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'様式'!$A$1:$L$97</definedName>
  </definedNames>
  <calcPr fullCalcOnLoad="1"/>
</workbook>
</file>

<file path=xl/sharedStrings.xml><?xml version="1.0" encoding="utf-8"?>
<sst xmlns="http://schemas.openxmlformats.org/spreadsheetml/2006/main" count="287" uniqueCount="113">
  <si>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</si>
  <si>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</si>
  <si>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</si>
  <si>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</si>
  <si>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</si>
  <si>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</si>
  <si>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</si>
  <si>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</si>
  <si>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</si>
  <si>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</si>
  <si>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</si>
  <si>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</si>
  <si>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</si>
  <si>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</si>
  <si>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</si>
  <si>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</si>
  <si>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</si>
  <si>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</si>
  <si>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</si>
  <si>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</si>
  <si>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</si>
  <si>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</si>
  <si>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</si>
  <si>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</si>
  <si>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</si>
  <si>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</si>
  <si>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</si>
  <si>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財政状況等一覧表（１７年度）</t>
  </si>
  <si>
    <t>大分県</t>
  </si>
  <si>
    <t>該当なし</t>
  </si>
  <si>
    <t>-</t>
  </si>
  <si>
    <t>※注参照</t>
  </si>
  <si>
    <t>経常損益
（千円）</t>
  </si>
  <si>
    <t>他会計からの
繰入金</t>
  </si>
  <si>
    <t>総収益
（歳入）</t>
  </si>
  <si>
    <t>歳入
（総収益）</t>
  </si>
  <si>
    <t>歳出
（総費用）</t>
  </si>
  <si>
    <t>当該団体の
負担割合</t>
  </si>
  <si>
    <t>資本又は
正味財産
（千円）</t>
  </si>
  <si>
    <t>総費用
（歳出）</t>
  </si>
  <si>
    <t>純損益
（形式収支）</t>
  </si>
  <si>
    <t>不良債務
（実質収支）</t>
  </si>
  <si>
    <t>形式収支
（純損益）</t>
  </si>
  <si>
    <t>実質収支
（不良債務）</t>
  </si>
  <si>
    <t>当該団体から
の出資金
（千円）</t>
  </si>
  <si>
    <t>当該団体から
の補助金
（千円）</t>
  </si>
  <si>
    <t>当該団体から
の貸付金
　（千円）</t>
  </si>
  <si>
    <t>基金から
6,718百万円繰入</t>
  </si>
  <si>
    <t>-</t>
  </si>
  <si>
    <t>-</t>
  </si>
  <si>
    <t>12　用品調達特別会計</t>
  </si>
  <si>
    <t>11　土地区画整理事業清算事務特別会計</t>
  </si>
  <si>
    <t>10　公共用地先行取得事業特別会計</t>
  </si>
  <si>
    <t>　（注）　法適用企業とは、地方公営企業法を適用している公営企業である。</t>
  </si>
  <si>
    <t>　（注）　土地区画整理事業清算事務特別会計については平成１７年度末で廃止した。</t>
  </si>
  <si>
    <t>　　　　　損益計算書を作成していない民法法人は「経常損益」の欄には当期正味財産増減額を記入している。</t>
  </si>
  <si>
    <t>10　（財）大分県生活衛生営業指導センター</t>
  </si>
  <si>
    <t>11　（財）大分県環境保全センター</t>
  </si>
  <si>
    <t>12　（財）大分県中小企業会館</t>
  </si>
  <si>
    <t>13　（財）大分県産業創造機構</t>
  </si>
  <si>
    <t>14　大分ブランドクリエイト（株）</t>
  </si>
  <si>
    <t>17　（財）大分県総合雇用推進協会</t>
  </si>
  <si>
    <t>18　（社団）大分県農業農村振興公社</t>
  </si>
  <si>
    <t>19　（株）大分ボール種苗センター</t>
  </si>
  <si>
    <t>20　（財）大分県主要農作物改善協会</t>
  </si>
  <si>
    <t>21　（社団）大分県畜産協会</t>
  </si>
  <si>
    <t>24　（社団）大分県生乳検査協会</t>
  </si>
  <si>
    <t>25　（財）大分県森林整備センター</t>
  </si>
  <si>
    <t>26　（社団）大分県林業公社</t>
  </si>
  <si>
    <t>27　（社団）大分県漁業振興協会</t>
  </si>
  <si>
    <t>28　（社団）大分県漁業公社</t>
  </si>
  <si>
    <t>29　（財）大分県建設技術センター</t>
  </si>
  <si>
    <t>30　大分県土地開発公社</t>
  </si>
  <si>
    <t>31　大分県道路公社</t>
  </si>
  <si>
    <t>34　（財）大分県奨学会</t>
  </si>
  <si>
    <t>35　（財）大分県体育協会</t>
  </si>
  <si>
    <t>36　（財）大分県防犯協会</t>
  </si>
  <si>
    <t>37　（財）暴力追放大分県民会議</t>
  </si>
  <si>
    <t xml:space="preserve"> １　（財）大分県公営企業協会</t>
  </si>
  <si>
    <t xml:space="preserve"> ２　（財）大分県文化スポーツ振興財団</t>
  </si>
  <si>
    <t xml:space="preserve"> ３　（財）ハイパーネットワーク社会研究所</t>
  </si>
  <si>
    <t xml:space="preserve"> ４　大分高速鉄道保有（株）</t>
  </si>
  <si>
    <t xml:space="preserve"> ５　大分航空ターミナル（株）</t>
  </si>
  <si>
    <t xml:space="preserve"> ６　大分バス（株）</t>
  </si>
  <si>
    <t xml:space="preserve"> ７　（財）大分県原子爆弾被爆者対策協議会</t>
  </si>
  <si>
    <t xml:space="preserve"> ８　（財）大分県腎バンク協会</t>
  </si>
  <si>
    <t xml:space="preserve"> ９　（財）大分県地域保健支援センター</t>
  </si>
  <si>
    <t>　（注）　（財）は財団法人、（株）は株式会社、（社団）は社団法人をそれぞれ略して表示している。</t>
  </si>
  <si>
    <t>　　　　　大分ブランドクリエイト（株）については、平成１８年１月４日設立であり、平成１９年３月末に第１回株主総会を開催予定である。</t>
  </si>
  <si>
    <t xml:space="preserve"> １　一般会計</t>
  </si>
  <si>
    <t xml:space="preserve"> ２　公債管理特別会計</t>
  </si>
  <si>
    <t xml:space="preserve"> ３　母子寡婦福祉資金特別会計</t>
  </si>
  <si>
    <t xml:space="preserve"> ４　心身障害者扶養共済制度特別会計</t>
  </si>
  <si>
    <t xml:space="preserve"> ５　中小企業設備導入資金特別会計</t>
  </si>
  <si>
    <t xml:space="preserve"> ６　農業改良資金特別会計</t>
  </si>
  <si>
    <t xml:space="preserve"> ７　林業・木材産業改善資金特別会計</t>
  </si>
  <si>
    <t xml:space="preserve"> ８　沿岸漁業改善資金特別会計</t>
  </si>
  <si>
    <t xml:space="preserve"> ９　県営林事業特別会計</t>
  </si>
  <si>
    <t xml:space="preserve"> １　大分県立病院事業会計</t>
  </si>
  <si>
    <t xml:space="preserve"> ２　大分県立三重病院事業会計</t>
  </si>
  <si>
    <t xml:space="preserve"> ３　大分県電気事業会計</t>
  </si>
  <si>
    <t xml:space="preserve"> ４　大分県工業用水道事業会計</t>
  </si>
  <si>
    <t xml:space="preserve"> ５　臨海工業地帯建設事業特別会計</t>
  </si>
  <si>
    <t xml:space="preserve"> ６　流通業務団地造成事業特別会計</t>
  </si>
  <si>
    <t xml:space="preserve"> ７　港湾整備事業会計</t>
  </si>
  <si>
    <t xml:space="preserve"> ８　特定環境保全公共下水道事業会計</t>
  </si>
  <si>
    <t xml:space="preserve"> ９　農業集落排水事業会計</t>
  </si>
  <si>
    <t>15　（財）日田玖珠地域産業振興センター</t>
  </si>
  <si>
    <t>16　（株）大分国際貿易センター</t>
  </si>
  <si>
    <t>22　（社団）大分県畜産振興公社</t>
  </si>
  <si>
    <t>23　（社団）大分県配合飼料価格安定基金協会</t>
  </si>
  <si>
    <t>32　（財）大分県公園協会</t>
  </si>
  <si>
    <t>33　大分県住宅供給公社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</si>
</sst>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 "/>
    <numFmt numFmtId="179" formatCode="0.000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 diagonalDown="1">
      <left style="thin">
        <color indexed="8"/>
      </left>
      <right>
        <color indexed="63"/>
      </right>
      <top style="hair">
        <color indexed="8"/>
      </top>
      <bottom style="thin"/>
      <diagonal style="thin">
        <color indexed="8"/>
      </diagonal>
    </border>
    <border diagonalDown="1">
      <left style="hair">
        <color indexed="8"/>
      </left>
      <right>
        <color indexed="63"/>
      </right>
      <top style="hair">
        <color indexed="8"/>
      </top>
      <bottom style="thin"/>
      <diagonal style="thin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 diagonalDown="1">
      <left style="hair"/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double"/>
      <top>
        <color indexed="63"/>
      </top>
      <bottom style="thin"/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 wrapText="1"/>
    </xf>
    <xf numFmtId="176" fontId="8" fillId="0" borderId="12" xfId="0" applyNumberFormat="1" applyFont="1" applyBorder="1" applyAlignment="1">
      <alignment vertical="center" wrapText="1"/>
    </xf>
    <xf numFmtId="176" fontId="8" fillId="0" borderId="11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/>
    </xf>
    <xf numFmtId="176" fontId="0" fillId="0" borderId="1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6" fontId="8" fillId="0" borderId="24" xfId="0" applyNumberFormat="1" applyFont="1" applyBorder="1" applyAlignment="1">
      <alignment horizontal="right" vertical="center" wrapText="1"/>
    </xf>
    <xf numFmtId="176" fontId="8" fillId="0" borderId="25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 wrapText="1"/>
    </xf>
    <xf numFmtId="176" fontId="8" fillId="0" borderId="27" xfId="0" applyNumberFormat="1" applyFont="1" applyBorder="1" applyAlignment="1">
      <alignment horizontal="right" vertical="center" wrapText="1"/>
    </xf>
    <xf numFmtId="176" fontId="8" fillId="0" borderId="28" xfId="0" applyNumberFormat="1" applyFont="1" applyBorder="1" applyAlignment="1">
      <alignment horizontal="right" vertical="center" wrapText="1"/>
    </xf>
    <xf numFmtId="176" fontId="8" fillId="0" borderId="29" xfId="0" applyNumberFormat="1" applyFont="1" applyBorder="1" applyAlignment="1">
      <alignment horizontal="right" vertical="center" wrapText="1"/>
    </xf>
    <xf numFmtId="176" fontId="0" fillId="0" borderId="3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7" fontId="0" fillId="0" borderId="14" xfId="0" applyNumberFormat="1" applyFill="1" applyBorder="1" applyAlignment="1">
      <alignment horizontal="right" vertical="center"/>
    </xf>
    <xf numFmtId="176" fontId="0" fillId="0" borderId="39" xfId="0" applyNumberFormat="1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176" fontId="0" fillId="0" borderId="39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176" fontId="0" fillId="0" borderId="39" xfId="0" applyNumberFormat="1" applyBorder="1" applyAlignment="1">
      <alignment vertical="center" shrinkToFit="1"/>
    </xf>
    <xf numFmtId="0" fontId="0" fillId="0" borderId="41" xfId="0" applyFill="1" applyBorder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/>
    </xf>
    <xf numFmtId="179" fontId="2" fillId="0" borderId="42" xfId="0" applyNumberFormat="1" applyFont="1" applyBorder="1" applyAlignment="1">
      <alignment horizontal="center" vertical="center"/>
    </xf>
    <xf numFmtId="0" fontId="2" fillId="1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177" fontId="0" fillId="0" borderId="45" xfId="0" applyNumberFormat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0" fillId="1" borderId="54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176" fontId="0" fillId="0" borderId="63" xfId="0" applyNumberFormat="1" applyBorder="1" applyAlignment="1">
      <alignment horizontal="left" vertical="center"/>
    </xf>
    <xf numFmtId="176" fontId="0" fillId="0" borderId="64" xfId="0" applyNumberFormat="1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6" fontId="0" fillId="0" borderId="67" xfId="0" applyNumberFormat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6" fontId="0" fillId="1" borderId="8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93</xdr:row>
      <xdr:rowOff>19050</xdr:rowOff>
    </xdr:from>
    <xdr:to>
      <xdr:col>5</xdr:col>
      <xdr:colOff>152400</xdr:colOff>
      <xdr:row>95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212550"/>
          <a:ext cx="6124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90" zoomScaleNormal="90" workbookViewId="0" topLeftCell="B67">
      <selection activeCell="AB82" sqref="AB82"/>
    </sheetView>
  </sheetViews>
  <sheetFormatPr defaultColWidth="9.00390625" defaultRowHeight="13.5"/>
  <cols>
    <col min="1" max="1" width="1.875" style="1" hidden="1" customWidth="1"/>
    <col min="2" max="2" width="38.375" style="1" customWidth="1"/>
    <col min="3" max="3" width="13.125" style="1" customWidth="1"/>
    <col min="4" max="5" width="13.50390625" style="1" customWidth="1"/>
    <col min="6" max="6" width="12.3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.625" style="1" customWidth="1"/>
    <col min="13" max="13" width="11.50390625" style="1" hidden="1" customWidth="1"/>
    <col min="14" max="16" width="11.75390625" style="1" hidden="1" customWidth="1"/>
    <col min="17" max="23" width="0" style="1" hidden="1" customWidth="1"/>
    <col min="24" max="16384" width="9.00390625" style="1" customWidth="1"/>
  </cols>
  <sheetData>
    <row r="1" spans="1:11" ht="24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ht="30" customHeight="1"/>
    <row r="3" spans="8:11" ht="26.25" customHeight="1" thickBot="1">
      <c r="H3" s="13" t="s">
        <v>6</v>
      </c>
      <c r="I3" s="101" t="s">
        <v>28</v>
      </c>
      <c r="J3" s="101"/>
      <c r="K3" s="101"/>
    </row>
    <row r="4" spans="8:9" ht="33.75" customHeight="1">
      <c r="H4" s="7"/>
      <c r="I4" s="7"/>
    </row>
    <row r="5" spans="2:14" ht="18.75">
      <c r="B5" s="14" t="s">
        <v>22</v>
      </c>
      <c r="J5" t="s">
        <v>19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33</v>
      </c>
      <c r="I7" s="93" t="s">
        <v>11</v>
      </c>
      <c r="J7" s="94"/>
      <c r="K7" s="11"/>
      <c r="L7"/>
      <c r="M7"/>
      <c r="N7"/>
    </row>
    <row r="8" spans="2:14" ht="21" customHeight="1" thickTop="1">
      <c r="B8" s="64" t="s">
        <v>89</v>
      </c>
      <c r="C8" s="28">
        <v>605156</v>
      </c>
      <c r="D8" s="29">
        <v>589560</v>
      </c>
      <c r="E8" s="29">
        <f>C8-D8</f>
        <v>15596</v>
      </c>
      <c r="F8" s="29">
        <v>1912</v>
      </c>
      <c r="G8" s="29">
        <v>1009111</v>
      </c>
      <c r="H8" s="29">
        <v>606</v>
      </c>
      <c r="I8" s="104" t="s">
        <v>47</v>
      </c>
      <c r="J8" s="105"/>
      <c r="K8" s="11"/>
      <c r="L8"/>
      <c r="M8"/>
      <c r="N8"/>
    </row>
    <row r="9" spans="2:14" ht="21" customHeight="1">
      <c r="B9" s="64" t="s">
        <v>90</v>
      </c>
      <c r="C9" s="28">
        <v>111066</v>
      </c>
      <c r="D9" s="29">
        <v>111066</v>
      </c>
      <c r="E9" s="29" t="s">
        <v>48</v>
      </c>
      <c r="F9" s="29" t="s">
        <v>48</v>
      </c>
      <c r="G9" s="29" t="s">
        <v>49</v>
      </c>
      <c r="H9" s="29">
        <v>95505</v>
      </c>
      <c r="I9" s="81"/>
      <c r="J9" s="82"/>
      <c r="K9" s="11"/>
      <c r="L9"/>
      <c r="M9"/>
      <c r="N9"/>
    </row>
    <row r="10" spans="2:14" ht="21" customHeight="1">
      <c r="B10" s="64" t="s">
        <v>91</v>
      </c>
      <c r="C10" s="28">
        <v>254</v>
      </c>
      <c r="D10" s="29">
        <v>84</v>
      </c>
      <c r="E10" s="29">
        <f aca="true" t="shared" si="0" ref="E10:E20">C10-D10</f>
        <v>170</v>
      </c>
      <c r="F10" s="29">
        <v>170</v>
      </c>
      <c r="G10" s="29">
        <v>413</v>
      </c>
      <c r="H10" s="29">
        <v>10</v>
      </c>
      <c r="I10" s="81"/>
      <c r="J10" s="82"/>
      <c r="K10" s="11"/>
      <c r="L10"/>
      <c r="M10"/>
      <c r="N10"/>
    </row>
    <row r="11" spans="2:14" ht="21" customHeight="1">
      <c r="B11" s="64" t="s">
        <v>92</v>
      </c>
      <c r="C11" s="28">
        <v>177</v>
      </c>
      <c r="D11" s="29">
        <v>177</v>
      </c>
      <c r="E11" s="29">
        <f t="shared" si="0"/>
        <v>0</v>
      </c>
      <c r="F11" s="29">
        <v>0</v>
      </c>
      <c r="G11" s="29" t="s">
        <v>48</v>
      </c>
      <c r="H11" s="29">
        <v>35</v>
      </c>
      <c r="I11" s="81"/>
      <c r="J11" s="82"/>
      <c r="K11" s="11"/>
      <c r="L11"/>
      <c r="M11"/>
      <c r="N11"/>
    </row>
    <row r="12" spans="2:14" ht="21" customHeight="1">
      <c r="B12" s="64" t="s">
        <v>93</v>
      </c>
      <c r="C12" s="28">
        <v>1547</v>
      </c>
      <c r="D12" s="29">
        <v>905</v>
      </c>
      <c r="E12" s="29">
        <f>C12-D12</f>
        <v>642</v>
      </c>
      <c r="F12" s="29">
        <v>642</v>
      </c>
      <c r="G12" s="29">
        <v>3880</v>
      </c>
      <c r="H12" s="29">
        <v>5</v>
      </c>
      <c r="I12" s="81"/>
      <c r="J12" s="98"/>
      <c r="K12" s="11"/>
      <c r="L12"/>
      <c r="M12"/>
      <c r="N12"/>
    </row>
    <row r="13" spans="2:14" ht="21" customHeight="1">
      <c r="B13" s="64" t="s">
        <v>94</v>
      </c>
      <c r="C13" s="28">
        <v>552</v>
      </c>
      <c r="D13" s="29">
        <v>131</v>
      </c>
      <c r="E13" s="29">
        <f>C13-D13</f>
        <v>421</v>
      </c>
      <c r="F13" s="29">
        <v>421</v>
      </c>
      <c r="G13" s="29">
        <v>273</v>
      </c>
      <c r="H13" s="29">
        <v>24</v>
      </c>
      <c r="I13" s="81"/>
      <c r="J13" s="98"/>
      <c r="K13" s="11"/>
      <c r="L13"/>
      <c r="M13"/>
      <c r="N13"/>
    </row>
    <row r="14" spans="2:14" ht="21" customHeight="1">
      <c r="B14" s="64" t="s">
        <v>95</v>
      </c>
      <c r="C14" s="28">
        <v>1549</v>
      </c>
      <c r="D14" s="29">
        <v>794</v>
      </c>
      <c r="E14" s="29">
        <f t="shared" si="0"/>
        <v>755</v>
      </c>
      <c r="F14" s="29">
        <v>755</v>
      </c>
      <c r="G14" s="29" t="s">
        <v>48</v>
      </c>
      <c r="H14" s="29">
        <v>188</v>
      </c>
      <c r="I14" s="81"/>
      <c r="J14" s="82"/>
      <c r="K14" s="11"/>
      <c r="L14"/>
      <c r="M14"/>
      <c r="N14"/>
    </row>
    <row r="15" spans="2:14" ht="21" customHeight="1">
      <c r="B15" s="64" t="s">
        <v>96</v>
      </c>
      <c r="C15" s="28">
        <v>325</v>
      </c>
      <c r="D15" s="29">
        <v>69</v>
      </c>
      <c r="E15" s="29">
        <f t="shared" si="0"/>
        <v>256</v>
      </c>
      <c r="F15" s="29">
        <v>256</v>
      </c>
      <c r="G15" s="29" t="s">
        <v>48</v>
      </c>
      <c r="H15" s="29">
        <v>1</v>
      </c>
      <c r="I15" s="81"/>
      <c r="J15" s="82"/>
      <c r="K15" s="11"/>
      <c r="L15"/>
      <c r="M15"/>
      <c r="N15"/>
    </row>
    <row r="16" spans="2:14" ht="21" customHeight="1">
      <c r="B16" s="64" t="s">
        <v>97</v>
      </c>
      <c r="C16" s="28">
        <v>296</v>
      </c>
      <c r="D16" s="29">
        <v>288</v>
      </c>
      <c r="E16" s="29">
        <f>C16-D16</f>
        <v>8</v>
      </c>
      <c r="F16" s="29">
        <v>8</v>
      </c>
      <c r="G16" s="29">
        <v>2989</v>
      </c>
      <c r="H16" s="29">
        <v>211</v>
      </c>
      <c r="I16" s="81"/>
      <c r="J16" s="82"/>
      <c r="K16" s="11"/>
      <c r="L16"/>
      <c r="M16"/>
      <c r="N16"/>
    </row>
    <row r="17" spans="2:14" ht="21" customHeight="1">
      <c r="B17" s="64" t="s">
        <v>52</v>
      </c>
      <c r="C17" s="28">
        <v>2414</v>
      </c>
      <c r="D17" s="29">
        <v>2309</v>
      </c>
      <c r="E17" s="29">
        <f>C17-D17</f>
        <v>105</v>
      </c>
      <c r="F17" s="29">
        <v>65</v>
      </c>
      <c r="G17" s="29" t="s">
        <v>48</v>
      </c>
      <c r="H17" s="29" t="s">
        <v>48</v>
      </c>
      <c r="I17" s="81"/>
      <c r="J17" s="98"/>
      <c r="K17" s="11"/>
      <c r="L17"/>
      <c r="M17"/>
      <c r="N17"/>
    </row>
    <row r="18" spans="2:14" ht="21" customHeight="1">
      <c r="B18" s="64" t="s">
        <v>51</v>
      </c>
      <c r="C18" s="28">
        <v>1</v>
      </c>
      <c r="D18" s="29">
        <v>1</v>
      </c>
      <c r="E18" s="29" t="s">
        <v>48</v>
      </c>
      <c r="F18" s="29" t="s">
        <v>48</v>
      </c>
      <c r="G18" s="29" t="s">
        <v>48</v>
      </c>
      <c r="H18" s="29" t="s">
        <v>48</v>
      </c>
      <c r="I18" s="81" t="s">
        <v>31</v>
      </c>
      <c r="J18" s="98"/>
      <c r="K18" s="11"/>
      <c r="L18"/>
      <c r="M18"/>
      <c r="N18"/>
    </row>
    <row r="19" spans="2:14" ht="21" customHeight="1" thickBot="1">
      <c r="B19" s="65" t="s">
        <v>50</v>
      </c>
      <c r="C19" s="52">
        <v>1794</v>
      </c>
      <c r="D19" s="30">
        <v>1783</v>
      </c>
      <c r="E19" s="30">
        <f>C19-D19</f>
        <v>11</v>
      </c>
      <c r="F19" s="30">
        <v>11</v>
      </c>
      <c r="G19" s="30" t="s">
        <v>48</v>
      </c>
      <c r="H19" s="30" t="s">
        <v>48</v>
      </c>
      <c r="I19" s="99"/>
      <c r="J19" s="100"/>
      <c r="K19" s="11"/>
      <c r="L19"/>
      <c r="M19"/>
      <c r="N19"/>
    </row>
    <row r="20" spans="2:14" ht="21" customHeight="1" thickTop="1">
      <c r="B20" s="9" t="s">
        <v>12</v>
      </c>
      <c r="C20" s="31">
        <v>590187</v>
      </c>
      <c r="D20" s="32">
        <v>572275</v>
      </c>
      <c r="E20" s="32">
        <f t="shared" si="0"/>
        <v>17912</v>
      </c>
      <c r="F20" s="32">
        <v>714</v>
      </c>
      <c r="G20" s="32">
        <v>990948</v>
      </c>
      <c r="H20" s="32">
        <v>45</v>
      </c>
      <c r="I20" s="102" t="s">
        <v>47</v>
      </c>
      <c r="J20" s="103"/>
      <c r="K20" s="11"/>
      <c r="L20"/>
      <c r="M20"/>
      <c r="N20"/>
    </row>
    <row r="21" spans="2:14" ht="21" customHeight="1">
      <c r="B21" s="21" t="s">
        <v>54</v>
      </c>
      <c r="C21" s="42"/>
      <c r="D21" s="42"/>
      <c r="E21" s="42"/>
      <c r="F21" s="42"/>
      <c r="G21" s="42"/>
      <c r="H21" s="42"/>
      <c r="I21" s="19"/>
      <c r="J21" s="19"/>
      <c r="K21" s="20"/>
      <c r="L21"/>
      <c r="M21"/>
      <c r="N21"/>
    </row>
    <row r="22" spans="3:14" ht="37.5" customHeight="1">
      <c r="C22" s="27"/>
      <c r="D22" s="27"/>
      <c r="I22"/>
      <c r="J22"/>
      <c r="K22"/>
      <c r="L22"/>
      <c r="M22"/>
      <c r="N22"/>
    </row>
    <row r="23" spans="2:14" ht="18.75">
      <c r="B23" s="14" t="s">
        <v>13</v>
      </c>
      <c r="J23" t="s">
        <v>19</v>
      </c>
      <c r="K23"/>
      <c r="L23"/>
      <c r="M23"/>
      <c r="N23"/>
    </row>
    <row r="24" spans="2:14" ht="7.5" customHeight="1">
      <c r="B24" s="2"/>
      <c r="I24"/>
      <c r="J24"/>
      <c r="K24"/>
      <c r="L24"/>
      <c r="M24"/>
      <c r="N24"/>
    </row>
    <row r="25" spans="2:14" s="6" customFormat="1" ht="29.25" customHeight="1" thickBot="1">
      <c r="B25" s="3"/>
      <c r="C25" s="4" t="s">
        <v>34</v>
      </c>
      <c r="D25" s="5" t="s">
        <v>39</v>
      </c>
      <c r="E25" s="5" t="s">
        <v>40</v>
      </c>
      <c r="F25" s="5" t="s">
        <v>41</v>
      </c>
      <c r="G25" s="5" t="s">
        <v>5</v>
      </c>
      <c r="H25" s="5" t="s">
        <v>33</v>
      </c>
      <c r="I25" s="93" t="s">
        <v>11</v>
      </c>
      <c r="J25" s="94"/>
      <c r="K25" s="11"/>
      <c r="L25"/>
      <c r="M25"/>
      <c r="N25"/>
    </row>
    <row r="26" spans="2:14" ht="21" customHeight="1" thickTop="1">
      <c r="B26" s="64" t="s">
        <v>98</v>
      </c>
      <c r="C26" s="28">
        <v>11929</v>
      </c>
      <c r="D26" s="29">
        <v>12409</v>
      </c>
      <c r="E26" s="49">
        <f>C26-D26</f>
        <v>-480</v>
      </c>
      <c r="F26" s="50" t="s">
        <v>48</v>
      </c>
      <c r="G26" s="33">
        <v>10404</v>
      </c>
      <c r="H26" s="33">
        <v>2209</v>
      </c>
      <c r="I26" s="69" t="s">
        <v>21</v>
      </c>
      <c r="J26" s="95"/>
      <c r="K26" s="11"/>
      <c r="L26"/>
      <c r="M26"/>
      <c r="N26"/>
    </row>
    <row r="27" spans="2:14" ht="21" customHeight="1">
      <c r="B27" s="64" t="s">
        <v>99</v>
      </c>
      <c r="C27" s="28">
        <v>2273</v>
      </c>
      <c r="D27" s="29">
        <v>2421</v>
      </c>
      <c r="E27" s="49">
        <f>C27-D27</f>
        <v>-148</v>
      </c>
      <c r="F27" s="51">
        <v>-302</v>
      </c>
      <c r="G27" s="34">
        <v>1629</v>
      </c>
      <c r="H27" s="35">
        <v>335</v>
      </c>
      <c r="I27" s="96" t="s">
        <v>21</v>
      </c>
      <c r="J27" s="97"/>
      <c r="K27" s="11"/>
      <c r="L27"/>
      <c r="M27"/>
      <c r="N27"/>
    </row>
    <row r="28" spans="2:14" ht="21" customHeight="1">
      <c r="B28" s="64" t="s">
        <v>100</v>
      </c>
      <c r="C28" s="28">
        <v>2598</v>
      </c>
      <c r="D28" s="29">
        <v>2312</v>
      </c>
      <c r="E28" s="49">
        <f>C28-D28</f>
        <v>286</v>
      </c>
      <c r="F28" s="50" t="s">
        <v>48</v>
      </c>
      <c r="G28" s="33">
        <v>5131</v>
      </c>
      <c r="H28" s="33" t="s">
        <v>48</v>
      </c>
      <c r="I28" s="96" t="s">
        <v>21</v>
      </c>
      <c r="J28" s="97"/>
      <c r="K28" s="11"/>
      <c r="L28"/>
      <c r="M28"/>
      <c r="N28"/>
    </row>
    <row r="29" spans="2:14" ht="21" customHeight="1">
      <c r="B29" s="64" t="s">
        <v>101</v>
      </c>
      <c r="C29" s="36">
        <v>2098</v>
      </c>
      <c r="D29" s="34">
        <v>1594</v>
      </c>
      <c r="E29" s="34">
        <f>C29-D29</f>
        <v>504</v>
      </c>
      <c r="F29" s="37" t="s">
        <v>48</v>
      </c>
      <c r="G29" s="34">
        <v>5631</v>
      </c>
      <c r="H29" s="34" t="s">
        <v>48</v>
      </c>
      <c r="I29" s="96" t="s">
        <v>21</v>
      </c>
      <c r="J29" s="97"/>
      <c r="K29" s="11"/>
      <c r="L29"/>
      <c r="M29"/>
      <c r="N29"/>
    </row>
    <row r="30" spans="2:14" ht="10.5" customHeight="1">
      <c r="B30" s="106" t="s">
        <v>102</v>
      </c>
      <c r="C30" s="24" t="s">
        <v>23</v>
      </c>
      <c r="D30" s="25" t="s">
        <v>24</v>
      </c>
      <c r="E30" s="23" t="s">
        <v>25</v>
      </c>
      <c r="F30" s="26" t="s">
        <v>26</v>
      </c>
      <c r="G30" s="17"/>
      <c r="H30" s="17"/>
      <c r="I30" s="83"/>
      <c r="J30" s="84"/>
      <c r="K30" s="20"/>
      <c r="L30"/>
      <c r="M30"/>
      <c r="N30"/>
    </row>
    <row r="31" spans="2:14" ht="10.5" customHeight="1">
      <c r="B31" s="107"/>
      <c r="C31" s="38">
        <v>84</v>
      </c>
      <c r="D31" s="39">
        <v>61</v>
      </c>
      <c r="E31" s="40">
        <v>15</v>
      </c>
      <c r="F31" s="41">
        <v>2</v>
      </c>
      <c r="G31" s="43">
        <v>7004</v>
      </c>
      <c r="H31" s="53" t="s">
        <v>49</v>
      </c>
      <c r="I31" s="85"/>
      <c r="J31" s="86"/>
      <c r="K31" s="20"/>
      <c r="L31"/>
      <c r="M31"/>
      <c r="N31"/>
    </row>
    <row r="32" spans="2:14" ht="10.5" customHeight="1">
      <c r="B32" s="106" t="s">
        <v>103</v>
      </c>
      <c r="C32" s="24" t="s">
        <v>23</v>
      </c>
      <c r="D32" s="25" t="s">
        <v>24</v>
      </c>
      <c r="E32" s="23" t="s">
        <v>25</v>
      </c>
      <c r="F32" s="26" t="s">
        <v>26</v>
      </c>
      <c r="G32" s="17"/>
      <c r="H32" s="17"/>
      <c r="I32" s="83"/>
      <c r="J32" s="84"/>
      <c r="K32" s="20"/>
      <c r="L32"/>
      <c r="M32"/>
      <c r="N32"/>
    </row>
    <row r="33" spans="2:14" ht="10.5" customHeight="1">
      <c r="B33" s="107"/>
      <c r="C33" s="38">
        <v>543</v>
      </c>
      <c r="D33" s="39">
        <v>147</v>
      </c>
      <c r="E33" s="40">
        <v>1</v>
      </c>
      <c r="F33" s="41">
        <v>1</v>
      </c>
      <c r="G33" s="42">
        <v>12254</v>
      </c>
      <c r="H33" s="53" t="s">
        <v>48</v>
      </c>
      <c r="I33" s="85"/>
      <c r="J33" s="86"/>
      <c r="K33" s="20"/>
      <c r="L33"/>
      <c r="M33"/>
      <c r="N33"/>
    </row>
    <row r="34" spans="2:14" ht="10.5" customHeight="1">
      <c r="B34" s="106" t="s">
        <v>104</v>
      </c>
      <c r="C34" s="24" t="s">
        <v>23</v>
      </c>
      <c r="D34" s="25" t="s">
        <v>24</v>
      </c>
      <c r="E34" s="23" t="s">
        <v>25</v>
      </c>
      <c r="F34" s="26" t="s">
        <v>26</v>
      </c>
      <c r="G34" s="17"/>
      <c r="H34" s="17"/>
      <c r="I34" s="83"/>
      <c r="J34" s="84"/>
      <c r="K34" s="20"/>
      <c r="L34"/>
      <c r="M34"/>
      <c r="N34"/>
    </row>
    <row r="35" spans="2:14" ht="10.5" customHeight="1">
      <c r="B35" s="107"/>
      <c r="C35" s="38">
        <v>2027</v>
      </c>
      <c r="D35" s="39">
        <v>2027</v>
      </c>
      <c r="E35" s="40" t="s">
        <v>48</v>
      </c>
      <c r="F35" s="41" t="s">
        <v>48</v>
      </c>
      <c r="G35" s="42">
        <v>13861</v>
      </c>
      <c r="H35" s="53">
        <v>416</v>
      </c>
      <c r="I35" s="85"/>
      <c r="J35" s="86"/>
      <c r="K35" s="11"/>
      <c r="L35"/>
      <c r="M35"/>
      <c r="N35"/>
    </row>
    <row r="36" spans="2:14" ht="10.5" customHeight="1">
      <c r="B36" s="106" t="s">
        <v>105</v>
      </c>
      <c r="C36" s="24" t="s">
        <v>23</v>
      </c>
      <c r="D36" s="25" t="s">
        <v>24</v>
      </c>
      <c r="E36" s="23" t="s">
        <v>25</v>
      </c>
      <c r="F36" s="26" t="s">
        <v>26</v>
      </c>
      <c r="G36" s="17"/>
      <c r="H36" s="17"/>
      <c r="I36" s="83"/>
      <c r="J36" s="84"/>
      <c r="K36" s="20"/>
      <c r="L36"/>
      <c r="M36"/>
      <c r="N36"/>
    </row>
    <row r="37" spans="2:14" ht="10.5" customHeight="1">
      <c r="B37" s="107"/>
      <c r="C37" s="38">
        <v>676</v>
      </c>
      <c r="D37" s="39">
        <v>668</v>
      </c>
      <c r="E37" s="40">
        <v>28</v>
      </c>
      <c r="F37" s="41" t="s">
        <v>48</v>
      </c>
      <c r="G37" s="42">
        <v>1676</v>
      </c>
      <c r="H37" s="53">
        <v>114</v>
      </c>
      <c r="I37" s="85"/>
      <c r="J37" s="86"/>
      <c r="K37" s="11"/>
      <c r="L37"/>
      <c r="M37"/>
      <c r="N37"/>
    </row>
    <row r="38" spans="2:14" ht="10.5" customHeight="1">
      <c r="B38" s="106" t="s">
        <v>106</v>
      </c>
      <c r="C38" s="24" t="s">
        <v>23</v>
      </c>
      <c r="D38" s="25" t="s">
        <v>24</v>
      </c>
      <c r="E38" s="23" t="s">
        <v>25</v>
      </c>
      <c r="F38" s="26" t="s">
        <v>26</v>
      </c>
      <c r="G38" s="17"/>
      <c r="H38" s="17"/>
      <c r="I38" s="83"/>
      <c r="J38" s="84"/>
      <c r="K38" s="20"/>
      <c r="L38"/>
      <c r="M38"/>
      <c r="N38"/>
    </row>
    <row r="39" spans="2:14" ht="10.5" customHeight="1">
      <c r="B39" s="110"/>
      <c r="C39" s="44">
        <v>32</v>
      </c>
      <c r="D39" s="45">
        <v>32</v>
      </c>
      <c r="E39" s="46" t="s">
        <v>48</v>
      </c>
      <c r="F39" s="47" t="s">
        <v>48</v>
      </c>
      <c r="G39" s="48">
        <v>719</v>
      </c>
      <c r="H39" s="54">
        <v>32</v>
      </c>
      <c r="I39" s="111"/>
      <c r="J39" s="112"/>
      <c r="K39" s="11"/>
      <c r="L39"/>
      <c r="M39"/>
      <c r="N39"/>
    </row>
    <row r="40" spans="2:14" ht="21" customHeight="1">
      <c r="B40" s="21" t="s">
        <v>53</v>
      </c>
      <c r="C40" s="18"/>
      <c r="D40" s="18"/>
      <c r="E40" s="18"/>
      <c r="F40" s="18"/>
      <c r="G40" s="18"/>
      <c r="H40" s="18"/>
      <c r="I40" s="19"/>
      <c r="J40" s="19"/>
      <c r="K40" s="20"/>
      <c r="L40"/>
      <c r="M40"/>
      <c r="N40"/>
    </row>
    <row r="41" spans="2:14" ht="21" customHeight="1">
      <c r="B41" s="21"/>
      <c r="C41" s="18"/>
      <c r="D41" s="18"/>
      <c r="E41" s="18"/>
      <c r="F41" s="18"/>
      <c r="G41" s="18"/>
      <c r="H41" s="18"/>
      <c r="I41" s="19"/>
      <c r="J41" s="19"/>
      <c r="K41" s="20"/>
      <c r="L41"/>
      <c r="M41"/>
      <c r="N41"/>
    </row>
    <row r="42" spans="2:14" ht="21" customHeight="1">
      <c r="B42" s="21"/>
      <c r="C42" s="18"/>
      <c r="D42" s="18"/>
      <c r="E42" s="18"/>
      <c r="F42" s="18"/>
      <c r="G42" s="18"/>
      <c r="H42" s="18"/>
      <c r="I42" s="19"/>
      <c r="J42" s="19"/>
      <c r="K42" s="20"/>
      <c r="L42"/>
      <c r="M42"/>
      <c r="N42"/>
    </row>
    <row r="43" spans="2:14" ht="22.5" customHeight="1">
      <c r="B43" s="7"/>
      <c r="C43" s="7"/>
      <c r="D43" s="7"/>
      <c r="E43" s="7"/>
      <c r="F43" s="7"/>
      <c r="G43" s="7"/>
      <c r="H43" s="7"/>
      <c r="I43"/>
      <c r="J43"/>
      <c r="K43"/>
      <c r="L43"/>
      <c r="M43"/>
      <c r="N43"/>
    </row>
    <row r="44" spans="2:14" ht="18.75">
      <c r="B44" s="14" t="s">
        <v>15</v>
      </c>
      <c r="J44" t="s">
        <v>20</v>
      </c>
      <c r="K44"/>
      <c r="L44"/>
      <c r="M44"/>
      <c r="N44"/>
    </row>
    <row r="45" spans="2:14" ht="7.5" customHeight="1">
      <c r="B45" s="2"/>
      <c r="I45"/>
      <c r="J45"/>
      <c r="K45"/>
      <c r="L45"/>
      <c r="M45"/>
      <c r="N45"/>
    </row>
    <row r="46" spans="2:14" s="6" customFormat="1" ht="29.25" customHeight="1" thickBot="1">
      <c r="B46" s="3"/>
      <c r="C46" s="4" t="s">
        <v>35</v>
      </c>
      <c r="D46" s="5" t="s">
        <v>36</v>
      </c>
      <c r="E46" s="5" t="s">
        <v>42</v>
      </c>
      <c r="F46" s="5" t="s">
        <v>43</v>
      </c>
      <c r="G46" s="5" t="s">
        <v>5</v>
      </c>
      <c r="H46" s="5" t="s">
        <v>37</v>
      </c>
      <c r="I46" s="113" t="s">
        <v>11</v>
      </c>
      <c r="J46" s="114"/>
      <c r="K46" s="11"/>
      <c r="L46"/>
      <c r="M46"/>
      <c r="N46"/>
    </row>
    <row r="47" spans="2:14" ht="21" customHeight="1" thickTop="1">
      <c r="B47" s="8" t="s">
        <v>29</v>
      </c>
      <c r="C47" s="57"/>
      <c r="D47" s="58"/>
      <c r="E47" s="58"/>
      <c r="F47" s="58"/>
      <c r="G47" s="58"/>
      <c r="H47" s="58"/>
      <c r="I47" s="108"/>
      <c r="J47" s="109"/>
      <c r="K47" s="11"/>
      <c r="L47"/>
      <c r="M47"/>
      <c r="N47"/>
    </row>
    <row r="48" spans="2:14" ht="37.5" customHeight="1">
      <c r="B48" s="7"/>
      <c r="C48" s="7"/>
      <c r="D48" s="7"/>
      <c r="E48" s="7"/>
      <c r="F48" s="7"/>
      <c r="G48" s="7"/>
      <c r="H48" s="7"/>
      <c r="I48"/>
      <c r="J48"/>
      <c r="K48"/>
      <c r="L48"/>
      <c r="M48"/>
      <c r="N48"/>
    </row>
    <row r="49" spans="2:14" ht="18.75">
      <c r="B49" s="14" t="s">
        <v>16</v>
      </c>
      <c r="J49"/>
      <c r="K49" t="s">
        <v>19</v>
      </c>
      <c r="L49"/>
      <c r="M49"/>
      <c r="N49"/>
    </row>
    <row r="50" spans="2:14" ht="7.5" customHeight="1">
      <c r="B50" s="2"/>
      <c r="J50"/>
      <c r="K50"/>
      <c r="L50"/>
      <c r="M50"/>
      <c r="N50"/>
    </row>
    <row r="51" spans="2:14" s="6" customFormat="1" ht="48.75" customHeight="1" thickBot="1">
      <c r="B51" s="3"/>
      <c r="C51" s="4" t="s">
        <v>32</v>
      </c>
      <c r="D51" s="5" t="s">
        <v>38</v>
      </c>
      <c r="E51" s="5" t="s">
        <v>44</v>
      </c>
      <c r="F51" s="5" t="s">
        <v>45</v>
      </c>
      <c r="G51" s="5" t="s">
        <v>46</v>
      </c>
      <c r="H51" s="10" t="s">
        <v>0</v>
      </c>
      <c r="I51" s="88" t="s">
        <v>14</v>
      </c>
      <c r="J51" s="89"/>
      <c r="K51" s="12" t="s">
        <v>11</v>
      </c>
      <c r="L51" s="11"/>
      <c r="M51"/>
      <c r="N51"/>
    </row>
    <row r="52" spans="2:14" ht="21" customHeight="1" thickTop="1">
      <c r="B52" s="68" t="s">
        <v>78</v>
      </c>
      <c r="C52" s="55">
        <v>-168</v>
      </c>
      <c r="D52" s="49">
        <v>25116</v>
      </c>
      <c r="E52" s="49">
        <v>20000</v>
      </c>
      <c r="F52" s="49" t="s">
        <v>48</v>
      </c>
      <c r="G52" s="49" t="s">
        <v>48</v>
      </c>
      <c r="H52" s="29" t="s">
        <v>48</v>
      </c>
      <c r="I52" s="90" t="s">
        <v>48</v>
      </c>
      <c r="J52" s="91"/>
      <c r="K52" s="16"/>
      <c r="L52" s="11"/>
      <c r="M52"/>
      <c r="N52"/>
    </row>
    <row r="53" spans="2:14" ht="21" customHeight="1">
      <c r="B53" s="66" t="s">
        <v>79</v>
      </c>
      <c r="C53" s="55">
        <v>-25072</v>
      </c>
      <c r="D53" s="49">
        <v>1247050</v>
      </c>
      <c r="E53" s="49">
        <v>130000</v>
      </c>
      <c r="F53" s="49">
        <v>631</v>
      </c>
      <c r="G53" s="49" t="s">
        <v>48</v>
      </c>
      <c r="H53" s="56" t="s">
        <v>30</v>
      </c>
      <c r="I53" s="75" t="s">
        <v>30</v>
      </c>
      <c r="J53" s="76"/>
      <c r="K53" s="16"/>
      <c r="L53" s="11"/>
      <c r="M53"/>
      <c r="N53"/>
    </row>
    <row r="54" spans="2:14" ht="21" customHeight="1">
      <c r="B54" s="66" t="s">
        <v>80</v>
      </c>
      <c r="C54" s="55">
        <v>-2164</v>
      </c>
      <c r="D54" s="49">
        <v>448955</v>
      </c>
      <c r="E54" s="49">
        <v>150000</v>
      </c>
      <c r="F54" s="49" t="s">
        <v>48</v>
      </c>
      <c r="G54" s="49" t="s">
        <v>48</v>
      </c>
      <c r="H54" s="56" t="s">
        <v>30</v>
      </c>
      <c r="I54" s="75" t="s">
        <v>30</v>
      </c>
      <c r="J54" s="76"/>
      <c r="K54" s="16"/>
      <c r="L54" s="11"/>
      <c r="M54"/>
      <c r="N54"/>
    </row>
    <row r="55" spans="2:14" ht="21" customHeight="1">
      <c r="B55" s="66" t="s">
        <v>81</v>
      </c>
      <c r="C55" s="55">
        <v>-17760</v>
      </c>
      <c r="D55" s="49">
        <v>157326</v>
      </c>
      <c r="E55" s="49">
        <v>196000</v>
      </c>
      <c r="F55" s="49" t="s">
        <v>48</v>
      </c>
      <c r="G55" s="56" t="s">
        <v>30</v>
      </c>
      <c r="H55" s="56" t="s">
        <v>30</v>
      </c>
      <c r="I55" s="75" t="s">
        <v>30</v>
      </c>
      <c r="J55" s="76"/>
      <c r="K55" s="16"/>
      <c r="L55" s="11"/>
      <c r="M55"/>
      <c r="N55"/>
    </row>
    <row r="56" spans="2:14" ht="21" customHeight="1">
      <c r="B56" s="66" t="s">
        <v>82</v>
      </c>
      <c r="C56" s="55">
        <v>55973</v>
      </c>
      <c r="D56" s="49">
        <v>1626753</v>
      </c>
      <c r="E56" s="49">
        <v>142500</v>
      </c>
      <c r="F56" s="49" t="s">
        <v>48</v>
      </c>
      <c r="G56" s="49">
        <v>712500</v>
      </c>
      <c r="H56" s="56" t="s">
        <v>30</v>
      </c>
      <c r="I56" s="75" t="s">
        <v>30</v>
      </c>
      <c r="J56" s="76"/>
      <c r="K56" s="16"/>
      <c r="L56" s="11"/>
      <c r="M56"/>
      <c r="N56"/>
    </row>
    <row r="57" spans="2:14" ht="21" customHeight="1">
      <c r="B57" s="66" t="s">
        <v>83</v>
      </c>
      <c r="C57" s="55">
        <v>509231</v>
      </c>
      <c r="D57" s="49">
        <v>-1762105</v>
      </c>
      <c r="E57" s="49">
        <v>20000</v>
      </c>
      <c r="F57" s="49">
        <v>68413</v>
      </c>
      <c r="G57" s="56" t="s">
        <v>30</v>
      </c>
      <c r="H57" s="56" t="s">
        <v>30</v>
      </c>
      <c r="I57" s="75" t="s">
        <v>30</v>
      </c>
      <c r="J57" s="76"/>
      <c r="K57" s="16"/>
      <c r="L57" s="11"/>
      <c r="M57"/>
      <c r="N57"/>
    </row>
    <row r="58" spans="2:14" ht="21" customHeight="1">
      <c r="B58" s="66" t="s">
        <v>84</v>
      </c>
      <c r="C58" s="55">
        <v>44</v>
      </c>
      <c r="D58" s="49">
        <v>117567</v>
      </c>
      <c r="E58" s="49">
        <v>500</v>
      </c>
      <c r="F58" s="49">
        <v>81</v>
      </c>
      <c r="G58" s="56" t="s">
        <v>30</v>
      </c>
      <c r="H58" s="56" t="s">
        <v>30</v>
      </c>
      <c r="I58" s="75" t="s">
        <v>30</v>
      </c>
      <c r="J58" s="76"/>
      <c r="K58" s="16"/>
      <c r="L58" s="11"/>
      <c r="M58"/>
      <c r="N58"/>
    </row>
    <row r="59" spans="2:14" ht="21" customHeight="1">
      <c r="B59" s="66" t="s">
        <v>85</v>
      </c>
      <c r="C59" s="55">
        <v>19</v>
      </c>
      <c r="D59" s="49">
        <v>69347</v>
      </c>
      <c r="E59" s="49">
        <v>20000</v>
      </c>
      <c r="F59" s="49">
        <v>1922</v>
      </c>
      <c r="G59" s="56" t="s">
        <v>30</v>
      </c>
      <c r="H59" s="56" t="s">
        <v>30</v>
      </c>
      <c r="I59" s="75" t="s">
        <v>30</v>
      </c>
      <c r="J59" s="76"/>
      <c r="K59" s="16"/>
      <c r="L59" s="11"/>
      <c r="M59"/>
      <c r="N59"/>
    </row>
    <row r="60" spans="2:14" ht="21" customHeight="1">
      <c r="B60" s="66" t="s">
        <v>86</v>
      </c>
      <c r="C60" s="55">
        <v>-57090</v>
      </c>
      <c r="D60" s="49">
        <v>907613</v>
      </c>
      <c r="E60" s="49">
        <v>5000</v>
      </c>
      <c r="F60" s="49" t="s">
        <v>48</v>
      </c>
      <c r="G60" s="56" t="s">
        <v>30</v>
      </c>
      <c r="H60" s="56" t="s">
        <v>30</v>
      </c>
      <c r="I60" s="75" t="s">
        <v>30</v>
      </c>
      <c r="J60" s="76"/>
      <c r="K60" s="16"/>
      <c r="L60" s="11"/>
      <c r="M60"/>
      <c r="N60"/>
    </row>
    <row r="61" spans="2:14" ht="21" customHeight="1">
      <c r="B61" s="66" t="s">
        <v>56</v>
      </c>
      <c r="C61" s="55">
        <v>-2383</v>
      </c>
      <c r="D61" s="49">
        <v>23771</v>
      </c>
      <c r="E61" s="49">
        <v>2000</v>
      </c>
      <c r="F61" s="49">
        <v>17884</v>
      </c>
      <c r="G61" s="56" t="s">
        <v>30</v>
      </c>
      <c r="H61" s="56" t="s">
        <v>30</v>
      </c>
      <c r="I61" s="75" t="s">
        <v>30</v>
      </c>
      <c r="J61" s="76"/>
      <c r="K61" s="16"/>
      <c r="L61" s="11"/>
      <c r="M61"/>
      <c r="N61"/>
    </row>
    <row r="62" spans="2:14" ht="21" customHeight="1">
      <c r="B62" s="66" t="s">
        <v>57</v>
      </c>
      <c r="C62" s="55">
        <v>26862</v>
      </c>
      <c r="D62" s="49">
        <v>263986</v>
      </c>
      <c r="E62" s="49">
        <v>24000</v>
      </c>
      <c r="F62" s="49">
        <v>47567</v>
      </c>
      <c r="G62" s="56" t="s">
        <v>30</v>
      </c>
      <c r="H62" s="56" t="s">
        <v>30</v>
      </c>
      <c r="I62" s="75" t="s">
        <v>30</v>
      </c>
      <c r="J62" s="76"/>
      <c r="K62" s="16"/>
      <c r="L62" s="11"/>
      <c r="M62"/>
      <c r="N62"/>
    </row>
    <row r="63" spans="2:14" ht="21" customHeight="1">
      <c r="B63" s="66" t="s">
        <v>58</v>
      </c>
      <c r="C63" s="55">
        <v>-84</v>
      </c>
      <c r="D63" s="49">
        <v>82959</v>
      </c>
      <c r="E63" s="49">
        <v>1000</v>
      </c>
      <c r="F63" s="49" t="s">
        <v>48</v>
      </c>
      <c r="G63" s="56" t="s">
        <v>30</v>
      </c>
      <c r="H63" s="56" t="s">
        <v>30</v>
      </c>
      <c r="I63" s="75" t="s">
        <v>30</v>
      </c>
      <c r="J63" s="76"/>
      <c r="K63" s="16"/>
      <c r="L63" s="11"/>
      <c r="M63"/>
      <c r="N63"/>
    </row>
    <row r="64" spans="2:14" ht="21" customHeight="1">
      <c r="B64" s="66" t="s">
        <v>59</v>
      </c>
      <c r="C64" s="55">
        <v>-18071</v>
      </c>
      <c r="D64" s="49">
        <v>2235320</v>
      </c>
      <c r="E64" s="49">
        <v>906000</v>
      </c>
      <c r="F64" s="49">
        <v>210396</v>
      </c>
      <c r="G64" s="49">
        <v>949592</v>
      </c>
      <c r="H64" s="56" t="s">
        <v>30</v>
      </c>
      <c r="I64" s="75">
        <f>972271/1000</f>
        <v>972.271</v>
      </c>
      <c r="J64" s="76"/>
      <c r="K64" s="16"/>
      <c r="L64" s="11"/>
      <c r="M64"/>
      <c r="N64"/>
    </row>
    <row r="65" spans="2:14" ht="21" customHeight="1">
      <c r="B65" s="66" t="s">
        <v>60</v>
      </c>
      <c r="C65" s="55" t="s">
        <v>30</v>
      </c>
      <c r="D65" s="49">
        <v>95000</v>
      </c>
      <c r="E65" s="49">
        <v>50000</v>
      </c>
      <c r="F65" s="49" t="s">
        <v>30</v>
      </c>
      <c r="G65" s="49" t="s">
        <v>30</v>
      </c>
      <c r="H65" s="56" t="s">
        <v>30</v>
      </c>
      <c r="I65" s="75" t="s">
        <v>30</v>
      </c>
      <c r="J65" s="76"/>
      <c r="K65" s="62" t="s">
        <v>31</v>
      </c>
      <c r="L65" s="11"/>
      <c r="M65"/>
      <c r="N65"/>
    </row>
    <row r="66" spans="2:14" ht="21" customHeight="1">
      <c r="B66" s="66" t="s">
        <v>107</v>
      </c>
      <c r="C66" s="55">
        <v>-23712</v>
      </c>
      <c r="D66" s="49">
        <v>537696</v>
      </c>
      <c r="E66" s="49">
        <v>1600</v>
      </c>
      <c r="F66" s="49" t="s">
        <v>48</v>
      </c>
      <c r="G66" s="49" t="s">
        <v>30</v>
      </c>
      <c r="H66" s="49" t="s">
        <v>48</v>
      </c>
      <c r="I66" s="75" t="s">
        <v>48</v>
      </c>
      <c r="J66" s="76"/>
      <c r="K66" s="16"/>
      <c r="L66" s="11"/>
      <c r="M66"/>
      <c r="N66"/>
    </row>
    <row r="67" spans="2:14" ht="21" customHeight="1">
      <c r="B67" s="66" t="s">
        <v>108</v>
      </c>
      <c r="C67" s="55">
        <v>19388</v>
      </c>
      <c r="D67" s="49">
        <v>538169</v>
      </c>
      <c r="E67" s="49">
        <v>180000</v>
      </c>
      <c r="F67" s="49" t="s">
        <v>48</v>
      </c>
      <c r="G67" s="49" t="s">
        <v>30</v>
      </c>
      <c r="H67" s="49" t="s">
        <v>48</v>
      </c>
      <c r="I67" s="75" t="s">
        <v>48</v>
      </c>
      <c r="J67" s="76"/>
      <c r="K67" s="16"/>
      <c r="L67" s="11"/>
      <c r="M67"/>
      <c r="N67"/>
    </row>
    <row r="68" spans="2:14" ht="21" customHeight="1">
      <c r="B68" s="66" t="s">
        <v>61</v>
      </c>
      <c r="C68" s="55">
        <v>-259</v>
      </c>
      <c r="D68" s="49">
        <v>1288404</v>
      </c>
      <c r="E68" s="49">
        <v>950450</v>
      </c>
      <c r="F68" s="49">
        <v>3983</v>
      </c>
      <c r="G68" s="49" t="s">
        <v>30</v>
      </c>
      <c r="H68" s="49" t="s">
        <v>48</v>
      </c>
      <c r="I68" s="75" t="s">
        <v>48</v>
      </c>
      <c r="J68" s="76"/>
      <c r="K68" s="16"/>
      <c r="L68" s="11"/>
      <c r="M68"/>
      <c r="N68"/>
    </row>
    <row r="69" spans="2:14" ht="21" customHeight="1">
      <c r="B69" s="66" t="s">
        <v>62</v>
      </c>
      <c r="C69" s="55">
        <v>-201</v>
      </c>
      <c r="D69" s="49">
        <v>1518802</v>
      </c>
      <c r="E69" s="70">
        <v>828000</v>
      </c>
      <c r="F69" s="49">
        <v>311157</v>
      </c>
      <c r="G69" s="49">
        <v>249540</v>
      </c>
      <c r="H69" s="49" t="s">
        <v>48</v>
      </c>
      <c r="I69" s="75" t="s">
        <v>48</v>
      </c>
      <c r="J69" s="76"/>
      <c r="K69" s="16"/>
      <c r="L69" s="11"/>
      <c r="M69"/>
      <c r="N69"/>
    </row>
    <row r="70" spans="2:14" ht="21" customHeight="1">
      <c r="B70" s="66" t="s">
        <v>63</v>
      </c>
      <c r="C70" s="55">
        <v>13605</v>
      </c>
      <c r="D70" s="49">
        <v>82655</v>
      </c>
      <c r="E70" s="49">
        <v>11250</v>
      </c>
      <c r="F70" s="49" t="s">
        <v>48</v>
      </c>
      <c r="G70" s="49" t="s">
        <v>48</v>
      </c>
      <c r="H70" s="49" t="s">
        <v>48</v>
      </c>
      <c r="I70" s="75" t="s">
        <v>48</v>
      </c>
      <c r="J70" s="76"/>
      <c r="K70" s="16"/>
      <c r="L70" s="11"/>
      <c r="M70"/>
      <c r="N70"/>
    </row>
    <row r="71" spans="2:14" ht="21" customHeight="1">
      <c r="B71" s="66" t="s">
        <v>64</v>
      </c>
      <c r="C71" s="55">
        <v>-44782</v>
      </c>
      <c r="D71" s="49">
        <v>58596</v>
      </c>
      <c r="E71" s="49">
        <v>8000</v>
      </c>
      <c r="F71" s="49" t="s">
        <v>48</v>
      </c>
      <c r="G71" s="49" t="s">
        <v>48</v>
      </c>
      <c r="H71" s="49" t="s">
        <v>48</v>
      </c>
      <c r="I71" s="75" t="s">
        <v>48</v>
      </c>
      <c r="J71" s="76"/>
      <c r="K71" s="16"/>
      <c r="L71" s="11"/>
      <c r="M71"/>
      <c r="N71"/>
    </row>
    <row r="72" spans="2:14" ht="21" customHeight="1">
      <c r="B72" s="66" t="s">
        <v>65</v>
      </c>
      <c r="C72" s="55">
        <v>-18612</v>
      </c>
      <c r="D72" s="49">
        <v>338267</v>
      </c>
      <c r="E72" s="49">
        <v>125000</v>
      </c>
      <c r="F72" s="49">
        <v>26913</v>
      </c>
      <c r="G72" s="49" t="s">
        <v>48</v>
      </c>
      <c r="H72" s="49" t="s">
        <v>48</v>
      </c>
      <c r="I72" s="75" t="s">
        <v>48</v>
      </c>
      <c r="J72" s="76"/>
      <c r="K72" s="16"/>
      <c r="L72" s="11"/>
      <c r="M72"/>
      <c r="N72"/>
    </row>
    <row r="73" spans="2:14" ht="21" customHeight="1">
      <c r="B73" s="66" t="s">
        <v>109</v>
      </c>
      <c r="C73" s="55">
        <v>-9009</v>
      </c>
      <c r="D73" s="49">
        <v>333382</v>
      </c>
      <c r="E73" s="49">
        <v>228000</v>
      </c>
      <c r="F73" s="49" t="s">
        <v>48</v>
      </c>
      <c r="G73" s="49" t="s">
        <v>48</v>
      </c>
      <c r="H73" s="49" t="s">
        <v>48</v>
      </c>
      <c r="I73" s="75" t="s">
        <v>48</v>
      </c>
      <c r="J73" s="76"/>
      <c r="K73" s="16"/>
      <c r="L73" s="11"/>
      <c r="M73"/>
      <c r="N73"/>
    </row>
    <row r="74" spans="2:14" ht="21" customHeight="1">
      <c r="B74" s="66" t="s">
        <v>110</v>
      </c>
      <c r="C74" s="55">
        <v>557</v>
      </c>
      <c r="D74" s="49">
        <v>7893</v>
      </c>
      <c r="E74" s="49">
        <v>1400</v>
      </c>
      <c r="F74" s="49" t="s">
        <v>48</v>
      </c>
      <c r="G74" s="49" t="s">
        <v>48</v>
      </c>
      <c r="H74" s="49" t="s">
        <v>48</v>
      </c>
      <c r="I74" s="75" t="s">
        <v>48</v>
      </c>
      <c r="J74" s="76"/>
      <c r="K74" s="16"/>
      <c r="L74" s="11"/>
      <c r="M74"/>
      <c r="N74"/>
    </row>
    <row r="75" spans="2:14" ht="21" customHeight="1">
      <c r="B75" s="66" t="s">
        <v>66</v>
      </c>
      <c r="C75" s="55">
        <v>-14453</v>
      </c>
      <c r="D75" s="49">
        <v>105540</v>
      </c>
      <c r="E75" s="49">
        <v>25000</v>
      </c>
      <c r="F75" s="49" t="s">
        <v>48</v>
      </c>
      <c r="G75" s="49" t="s">
        <v>48</v>
      </c>
      <c r="H75" s="49" t="s">
        <v>48</v>
      </c>
      <c r="I75" s="75" t="s">
        <v>48</v>
      </c>
      <c r="J75" s="76"/>
      <c r="K75" s="16"/>
      <c r="L75" s="11"/>
      <c r="M75"/>
      <c r="N75"/>
    </row>
    <row r="76" spans="2:14" ht="21" customHeight="1">
      <c r="B76" s="66" t="s">
        <v>67</v>
      </c>
      <c r="C76" s="55">
        <v>22505</v>
      </c>
      <c r="D76" s="49">
        <v>4591319</v>
      </c>
      <c r="E76" s="70">
        <v>3200000</v>
      </c>
      <c r="F76" s="49">
        <v>1672</v>
      </c>
      <c r="G76" s="49">
        <v>9300</v>
      </c>
      <c r="H76" s="49" t="s">
        <v>48</v>
      </c>
      <c r="I76" s="75" t="s">
        <v>48</v>
      </c>
      <c r="J76" s="76"/>
      <c r="K76" s="16"/>
      <c r="L76" s="11"/>
      <c r="M76"/>
      <c r="N76"/>
    </row>
    <row r="77" spans="2:14" ht="21" customHeight="1">
      <c r="B77" s="66" t="s">
        <v>68</v>
      </c>
      <c r="C77" s="63">
        <v>0</v>
      </c>
      <c r="D77" s="49">
        <v>25700</v>
      </c>
      <c r="E77" s="49">
        <v>12000</v>
      </c>
      <c r="F77" s="49">
        <v>226741</v>
      </c>
      <c r="G77" s="49">
        <v>15331621</v>
      </c>
      <c r="H77" s="49" t="s">
        <v>48</v>
      </c>
      <c r="I77" s="75">
        <f>8723383/1000</f>
        <v>8723.383</v>
      </c>
      <c r="J77" s="76"/>
      <c r="K77" s="16"/>
      <c r="L77" s="11"/>
      <c r="M77"/>
      <c r="N77"/>
    </row>
    <row r="78" spans="2:14" ht="21" customHeight="1">
      <c r="B78" s="66" t="s">
        <v>69</v>
      </c>
      <c r="C78" s="55">
        <v>-1669</v>
      </c>
      <c r="D78" s="49">
        <v>502364</v>
      </c>
      <c r="E78" s="49">
        <v>150000</v>
      </c>
      <c r="F78" s="49" t="s">
        <v>48</v>
      </c>
      <c r="G78" s="49" t="s">
        <v>48</v>
      </c>
      <c r="H78" s="49" t="s">
        <v>48</v>
      </c>
      <c r="I78" s="75" t="s">
        <v>48</v>
      </c>
      <c r="J78" s="76"/>
      <c r="K78" s="16"/>
      <c r="L78" s="11"/>
      <c r="M78"/>
      <c r="N78"/>
    </row>
    <row r="79" spans="2:14" ht="21" customHeight="1">
      <c r="B79" s="66" t="s">
        <v>70</v>
      </c>
      <c r="C79" s="55">
        <v>-3427</v>
      </c>
      <c r="D79" s="49">
        <v>110429</v>
      </c>
      <c r="E79" s="49">
        <v>50000</v>
      </c>
      <c r="F79" s="49">
        <v>8895</v>
      </c>
      <c r="G79" s="49" t="s">
        <v>48</v>
      </c>
      <c r="H79" s="49" t="s">
        <v>48</v>
      </c>
      <c r="I79" s="75" t="s">
        <v>48</v>
      </c>
      <c r="J79" s="76"/>
      <c r="K79" s="16"/>
      <c r="L79" s="11"/>
      <c r="M79"/>
      <c r="N79"/>
    </row>
    <row r="80" spans="2:14" ht="21" customHeight="1">
      <c r="B80" s="66" t="s">
        <v>71</v>
      </c>
      <c r="C80" s="55">
        <v>97154</v>
      </c>
      <c r="D80" s="49">
        <v>579588</v>
      </c>
      <c r="E80" s="49">
        <v>20000</v>
      </c>
      <c r="F80" s="49" t="s">
        <v>48</v>
      </c>
      <c r="G80" s="49" t="s">
        <v>48</v>
      </c>
      <c r="H80" s="49" t="s">
        <v>48</v>
      </c>
      <c r="I80" s="75" t="s">
        <v>48</v>
      </c>
      <c r="J80" s="76"/>
      <c r="K80" s="16"/>
      <c r="L80" s="11"/>
      <c r="M80"/>
      <c r="N80"/>
    </row>
    <row r="81" spans="2:14" ht="21" customHeight="1">
      <c r="B81" s="66" t="s">
        <v>72</v>
      </c>
      <c r="C81" s="55">
        <v>4276</v>
      </c>
      <c r="D81" s="49">
        <v>1569998</v>
      </c>
      <c r="E81" s="49">
        <v>30000</v>
      </c>
      <c r="F81" s="49">
        <v>4107</v>
      </c>
      <c r="G81" s="49">
        <v>4255018</v>
      </c>
      <c r="H81" s="56">
        <f>2630000/1000</f>
        <v>2630</v>
      </c>
      <c r="I81" s="75" t="s">
        <v>48</v>
      </c>
      <c r="J81" s="76"/>
      <c r="K81" s="16"/>
      <c r="L81" s="11"/>
      <c r="M81"/>
      <c r="N81"/>
    </row>
    <row r="82" spans="2:14" ht="21" customHeight="1">
      <c r="B82" s="66" t="s">
        <v>73</v>
      </c>
      <c r="C82" s="55">
        <v>743641</v>
      </c>
      <c r="D82" s="49">
        <v>10975000</v>
      </c>
      <c r="E82" s="49">
        <v>10975000</v>
      </c>
      <c r="F82" s="49" t="s">
        <v>48</v>
      </c>
      <c r="G82" s="49" t="s">
        <v>48</v>
      </c>
      <c r="H82" s="56">
        <f>9782222/1000</f>
        <v>9782.222</v>
      </c>
      <c r="I82" s="75" t="s">
        <v>48</v>
      </c>
      <c r="J82" s="76"/>
      <c r="K82" s="16"/>
      <c r="L82" s="11"/>
      <c r="M82"/>
      <c r="N82"/>
    </row>
    <row r="83" spans="2:14" ht="21" customHeight="1">
      <c r="B83" s="66" t="s">
        <v>111</v>
      </c>
      <c r="C83" s="55">
        <v>42</v>
      </c>
      <c r="D83" s="49">
        <v>3502</v>
      </c>
      <c r="E83" s="49">
        <v>1000</v>
      </c>
      <c r="F83" s="49" t="s">
        <v>48</v>
      </c>
      <c r="G83" s="49" t="s">
        <v>48</v>
      </c>
      <c r="H83" s="56" t="s">
        <v>48</v>
      </c>
      <c r="I83" s="75" t="s">
        <v>48</v>
      </c>
      <c r="J83" s="76"/>
      <c r="K83" s="16"/>
      <c r="L83" s="11"/>
      <c r="M83"/>
      <c r="N83"/>
    </row>
    <row r="84" spans="2:14" ht="21" customHeight="1">
      <c r="B84" s="66" t="s">
        <v>112</v>
      </c>
      <c r="C84" s="55">
        <v>-39207</v>
      </c>
      <c r="D84" s="49">
        <v>1467920</v>
      </c>
      <c r="E84" s="49">
        <v>10000</v>
      </c>
      <c r="F84" s="49" t="s">
        <v>48</v>
      </c>
      <c r="G84" s="49" t="s">
        <v>48</v>
      </c>
      <c r="H84" s="56" t="s">
        <v>48</v>
      </c>
      <c r="I84" s="75" t="s">
        <v>48</v>
      </c>
      <c r="J84" s="76"/>
      <c r="K84" s="16"/>
      <c r="L84" s="11"/>
      <c r="M84"/>
      <c r="N84"/>
    </row>
    <row r="85" spans="2:14" ht="21" customHeight="1">
      <c r="B85" s="66" t="s">
        <v>74</v>
      </c>
      <c r="C85" s="55">
        <v>236478</v>
      </c>
      <c r="D85" s="49">
        <v>4240593</v>
      </c>
      <c r="E85" s="49">
        <v>296000</v>
      </c>
      <c r="F85" s="49">
        <v>112515</v>
      </c>
      <c r="G85" s="49" t="s">
        <v>48</v>
      </c>
      <c r="H85" s="56" t="s">
        <v>48</v>
      </c>
      <c r="I85" s="75" t="s">
        <v>48</v>
      </c>
      <c r="J85" s="76"/>
      <c r="K85" s="16"/>
      <c r="L85" s="11"/>
      <c r="M85"/>
      <c r="N85"/>
    </row>
    <row r="86" spans="2:14" ht="21" customHeight="1">
      <c r="B86" s="66" t="s">
        <v>75</v>
      </c>
      <c r="C86" s="55">
        <v>1457</v>
      </c>
      <c r="D86" s="49">
        <v>28778</v>
      </c>
      <c r="E86" s="49">
        <v>2000</v>
      </c>
      <c r="F86" s="49">
        <v>202044</v>
      </c>
      <c r="G86" s="49" t="s">
        <v>48</v>
      </c>
      <c r="H86" s="56" t="s">
        <v>48</v>
      </c>
      <c r="I86" s="75" t="s">
        <v>48</v>
      </c>
      <c r="J86" s="76"/>
      <c r="K86" s="16"/>
      <c r="L86" s="11"/>
      <c r="M86"/>
      <c r="N86"/>
    </row>
    <row r="87" spans="2:14" ht="21" customHeight="1">
      <c r="B87" s="66" t="s">
        <v>76</v>
      </c>
      <c r="C87" s="55">
        <v>-474</v>
      </c>
      <c r="D87" s="49">
        <v>33345</v>
      </c>
      <c r="E87" s="49">
        <v>2000</v>
      </c>
      <c r="F87" s="49">
        <v>2873</v>
      </c>
      <c r="G87" s="49" t="s">
        <v>48</v>
      </c>
      <c r="H87" s="56" t="s">
        <v>48</v>
      </c>
      <c r="I87" s="75" t="s">
        <v>48</v>
      </c>
      <c r="J87" s="76"/>
      <c r="K87" s="16"/>
      <c r="L87" s="11"/>
      <c r="M87"/>
      <c r="N87"/>
    </row>
    <row r="88" spans="2:14" ht="21" customHeight="1">
      <c r="B88" s="67" t="s">
        <v>77</v>
      </c>
      <c r="C88" s="59">
        <v>2924</v>
      </c>
      <c r="D88" s="60">
        <v>624735</v>
      </c>
      <c r="E88" s="60">
        <v>465000</v>
      </c>
      <c r="F88" s="60" t="s">
        <v>30</v>
      </c>
      <c r="G88" s="60" t="s">
        <v>30</v>
      </c>
      <c r="H88" s="60" t="s">
        <v>30</v>
      </c>
      <c r="I88" s="78" t="s">
        <v>30</v>
      </c>
      <c r="J88" s="79"/>
      <c r="K88" s="61"/>
      <c r="L88" s="11"/>
      <c r="M88"/>
      <c r="N88"/>
    </row>
    <row r="89" spans="2:14" ht="21" customHeight="1">
      <c r="B89" s="22" t="s">
        <v>87</v>
      </c>
      <c r="J89"/>
      <c r="K89"/>
      <c r="L89"/>
      <c r="M89"/>
      <c r="N89"/>
    </row>
    <row r="90" spans="2:14" ht="21" customHeight="1">
      <c r="B90" s="22" t="s">
        <v>55</v>
      </c>
      <c r="J90"/>
      <c r="K90"/>
      <c r="L90"/>
      <c r="M90"/>
      <c r="N90"/>
    </row>
    <row r="91" spans="2:14" ht="21" customHeight="1">
      <c r="B91" s="77" t="s">
        <v>88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ht="26.25" customHeight="1"/>
    <row r="93" spans="2:14" ht="18.75">
      <c r="B93" s="15" t="s">
        <v>17</v>
      </c>
      <c r="J93"/>
      <c r="K93"/>
      <c r="L93"/>
      <c r="M93"/>
      <c r="N93"/>
    </row>
    <row r="94" ht="7.5" customHeight="1"/>
    <row r="95" spans="2:21" ht="37.5" customHeight="1">
      <c r="B95" s="87"/>
      <c r="C95" s="87"/>
      <c r="D95" s="87"/>
      <c r="E95" s="87"/>
      <c r="F95" s="87"/>
      <c r="G95" s="87"/>
      <c r="H95" s="87"/>
      <c r="I95" s="87"/>
      <c r="N95" s="72" t="s">
        <v>7</v>
      </c>
      <c r="O95" s="72"/>
      <c r="P95" s="71">
        <v>0.2958</v>
      </c>
      <c r="Q95" s="71"/>
      <c r="R95" s="72" t="s">
        <v>9</v>
      </c>
      <c r="S95" s="72"/>
      <c r="T95" s="73">
        <v>0.25</v>
      </c>
      <c r="U95" s="73"/>
    </row>
    <row r="96" spans="2:21" ht="37.5" customHeight="1">
      <c r="B96" s="87"/>
      <c r="C96" s="87"/>
      <c r="D96" s="92"/>
      <c r="E96" s="92"/>
      <c r="F96" s="87"/>
      <c r="G96" s="87"/>
      <c r="H96" s="87"/>
      <c r="I96" s="87"/>
      <c r="N96" s="72" t="s">
        <v>8</v>
      </c>
      <c r="O96" s="72"/>
      <c r="P96" s="74">
        <v>14</v>
      </c>
      <c r="Q96" s="74"/>
      <c r="R96" s="72" t="s">
        <v>10</v>
      </c>
      <c r="S96" s="72"/>
      <c r="T96" s="73">
        <v>92.5</v>
      </c>
      <c r="U96" s="73"/>
    </row>
    <row r="97" spans="2:14" ht="21" customHeight="1">
      <c r="B97" s="22" t="s">
        <v>18</v>
      </c>
      <c r="J97"/>
      <c r="K97"/>
      <c r="L97"/>
      <c r="M97"/>
      <c r="N97"/>
    </row>
  </sheetData>
  <mergeCells count="88">
    <mergeCell ref="B30:B31"/>
    <mergeCell ref="B32:B33"/>
    <mergeCell ref="I47:J47"/>
    <mergeCell ref="B34:B35"/>
    <mergeCell ref="I34:J35"/>
    <mergeCell ref="B36:B37"/>
    <mergeCell ref="I36:J37"/>
    <mergeCell ref="B38:B39"/>
    <mergeCell ref="I38:J39"/>
    <mergeCell ref="I46:J46"/>
    <mergeCell ref="I17:J17"/>
    <mergeCell ref="I3:K3"/>
    <mergeCell ref="I20:J20"/>
    <mergeCell ref="I7:J7"/>
    <mergeCell ref="I8:J8"/>
    <mergeCell ref="I13:J13"/>
    <mergeCell ref="I12:J12"/>
    <mergeCell ref="I14:J14"/>
    <mergeCell ref="I15:J15"/>
    <mergeCell ref="I25:J25"/>
    <mergeCell ref="I26:J26"/>
    <mergeCell ref="I29:J29"/>
    <mergeCell ref="I18:J18"/>
    <mergeCell ref="I19:J19"/>
    <mergeCell ref="I27:J27"/>
    <mergeCell ref="I28:J28"/>
    <mergeCell ref="B95:C95"/>
    <mergeCell ref="B96:C96"/>
    <mergeCell ref="F95:G95"/>
    <mergeCell ref="F96:G96"/>
    <mergeCell ref="D95:E95"/>
    <mergeCell ref="D96:E96"/>
    <mergeCell ref="H96:I96"/>
    <mergeCell ref="I51:J51"/>
    <mergeCell ref="I52:J52"/>
    <mergeCell ref="I56:J56"/>
    <mergeCell ref="I57:J57"/>
    <mergeCell ref="I58:J58"/>
    <mergeCell ref="I59:J59"/>
    <mergeCell ref="I60:J60"/>
    <mergeCell ref="I61:J61"/>
    <mergeCell ref="H95:I95"/>
    <mergeCell ref="I30:J31"/>
    <mergeCell ref="I32:J33"/>
    <mergeCell ref="I53:J53"/>
    <mergeCell ref="I54:J54"/>
    <mergeCell ref="I55:J55"/>
    <mergeCell ref="I62:J62"/>
    <mergeCell ref="I63:J63"/>
    <mergeCell ref="I64:J64"/>
    <mergeCell ref="I70:J70"/>
    <mergeCell ref="I71:J71"/>
    <mergeCell ref="I72:J72"/>
    <mergeCell ref="I65:J65"/>
    <mergeCell ref="I67:J67"/>
    <mergeCell ref="I66:J66"/>
    <mergeCell ref="I68:J68"/>
    <mergeCell ref="A1:K1"/>
    <mergeCell ref="I82:J82"/>
    <mergeCell ref="I83:J83"/>
    <mergeCell ref="I73:J73"/>
    <mergeCell ref="I75:J75"/>
    <mergeCell ref="I9:J9"/>
    <mergeCell ref="I10:J10"/>
    <mergeCell ref="I11:J11"/>
    <mergeCell ref="I16:J16"/>
    <mergeCell ref="I69:J69"/>
    <mergeCell ref="I79:J79"/>
    <mergeCell ref="I80:J80"/>
    <mergeCell ref="I81:J81"/>
    <mergeCell ref="I74:J74"/>
    <mergeCell ref="I85:J85"/>
    <mergeCell ref="I76:J76"/>
    <mergeCell ref="I77:J77"/>
    <mergeCell ref="N95:O95"/>
    <mergeCell ref="B91:N91"/>
    <mergeCell ref="I86:J86"/>
    <mergeCell ref="I87:J87"/>
    <mergeCell ref="I88:J88"/>
    <mergeCell ref="I84:J84"/>
    <mergeCell ref="I78:J78"/>
    <mergeCell ref="P95:Q95"/>
    <mergeCell ref="R95:S95"/>
    <mergeCell ref="T95:U95"/>
    <mergeCell ref="N96:O96"/>
    <mergeCell ref="P96:Q96"/>
    <mergeCell ref="R96:S96"/>
    <mergeCell ref="T96:U96"/>
  </mergeCells>
  <printOptions horizontalCentered="1"/>
  <pageMargins left="0.22" right="0.25" top="0.5905511811023623" bottom="0.3937007874015748" header="0.5118110236220472" footer="0.5118110236220472"/>
  <pageSetup horizontalDpi="300" verticalDpi="300" orientation="portrait" paperSize="9" scale="65" r:id="rId2"/>
  <headerFooter alignWithMargins="0">
    <oddHeader>&amp;L&amp;12
</oddHeader>
  </headerFooter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田口</cp:lastModifiedBy>
  <cp:lastPrinted>2007-03-13T01:47:50Z</cp:lastPrinted>
  <dcterms:created xsi:type="dcterms:W3CDTF">1997-01-08T22:48:59Z</dcterms:created>
  <dcterms:modified xsi:type="dcterms:W3CDTF">2007-04-16T02:35:21Z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