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様式" sheetId="1" r:id="rId1"/>
  </sheets>
  <definedNames>
    <definedName name="_xlnm.Print_Area" localSheetId="0">'様式'!$A$1:$K$103</definedName>
  </definedNames>
  <calcPr fullCalcOnLoad="1"/>
</workbook>
</file>

<file path=xl/sharedStrings.xml><?xml version="1.0" encoding="utf-8"?>
<sst xmlns="http://schemas.openxmlformats.org/spreadsheetml/2006/main" count="265" uniqueCount="122">
  <si>
    <t>会計名</t>
  </si>
  <si>
    <t>一般会計等</t>
  </si>
  <si>
    <t>１．一般会計等の財政状況</t>
  </si>
  <si>
    <t>歳入</t>
  </si>
  <si>
    <t>歳出</t>
  </si>
  <si>
    <t>形式収支</t>
  </si>
  <si>
    <t>実質収支</t>
  </si>
  <si>
    <t>地方債現在高</t>
  </si>
  <si>
    <t>備考</t>
  </si>
  <si>
    <t>一般会計</t>
  </si>
  <si>
    <t>２．公営企業会計等の財政状況</t>
  </si>
  <si>
    <t>企業債（地方債）現在高</t>
  </si>
  <si>
    <t>（単位：百万円）</t>
  </si>
  <si>
    <t>３．関係する一部事務組合等の財政状況</t>
  </si>
  <si>
    <t>一部事務組合等名</t>
  </si>
  <si>
    <t>公営企業会計等　計</t>
  </si>
  <si>
    <t>一部事務組合等　計</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</si>
  <si>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</si>
  <si>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</si>
  <si>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</si>
  <si>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</si>
  <si>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</si>
  <si>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</si>
  <si>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</si>
  <si>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</si>
  <si>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実質赤字比率</t>
  </si>
  <si>
    <t>連結実質赤字比率</t>
  </si>
  <si>
    <t>実質公債費比率</t>
  </si>
  <si>
    <t>将来負担比率</t>
  </si>
  <si>
    <t>財政力指数</t>
  </si>
  <si>
    <t>経常収支比率</t>
  </si>
  <si>
    <t>早期健全化
基準</t>
  </si>
  <si>
    <t>財政再生
基準</t>
  </si>
  <si>
    <t>財政指標名</t>
  </si>
  <si>
    <t>充当可能基金名</t>
  </si>
  <si>
    <t>財政調整基金</t>
  </si>
  <si>
    <t>減債基金</t>
  </si>
  <si>
    <t>その他充当可能基金</t>
  </si>
  <si>
    <t>充当可能基金　計</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</si>
  <si>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</si>
  <si>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</si>
  <si>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</si>
  <si>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</si>
  <si>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</si>
  <si>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</si>
  <si>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</si>
  <si>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</si>
  <si>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</si>
  <si>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</si>
  <si>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</si>
  <si>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差引
B-A</t>
  </si>
  <si>
    <t>標準税収入額等
A</t>
  </si>
  <si>
    <t>普通交付税額
B</t>
  </si>
  <si>
    <t>臨時財政対策
債発行可能額C</t>
  </si>
  <si>
    <t>標準財政規模
A+B+C</t>
  </si>
  <si>
    <t>他会計等からの繰入金</t>
  </si>
  <si>
    <t>４．地方公社・第三セクター等の経営状況及び地方公共団体の財政的支援の状況</t>
  </si>
  <si>
    <t>６．財政指標の状況</t>
  </si>
  <si>
    <t>　（注） 「充当可能基金」とは、基金のうち地方債の償還等に充当可能な現金、預金、国債、地方債等の合計額をいい、貸付金及び不動産等を含まない。</t>
  </si>
  <si>
    <t>一般会計等
負担見込額</t>
  </si>
  <si>
    <t>財政状況等一覧表（平成２０年度決算）</t>
  </si>
  <si>
    <t>　（注）　１．法適用企業とは、地方公営企業法の全部又は一部を適用する公営企業である。</t>
  </si>
  <si>
    <t>　（注）　損益計算書を作成していない社団・財団法人は「経常損益」の欄には当期正味財産増減額を表示している。</t>
  </si>
  <si>
    <t>平成19年度
決算　A</t>
  </si>
  <si>
    <t>平成20年度
決算　B</t>
  </si>
  <si>
    <t>　　　　　２．法適用企業会計以外の特別会計については「総収益」「総費用」「純損益」の欄に、それぞれ「歳入」「歳出」「形式収支」を表示している。</t>
  </si>
  <si>
    <t>　　　　　３．早期健全化基準に相当する「資金不足比率」の「経営健全化基準」は、公営競技を除き、一律 △20％である（公営競技は0％）。</t>
  </si>
  <si>
    <t>　　　　　４．「早期健全化基準」及び「財政再生基準」は平成20年度決算における基準である。</t>
  </si>
  <si>
    <t>　（注）　１．「実質赤字比率」・「連結実質赤字比率」・「資金不足比率」は負数（△～）で表示している。</t>
  </si>
  <si>
    <t>　　　　　２．「実質赤字比率」・「連結実質赤字比率」は、収支が黒字の場合には便宜的に当該黒字の比率を正数で表示している。</t>
  </si>
  <si>
    <t>※「一般会計等」の数値は、各会計間の繰入・繰出などを控除（純計）したものであることから、各会計間の合計額と一致しない項目がある。</t>
  </si>
  <si>
    <t>団体名　　奈良県</t>
  </si>
  <si>
    <t>公立大学法人奈良県立医科大学関係経費特別会計</t>
  </si>
  <si>
    <t>奈良公園費特別会計</t>
  </si>
  <si>
    <t>奈良県母子寡婦福祉資金貸付金特別会計</t>
  </si>
  <si>
    <t>奈良県農業改良資金貸付金特別会計</t>
  </si>
  <si>
    <t>奈良県中小企業振興資金貸付金特別会計</t>
  </si>
  <si>
    <t>奈良県証紙収入特別会計</t>
  </si>
  <si>
    <t>奈良県林業改善資金貸付金特別会計</t>
  </si>
  <si>
    <t>奈良県公債管理特別会計</t>
  </si>
  <si>
    <t>奈良県育成奨学金貸付金特別会計</t>
  </si>
  <si>
    <t>-</t>
  </si>
  <si>
    <t>奈良県水道用水供給事業費特別会計</t>
  </si>
  <si>
    <t>奈良県病院事業費特別会計</t>
  </si>
  <si>
    <t>奈良県流域下水道事業費特別会計</t>
  </si>
  <si>
    <t>奈良県中央卸売市場事業費特別会計</t>
  </si>
  <si>
    <t>法適用企業</t>
  </si>
  <si>
    <t>奈良県営競輪事業費特別会計</t>
  </si>
  <si>
    <t>奈良県観光自動車駐車場費特別会計</t>
  </si>
  <si>
    <t>-</t>
  </si>
  <si>
    <t>奈良テレビ放送（株）</t>
  </si>
  <si>
    <t>-</t>
  </si>
  <si>
    <t>吉野熊野観光開発（株）</t>
  </si>
  <si>
    <t>（財）なら・シルクロード博記念国際交流財団</t>
  </si>
  <si>
    <t>（財）奈良県万葉文化振興財団</t>
  </si>
  <si>
    <t>奈良生駒高速鉄道（株）</t>
  </si>
  <si>
    <t>（財）奈良先端科学技術大学院大学支援財団</t>
  </si>
  <si>
    <t>（財）奈良県老人クラブ連合会</t>
  </si>
  <si>
    <t>（財）健やか奈良支援財団</t>
  </si>
  <si>
    <t>（財）奈良県交通遺児等援護会</t>
  </si>
  <si>
    <t>（財）奈良県アイバンク</t>
  </si>
  <si>
    <t>（財）奈良県健康づくり財団</t>
  </si>
  <si>
    <t>（財）奈良県生活衛生営業指導センター</t>
  </si>
  <si>
    <t>（財）奈良県解放センター</t>
  </si>
  <si>
    <t>（財）奈良県中小企業支援センター</t>
  </si>
  <si>
    <t>（財）奈良県広域地場産業振興センター</t>
  </si>
  <si>
    <t>奈良市場冷蔵（株）</t>
  </si>
  <si>
    <t>（財）奈良県農業振興公社</t>
  </si>
  <si>
    <t>-</t>
  </si>
  <si>
    <t>（社）奈良県野菜価格安定基金</t>
  </si>
  <si>
    <t>（財）奈良県食肉公社</t>
  </si>
  <si>
    <t>（社）奈良県肉用子牛価格安定基金協会</t>
  </si>
  <si>
    <t>（財）奈良県林業基金</t>
  </si>
  <si>
    <t>-</t>
  </si>
  <si>
    <t>（財）奈良県緑化推進協会</t>
  </si>
  <si>
    <t>奈良県土地開発公社</t>
  </si>
  <si>
    <t>-</t>
  </si>
  <si>
    <t>奈良県道路公社</t>
  </si>
  <si>
    <t>（社）奈良県都市整備センター</t>
  </si>
  <si>
    <t>奈良県住宅供給公社</t>
  </si>
  <si>
    <t>(財)奈良県暴力団追放県民センター</t>
  </si>
  <si>
    <t>公立大学法人奈良県立医科大学</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</si>
</sst>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s>
  <fonts count="41">
    <font>
      <sz val="11"/>
      <name val="ＭＳ Ｐゴシック"/>
      <family val="3"/>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b/>
      <sz val="15"/>
      <color indexed="5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gray125">
        <bgColor indexed="9"/>
      </patternFill>
    </fill>
  </fills>
  <borders count="6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hair"/>
      <right>
        <color indexed="63"/>
      </right>
      <top style="thin"/>
      <bottom style="double"/>
    </border>
    <border>
      <left style="thin"/>
      <right style="thin"/>
      <top style="thin"/>
      <bottom style="double"/>
    </border>
    <border>
      <left style="thin"/>
      <right style="hair"/>
      <top style="double"/>
      <bottom style="thin"/>
    </border>
    <border>
      <left style="hair"/>
      <right style="hair"/>
      <top style="double"/>
      <bottom style="thin"/>
    </border>
    <border>
      <left style="hair"/>
      <right>
        <color indexed="63"/>
      </right>
      <top style="double"/>
      <bottom style="thin"/>
    </border>
    <border>
      <left style="thin"/>
      <right style="thin"/>
      <top style="double"/>
      <bottom style="thin"/>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double"/>
      <bottom style="hair"/>
    </border>
    <border>
      <left style="hair"/>
      <right style="hair"/>
      <top style="double"/>
      <bottom style="hair"/>
    </border>
    <border>
      <left style="hair"/>
      <right style="thin"/>
      <top style="double"/>
      <bottom style="hair"/>
    </border>
    <border>
      <left style="thin"/>
      <right style="hair"/>
      <top style="hair"/>
      <bottom style="thin"/>
    </border>
    <border>
      <left style="hair"/>
      <right style="hair"/>
      <top style="hair"/>
      <bottom style="thin"/>
    </border>
    <border>
      <left style="hair"/>
      <right style="thin"/>
      <top style="hair"/>
      <bottom style="thin"/>
    </border>
    <border>
      <left style="thin"/>
      <right style="hair"/>
      <top style="thin"/>
      <bottom style="thin"/>
    </border>
    <border>
      <left style="hair"/>
      <right style="hair"/>
      <top style="thin"/>
      <bottom style="thin"/>
    </border>
    <border diagonalUp="1">
      <left style="thin"/>
      <right style="hair"/>
      <top style="thin"/>
      <bottom style="thin"/>
      <diagonal style="hair"/>
    </border>
    <border diagonalUp="1">
      <left style="hair"/>
      <right style="hair"/>
      <top style="thin"/>
      <bottom style="thin"/>
      <diagonal style="hair"/>
    </border>
    <border>
      <left style="hair"/>
      <right style="thin"/>
      <top style="thin"/>
      <bottom style="thin"/>
    </border>
    <border>
      <left style="thin"/>
      <right style="thin"/>
      <top>
        <color indexed="63"/>
      </top>
      <bottom style="hair"/>
    </border>
    <border>
      <left style="thin"/>
      <right style="thin"/>
      <top style="hair"/>
      <bottom style="hair"/>
    </border>
    <border>
      <left style="thin"/>
      <right style="thin"/>
      <top style="hair"/>
      <bottom style="thin"/>
    </border>
    <border>
      <left style="thin"/>
      <right style="hair"/>
      <top style="thin"/>
      <bottom style="double"/>
    </border>
    <border>
      <left style="hair"/>
      <right style="hair"/>
      <top style="thin"/>
      <bottom style="double"/>
    </border>
    <border>
      <left style="thin"/>
      <right style="thin"/>
      <top style="thin"/>
      <bottom style="thin"/>
    </border>
    <border>
      <left style="hair"/>
      <right style="thin"/>
      <top style="thin"/>
      <bottom style="double"/>
    </border>
    <border>
      <left>
        <color indexed="63"/>
      </left>
      <right style="hair"/>
      <top style="thin"/>
      <bottom style="double"/>
    </border>
    <border>
      <left>
        <color indexed="63"/>
      </left>
      <right style="hair"/>
      <top>
        <color indexed="63"/>
      </top>
      <bottom style="hair"/>
    </border>
    <border>
      <left>
        <color indexed="63"/>
      </left>
      <right style="hair"/>
      <top style="hair"/>
      <bottom style="hair"/>
    </border>
    <border diagonalUp="1">
      <left style="hair"/>
      <right style="thin"/>
      <top style="hair"/>
      <bottom style="hair"/>
      <diagonal style="hair"/>
    </border>
    <border diagonalUp="1">
      <left style="hair"/>
      <right style="hair"/>
      <top style="hair"/>
      <bottom style="hair"/>
      <diagonal style="hair"/>
    </border>
    <border>
      <left>
        <color indexed="63"/>
      </left>
      <right style="hair"/>
      <top style="hair"/>
      <bottom style="thin"/>
    </border>
    <border diagonalUp="1">
      <left style="hair"/>
      <right style="hair"/>
      <top style="hair"/>
      <bottom style="thin"/>
      <diagonal style="hair"/>
    </border>
    <border diagonalUp="1">
      <left style="hair"/>
      <right style="thin"/>
      <top style="hair"/>
      <bottom style="thin"/>
      <diagonal style="hair"/>
    </border>
    <border>
      <left style="thin"/>
      <right style="thin"/>
      <top style="hair"/>
      <bottom>
        <color indexed="63"/>
      </bottom>
    </border>
    <border>
      <left style="thin"/>
      <right style="hair"/>
      <top style="hair"/>
      <bottom>
        <color indexed="63"/>
      </bottom>
    </border>
    <border>
      <left style="hair"/>
      <right style="hair"/>
      <top style="hair"/>
      <bottom>
        <color indexed="63"/>
      </bottom>
    </border>
    <border>
      <left style="hair"/>
      <right style="thin"/>
      <top style="hair"/>
      <bottom>
        <color indexed="63"/>
      </bottom>
    </border>
    <border>
      <left style="thin"/>
      <right style="thin"/>
      <top style="thin"/>
      <bottom>
        <color indexed="63"/>
      </bottom>
    </border>
    <border>
      <left style="thin"/>
      <right style="thin"/>
      <top>
        <color indexed="63"/>
      </top>
      <bottom style="double"/>
    </border>
    <border>
      <left style="thin"/>
      <right style="hair"/>
      <top style="thin"/>
      <bottom>
        <color indexed="63"/>
      </bottom>
    </border>
    <border>
      <left style="thin"/>
      <right style="hair"/>
      <top>
        <color indexed="63"/>
      </top>
      <bottom style="double"/>
    </border>
    <border>
      <left style="hair"/>
      <right style="hair"/>
      <top style="thin"/>
      <bottom>
        <color indexed="63"/>
      </bottom>
    </border>
    <border>
      <left style="hair"/>
      <right style="hair"/>
      <top>
        <color indexed="63"/>
      </top>
      <bottom style="double"/>
    </border>
    <border>
      <left style="hair"/>
      <right style="thin"/>
      <top style="thin"/>
      <bottom>
        <color indexed="63"/>
      </bottom>
    </border>
    <border>
      <left style="hair"/>
      <right style="thin"/>
      <top>
        <color indexed="63"/>
      </top>
      <bottom style="double"/>
    </border>
    <border>
      <left style="thin"/>
      <right>
        <color indexed="63"/>
      </right>
      <top style="thin"/>
      <bottom style="double"/>
    </border>
    <border>
      <left>
        <color indexed="63"/>
      </left>
      <right style="thin"/>
      <top style="thin"/>
      <bottom style="double"/>
    </border>
    <border>
      <left style="thin"/>
      <right>
        <color indexed="63"/>
      </right>
      <top style="hair"/>
      <bottom style="thin"/>
    </border>
    <border>
      <left>
        <color indexed="63"/>
      </left>
      <right style="thin"/>
      <top style="hair"/>
      <bottom style="thin"/>
    </border>
    <border>
      <left style="thin"/>
      <right>
        <color indexed="63"/>
      </right>
      <top style="hair"/>
      <bottom style="hair"/>
    </border>
    <border>
      <left>
        <color indexed="63"/>
      </left>
      <right style="thin"/>
      <top style="hair"/>
      <bottom style="hair"/>
    </border>
    <border>
      <left style="thin"/>
      <right>
        <color indexed="63"/>
      </right>
      <top>
        <color indexed="63"/>
      </top>
      <bottom style="hair"/>
    </border>
    <border>
      <left>
        <color indexed="63"/>
      </left>
      <right style="thin"/>
      <top>
        <color indexed="63"/>
      </top>
      <bottom style="hair"/>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40" fillId="32" borderId="0" applyNumberFormat="0" applyBorder="0" applyAlignment="0" applyProtection="0"/>
  </cellStyleXfs>
  <cellXfs count="133">
    <xf numFmtId="0" fontId="0" fillId="0" borderId="0" xfId="0" applyAlignment="1">
      <alignment/>
    </xf>
    <xf numFmtId="0" fontId="2" fillId="33" borderId="0" xfId="0" applyFont="1" applyFill="1" applyAlignment="1">
      <alignment vertical="center"/>
    </xf>
    <xf numFmtId="0" fontId="1" fillId="33" borderId="0" xfId="0" applyFont="1" applyFill="1" applyAlignment="1">
      <alignment vertical="center"/>
    </xf>
    <xf numFmtId="0" fontId="1" fillId="33" borderId="0" xfId="0" applyFont="1" applyFill="1" applyAlignment="1">
      <alignment horizontal="right" vertical="center"/>
    </xf>
    <xf numFmtId="0" fontId="4" fillId="33" borderId="0" xfId="0" applyFont="1" applyFill="1" applyAlignment="1">
      <alignment horizontal="centerContinuous" vertical="center"/>
    </xf>
    <xf numFmtId="0" fontId="5" fillId="33" borderId="0" xfId="0" applyFont="1" applyFill="1" applyAlignment="1">
      <alignment horizontal="centerContinuous" vertical="center"/>
    </xf>
    <xf numFmtId="0" fontId="6" fillId="33" borderId="0" xfId="0" applyFont="1" applyFill="1" applyAlignment="1">
      <alignment vertical="center"/>
    </xf>
    <xf numFmtId="0" fontId="3" fillId="33" borderId="10" xfId="0" applyFont="1" applyFill="1" applyBorder="1" applyAlignment="1">
      <alignment vertical="center"/>
    </xf>
    <xf numFmtId="0" fontId="1" fillId="34" borderId="11" xfId="0" applyFont="1" applyFill="1" applyBorder="1" applyAlignment="1">
      <alignment horizontal="center" vertical="center" wrapText="1"/>
    </xf>
    <xf numFmtId="0" fontId="4" fillId="33" borderId="0" xfId="0" applyFont="1" applyFill="1" applyAlignment="1">
      <alignment horizontal="left" vertical="center"/>
    </xf>
    <xf numFmtId="0" fontId="2" fillId="33" borderId="10" xfId="0" applyFont="1" applyFill="1" applyBorder="1" applyAlignment="1">
      <alignment vertical="center"/>
    </xf>
    <xf numFmtId="0" fontId="1" fillId="34" borderId="12" xfId="0" applyFont="1" applyFill="1" applyBorder="1" applyAlignment="1">
      <alignment horizontal="center" vertical="center" wrapText="1"/>
    </xf>
    <xf numFmtId="176" fontId="2" fillId="33" borderId="13" xfId="48" applyNumberFormat="1" applyFont="1" applyFill="1" applyBorder="1" applyAlignment="1">
      <alignment vertical="center" shrinkToFit="1"/>
    </xf>
    <xf numFmtId="176" fontId="2" fillId="33" borderId="14" xfId="48" applyNumberFormat="1" applyFont="1" applyFill="1" applyBorder="1" applyAlignment="1">
      <alignment vertical="center" shrinkToFit="1"/>
    </xf>
    <xf numFmtId="176" fontId="2" fillId="33" borderId="15" xfId="48" applyNumberFormat="1" applyFont="1" applyFill="1" applyBorder="1" applyAlignment="1">
      <alignment vertical="center" shrinkToFit="1"/>
    </xf>
    <xf numFmtId="176" fontId="2" fillId="33" borderId="16" xfId="48" applyNumberFormat="1" applyFont="1" applyFill="1" applyBorder="1" applyAlignment="1">
      <alignment vertical="center" shrinkToFit="1"/>
    </xf>
    <xf numFmtId="176" fontId="2" fillId="33" borderId="17" xfId="48" applyNumberFormat="1" applyFont="1" applyFill="1" applyBorder="1" applyAlignment="1">
      <alignment vertical="center" shrinkToFit="1"/>
    </xf>
    <xf numFmtId="176" fontId="2" fillId="33" borderId="18" xfId="48" applyNumberFormat="1" applyFont="1" applyFill="1" applyBorder="1" applyAlignment="1">
      <alignment vertical="center" shrinkToFit="1"/>
    </xf>
    <xf numFmtId="0" fontId="2" fillId="33" borderId="19" xfId="0" applyFont="1" applyFill="1" applyBorder="1" applyAlignment="1">
      <alignment vertical="center" shrinkToFit="1"/>
    </xf>
    <xf numFmtId="176" fontId="2" fillId="33" borderId="20" xfId="48" applyNumberFormat="1" applyFont="1" applyFill="1" applyBorder="1" applyAlignment="1">
      <alignment vertical="center" shrinkToFit="1"/>
    </xf>
    <xf numFmtId="176" fontId="2" fillId="33" borderId="21" xfId="48" applyNumberFormat="1" applyFont="1" applyFill="1" applyBorder="1" applyAlignment="1">
      <alignment vertical="center" shrinkToFit="1"/>
    </xf>
    <xf numFmtId="0" fontId="2" fillId="33" borderId="22" xfId="0" applyFont="1" applyFill="1" applyBorder="1" applyAlignment="1">
      <alignment vertical="center" shrinkToFit="1"/>
    </xf>
    <xf numFmtId="176" fontId="2" fillId="33" borderId="23" xfId="0" applyNumberFormat="1" applyFont="1" applyFill="1" applyBorder="1" applyAlignment="1">
      <alignment vertical="center" shrinkToFit="1"/>
    </xf>
    <xf numFmtId="176" fontId="2" fillId="33" borderId="24" xfId="0" applyNumberFormat="1" applyFont="1" applyFill="1" applyBorder="1" applyAlignment="1">
      <alignment vertical="center" shrinkToFit="1"/>
    </xf>
    <xf numFmtId="176" fontId="2" fillId="33" borderId="19" xfId="0" applyNumberFormat="1" applyFont="1" applyFill="1" applyBorder="1" applyAlignment="1">
      <alignment vertical="center" shrinkToFit="1"/>
    </xf>
    <xf numFmtId="176" fontId="2" fillId="33" borderId="20" xfId="0" applyNumberFormat="1" applyFont="1" applyFill="1" applyBorder="1" applyAlignment="1">
      <alignment vertical="center" shrinkToFit="1"/>
    </xf>
    <xf numFmtId="176" fontId="2" fillId="33" borderId="21" xfId="0" applyNumberFormat="1" applyFont="1" applyFill="1" applyBorder="1" applyAlignment="1">
      <alignment vertical="center" shrinkToFit="1"/>
    </xf>
    <xf numFmtId="176" fontId="2" fillId="33" borderId="22" xfId="0" applyNumberFormat="1" applyFont="1" applyFill="1" applyBorder="1" applyAlignment="1">
      <alignment vertical="center" shrinkToFit="1"/>
    </xf>
    <xf numFmtId="176" fontId="2" fillId="33" borderId="25" xfId="0" applyNumberFormat="1" applyFont="1" applyFill="1" applyBorder="1" applyAlignment="1">
      <alignment vertical="center" shrinkToFit="1"/>
    </xf>
    <xf numFmtId="176" fontId="2" fillId="33" borderId="26" xfId="48" applyNumberFormat="1" applyFont="1" applyFill="1" applyBorder="1" applyAlignment="1">
      <alignment vertical="center" shrinkToFit="1"/>
    </xf>
    <xf numFmtId="176" fontId="2" fillId="33" borderId="27" xfId="48" applyNumberFormat="1" applyFont="1" applyFill="1" applyBorder="1" applyAlignment="1">
      <alignment vertical="center" shrinkToFit="1"/>
    </xf>
    <xf numFmtId="0" fontId="2" fillId="33" borderId="28" xfId="0" applyFont="1" applyFill="1" applyBorder="1" applyAlignment="1">
      <alignment vertical="center" shrinkToFit="1"/>
    </xf>
    <xf numFmtId="176" fontId="2" fillId="33" borderId="29" xfId="48" applyNumberFormat="1" applyFont="1" applyFill="1" applyBorder="1" applyAlignment="1">
      <alignment vertical="center" shrinkToFit="1"/>
    </xf>
    <xf numFmtId="176" fontId="2" fillId="33" borderId="30" xfId="48" applyNumberFormat="1" applyFont="1" applyFill="1" applyBorder="1" applyAlignment="1">
      <alignment vertical="center" shrinkToFit="1"/>
    </xf>
    <xf numFmtId="176" fontId="2" fillId="33" borderId="26" xfId="0" applyNumberFormat="1" applyFont="1" applyFill="1" applyBorder="1" applyAlignment="1">
      <alignment vertical="center" shrinkToFit="1"/>
    </xf>
    <xf numFmtId="176" fontId="2" fillId="33" borderId="27" xfId="0" applyNumberFormat="1" applyFont="1" applyFill="1" applyBorder="1" applyAlignment="1">
      <alignment vertical="center" shrinkToFit="1"/>
    </xf>
    <xf numFmtId="176" fontId="2" fillId="33" borderId="28" xfId="0" applyNumberFormat="1" applyFont="1" applyFill="1" applyBorder="1" applyAlignment="1">
      <alignment vertical="center" shrinkToFit="1"/>
    </xf>
    <xf numFmtId="176" fontId="2" fillId="33" borderId="30" xfId="0" applyNumberFormat="1" applyFont="1" applyFill="1" applyBorder="1" applyAlignment="1">
      <alignment vertical="center" shrinkToFit="1"/>
    </xf>
    <xf numFmtId="176" fontId="2" fillId="33" borderId="31" xfId="0" applyNumberFormat="1" applyFont="1" applyFill="1" applyBorder="1" applyAlignment="1">
      <alignment vertical="center" shrinkToFit="1"/>
    </xf>
    <xf numFmtId="176" fontId="2" fillId="33" borderId="32" xfId="0" applyNumberFormat="1" applyFont="1" applyFill="1" applyBorder="1" applyAlignment="1">
      <alignment vertical="center" shrinkToFit="1"/>
    </xf>
    <xf numFmtId="0" fontId="2" fillId="33" borderId="33" xfId="0" applyFont="1" applyFill="1" applyBorder="1" applyAlignment="1">
      <alignment vertical="center" shrinkToFit="1"/>
    </xf>
    <xf numFmtId="176" fontId="2" fillId="33" borderId="33" xfId="0" applyNumberFormat="1" applyFont="1" applyFill="1" applyBorder="1" applyAlignment="1">
      <alignment vertical="center" shrinkToFit="1"/>
    </xf>
    <xf numFmtId="0" fontId="2" fillId="33" borderId="34" xfId="0" applyFont="1" applyFill="1" applyBorder="1" applyAlignment="1">
      <alignment horizontal="center" vertical="center" shrinkToFit="1"/>
    </xf>
    <xf numFmtId="0" fontId="2" fillId="33" borderId="35" xfId="0" applyFont="1" applyFill="1" applyBorder="1" applyAlignment="1">
      <alignment horizontal="center" vertical="center" shrinkToFit="1"/>
    </xf>
    <xf numFmtId="0" fontId="2" fillId="33" borderId="36" xfId="0" applyFont="1" applyFill="1" applyBorder="1" applyAlignment="1">
      <alignment horizontal="center" vertical="center" shrinkToFit="1"/>
    </xf>
    <xf numFmtId="0" fontId="1" fillId="34" borderId="37" xfId="0" applyFont="1" applyFill="1" applyBorder="1" applyAlignment="1">
      <alignment horizontal="center" vertical="center" wrapText="1"/>
    </xf>
    <xf numFmtId="0" fontId="1" fillId="34" borderId="38" xfId="0" applyFont="1" applyFill="1" applyBorder="1" applyAlignment="1">
      <alignment horizontal="center" vertical="center" wrapText="1"/>
    </xf>
    <xf numFmtId="0" fontId="2" fillId="33" borderId="39" xfId="0" applyFont="1" applyFill="1" applyBorder="1" applyAlignment="1">
      <alignment horizontal="center" vertical="center"/>
    </xf>
    <xf numFmtId="176" fontId="2" fillId="33" borderId="31" xfId="0" applyNumberFormat="1" applyFont="1" applyFill="1" applyBorder="1" applyAlignment="1">
      <alignment horizontal="center" vertical="center" shrinkToFit="1"/>
    </xf>
    <xf numFmtId="176" fontId="2" fillId="33" borderId="32" xfId="0" applyNumberFormat="1" applyFont="1" applyFill="1" applyBorder="1" applyAlignment="1">
      <alignment horizontal="center" vertical="center" shrinkToFit="1"/>
    </xf>
    <xf numFmtId="176" fontId="2" fillId="33" borderId="33" xfId="0" applyNumberFormat="1" applyFont="1" applyFill="1" applyBorder="1" applyAlignment="1">
      <alignment horizontal="center" vertical="center" shrinkToFit="1"/>
    </xf>
    <xf numFmtId="0" fontId="2" fillId="33" borderId="39" xfId="0" applyFont="1" applyFill="1" applyBorder="1" applyAlignment="1">
      <alignment horizontal="center" vertical="center" shrinkToFit="1"/>
    </xf>
    <xf numFmtId="0" fontId="2" fillId="34" borderId="12" xfId="0" applyFont="1" applyFill="1" applyBorder="1" applyAlignment="1">
      <alignment horizontal="center" vertical="center"/>
    </xf>
    <xf numFmtId="0" fontId="2" fillId="34" borderId="37" xfId="0" applyFont="1" applyFill="1" applyBorder="1" applyAlignment="1">
      <alignment horizontal="center" vertical="center" wrapText="1"/>
    </xf>
    <xf numFmtId="0" fontId="2" fillId="34" borderId="38" xfId="0" applyFont="1" applyFill="1" applyBorder="1" applyAlignment="1">
      <alignment horizontal="center" vertical="center" wrapText="1"/>
    </xf>
    <xf numFmtId="0" fontId="2" fillId="34" borderId="40" xfId="0" applyFont="1" applyFill="1" applyBorder="1" applyAlignment="1">
      <alignment horizontal="center" vertical="center" wrapText="1"/>
    </xf>
    <xf numFmtId="0" fontId="2" fillId="33" borderId="34" xfId="0" applyFont="1" applyFill="1" applyBorder="1" applyAlignment="1">
      <alignment horizontal="distributed" vertical="center" indent="1"/>
    </xf>
    <xf numFmtId="0" fontId="2" fillId="33" borderId="35" xfId="0" applyFont="1" applyFill="1" applyBorder="1" applyAlignment="1">
      <alignment horizontal="distributed" vertical="center" indent="1"/>
    </xf>
    <xf numFmtId="0" fontId="2" fillId="33" borderId="36" xfId="0" applyFont="1" applyFill="1" applyBorder="1" applyAlignment="1">
      <alignment horizontal="center" vertical="center"/>
    </xf>
    <xf numFmtId="0" fontId="2" fillId="33" borderId="39" xfId="0" applyFont="1" applyFill="1" applyBorder="1" applyAlignment="1">
      <alignment horizontal="distributed" vertical="center" indent="1"/>
    </xf>
    <xf numFmtId="0" fontId="2" fillId="33" borderId="0" xfId="0" applyFont="1" applyFill="1" applyBorder="1" applyAlignment="1">
      <alignment vertical="center"/>
    </xf>
    <xf numFmtId="0" fontId="2" fillId="33" borderId="0" xfId="0" applyFont="1" applyFill="1" applyBorder="1" applyAlignment="1">
      <alignment horizontal="distributed" vertical="center" indent="2"/>
    </xf>
    <xf numFmtId="0" fontId="2" fillId="34" borderId="41" xfId="0" applyFont="1" applyFill="1" applyBorder="1" applyAlignment="1">
      <alignment horizontal="center" vertical="center" wrapText="1"/>
    </xf>
    <xf numFmtId="178" fontId="2" fillId="33" borderId="42" xfId="0" applyNumberFormat="1" applyFont="1" applyFill="1" applyBorder="1" applyAlignment="1">
      <alignment horizontal="center" vertical="center" shrinkToFit="1"/>
    </xf>
    <xf numFmtId="178" fontId="2" fillId="33" borderId="18" xfId="0" applyNumberFormat="1" applyFont="1" applyFill="1" applyBorder="1" applyAlignment="1">
      <alignment horizontal="center" vertical="center" shrinkToFit="1"/>
    </xf>
    <xf numFmtId="182" fontId="2" fillId="33" borderId="18" xfId="0" applyNumberFormat="1" applyFont="1" applyFill="1" applyBorder="1" applyAlignment="1">
      <alignment horizontal="center" vertical="center"/>
    </xf>
    <xf numFmtId="182" fontId="2" fillId="33" borderId="19" xfId="0" applyNumberFormat="1" applyFont="1" applyFill="1" applyBorder="1" applyAlignment="1">
      <alignment horizontal="center" vertical="center"/>
    </xf>
    <xf numFmtId="179" fontId="2" fillId="33" borderId="24" xfId="0" applyNumberFormat="1" applyFont="1" applyFill="1" applyBorder="1" applyAlignment="1">
      <alignment horizontal="center" vertical="center" shrinkToFit="1"/>
    </xf>
    <xf numFmtId="178" fontId="2" fillId="33" borderId="21" xfId="0" applyNumberFormat="1" applyFont="1" applyFill="1" applyBorder="1" applyAlignment="1">
      <alignment horizontal="center" vertical="center" shrinkToFit="1"/>
    </xf>
    <xf numFmtId="182" fontId="2" fillId="33" borderId="21" xfId="0" applyNumberFormat="1" applyFont="1" applyFill="1" applyBorder="1" applyAlignment="1">
      <alignment horizontal="center" vertical="center"/>
    </xf>
    <xf numFmtId="182" fontId="2" fillId="33" borderId="22" xfId="0" applyNumberFormat="1" applyFont="1" applyFill="1" applyBorder="1" applyAlignment="1">
      <alignment horizontal="center" vertical="center"/>
    </xf>
    <xf numFmtId="179" fontId="2" fillId="33" borderId="21" xfId="0" applyNumberFormat="1" applyFont="1" applyFill="1" applyBorder="1" applyAlignment="1">
      <alignment horizontal="center" vertical="center" shrinkToFit="1"/>
    </xf>
    <xf numFmtId="179" fontId="2" fillId="33" borderId="43" xfId="0" applyNumberFormat="1" applyFont="1" applyFill="1" applyBorder="1" applyAlignment="1">
      <alignment horizontal="center" vertical="center" shrinkToFit="1"/>
    </xf>
    <xf numFmtId="181" fontId="2" fillId="33" borderId="21" xfId="0" applyNumberFormat="1" applyFont="1" applyFill="1" applyBorder="1" applyAlignment="1">
      <alignment horizontal="center" vertical="center"/>
    </xf>
    <xf numFmtId="181" fontId="2" fillId="33" borderId="22" xfId="0" applyNumberFormat="1" applyFont="1" applyFill="1" applyBorder="1" applyAlignment="1">
      <alignment horizontal="center" vertical="center"/>
    </xf>
    <xf numFmtId="181" fontId="2" fillId="33" borderId="44" xfId="0" applyNumberFormat="1" applyFont="1" applyFill="1" applyBorder="1" applyAlignment="1">
      <alignment horizontal="center" vertical="center"/>
    </xf>
    <xf numFmtId="181" fontId="2" fillId="33" borderId="45" xfId="0" applyNumberFormat="1" applyFont="1" applyFill="1" applyBorder="1" applyAlignment="1">
      <alignment vertical="center"/>
    </xf>
    <xf numFmtId="181" fontId="2" fillId="33" borderId="44" xfId="0" applyNumberFormat="1" applyFont="1" applyFill="1" applyBorder="1" applyAlignment="1">
      <alignment vertical="center"/>
    </xf>
    <xf numFmtId="0" fontId="2" fillId="33" borderId="36" xfId="0" applyFont="1" applyFill="1" applyBorder="1" applyAlignment="1">
      <alignment horizontal="distributed" vertical="center" indent="1"/>
    </xf>
    <xf numFmtId="179" fontId="2" fillId="33" borderId="46" xfId="0" applyNumberFormat="1" applyFont="1" applyFill="1" applyBorder="1" applyAlignment="1">
      <alignment horizontal="center" vertical="center" shrinkToFit="1"/>
    </xf>
    <xf numFmtId="179" fontId="2" fillId="33" borderId="27" xfId="0" applyNumberFormat="1" applyFont="1" applyFill="1" applyBorder="1" applyAlignment="1">
      <alignment horizontal="center" vertical="center" shrinkToFit="1"/>
    </xf>
    <xf numFmtId="181" fontId="2" fillId="33" borderId="47" xfId="0" applyNumberFormat="1" applyFont="1" applyFill="1" applyBorder="1" applyAlignment="1">
      <alignment vertical="center"/>
    </xf>
    <xf numFmtId="181" fontId="2" fillId="33" borderId="48" xfId="0" applyNumberFormat="1" applyFont="1" applyFill="1" applyBorder="1" applyAlignment="1">
      <alignment vertical="center"/>
    </xf>
    <xf numFmtId="178" fontId="2" fillId="33" borderId="43" xfId="0" applyNumberFormat="1" applyFont="1" applyFill="1" applyBorder="1" applyAlignment="1">
      <alignment horizontal="center" vertical="center" shrinkToFit="1"/>
    </xf>
    <xf numFmtId="176" fontId="2" fillId="33" borderId="32" xfId="48" applyNumberFormat="1" applyFont="1" applyFill="1" applyBorder="1" applyAlignment="1">
      <alignment vertical="center" shrinkToFit="1"/>
    </xf>
    <xf numFmtId="176" fontId="2" fillId="33" borderId="0" xfId="48" applyNumberFormat="1" applyFont="1" applyFill="1" applyBorder="1" applyAlignment="1">
      <alignment vertical="center" shrinkToFit="1"/>
    </xf>
    <xf numFmtId="0" fontId="2" fillId="33" borderId="0" xfId="0" applyFont="1" applyFill="1" applyBorder="1" applyAlignment="1">
      <alignment vertical="center" shrinkToFit="1"/>
    </xf>
    <xf numFmtId="0" fontId="2" fillId="33" borderId="0" xfId="0" applyFont="1" applyFill="1" applyBorder="1" applyAlignment="1">
      <alignment horizontal="left" vertical="center"/>
    </xf>
    <xf numFmtId="176" fontId="2" fillId="33" borderId="29" xfId="0" applyNumberFormat="1" applyFont="1" applyFill="1" applyBorder="1" applyAlignment="1">
      <alignment vertical="center" shrinkToFit="1"/>
    </xf>
    <xf numFmtId="178" fontId="2" fillId="33" borderId="20" xfId="0" applyNumberFormat="1" applyFont="1" applyFill="1" applyBorder="1" applyAlignment="1">
      <alignment horizontal="center" vertical="center" shrinkToFit="1"/>
    </xf>
    <xf numFmtId="179" fontId="2" fillId="33" borderId="20" xfId="0" applyNumberFormat="1" applyFont="1" applyFill="1" applyBorder="1" applyAlignment="1">
      <alignment horizontal="center" vertical="center" shrinkToFit="1"/>
    </xf>
    <xf numFmtId="178" fontId="2" fillId="33" borderId="26" xfId="0" applyNumberFormat="1" applyFont="1" applyFill="1" applyBorder="1" applyAlignment="1">
      <alignment horizontal="center" vertical="center" shrinkToFit="1"/>
    </xf>
    <xf numFmtId="178" fontId="2" fillId="33" borderId="22" xfId="0" applyNumberFormat="1" applyFont="1" applyFill="1" applyBorder="1" applyAlignment="1">
      <alignment horizontal="center" vertical="center" shrinkToFit="1"/>
    </xf>
    <xf numFmtId="178" fontId="2" fillId="33" borderId="28" xfId="0" applyNumberFormat="1" applyFont="1" applyFill="1" applyBorder="1" applyAlignment="1">
      <alignment horizontal="center" vertical="center" shrinkToFit="1"/>
    </xf>
    <xf numFmtId="0" fontId="2" fillId="33" borderId="49" xfId="0" applyFont="1" applyFill="1" applyBorder="1" applyAlignment="1">
      <alignment horizontal="center" vertical="center" shrinkToFit="1"/>
    </xf>
    <xf numFmtId="176" fontId="2" fillId="33" borderId="50" xfId="48" applyNumberFormat="1" applyFont="1" applyFill="1" applyBorder="1" applyAlignment="1">
      <alignment vertical="center" shrinkToFit="1"/>
    </xf>
    <xf numFmtId="176" fontId="2" fillId="33" borderId="51" xfId="48" applyNumberFormat="1" applyFont="1" applyFill="1" applyBorder="1" applyAlignment="1">
      <alignment vertical="center" shrinkToFit="1"/>
    </xf>
    <xf numFmtId="0" fontId="2" fillId="33" borderId="52" xfId="0" applyFont="1" applyFill="1" applyBorder="1" applyAlignment="1">
      <alignment vertical="center" shrinkToFit="1"/>
    </xf>
    <xf numFmtId="179" fontId="2" fillId="33" borderId="23" xfId="0" applyNumberFormat="1" applyFont="1" applyFill="1" applyBorder="1" applyAlignment="1">
      <alignment horizontal="center" vertical="center" shrinkToFit="1"/>
    </xf>
    <xf numFmtId="179" fontId="2" fillId="33" borderId="25" xfId="0" applyNumberFormat="1" applyFont="1" applyFill="1" applyBorder="1" applyAlignment="1">
      <alignment horizontal="center" vertical="center" shrinkToFit="1"/>
    </xf>
    <xf numFmtId="179" fontId="2" fillId="33" borderId="22" xfId="0" applyNumberFormat="1" applyFont="1" applyFill="1" applyBorder="1" applyAlignment="1">
      <alignment horizontal="center" vertical="center" shrinkToFit="1"/>
    </xf>
    <xf numFmtId="176" fontId="2" fillId="33" borderId="21" xfId="48" applyNumberFormat="1" applyFont="1" applyFill="1" applyBorder="1" applyAlignment="1">
      <alignment horizontal="right" vertical="center" shrinkToFit="1"/>
    </xf>
    <xf numFmtId="176" fontId="2" fillId="33" borderId="27" xfId="48" applyNumberFormat="1" applyFont="1" applyFill="1" applyBorder="1" applyAlignment="1">
      <alignment horizontal="right" vertical="center" shrinkToFit="1"/>
    </xf>
    <xf numFmtId="176" fontId="2" fillId="33" borderId="51" xfId="48" applyNumberFormat="1" applyFont="1" applyFill="1" applyBorder="1" applyAlignment="1">
      <alignment horizontal="right" vertical="center" shrinkToFit="1"/>
    </xf>
    <xf numFmtId="176" fontId="2" fillId="33" borderId="24" xfId="0" applyNumberFormat="1" applyFont="1" applyFill="1" applyBorder="1" applyAlignment="1">
      <alignment horizontal="right" vertical="center" shrinkToFit="1"/>
    </xf>
    <xf numFmtId="176" fontId="2" fillId="33" borderId="21" xfId="0" applyNumberFormat="1" applyFont="1" applyFill="1" applyBorder="1" applyAlignment="1">
      <alignment horizontal="right" vertical="center" shrinkToFit="1"/>
    </xf>
    <xf numFmtId="176" fontId="2" fillId="0" borderId="21" xfId="0" applyNumberFormat="1" applyFont="1" applyFill="1" applyBorder="1" applyAlignment="1">
      <alignment vertical="center" shrinkToFit="1"/>
    </xf>
    <xf numFmtId="176" fontId="2" fillId="33" borderId="21" xfId="0" applyNumberFormat="1" applyFont="1" applyFill="1" applyBorder="1" applyAlignment="1">
      <alignment horizontal="center" vertical="center" shrinkToFit="1"/>
    </xf>
    <xf numFmtId="176" fontId="2" fillId="0" borderId="21" xfId="0" applyNumberFormat="1" applyFont="1" applyFill="1" applyBorder="1" applyAlignment="1">
      <alignment horizontal="right" vertical="center" shrinkToFit="1"/>
    </xf>
    <xf numFmtId="0" fontId="2" fillId="34" borderId="53" xfId="0" applyFont="1" applyFill="1" applyBorder="1" applyAlignment="1">
      <alignment horizontal="center" vertical="center"/>
    </xf>
    <xf numFmtId="0" fontId="2" fillId="34" borderId="54" xfId="0" applyFont="1" applyFill="1" applyBorder="1" applyAlignment="1">
      <alignment horizontal="center" vertical="center"/>
    </xf>
    <xf numFmtId="0" fontId="2" fillId="34" borderId="55" xfId="0" applyFont="1" applyFill="1" applyBorder="1" applyAlignment="1">
      <alignment horizontal="center" vertical="center" wrapText="1"/>
    </xf>
    <xf numFmtId="0" fontId="2" fillId="34" borderId="56" xfId="0" applyFont="1" applyFill="1" applyBorder="1" applyAlignment="1">
      <alignment horizontal="center" vertical="center"/>
    </xf>
    <xf numFmtId="0" fontId="2" fillId="34" borderId="57" xfId="0" applyFont="1" applyFill="1" applyBorder="1" applyAlignment="1">
      <alignment horizontal="center" vertical="center" wrapText="1"/>
    </xf>
    <xf numFmtId="0" fontId="2" fillId="34" borderId="58" xfId="0" applyFont="1" applyFill="1" applyBorder="1" applyAlignment="1">
      <alignment horizontal="center" vertical="center"/>
    </xf>
    <xf numFmtId="0" fontId="2" fillId="34" borderId="53" xfId="0" applyFont="1" applyFill="1" applyBorder="1" applyAlignment="1">
      <alignment horizontal="center" vertical="center" shrinkToFit="1"/>
    </xf>
    <xf numFmtId="0" fontId="2" fillId="34" borderId="54" xfId="0" applyFont="1" applyFill="1" applyBorder="1" applyAlignment="1">
      <alignment horizontal="center" vertical="center" shrinkToFit="1"/>
    </xf>
    <xf numFmtId="0" fontId="1" fillId="34" borderId="57" xfId="0" applyFont="1" applyFill="1" applyBorder="1" applyAlignment="1">
      <alignment horizontal="center" vertical="center" wrapText="1"/>
    </xf>
    <xf numFmtId="0" fontId="1" fillId="34" borderId="58" xfId="0" applyFont="1" applyFill="1" applyBorder="1" applyAlignment="1">
      <alignment horizontal="center" vertical="center"/>
    </xf>
    <xf numFmtId="0" fontId="2" fillId="34" borderId="59" xfId="0" applyFont="1" applyFill="1" applyBorder="1" applyAlignment="1">
      <alignment horizontal="center" vertical="center"/>
    </xf>
    <xf numFmtId="0" fontId="2" fillId="34" borderId="60" xfId="0" applyFont="1" applyFill="1" applyBorder="1" applyAlignment="1">
      <alignment horizontal="center" vertical="center"/>
    </xf>
    <xf numFmtId="0" fontId="1" fillId="34" borderId="58" xfId="0" applyFont="1" applyFill="1" applyBorder="1" applyAlignment="1">
      <alignment horizontal="center" vertical="center" wrapText="1"/>
    </xf>
    <xf numFmtId="0" fontId="2" fillId="34" borderId="57" xfId="0" applyFont="1" applyFill="1" applyBorder="1" applyAlignment="1">
      <alignment horizontal="center" vertical="center"/>
    </xf>
    <xf numFmtId="0" fontId="2" fillId="34" borderId="58" xfId="0" applyFont="1" applyFill="1" applyBorder="1" applyAlignment="1">
      <alignment horizontal="center" vertical="center" wrapText="1"/>
    </xf>
    <xf numFmtId="0" fontId="2" fillId="34" borderId="55" xfId="0" applyFont="1" applyFill="1" applyBorder="1" applyAlignment="1">
      <alignment horizontal="center" vertical="center"/>
    </xf>
    <xf numFmtId="0" fontId="2" fillId="34" borderId="61" xfId="0" applyFont="1" applyFill="1" applyBorder="1" applyAlignment="1">
      <alignment horizontal="center" vertical="center" wrapText="1"/>
    </xf>
    <xf numFmtId="0" fontId="2" fillId="34" borderId="62" xfId="0" applyFont="1" applyFill="1" applyBorder="1" applyAlignment="1">
      <alignment horizontal="center" vertical="center"/>
    </xf>
    <xf numFmtId="0" fontId="2" fillId="33" borderId="63" xfId="0" applyFont="1" applyFill="1" applyBorder="1" applyAlignment="1">
      <alignment horizontal="center" vertical="center" shrinkToFit="1"/>
    </xf>
    <xf numFmtId="0" fontId="2" fillId="33" borderId="64" xfId="0" applyFont="1" applyFill="1" applyBorder="1" applyAlignment="1">
      <alignment horizontal="center" vertical="center" shrinkToFit="1"/>
    </xf>
    <xf numFmtId="0" fontId="2" fillId="33" borderId="65" xfId="0" applyFont="1" applyFill="1" applyBorder="1" applyAlignment="1">
      <alignment horizontal="center" vertical="center" shrinkToFit="1"/>
    </xf>
    <xf numFmtId="0" fontId="2" fillId="33" borderId="66" xfId="0" applyFont="1" applyFill="1" applyBorder="1" applyAlignment="1">
      <alignment horizontal="center" vertical="center" shrinkToFit="1"/>
    </xf>
    <xf numFmtId="0" fontId="2" fillId="33" borderId="67" xfId="0" applyFont="1" applyFill="1" applyBorder="1" applyAlignment="1">
      <alignment horizontal="center" vertical="center" shrinkToFit="1"/>
    </xf>
    <xf numFmtId="0" fontId="2" fillId="33" borderId="68" xfId="0" applyFont="1" applyFill="1" applyBorder="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42</xdr:row>
      <xdr:rowOff>19050</xdr:rowOff>
    </xdr:from>
    <xdr:to>
      <xdr:col>9</xdr:col>
      <xdr:colOff>0</xdr:colOff>
      <xdr:row>44</xdr:row>
      <xdr:rowOff>0</xdr:rowOff>
    </xdr:to>
    <xdr:sp>
      <xdr:nvSpPr>
        <xdr:cNvPr id="1" name="Line 1"/>
        <xdr:cNvSpPr>
          <a:spLocks/>
        </xdr:cNvSpPr>
      </xdr:nvSpPr>
      <xdr:spPr>
        <a:xfrm flipV="1">
          <a:off x="0" y="7077075"/>
          <a:ext cx="6753225"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103"/>
  <sheetViews>
    <sheetView tabSelected="1" view="pageBreakPreview" zoomScaleSheetLayoutView="100" zoomScalePageLayoutView="0" workbookViewId="0" topLeftCell="A1">
      <selection activeCell="H80" sqref="H80"/>
    </sheetView>
  </sheetViews>
  <sheetFormatPr defaultColWidth="9.00390625" defaultRowHeight="13.5" customHeight="1"/>
  <cols>
    <col min="1" max="1" width="16.625" style="1" customWidth="1"/>
    <col min="2" max="16384" width="9.00390625" style="1" customWidth="1"/>
  </cols>
  <sheetData>
    <row r="1" spans="1:13" ht="21" customHeight="1">
      <c r="A1" s="5" t="s">
        <v>60</v>
      </c>
      <c r="B1" s="4"/>
      <c r="C1" s="4"/>
      <c r="D1" s="4"/>
      <c r="E1" s="4"/>
      <c r="F1" s="4"/>
      <c r="G1" s="4"/>
      <c r="H1" s="4"/>
      <c r="I1" s="4"/>
      <c r="J1" s="4"/>
      <c r="K1" s="4"/>
      <c r="L1" s="9"/>
      <c r="M1" s="4"/>
    </row>
    <row r="2" spans="1:13" ht="13.5" customHeight="1">
      <c r="A2" s="5"/>
      <c r="B2" s="4"/>
      <c r="C2" s="4"/>
      <c r="D2" s="4"/>
      <c r="E2" s="4"/>
      <c r="F2" s="4"/>
      <c r="G2" s="4"/>
      <c r="H2" s="4"/>
      <c r="I2" s="4"/>
      <c r="J2" s="4"/>
      <c r="K2" s="4"/>
      <c r="L2" s="4"/>
      <c r="M2" s="4"/>
    </row>
    <row r="3" ht="13.5" customHeight="1">
      <c r="J3" s="3" t="s">
        <v>12</v>
      </c>
    </row>
    <row r="4" spans="1:10" ht="21" customHeight="1" thickBot="1">
      <c r="A4" s="7" t="s">
        <v>71</v>
      </c>
      <c r="B4" s="10"/>
      <c r="G4" s="45" t="s">
        <v>51</v>
      </c>
      <c r="H4" s="46" t="s">
        <v>52</v>
      </c>
      <c r="I4" s="8" t="s">
        <v>53</v>
      </c>
      <c r="J4" s="11" t="s">
        <v>54</v>
      </c>
    </row>
    <row r="5" spans="7:10" ht="13.5" customHeight="1" thickTop="1">
      <c r="G5" s="12">
        <v>136904</v>
      </c>
      <c r="H5" s="13">
        <v>139131</v>
      </c>
      <c r="I5" s="14">
        <v>22823</v>
      </c>
      <c r="J5" s="15">
        <f>SUM(G5:I5)</f>
        <v>298858</v>
      </c>
    </row>
    <row r="6" ht="14.25">
      <c r="A6" s="6" t="s">
        <v>2</v>
      </c>
    </row>
    <row r="7" spans="8:9" ht="10.5">
      <c r="H7" s="3" t="s">
        <v>12</v>
      </c>
      <c r="I7" s="3"/>
    </row>
    <row r="8" spans="1:8" ht="13.5" customHeight="1">
      <c r="A8" s="109" t="s">
        <v>0</v>
      </c>
      <c r="B8" s="124" t="s">
        <v>3</v>
      </c>
      <c r="C8" s="122" t="s">
        <v>4</v>
      </c>
      <c r="D8" s="122" t="s">
        <v>5</v>
      </c>
      <c r="E8" s="122" t="s">
        <v>6</v>
      </c>
      <c r="F8" s="113" t="s">
        <v>55</v>
      </c>
      <c r="G8" s="122" t="s">
        <v>7</v>
      </c>
      <c r="H8" s="119" t="s">
        <v>8</v>
      </c>
    </row>
    <row r="9" spans="1:8" ht="13.5" customHeight="1" thickBot="1">
      <c r="A9" s="110"/>
      <c r="B9" s="112"/>
      <c r="C9" s="114"/>
      <c r="D9" s="114"/>
      <c r="E9" s="114"/>
      <c r="F9" s="123"/>
      <c r="G9" s="114"/>
      <c r="H9" s="120"/>
    </row>
    <row r="10" spans="1:8" ht="13.5" customHeight="1" thickTop="1">
      <c r="A10" s="42" t="s">
        <v>9</v>
      </c>
      <c r="B10" s="16">
        <v>456155</v>
      </c>
      <c r="C10" s="17">
        <v>453115</v>
      </c>
      <c r="D10" s="17">
        <v>3040</v>
      </c>
      <c r="E10" s="17">
        <v>870</v>
      </c>
      <c r="F10" s="17">
        <v>9595</v>
      </c>
      <c r="G10" s="17">
        <v>986011</v>
      </c>
      <c r="H10" s="18"/>
    </row>
    <row r="11" spans="1:8" ht="13.5" customHeight="1">
      <c r="A11" s="43" t="s">
        <v>72</v>
      </c>
      <c r="B11" s="19">
        <v>9553</v>
      </c>
      <c r="C11" s="20">
        <v>7776</v>
      </c>
      <c r="D11" s="20">
        <v>1777</v>
      </c>
      <c r="E11" s="20">
        <v>0</v>
      </c>
      <c r="F11" s="20">
        <v>5500</v>
      </c>
      <c r="G11" s="20">
        <v>38514</v>
      </c>
      <c r="H11" s="21"/>
    </row>
    <row r="12" spans="1:8" ht="13.5" customHeight="1">
      <c r="A12" s="43" t="s">
        <v>73</v>
      </c>
      <c r="B12" s="19">
        <v>345</v>
      </c>
      <c r="C12" s="20">
        <v>345</v>
      </c>
      <c r="D12" s="20">
        <v>0</v>
      </c>
      <c r="E12" s="20">
        <v>0</v>
      </c>
      <c r="F12" s="20">
        <v>279</v>
      </c>
      <c r="G12" s="101" t="s">
        <v>81</v>
      </c>
      <c r="H12" s="21"/>
    </row>
    <row r="13" spans="1:8" ht="13.5" customHeight="1">
      <c r="A13" s="43" t="s">
        <v>74</v>
      </c>
      <c r="B13" s="19">
        <v>204</v>
      </c>
      <c r="C13" s="20">
        <v>153</v>
      </c>
      <c r="D13" s="20">
        <v>51</v>
      </c>
      <c r="E13" s="20">
        <v>0</v>
      </c>
      <c r="F13" s="101" t="s">
        <v>81</v>
      </c>
      <c r="G13" s="20">
        <v>355</v>
      </c>
      <c r="H13" s="21"/>
    </row>
    <row r="14" spans="1:8" ht="13.5" customHeight="1">
      <c r="A14" s="43" t="s">
        <v>75</v>
      </c>
      <c r="B14" s="19">
        <v>488</v>
      </c>
      <c r="C14" s="20">
        <v>108</v>
      </c>
      <c r="D14" s="20">
        <v>380</v>
      </c>
      <c r="E14" s="20">
        <v>0</v>
      </c>
      <c r="F14" s="20">
        <v>0</v>
      </c>
      <c r="G14" s="20">
        <v>96</v>
      </c>
      <c r="H14" s="21"/>
    </row>
    <row r="15" spans="1:8" ht="13.5" customHeight="1">
      <c r="A15" s="43" t="s">
        <v>76</v>
      </c>
      <c r="B15" s="19">
        <v>2966</v>
      </c>
      <c r="C15" s="20">
        <v>439</v>
      </c>
      <c r="D15" s="20">
        <v>2527</v>
      </c>
      <c r="E15" s="20">
        <v>0</v>
      </c>
      <c r="F15" s="101" t="s">
        <v>81</v>
      </c>
      <c r="G15" s="20">
        <v>3295</v>
      </c>
      <c r="H15" s="21"/>
    </row>
    <row r="16" spans="1:8" ht="13.5" customHeight="1">
      <c r="A16" s="43" t="s">
        <v>77</v>
      </c>
      <c r="B16" s="19">
        <v>6505</v>
      </c>
      <c r="C16" s="20">
        <v>6327</v>
      </c>
      <c r="D16" s="20">
        <v>178</v>
      </c>
      <c r="E16" s="20">
        <v>178</v>
      </c>
      <c r="F16" s="101" t="s">
        <v>81</v>
      </c>
      <c r="G16" s="101" t="s">
        <v>81</v>
      </c>
      <c r="H16" s="21"/>
    </row>
    <row r="17" spans="1:8" ht="13.5" customHeight="1">
      <c r="A17" s="94" t="s">
        <v>78</v>
      </c>
      <c r="B17" s="95">
        <v>583</v>
      </c>
      <c r="C17" s="96">
        <v>18</v>
      </c>
      <c r="D17" s="96">
        <v>565</v>
      </c>
      <c r="E17" s="96">
        <v>0</v>
      </c>
      <c r="F17" s="96">
        <v>0</v>
      </c>
      <c r="G17" s="103" t="s">
        <v>81</v>
      </c>
      <c r="H17" s="97"/>
    </row>
    <row r="18" spans="1:8" ht="13.5" customHeight="1">
      <c r="A18" s="94" t="s">
        <v>79</v>
      </c>
      <c r="B18" s="95">
        <v>103376</v>
      </c>
      <c r="C18" s="96">
        <v>103119</v>
      </c>
      <c r="D18" s="96">
        <v>257</v>
      </c>
      <c r="E18" s="96">
        <v>0</v>
      </c>
      <c r="F18" s="96">
        <v>72232</v>
      </c>
      <c r="G18" s="103" t="s">
        <v>81</v>
      </c>
      <c r="H18" s="97"/>
    </row>
    <row r="19" spans="1:8" ht="13.5" customHeight="1">
      <c r="A19" s="44" t="s">
        <v>80</v>
      </c>
      <c r="B19" s="29">
        <v>520</v>
      </c>
      <c r="C19" s="30">
        <v>215</v>
      </c>
      <c r="D19" s="30">
        <v>305</v>
      </c>
      <c r="E19" s="30">
        <v>0</v>
      </c>
      <c r="F19" s="102" t="s">
        <v>81</v>
      </c>
      <c r="G19" s="102" t="s">
        <v>81</v>
      </c>
      <c r="H19" s="31"/>
    </row>
    <row r="20" spans="1:8" ht="13.5" customHeight="1">
      <c r="A20" s="47" t="s">
        <v>1</v>
      </c>
      <c r="B20" s="32">
        <v>496435</v>
      </c>
      <c r="C20" s="33">
        <v>487355</v>
      </c>
      <c r="D20" s="33">
        <v>9079</v>
      </c>
      <c r="E20" s="33">
        <v>1048</v>
      </c>
      <c r="F20" s="84"/>
      <c r="G20" s="33">
        <v>1028270</v>
      </c>
      <c r="H20" s="40"/>
    </row>
    <row r="21" spans="1:8" ht="13.5" customHeight="1">
      <c r="A21" s="87" t="s">
        <v>70</v>
      </c>
      <c r="B21" s="85"/>
      <c r="C21" s="85"/>
      <c r="D21" s="85"/>
      <c r="E21" s="85"/>
      <c r="F21" s="85"/>
      <c r="G21" s="85"/>
      <c r="H21" s="86"/>
    </row>
    <row r="22" ht="9.75" customHeight="1"/>
    <row r="23" ht="14.25">
      <c r="A23" s="6" t="s">
        <v>10</v>
      </c>
    </row>
    <row r="24" spans="9:12" ht="10.5">
      <c r="I24" s="3" t="s">
        <v>12</v>
      </c>
      <c r="K24" s="3"/>
      <c r="L24" s="3"/>
    </row>
    <row r="25" spans="1:9" ht="13.5" customHeight="1">
      <c r="A25" s="109" t="s">
        <v>0</v>
      </c>
      <c r="B25" s="111" t="s">
        <v>43</v>
      </c>
      <c r="C25" s="113" t="s">
        <v>44</v>
      </c>
      <c r="D25" s="113" t="s">
        <v>45</v>
      </c>
      <c r="E25" s="117" t="s">
        <v>46</v>
      </c>
      <c r="F25" s="113" t="s">
        <v>55</v>
      </c>
      <c r="G25" s="113" t="s">
        <v>11</v>
      </c>
      <c r="H25" s="117" t="s">
        <v>41</v>
      </c>
      <c r="I25" s="119" t="s">
        <v>8</v>
      </c>
    </row>
    <row r="26" spans="1:9" ht="13.5" customHeight="1" thickBot="1">
      <c r="A26" s="110"/>
      <c r="B26" s="112"/>
      <c r="C26" s="114"/>
      <c r="D26" s="114"/>
      <c r="E26" s="118"/>
      <c r="F26" s="123"/>
      <c r="G26" s="123"/>
      <c r="H26" s="121"/>
      <c r="I26" s="120"/>
    </row>
    <row r="27" spans="1:9" ht="13.5" customHeight="1" thickTop="1">
      <c r="A27" s="42" t="s">
        <v>87</v>
      </c>
      <c r="B27" s="22">
        <v>18805</v>
      </c>
      <c r="C27" s="23">
        <v>18783</v>
      </c>
      <c r="D27" s="23">
        <v>23</v>
      </c>
      <c r="E27" s="23">
        <v>23</v>
      </c>
      <c r="F27" s="104" t="s">
        <v>81</v>
      </c>
      <c r="G27" s="104" t="s">
        <v>81</v>
      </c>
      <c r="H27" s="104" t="s">
        <v>81</v>
      </c>
      <c r="I27" s="24"/>
    </row>
    <row r="28" spans="1:9" ht="13.5" customHeight="1">
      <c r="A28" s="43" t="s">
        <v>88</v>
      </c>
      <c r="B28" s="25">
        <v>339</v>
      </c>
      <c r="C28" s="26">
        <v>332</v>
      </c>
      <c r="D28" s="26">
        <v>7</v>
      </c>
      <c r="E28" s="26">
        <v>7</v>
      </c>
      <c r="F28" s="105" t="s">
        <v>89</v>
      </c>
      <c r="G28" s="105" t="s">
        <v>89</v>
      </c>
      <c r="H28" s="105" t="s">
        <v>89</v>
      </c>
      <c r="I28" s="27"/>
    </row>
    <row r="29" spans="1:9" ht="13.5" customHeight="1">
      <c r="A29" s="43" t="s">
        <v>82</v>
      </c>
      <c r="B29" s="25">
        <v>11913</v>
      </c>
      <c r="C29" s="26">
        <v>10768</v>
      </c>
      <c r="D29" s="26">
        <v>1145</v>
      </c>
      <c r="E29" s="26">
        <v>19659</v>
      </c>
      <c r="F29" s="26">
        <v>906</v>
      </c>
      <c r="G29" s="26">
        <v>74937</v>
      </c>
      <c r="H29" s="26">
        <v>2023</v>
      </c>
      <c r="I29" s="27" t="s">
        <v>86</v>
      </c>
    </row>
    <row r="30" spans="1:9" ht="13.5" customHeight="1">
      <c r="A30" s="43" t="s">
        <v>83</v>
      </c>
      <c r="B30" s="25">
        <v>19923</v>
      </c>
      <c r="C30" s="26">
        <v>20603</v>
      </c>
      <c r="D30" s="26">
        <v>-680</v>
      </c>
      <c r="E30" s="26">
        <v>-1503</v>
      </c>
      <c r="F30" s="26">
        <v>2156</v>
      </c>
      <c r="G30" s="26">
        <v>6320</v>
      </c>
      <c r="H30" s="26">
        <v>4114</v>
      </c>
      <c r="I30" s="27" t="s">
        <v>86</v>
      </c>
    </row>
    <row r="31" spans="1:9" ht="13.5" customHeight="1">
      <c r="A31" s="43" t="s">
        <v>84</v>
      </c>
      <c r="B31" s="25">
        <v>15582</v>
      </c>
      <c r="C31" s="26">
        <v>14644</v>
      </c>
      <c r="D31" s="26">
        <v>938</v>
      </c>
      <c r="E31" s="26">
        <v>539</v>
      </c>
      <c r="F31" s="26">
        <v>170</v>
      </c>
      <c r="G31" s="26">
        <v>32848</v>
      </c>
      <c r="H31" s="26">
        <v>2004</v>
      </c>
      <c r="I31" s="27"/>
    </row>
    <row r="32" spans="1:9" ht="13.5" customHeight="1">
      <c r="A32" s="44" t="s">
        <v>85</v>
      </c>
      <c r="B32" s="34">
        <v>637</v>
      </c>
      <c r="C32" s="35">
        <v>632</v>
      </c>
      <c r="D32" s="35">
        <v>6</v>
      </c>
      <c r="E32" s="35">
        <v>6</v>
      </c>
      <c r="F32" s="35">
        <v>34</v>
      </c>
      <c r="G32" s="35">
        <v>319</v>
      </c>
      <c r="H32" s="35">
        <v>125</v>
      </c>
      <c r="I32" s="36"/>
    </row>
    <row r="33" spans="1:9" ht="13.5" customHeight="1">
      <c r="A33" s="47" t="s">
        <v>15</v>
      </c>
      <c r="B33" s="48"/>
      <c r="C33" s="49"/>
      <c r="D33" s="49"/>
      <c r="E33" s="37">
        <f>SUM(E27:E32)</f>
        <v>18731</v>
      </c>
      <c r="F33" s="39"/>
      <c r="G33" s="37">
        <f>SUM(G27:G32)</f>
        <v>114424</v>
      </c>
      <c r="H33" s="37">
        <f>SUM(H27:H32)</f>
        <v>8266</v>
      </c>
      <c r="I33" s="41"/>
    </row>
    <row r="34" ht="10.5">
      <c r="A34" s="1" t="s">
        <v>61</v>
      </c>
    </row>
    <row r="35" ht="10.5">
      <c r="A35" s="1" t="s">
        <v>65</v>
      </c>
    </row>
    <row r="36" ht="10.5">
      <c r="A36" s="1" t="s">
        <v>49</v>
      </c>
    </row>
    <row r="37" ht="10.5">
      <c r="A37" s="1" t="s">
        <v>48</v>
      </c>
    </row>
    <row r="38" ht="9.75" customHeight="1"/>
    <row r="39" ht="14.25">
      <c r="A39" s="6" t="s">
        <v>13</v>
      </c>
    </row>
    <row r="40" spans="9:10" ht="10.5">
      <c r="I40" s="3" t="s">
        <v>12</v>
      </c>
      <c r="J40" s="3"/>
    </row>
    <row r="41" spans="1:9" ht="13.5" customHeight="1">
      <c r="A41" s="109" t="s">
        <v>14</v>
      </c>
      <c r="B41" s="111" t="s">
        <v>43</v>
      </c>
      <c r="C41" s="113" t="s">
        <v>44</v>
      </c>
      <c r="D41" s="113" t="s">
        <v>45</v>
      </c>
      <c r="E41" s="117" t="s">
        <v>46</v>
      </c>
      <c r="F41" s="113" t="s">
        <v>55</v>
      </c>
      <c r="G41" s="113" t="s">
        <v>11</v>
      </c>
      <c r="H41" s="117" t="s">
        <v>42</v>
      </c>
      <c r="I41" s="119" t="s">
        <v>8</v>
      </c>
    </row>
    <row r="42" spans="1:9" ht="13.5" customHeight="1" thickBot="1">
      <c r="A42" s="110"/>
      <c r="B42" s="112"/>
      <c r="C42" s="114"/>
      <c r="D42" s="114"/>
      <c r="E42" s="118"/>
      <c r="F42" s="123"/>
      <c r="G42" s="123"/>
      <c r="H42" s="121"/>
      <c r="I42" s="120"/>
    </row>
    <row r="43" spans="1:9" ht="13.5" customHeight="1" thickTop="1">
      <c r="A43" s="42"/>
      <c r="B43" s="22"/>
      <c r="C43" s="23"/>
      <c r="D43" s="23"/>
      <c r="E43" s="23"/>
      <c r="F43" s="23"/>
      <c r="G43" s="23"/>
      <c r="H43" s="23"/>
      <c r="I43" s="28"/>
    </row>
    <row r="44" spans="1:9" ht="13.5" customHeight="1">
      <c r="A44" s="44"/>
      <c r="B44" s="34"/>
      <c r="C44" s="35"/>
      <c r="D44" s="35"/>
      <c r="E44" s="35"/>
      <c r="F44" s="35"/>
      <c r="G44" s="35"/>
      <c r="H44" s="35"/>
      <c r="I44" s="36"/>
    </row>
    <row r="45" spans="1:9" ht="13.5" customHeight="1">
      <c r="A45" s="47" t="s">
        <v>16</v>
      </c>
      <c r="B45" s="48"/>
      <c r="C45" s="49"/>
      <c r="D45" s="49"/>
      <c r="E45" s="37"/>
      <c r="F45" s="39"/>
      <c r="G45" s="37"/>
      <c r="H45" s="37"/>
      <c r="I45" s="50"/>
    </row>
    <row r="46" ht="9.75" customHeight="1">
      <c r="A46" s="2"/>
    </row>
    <row r="47" ht="14.25">
      <c r="A47" s="6" t="s">
        <v>56</v>
      </c>
    </row>
    <row r="48" ht="10.5">
      <c r="J48" s="3" t="s">
        <v>12</v>
      </c>
    </row>
    <row r="49" spans="1:10" ht="13.5" customHeight="1">
      <c r="A49" s="115" t="s">
        <v>17</v>
      </c>
      <c r="B49" s="111" t="s">
        <v>19</v>
      </c>
      <c r="C49" s="113" t="s">
        <v>47</v>
      </c>
      <c r="D49" s="113" t="s">
        <v>20</v>
      </c>
      <c r="E49" s="113" t="s">
        <v>21</v>
      </c>
      <c r="F49" s="113" t="s">
        <v>22</v>
      </c>
      <c r="G49" s="117" t="s">
        <v>23</v>
      </c>
      <c r="H49" s="117" t="s">
        <v>24</v>
      </c>
      <c r="I49" s="117" t="s">
        <v>59</v>
      </c>
      <c r="J49" s="119" t="s">
        <v>8</v>
      </c>
    </row>
    <row r="50" spans="1:10" ht="13.5" customHeight="1" thickBot="1">
      <c r="A50" s="116"/>
      <c r="B50" s="112"/>
      <c r="C50" s="114"/>
      <c r="D50" s="114"/>
      <c r="E50" s="114"/>
      <c r="F50" s="114"/>
      <c r="G50" s="118"/>
      <c r="H50" s="118"/>
      <c r="I50" s="121"/>
      <c r="J50" s="120"/>
    </row>
    <row r="51" spans="1:10" ht="13.5" customHeight="1" thickTop="1">
      <c r="A51" s="42" t="s">
        <v>90</v>
      </c>
      <c r="B51" s="22">
        <v>-87</v>
      </c>
      <c r="C51" s="23">
        <v>328</v>
      </c>
      <c r="D51" s="23">
        <v>80</v>
      </c>
      <c r="E51" s="104" t="s">
        <v>91</v>
      </c>
      <c r="F51" s="23">
        <v>147</v>
      </c>
      <c r="G51" s="104" t="s">
        <v>91</v>
      </c>
      <c r="H51" s="104" t="s">
        <v>91</v>
      </c>
      <c r="I51" s="104" t="s">
        <v>91</v>
      </c>
      <c r="J51" s="24"/>
    </row>
    <row r="52" spans="1:10" ht="13.5" customHeight="1">
      <c r="A52" s="43" t="s">
        <v>92</v>
      </c>
      <c r="B52" s="25">
        <v>-18</v>
      </c>
      <c r="C52" s="26">
        <v>-155</v>
      </c>
      <c r="D52" s="26">
        <v>43</v>
      </c>
      <c r="E52" s="105" t="s">
        <v>91</v>
      </c>
      <c r="F52" s="26">
        <v>130</v>
      </c>
      <c r="G52" s="105" t="s">
        <v>91</v>
      </c>
      <c r="H52" s="105" t="s">
        <v>91</v>
      </c>
      <c r="I52" s="105" t="s">
        <v>91</v>
      </c>
      <c r="J52" s="27"/>
    </row>
    <row r="53" spans="1:10" ht="13.5" customHeight="1">
      <c r="A53" s="43" t="s">
        <v>93</v>
      </c>
      <c r="B53" s="25">
        <v>6</v>
      </c>
      <c r="C53" s="26">
        <v>2043</v>
      </c>
      <c r="D53" s="26">
        <v>1511</v>
      </c>
      <c r="E53" s="26">
        <v>66</v>
      </c>
      <c r="F53" s="105" t="s">
        <v>91</v>
      </c>
      <c r="G53" s="105" t="s">
        <v>91</v>
      </c>
      <c r="H53" s="105" t="s">
        <v>91</v>
      </c>
      <c r="I53" s="105" t="s">
        <v>91</v>
      </c>
      <c r="J53" s="27"/>
    </row>
    <row r="54" spans="1:10" ht="13.5" customHeight="1">
      <c r="A54" s="43" t="s">
        <v>94</v>
      </c>
      <c r="B54" s="25">
        <v>13</v>
      </c>
      <c r="C54" s="26">
        <v>102</v>
      </c>
      <c r="D54" s="26">
        <v>10</v>
      </c>
      <c r="E54" s="105" t="s">
        <v>91</v>
      </c>
      <c r="F54" s="26">
        <v>5</v>
      </c>
      <c r="G54" s="105" t="s">
        <v>91</v>
      </c>
      <c r="H54" s="105" t="s">
        <v>91</v>
      </c>
      <c r="I54" s="105" t="s">
        <v>91</v>
      </c>
      <c r="J54" s="27"/>
    </row>
    <row r="55" spans="1:10" ht="13.5" customHeight="1">
      <c r="A55" s="43" t="s">
        <v>95</v>
      </c>
      <c r="B55" s="25">
        <v>-672</v>
      </c>
      <c r="C55" s="26">
        <v>7778</v>
      </c>
      <c r="D55" s="26">
        <v>3077</v>
      </c>
      <c r="E55" s="105" t="s">
        <v>91</v>
      </c>
      <c r="F55" s="105" t="s">
        <v>91</v>
      </c>
      <c r="G55" s="105" t="s">
        <v>91</v>
      </c>
      <c r="H55" s="105" t="s">
        <v>91</v>
      </c>
      <c r="I55" s="105" t="s">
        <v>91</v>
      </c>
      <c r="J55" s="27"/>
    </row>
    <row r="56" spans="1:10" ht="13.5" customHeight="1">
      <c r="A56" s="43" t="s">
        <v>96</v>
      </c>
      <c r="B56" s="25">
        <v>-20</v>
      </c>
      <c r="C56" s="26">
        <v>2794</v>
      </c>
      <c r="D56" s="26">
        <v>250</v>
      </c>
      <c r="E56" s="26">
        <v>20</v>
      </c>
      <c r="F56" s="105" t="s">
        <v>91</v>
      </c>
      <c r="G56" s="105" t="s">
        <v>91</v>
      </c>
      <c r="H56" s="105" t="s">
        <v>91</v>
      </c>
      <c r="I56" s="105" t="s">
        <v>91</v>
      </c>
      <c r="J56" s="27"/>
    </row>
    <row r="57" spans="1:10" ht="13.5" customHeight="1">
      <c r="A57" s="43" t="s">
        <v>97</v>
      </c>
      <c r="B57" s="25">
        <v>0</v>
      </c>
      <c r="C57" s="26">
        <v>59</v>
      </c>
      <c r="D57" s="26">
        <v>13</v>
      </c>
      <c r="E57" s="26">
        <v>8</v>
      </c>
      <c r="F57" s="105" t="s">
        <v>91</v>
      </c>
      <c r="G57" s="105" t="s">
        <v>91</v>
      </c>
      <c r="H57" s="105" t="s">
        <v>91</v>
      </c>
      <c r="I57" s="105" t="s">
        <v>91</v>
      </c>
      <c r="J57" s="27"/>
    </row>
    <row r="58" spans="1:10" ht="13.5" customHeight="1">
      <c r="A58" s="43" t="s">
        <v>98</v>
      </c>
      <c r="B58" s="25">
        <v>-28</v>
      </c>
      <c r="C58" s="26">
        <v>16</v>
      </c>
      <c r="D58" s="26">
        <v>19</v>
      </c>
      <c r="E58" s="26">
        <v>139</v>
      </c>
      <c r="F58" s="26">
        <v>7</v>
      </c>
      <c r="G58" s="105" t="s">
        <v>91</v>
      </c>
      <c r="H58" s="105" t="s">
        <v>91</v>
      </c>
      <c r="I58" s="105" t="s">
        <v>91</v>
      </c>
      <c r="J58" s="27"/>
    </row>
    <row r="59" spans="1:10" ht="13.5" customHeight="1">
      <c r="A59" s="43" t="s">
        <v>99</v>
      </c>
      <c r="B59" s="25">
        <v>1</v>
      </c>
      <c r="C59" s="26">
        <v>130</v>
      </c>
      <c r="D59" s="26">
        <v>64</v>
      </c>
      <c r="E59" s="105" t="s">
        <v>91</v>
      </c>
      <c r="F59" s="105" t="s">
        <v>91</v>
      </c>
      <c r="G59" s="105" t="s">
        <v>91</v>
      </c>
      <c r="H59" s="105" t="s">
        <v>91</v>
      </c>
      <c r="I59" s="105" t="s">
        <v>91</v>
      </c>
      <c r="J59" s="27"/>
    </row>
    <row r="60" spans="1:10" ht="13.5" customHeight="1">
      <c r="A60" s="43" t="s">
        <v>100</v>
      </c>
      <c r="B60" s="25">
        <v>0</v>
      </c>
      <c r="C60" s="26">
        <v>53</v>
      </c>
      <c r="D60" s="26">
        <v>0</v>
      </c>
      <c r="E60" s="26">
        <v>1</v>
      </c>
      <c r="F60" s="105" t="s">
        <v>91</v>
      </c>
      <c r="G60" s="105" t="s">
        <v>91</v>
      </c>
      <c r="H60" s="105" t="s">
        <v>91</v>
      </c>
      <c r="I60" s="105" t="s">
        <v>91</v>
      </c>
      <c r="J60" s="27"/>
    </row>
    <row r="61" spans="1:10" ht="13.5" customHeight="1">
      <c r="A61" s="43" t="s">
        <v>101</v>
      </c>
      <c r="B61" s="25">
        <v>20</v>
      </c>
      <c r="C61" s="26">
        <v>216</v>
      </c>
      <c r="D61" s="26">
        <v>5</v>
      </c>
      <c r="E61" s="105" t="s">
        <v>91</v>
      </c>
      <c r="F61" s="105" t="s">
        <v>91</v>
      </c>
      <c r="G61" s="105" t="s">
        <v>91</v>
      </c>
      <c r="H61" s="105" t="s">
        <v>91</v>
      </c>
      <c r="I61" s="105" t="s">
        <v>91</v>
      </c>
      <c r="J61" s="27"/>
    </row>
    <row r="62" spans="1:10" ht="13.5" customHeight="1">
      <c r="A62" s="43" t="s">
        <v>102</v>
      </c>
      <c r="B62" s="25">
        <v>1</v>
      </c>
      <c r="C62" s="26">
        <v>11</v>
      </c>
      <c r="D62" s="26">
        <v>2</v>
      </c>
      <c r="E62" s="26">
        <v>21</v>
      </c>
      <c r="F62" s="105" t="s">
        <v>91</v>
      </c>
      <c r="G62" s="105" t="s">
        <v>91</v>
      </c>
      <c r="H62" s="105" t="s">
        <v>91</v>
      </c>
      <c r="I62" s="105" t="s">
        <v>91</v>
      </c>
      <c r="J62" s="27"/>
    </row>
    <row r="63" spans="1:10" ht="13.5" customHeight="1">
      <c r="A63" s="43" t="s">
        <v>103</v>
      </c>
      <c r="B63" s="25">
        <v>-5</v>
      </c>
      <c r="C63" s="26">
        <v>214</v>
      </c>
      <c r="D63" s="26">
        <v>2</v>
      </c>
      <c r="E63" s="26">
        <v>35</v>
      </c>
      <c r="F63" s="105" t="s">
        <v>91</v>
      </c>
      <c r="G63" s="105" t="s">
        <v>91</v>
      </c>
      <c r="H63" s="105" t="s">
        <v>91</v>
      </c>
      <c r="I63" s="105" t="s">
        <v>91</v>
      </c>
      <c r="J63" s="27"/>
    </row>
    <row r="64" spans="1:10" ht="13.5" customHeight="1">
      <c r="A64" s="43" t="s">
        <v>104</v>
      </c>
      <c r="B64" s="25">
        <v>-3</v>
      </c>
      <c r="C64" s="26">
        <v>1036</v>
      </c>
      <c r="D64" s="26">
        <v>5</v>
      </c>
      <c r="E64" s="26">
        <v>182</v>
      </c>
      <c r="F64" s="26">
        <v>2183</v>
      </c>
      <c r="G64" s="105" t="s">
        <v>91</v>
      </c>
      <c r="H64" s="105" t="s">
        <v>91</v>
      </c>
      <c r="I64" s="105" t="s">
        <v>91</v>
      </c>
      <c r="J64" s="27"/>
    </row>
    <row r="65" spans="1:10" ht="13.5" customHeight="1">
      <c r="A65" s="43" t="s">
        <v>105</v>
      </c>
      <c r="B65" s="25">
        <v>0</v>
      </c>
      <c r="C65" s="26">
        <v>2993</v>
      </c>
      <c r="D65" s="26">
        <v>5</v>
      </c>
      <c r="E65" s="26">
        <v>98</v>
      </c>
      <c r="F65" s="105" t="s">
        <v>91</v>
      </c>
      <c r="G65" s="105" t="s">
        <v>91</v>
      </c>
      <c r="H65" s="105" t="s">
        <v>91</v>
      </c>
      <c r="I65" s="105" t="s">
        <v>91</v>
      </c>
      <c r="J65" s="27"/>
    </row>
    <row r="66" spans="1:10" ht="13.5" customHeight="1">
      <c r="A66" s="43" t="s">
        <v>106</v>
      </c>
      <c r="B66" s="25">
        <v>8</v>
      </c>
      <c r="C66" s="26">
        <v>20</v>
      </c>
      <c r="D66" s="26">
        <v>5</v>
      </c>
      <c r="E66" s="105" t="s">
        <v>91</v>
      </c>
      <c r="F66" s="105" t="s">
        <v>91</v>
      </c>
      <c r="G66" s="105" t="s">
        <v>91</v>
      </c>
      <c r="H66" s="105" t="s">
        <v>91</v>
      </c>
      <c r="I66" s="105" t="s">
        <v>91</v>
      </c>
      <c r="J66" s="27"/>
    </row>
    <row r="67" spans="1:10" ht="13.5" customHeight="1">
      <c r="A67" s="43" t="s">
        <v>107</v>
      </c>
      <c r="B67" s="25">
        <v>-17</v>
      </c>
      <c r="C67" s="26">
        <v>604</v>
      </c>
      <c r="D67" s="26">
        <v>9</v>
      </c>
      <c r="E67" s="26">
        <v>47</v>
      </c>
      <c r="F67" s="26">
        <v>34</v>
      </c>
      <c r="G67" s="108" t="s">
        <v>108</v>
      </c>
      <c r="H67" s="106">
        <v>2698</v>
      </c>
      <c r="I67" s="106">
        <v>2697</v>
      </c>
      <c r="J67" s="27"/>
    </row>
    <row r="68" spans="1:10" ht="13.5" customHeight="1">
      <c r="A68" s="43" t="s">
        <v>109</v>
      </c>
      <c r="B68" s="25">
        <v>0</v>
      </c>
      <c r="C68" s="26">
        <v>52</v>
      </c>
      <c r="D68" s="26">
        <v>20</v>
      </c>
      <c r="E68" s="26">
        <v>13</v>
      </c>
      <c r="F68" s="105" t="s">
        <v>91</v>
      </c>
      <c r="G68" s="108" t="s">
        <v>91</v>
      </c>
      <c r="H68" s="108" t="s">
        <v>91</v>
      </c>
      <c r="I68" s="108" t="s">
        <v>91</v>
      </c>
      <c r="J68" s="27"/>
    </row>
    <row r="69" spans="1:10" ht="13.5" customHeight="1">
      <c r="A69" s="43" t="s">
        <v>110</v>
      </c>
      <c r="B69" s="25">
        <v>-22</v>
      </c>
      <c r="C69" s="26">
        <v>3538</v>
      </c>
      <c r="D69" s="26">
        <v>750</v>
      </c>
      <c r="E69" s="26">
        <v>137</v>
      </c>
      <c r="F69" s="105" t="s">
        <v>91</v>
      </c>
      <c r="G69" s="108" t="s">
        <v>91</v>
      </c>
      <c r="H69" s="108" t="s">
        <v>91</v>
      </c>
      <c r="I69" s="108" t="s">
        <v>91</v>
      </c>
      <c r="J69" s="27"/>
    </row>
    <row r="70" spans="1:10" ht="13.5" customHeight="1">
      <c r="A70" s="43" t="s">
        <v>111</v>
      </c>
      <c r="B70" s="25">
        <v>0</v>
      </c>
      <c r="C70" s="26">
        <v>68</v>
      </c>
      <c r="D70" s="26">
        <v>30</v>
      </c>
      <c r="E70" s="107" t="s">
        <v>91</v>
      </c>
      <c r="F70" s="105" t="s">
        <v>91</v>
      </c>
      <c r="G70" s="108" t="s">
        <v>91</v>
      </c>
      <c r="H70" s="108" t="s">
        <v>91</v>
      </c>
      <c r="I70" s="108" t="s">
        <v>91</v>
      </c>
      <c r="J70" s="27"/>
    </row>
    <row r="71" spans="1:10" ht="13.5" customHeight="1">
      <c r="A71" s="43" t="s">
        <v>112</v>
      </c>
      <c r="B71" s="25">
        <v>46</v>
      </c>
      <c r="C71" s="26">
        <v>625</v>
      </c>
      <c r="D71" s="26">
        <v>302</v>
      </c>
      <c r="E71" s="26">
        <v>121</v>
      </c>
      <c r="F71" s="26">
        <v>3240</v>
      </c>
      <c r="G71" s="108" t="s">
        <v>113</v>
      </c>
      <c r="H71" s="106">
        <v>6038</v>
      </c>
      <c r="I71" s="106">
        <v>5434</v>
      </c>
      <c r="J71" s="27"/>
    </row>
    <row r="72" spans="1:10" ht="13.5" customHeight="1">
      <c r="A72" s="43" t="s">
        <v>114</v>
      </c>
      <c r="B72" s="25">
        <v>2</v>
      </c>
      <c r="C72" s="26">
        <v>69</v>
      </c>
      <c r="D72" s="26">
        <v>15</v>
      </c>
      <c r="E72" s="26">
        <v>10</v>
      </c>
      <c r="F72" s="105" t="s">
        <v>91</v>
      </c>
      <c r="G72" s="108" t="s">
        <v>91</v>
      </c>
      <c r="H72" s="108" t="s">
        <v>91</v>
      </c>
      <c r="I72" s="108" t="s">
        <v>91</v>
      </c>
      <c r="J72" s="27"/>
    </row>
    <row r="73" spans="1:10" ht="13.5" customHeight="1">
      <c r="A73" s="43" t="s">
        <v>115</v>
      </c>
      <c r="B73" s="25">
        <v>-146</v>
      </c>
      <c r="C73" s="26">
        <v>5746</v>
      </c>
      <c r="D73" s="26">
        <v>10</v>
      </c>
      <c r="E73" s="105" t="s">
        <v>91</v>
      </c>
      <c r="F73" s="105" t="s">
        <v>91</v>
      </c>
      <c r="G73" s="106">
        <v>3219</v>
      </c>
      <c r="H73" s="108" t="s">
        <v>116</v>
      </c>
      <c r="I73" s="108" t="s">
        <v>91</v>
      </c>
      <c r="J73" s="27"/>
    </row>
    <row r="74" spans="1:10" ht="13.5" customHeight="1">
      <c r="A74" s="43" t="s">
        <v>117</v>
      </c>
      <c r="B74" s="25">
        <v>2253</v>
      </c>
      <c r="C74" s="26">
        <v>36760</v>
      </c>
      <c r="D74" s="26">
        <v>36760</v>
      </c>
      <c r="E74" s="105" t="s">
        <v>91</v>
      </c>
      <c r="F74" s="26">
        <v>200</v>
      </c>
      <c r="G74" s="106">
        <v>37257</v>
      </c>
      <c r="H74" s="108" t="s">
        <v>116</v>
      </c>
      <c r="I74" s="108" t="s">
        <v>91</v>
      </c>
      <c r="J74" s="27"/>
    </row>
    <row r="75" spans="1:10" ht="13.5" customHeight="1">
      <c r="A75" s="43" t="s">
        <v>118</v>
      </c>
      <c r="B75" s="25">
        <v>-21</v>
      </c>
      <c r="C75" s="26">
        <v>-26</v>
      </c>
      <c r="D75" s="26">
        <v>8</v>
      </c>
      <c r="E75" s="105" t="s">
        <v>91</v>
      </c>
      <c r="F75" s="105" t="s">
        <v>91</v>
      </c>
      <c r="G75" s="105" t="s">
        <v>91</v>
      </c>
      <c r="H75" s="105" t="s">
        <v>91</v>
      </c>
      <c r="I75" s="105" t="s">
        <v>91</v>
      </c>
      <c r="J75" s="27"/>
    </row>
    <row r="76" spans="1:10" ht="13.5" customHeight="1">
      <c r="A76" s="43" t="s">
        <v>119</v>
      </c>
      <c r="B76" s="25">
        <v>27</v>
      </c>
      <c r="C76" s="26">
        <v>6243</v>
      </c>
      <c r="D76" s="26">
        <v>10</v>
      </c>
      <c r="E76" s="26">
        <v>181</v>
      </c>
      <c r="F76" s="105" t="s">
        <v>91</v>
      </c>
      <c r="G76" s="105" t="s">
        <v>91</v>
      </c>
      <c r="H76" s="105" t="s">
        <v>91</v>
      </c>
      <c r="I76" s="105" t="s">
        <v>91</v>
      </c>
      <c r="J76" s="27"/>
    </row>
    <row r="77" spans="1:10" ht="13.5" customHeight="1">
      <c r="A77" s="43" t="s">
        <v>120</v>
      </c>
      <c r="B77" s="25">
        <v>3</v>
      </c>
      <c r="C77" s="26">
        <v>782</v>
      </c>
      <c r="D77" s="26">
        <v>562</v>
      </c>
      <c r="E77" s="26">
        <v>11</v>
      </c>
      <c r="F77" s="105" t="s">
        <v>91</v>
      </c>
      <c r="G77" s="105" t="s">
        <v>91</v>
      </c>
      <c r="H77" s="105" t="s">
        <v>91</v>
      </c>
      <c r="I77" s="105" t="s">
        <v>91</v>
      </c>
      <c r="J77" s="27"/>
    </row>
    <row r="78" spans="1:10" ht="13.5" customHeight="1">
      <c r="A78" s="43" t="s">
        <v>121</v>
      </c>
      <c r="B78" s="25">
        <v>-1002</v>
      </c>
      <c r="C78" s="26">
        <v>12538</v>
      </c>
      <c r="D78" s="26">
        <v>20066</v>
      </c>
      <c r="E78" s="26">
        <v>1755</v>
      </c>
      <c r="F78" s="26">
        <v>1358</v>
      </c>
      <c r="G78" s="105" t="s">
        <v>91</v>
      </c>
      <c r="H78" s="105" t="s">
        <v>91</v>
      </c>
      <c r="I78" s="105">
        <v>1493</v>
      </c>
      <c r="J78" s="27"/>
    </row>
    <row r="79" spans="1:10" ht="13.5" customHeight="1">
      <c r="A79" s="51" t="s">
        <v>18</v>
      </c>
      <c r="B79" s="38"/>
      <c r="C79" s="39"/>
      <c r="D79" s="37">
        <f>SUM(D51:D78)-1</f>
        <v>63632</v>
      </c>
      <c r="E79" s="37">
        <f>SUM(E51:E78)</f>
        <v>2845</v>
      </c>
      <c r="F79" s="37">
        <f>SUM(F51:F78)-1</f>
        <v>7303</v>
      </c>
      <c r="G79" s="37">
        <f>SUM(G51:G78)</f>
        <v>40476</v>
      </c>
      <c r="H79" s="37">
        <f>SUM(H51:H78)-1</f>
        <v>8735</v>
      </c>
      <c r="I79" s="37">
        <f>SUM(I51:I78)+1</f>
        <v>9625</v>
      </c>
      <c r="J79" s="41"/>
    </row>
    <row r="80" ht="10.5">
      <c r="A80" s="1" t="s">
        <v>62</v>
      </c>
    </row>
    <row r="81" ht="9.75" customHeight="1"/>
    <row r="82" ht="14.25">
      <c r="A82" s="6" t="s">
        <v>39</v>
      </c>
    </row>
    <row r="83" ht="10.5">
      <c r="D83" s="3" t="s">
        <v>12</v>
      </c>
    </row>
    <row r="84" spans="1:4" ht="21.75" thickBot="1">
      <c r="A84" s="52" t="s">
        <v>34</v>
      </c>
      <c r="B84" s="53" t="s">
        <v>63</v>
      </c>
      <c r="C84" s="54" t="s">
        <v>64</v>
      </c>
      <c r="D84" s="55" t="s">
        <v>50</v>
      </c>
    </row>
    <row r="85" spans="1:4" ht="13.5" customHeight="1" thickTop="1">
      <c r="A85" s="56" t="s">
        <v>35</v>
      </c>
      <c r="B85" s="22">
        <v>8158</v>
      </c>
      <c r="C85" s="23">
        <v>5000</v>
      </c>
      <c r="D85" s="28">
        <f>C85-B85</f>
        <v>-3158</v>
      </c>
    </row>
    <row r="86" spans="1:4" ht="13.5" customHeight="1">
      <c r="A86" s="57" t="s">
        <v>36</v>
      </c>
      <c r="B86" s="25">
        <v>30503</v>
      </c>
      <c r="C86" s="26">
        <v>15762</v>
      </c>
      <c r="D86" s="27">
        <f>C86-B86</f>
        <v>-14741</v>
      </c>
    </row>
    <row r="87" spans="1:4" ht="13.5" customHeight="1">
      <c r="A87" s="58" t="s">
        <v>37</v>
      </c>
      <c r="B87" s="34">
        <v>45035</v>
      </c>
      <c r="C87" s="35">
        <v>29001</v>
      </c>
      <c r="D87" s="36">
        <f>C87-B87</f>
        <v>-16034</v>
      </c>
    </row>
    <row r="88" spans="1:4" ht="13.5" customHeight="1">
      <c r="A88" s="59" t="s">
        <v>38</v>
      </c>
      <c r="B88" s="88">
        <f>SUM(B85:B87)</f>
        <v>83696</v>
      </c>
      <c r="C88" s="37">
        <f>SUM(C85:C87)</f>
        <v>49763</v>
      </c>
      <c r="D88" s="41">
        <f>C88-B88</f>
        <v>-33933</v>
      </c>
    </row>
    <row r="89" spans="1:4" ht="10.5">
      <c r="A89" s="1" t="s">
        <v>58</v>
      </c>
      <c r="B89" s="60"/>
      <c r="C89" s="60"/>
      <c r="D89" s="60"/>
    </row>
    <row r="90" spans="1:4" ht="9.75" customHeight="1">
      <c r="A90" s="61"/>
      <c r="B90" s="60"/>
      <c r="C90" s="60"/>
      <c r="D90" s="60"/>
    </row>
    <row r="91" ht="14.25">
      <c r="A91" s="6" t="s">
        <v>57</v>
      </c>
    </row>
    <row r="92" ht="10.5" customHeight="1">
      <c r="A92" s="6"/>
    </row>
    <row r="93" spans="1:11" ht="21.75" thickBot="1">
      <c r="A93" s="52" t="s">
        <v>33</v>
      </c>
      <c r="B93" s="53" t="s">
        <v>63</v>
      </c>
      <c r="C93" s="54" t="s">
        <v>64</v>
      </c>
      <c r="D93" s="54" t="s">
        <v>50</v>
      </c>
      <c r="E93" s="62" t="s">
        <v>31</v>
      </c>
      <c r="F93" s="55" t="s">
        <v>32</v>
      </c>
      <c r="G93" s="125" t="s">
        <v>40</v>
      </c>
      <c r="H93" s="126"/>
      <c r="I93" s="53" t="s">
        <v>63</v>
      </c>
      <c r="J93" s="54" t="s">
        <v>64</v>
      </c>
      <c r="K93" s="55" t="s">
        <v>50</v>
      </c>
    </row>
    <row r="94" spans="1:11" ht="13.5" customHeight="1" thickTop="1">
      <c r="A94" s="56" t="s">
        <v>25</v>
      </c>
      <c r="B94" s="63">
        <v>0.33</v>
      </c>
      <c r="C94" s="64">
        <v>0.35</v>
      </c>
      <c r="D94" s="64">
        <f aca="true" t="shared" si="0" ref="D94:D99">C94-B94</f>
        <v>0.019999999999999962</v>
      </c>
      <c r="E94" s="65">
        <v>-3.75</v>
      </c>
      <c r="F94" s="66">
        <v>-5</v>
      </c>
      <c r="G94" s="131" t="s">
        <v>82</v>
      </c>
      <c r="H94" s="132"/>
      <c r="I94" s="98">
        <v>162.3</v>
      </c>
      <c r="J94" s="67">
        <v>167.1</v>
      </c>
      <c r="K94" s="99">
        <f>J94-I94</f>
        <v>4.799999999999983</v>
      </c>
    </row>
    <row r="95" spans="1:11" ht="13.5" customHeight="1">
      <c r="A95" s="57" t="s">
        <v>26</v>
      </c>
      <c r="B95" s="89">
        <v>6.73</v>
      </c>
      <c r="C95" s="68">
        <v>6.61</v>
      </c>
      <c r="D95" s="68">
        <f t="shared" si="0"/>
        <v>-0.1200000000000001</v>
      </c>
      <c r="E95" s="69">
        <v>-8.75</v>
      </c>
      <c r="F95" s="70">
        <v>-25</v>
      </c>
      <c r="G95" s="129" t="s">
        <v>83</v>
      </c>
      <c r="H95" s="130"/>
      <c r="I95" s="90">
        <v>-5</v>
      </c>
      <c r="J95" s="71">
        <v>-8.7</v>
      </c>
      <c r="K95" s="100">
        <f>J95-I95</f>
        <v>-3.6999999999999993</v>
      </c>
    </row>
    <row r="96" spans="1:11" ht="13.5" customHeight="1">
      <c r="A96" s="57" t="s">
        <v>27</v>
      </c>
      <c r="B96" s="72">
        <v>12.3</v>
      </c>
      <c r="C96" s="71">
        <v>11.8</v>
      </c>
      <c r="D96" s="71">
        <f t="shared" si="0"/>
        <v>-0.5</v>
      </c>
      <c r="E96" s="73">
        <v>25</v>
      </c>
      <c r="F96" s="74">
        <v>35</v>
      </c>
      <c r="G96" s="129" t="s">
        <v>84</v>
      </c>
      <c r="H96" s="130"/>
      <c r="I96" s="90">
        <v>6.7</v>
      </c>
      <c r="J96" s="71">
        <v>8.1</v>
      </c>
      <c r="K96" s="100">
        <f>J96-I96</f>
        <v>1.3999999999999995</v>
      </c>
    </row>
    <row r="97" spans="1:11" ht="13.5" customHeight="1">
      <c r="A97" s="57" t="s">
        <v>28</v>
      </c>
      <c r="B97" s="90">
        <v>247.1</v>
      </c>
      <c r="C97" s="71">
        <v>252.2</v>
      </c>
      <c r="D97" s="71">
        <f t="shared" si="0"/>
        <v>5.099999999999994</v>
      </c>
      <c r="E97" s="73">
        <v>400</v>
      </c>
      <c r="F97" s="75"/>
      <c r="G97" s="129" t="s">
        <v>85</v>
      </c>
      <c r="H97" s="130"/>
      <c r="I97" s="90">
        <v>-0.7</v>
      </c>
      <c r="J97" s="71">
        <v>0.9</v>
      </c>
      <c r="K97" s="100">
        <f>J97-I97</f>
        <v>1.6</v>
      </c>
    </row>
    <row r="98" spans="1:11" ht="13.5" customHeight="1">
      <c r="A98" s="57" t="s">
        <v>29</v>
      </c>
      <c r="B98" s="83">
        <v>0.42208</v>
      </c>
      <c r="C98" s="68">
        <v>0.4369</v>
      </c>
      <c r="D98" s="71">
        <f t="shared" si="0"/>
        <v>0.01482</v>
      </c>
      <c r="E98" s="76"/>
      <c r="F98" s="77"/>
      <c r="G98" s="129"/>
      <c r="H98" s="130"/>
      <c r="I98" s="89"/>
      <c r="J98" s="71"/>
      <c r="K98" s="92"/>
    </row>
    <row r="99" spans="1:11" ht="13.5" customHeight="1">
      <c r="A99" s="78" t="s">
        <v>30</v>
      </c>
      <c r="B99" s="79">
        <v>95.1</v>
      </c>
      <c r="C99" s="80">
        <v>96.4</v>
      </c>
      <c r="D99" s="80">
        <f t="shared" si="0"/>
        <v>1.3000000000000114</v>
      </c>
      <c r="E99" s="81"/>
      <c r="F99" s="82"/>
      <c r="G99" s="127"/>
      <c r="H99" s="128"/>
      <c r="I99" s="91"/>
      <c r="J99" s="80"/>
      <c r="K99" s="93"/>
    </row>
    <row r="100" ht="10.5">
      <c r="A100" s="1" t="s">
        <v>68</v>
      </c>
    </row>
    <row r="101" ht="10.5">
      <c r="A101" s="1" t="s">
        <v>69</v>
      </c>
    </row>
    <row r="102" ht="10.5">
      <c r="A102" s="1" t="s">
        <v>66</v>
      </c>
    </row>
    <row r="103" ht="10.5" customHeight="1">
      <c r="A103" s="1" t="s">
        <v>67</v>
      </c>
    </row>
  </sheetData>
  <sheetProtection/>
  <mergeCells count="43">
    <mergeCell ref="H25:H26"/>
    <mergeCell ref="G8:G9"/>
    <mergeCell ref="F8:F9"/>
    <mergeCell ref="G93:H93"/>
    <mergeCell ref="G99:H99"/>
    <mergeCell ref="G98:H98"/>
    <mergeCell ref="G97:H97"/>
    <mergeCell ref="G96:H96"/>
    <mergeCell ref="G95:H95"/>
    <mergeCell ref="G94:H94"/>
    <mergeCell ref="C8:C9"/>
    <mergeCell ref="D25:D26"/>
    <mergeCell ref="E25:E26"/>
    <mergeCell ref="E8:E9"/>
    <mergeCell ref="A8:A9"/>
    <mergeCell ref="H8:H9"/>
    <mergeCell ref="A25:A26"/>
    <mergeCell ref="B25:B26"/>
    <mergeCell ref="C25:C26"/>
    <mergeCell ref="B8:B9"/>
    <mergeCell ref="I25:I26"/>
    <mergeCell ref="D8:D9"/>
    <mergeCell ref="F25:F26"/>
    <mergeCell ref="H41:H42"/>
    <mergeCell ref="I41:I42"/>
    <mergeCell ref="G41:G42"/>
    <mergeCell ref="F41:F42"/>
    <mergeCell ref="D41:D42"/>
    <mergeCell ref="E41:E42"/>
    <mergeCell ref="G25:G26"/>
    <mergeCell ref="D49:D50"/>
    <mergeCell ref="E49:E50"/>
    <mergeCell ref="H49:H50"/>
    <mergeCell ref="J49:J50"/>
    <mergeCell ref="F49:F50"/>
    <mergeCell ref="G49:G50"/>
    <mergeCell ref="I49:I50"/>
    <mergeCell ref="A41:A42"/>
    <mergeCell ref="B41:B42"/>
    <mergeCell ref="C41:C42"/>
    <mergeCell ref="A49:A50"/>
    <mergeCell ref="B49:B50"/>
    <mergeCell ref="C49:C50"/>
  </mergeCells>
  <printOptions/>
  <pageMargins left="0.4330708661417323" right="0.3937007874015748" top="0.71" bottom="0.3" header="0.45" footer="0.2"/>
  <pageSetup horizontalDpi="300" verticalDpi="300" orientation="portrait" paperSize="9" scale="88" r:id="rId2"/>
  <colBreaks count="1" manualBreakCount="1">
    <brk id="11" max="72"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西川　龍太</cp:lastModifiedBy>
  <cp:lastPrinted>2010-03-09T02:27:13Z</cp:lastPrinted>
  <dcterms:created xsi:type="dcterms:W3CDTF">1997-01-08T22:48:59Z</dcterms:created>
  <dcterms:modified xsi:type="dcterms:W3CDTF">2010-04-02T02:31:23Z</dcterms:modified>
  <cp:category/>
  <cp:version/>
  <cp:contentType/>
  <cp:contentStatus/>
</cp:coreProperties>
</file>