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'様式'!$A$1:$K$129</definedName>
  </definedNames>
  <calcPr fullCalcOnLoad="1"/>
</workbook>
</file>

<file path=xl/comments1.xml><?xml version="1.0" encoding="utf-8"?>
<comments xmlns="http://schemas.openxmlformats.org/spreadsheetml/2006/main">
  <authors>
    <author> </author>
  </authors>
  <commentList>
    <comment ref="F8" authorId="0">
      <text>
        <r>
          <rPr>
            <b/>
            <sz val="9"/>
            <rFont val="ＭＳ Ｐゴシック"/>
            <family val="3"/>
          </rPr>
          <t>記載要領に基づき、Ｈ20決算書から「繰入金」の項目を拾って入力</t>
        </r>
      </text>
    </comment>
  </commentList>
</comments>
</file>

<file path=xl/sharedStrings.xml><?xml version="1.0" encoding="utf-8"?>
<sst xmlns="http://schemas.openxmlformats.org/spreadsheetml/2006/main" count="195" uniqueCount="142">
  <si>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</si>
  <si>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</si>
  <si>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</si>
  <si>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</si>
  <si>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</si>
  <si>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</si>
  <si>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</si>
  <si>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</si>
  <si>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</si>
  <si>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</si>
  <si>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</si>
  <si>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</si>
  <si>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</si>
  <si>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</si>
  <si>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</si>
  <si>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</si>
  <si>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</si>
  <si>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</si>
  <si>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</si>
  <si>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</si>
  <si>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</si>
  <si>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</si>
  <si>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</si>
  <si>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</si>
  <si>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</si>
  <si>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</si>
  <si>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</si>
  <si>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</si>
  <si>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</si>
  <si>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</si>
  <si>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</si>
  <si>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</si>
  <si>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</si>
  <si>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</si>
  <si>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</si>
  <si>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</si>
  <si>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</si>
  <si>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</si>
  <si>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</si>
  <si>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</si>
  <si>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</si>
  <si>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</si>
  <si>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</si>
  <si>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</si>
  <si>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</si>
  <si>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</si>
  <si>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</si>
  <si>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</si>
  <si>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</si>
  <si>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</si>
  <si>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</si>
  <si>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</si>
  <si>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</si>
  <si>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</si>
  <si>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</si>
  <si>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</si>
  <si>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</si>
  <si>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</si>
  <si>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</si>
  <si>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</si>
  <si>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</si>
  <si>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</si>
  <si>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</si>
  <si>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</si>
  <si>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</si>
  <si>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</si>
  <si>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</si>
  <si>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</si>
  <si>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</si>
  <si>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</si>
  <si>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</si>
  <si>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沖縄県</t>
  </si>
  <si>
    <t>沖縄県農業改良資金特別会計</t>
  </si>
  <si>
    <t>沖縄県小規模企業者等設備導入資金特別会計</t>
  </si>
  <si>
    <t>沖縄県中小企業振興資金特別会計</t>
  </si>
  <si>
    <t>沖縄県下地島空港特別会計</t>
  </si>
  <si>
    <t>沖縄県母子寡婦福祉資金特別会計</t>
  </si>
  <si>
    <t>沖縄県所有者不明土地管理特別会計</t>
  </si>
  <si>
    <t>沖縄県沿岸漁業改善資金特別会計</t>
  </si>
  <si>
    <t>沖縄県林業改善資金特別会計</t>
  </si>
  <si>
    <t>沖縄県産業振興基金特別会計</t>
  </si>
  <si>
    <t>沖縄県公共用地先行取得事業特別会計</t>
  </si>
  <si>
    <t>沖縄県水道事業会計</t>
  </si>
  <si>
    <t>沖縄県工業用水道事業会計</t>
  </si>
  <si>
    <t>沖縄県病院事業会計</t>
  </si>
  <si>
    <t>沖縄県下水道事業特別会計</t>
  </si>
  <si>
    <t>沖縄県中央卸売市場特別会計</t>
  </si>
  <si>
    <t>沖縄県宜野湾港整備事業特別会計</t>
  </si>
  <si>
    <t>沖縄県自由貿易地域特別会計</t>
  </si>
  <si>
    <t>沖縄県中城湾港（新港地区）整備事業特別会計</t>
  </si>
  <si>
    <t>沖縄県中城湾港（新港地区）臨海部土地造成事業特別会計</t>
  </si>
  <si>
    <t>沖縄県中城湾港（泡瀬地区）臨海部土地造成事業特別会計</t>
  </si>
  <si>
    <t>沖縄県中城湾港マリン・タウン特別会計</t>
  </si>
  <si>
    <t>沖縄県駐車場事業特別会計</t>
  </si>
  <si>
    <t>法適用企業</t>
  </si>
  <si>
    <t>-</t>
  </si>
  <si>
    <t>沖縄県離島医療組合</t>
  </si>
  <si>
    <t>那覇港管理組合</t>
  </si>
  <si>
    <t>－</t>
  </si>
  <si>
    <t>－</t>
  </si>
  <si>
    <t>沖縄県私学教育振興会</t>
  </si>
  <si>
    <t>おきなわ女性財団</t>
  </si>
  <si>
    <t>沖縄科学技術振興センター</t>
  </si>
  <si>
    <t>沖縄県水源基金</t>
  </si>
  <si>
    <t>那覇空港ビルディング</t>
  </si>
  <si>
    <t>琉球エアーコミューター</t>
  </si>
  <si>
    <t>日本トランスオーシャン航空</t>
  </si>
  <si>
    <t>沖縄県文化振興会</t>
  </si>
  <si>
    <t>沖縄県立芸術大学芸術振興財団</t>
  </si>
  <si>
    <t>沖縄県交通遺児育成会</t>
  </si>
  <si>
    <t>沖縄県看護学術振興財団</t>
  </si>
  <si>
    <t>沖縄県保健医療福祉事業団</t>
  </si>
  <si>
    <t>沖縄県老人クラブ連合会</t>
  </si>
  <si>
    <t>沖縄県青少年育成県民会議</t>
  </si>
  <si>
    <t>沖縄県セルプセンター</t>
  </si>
  <si>
    <t>沖縄県生活衛生営業指導センター</t>
  </si>
  <si>
    <t>沖縄県農業開発公社</t>
  </si>
  <si>
    <t>沖縄県糖業振興協会</t>
  </si>
  <si>
    <t>沖縄県畜産振興基金公社</t>
  </si>
  <si>
    <t>沖縄県水産公社</t>
  </si>
  <si>
    <t>沖縄県農業後継者育成基金協会</t>
  </si>
  <si>
    <t>沖縄県産業振興公社</t>
  </si>
  <si>
    <t>沖縄産業振興センター</t>
  </si>
  <si>
    <t>トロピカルテクノセンター</t>
  </si>
  <si>
    <t>沖縄県物産公社</t>
  </si>
  <si>
    <t>沖縄観光コンベンションビューロー</t>
  </si>
  <si>
    <t>沖縄駐留軍離職者対策センター</t>
  </si>
  <si>
    <t>沖縄県建設技術センター</t>
  </si>
  <si>
    <t>沖縄県土地開発公社</t>
  </si>
  <si>
    <t>沖縄県公園・スポーツ振興協会</t>
  </si>
  <si>
    <t>海洋博覧会記念公園管理財団</t>
  </si>
  <si>
    <t>久米島空港ターミナルビル</t>
  </si>
  <si>
    <t>宮古空港ターミナル</t>
  </si>
  <si>
    <t>沖縄県住宅供給公社</t>
  </si>
  <si>
    <t>沖縄都市モノレール</t>
  </si>
  <si>
    <t>沖縄県国際交流・人材育成財団</t>
  </si>
  <si>
    <t>国立劇場おきなわ運営財団</t>
  </si>
  <si>
    <t>沖縄マリンレジャーセイフティービューロー</t>
  </si>
  <si>
    <t>暴力団追放沖縄県民会議</t>
  </si>
  <si>
    <t>旭橋都市再開発</t>
  </si>
  <si>
    <t>沖縄県園芸農業振興基金協会</t>
  </si>
  <si>
    <t>石垣空港ターミナル</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</si>
</sst>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00;&quot;△ &quot;0.00000"/>
  </numFmts>
  <fonts count="4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b/>
      <sz val="9"/>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diagonalUp="1">
      <left style="hair"/>
      <right style="hair"/>
      <top style="hair"/>
      <bottom style="hair"/>
      <diagonal style="thin"/>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43">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0" fontId="2" fillId="33" borderId="28" xfId="0"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1" fillId="34" borderId="37" xfId="0" applyFont="1" applyFill="1" applyBorder="1" applyAlignment="1">
      <alignment horizontal="center" vertical="center" wrapText="1"/>
    </xf>
    <xf numFmtId="0" fontId="1" fillId="34" borderId="38" xfId="0" applyFont="1" applyFill="1" applyBorder="1" applyAlignment="1">
      <alignment horizontal="center" vertical="center" wrapText="1"/>
    </xf>
    <xf numFmtId="0" fontId="2" fillId="33" borderId="39"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36" xfId="0" applyFont="1" applyFill="1" applyBorder="1" applyAlignment="1">
      <alignment horizontal="center" vertical="center"/>
    </xf>
    <xf numFmtId="0" fontId="2" fillId="33" borderId="39"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8" fontId="2" fillId="33" borderId="21"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36"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7"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48" xfId="0" applyNumberFormat="1" applyFont="1" applyFill="1" applyBorder="1" applyAlignment="1">
      <alignment vertical="center"/>
    </xf>
    <xf numFmtId="178" fontId="2" fillId="33" borderId="43" xfId="0" applyNumberFormat="1" applyFont="1" applyFill="1" applyBorder="1" applyAlignment="1">
      <alignment horizontal="center" vertical="center" shrinkToFit="1"/>
    </xf>
    <xf numFmtId="176" fontId="2" fillId="33" borderId="32"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9" xfId="0" applyNumberFormat="1" applyFont="1" applyFill="1" applyBorder="1" applyAlignment="1">
      <alignment vertical="center" shrinkToFit="1"/>
    </xf>
    <xf numFmtId="178" fontId="2" fillId="33" borderId="20"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0" fontId="2" fillId="33" borderId="34" xfId="0" applyFont="1" applyFill="1" applyBorder="1" applyAlignment="1">
      <alignment horizontal="left" vertical="center" wrapText="1"/>
    </xf>
    <xf numFmtId="0" fontId="1" fillId="33" borderId="34" xfId="0" applyFont="1" applyFill="1" applyBorder="1" applyAlignment="1">
      <alignment horizontal="left" vertical="center" wrapText="1"/>
    </xf>
    <xf numFmtId="0" fontId="1" fillId="33" borderId="35" xfId="0" applyFont="1" applyFill="1" applyBorder="1" applyAlignment="1">
      <alignment horizontal="left" vertical="center" wrapText="1"/>
    </xf>
    <xf numFmtId="176" fontId="2" fillId="33" borderId="27" xfId="0" applyNumberFormat="1" applyFont="1" applyFill="1" applyBorder="1" applyAlignment="1">
      <alignment horizontal="right" vertical="center" shrinkToFit="1"/>
    </xf>
    <xf numFmtId="181" fontId="2" fillId="33" borderId="49" xfId="0" applyNumberFormat="1" applyFont="1" applyFill="1" applyBorder="1" applyAlignment="1">
      <alignment horizontal="center" vertical="center"/>
    </xf>
    <xf numFmtId="181" fontId="2" fillId="33" borderId="45" xfId="0" applyNumberFormat="1" applyFont="1" applyFill="1" applyBorder="1" applyAlignment="1">
      <alignment horizontal="center" vertical="center"/>
    </xf>
    <xf numFmtId="178" fontId="2" fillId="33" borderId="23" xfId="0" applyNumberFormat="1" applyFont="1" applyFill="1" applyBorder="1" applyAlignment="1">
      <alignment horizontal="right" vertical="center" shrinkToFit="1"/>
    </xf>
    <xf numFmtId="178" fontId="2" fillId="33" borderId="20" xfId="0" applyNumberFormat="1" applyFont="1" applyFill="1" applyBorder="1" applyAlignment="1">
      <alignment horizontal="right" vertical="center" shrinkToFit="1"/>
    </xf>
    <xf numFmtId="178" fontId="2" fillId="33" borderId="26" xfId="0" applyNumberFormat="1" applyFont="1" applyFill="1" applyBorder="1" applyAlignment="1">
      <alignment horizontal="right" vertical="center" shrinkToFit="1"/>
    </xf>
    <xf numFmtId="179" fontId="2" fillId="33" borderId="21" xfId="0" applyNumberFormat="1" applyFont="1" applyFill="1" applyBorder="1" applyAlignment="1">
      <alignment horizontal="right" vertical="center" shrinkToFit="1"/>
    </xf>
    <xf numFmtId="178" fontId="2" fillId="33" borderId="22" xfId="0" applyNumberFormat="1" applyFont="1" applyFill="1" applyBorder="1" applyAlignment="1">
      <alignment horizontal="right" vertical="center" shrinkToFit="1"/>
    </xf>
    <xf numFmtId="179" fontId="2" fillId="33" borderId="27" xfId="0" applyNumberFormat="1" applyFont="1" applyFill="1" applyBorder="1" applyAlignment="1">
      <alignment horizontal="right" vertical="center" shrinkToFit="1"/>
    </xf>
    <xf numFmtId="178" fontId="2" fillId="33" borderId="28" xfId="0" applyNumberFormat="1" applyFont="1" applyFill="1" applyBorder="1" applyAlignment="1">
      <alignment horizontal="right" vertical="center" shrinkToFit="1"/>
    </xf>
    <xf numFmtId="179" fontId="2" fillId="33" borderId="24" xfId="0" applyNumberFormat="1" applyFont="1" applyFill="1" applyBorder="1" applyAlignment="1">
      <alignment horizontal="right" vertical="center" shrinkToFit="1"/>
    </xf>
    <xf numFmtId="178" fontId="2" fillId="33" borderId="25" xfId="0" applyNumberFormat="1" applyFont="1" applyFill="1" applyBorder="1" applyAlignment="1">
      <alignment horizontal="right" vertical="center" shrinkToFit="1"/>
    </xf>
    <xf numFmtId="179" fontId="2" fillId="33" borderId="22" xfId="0" applyNumberFormat="1" applyFont="1" applyFill="1" applyBorder="1" applyAlignment="1">
      <alignment horizontal="center" vertical="center" shrinkToFit="1"/>
    </xf>
    <xf numFmtId="183" fontId="2" fillId="33" borderId="43" xfId="0" applyNumberFormat="1" applyFont="1" applyFill="1" applyBorder="1" applyAlignment="1">
      <alignment horizontal="center" vertical="center" shrinkToFit="1"/>
    </xf>
    <xf numFmtId="183" fontId="2" fillId="33" borderId="21" xfId="0" applyNumberFormat="1" applyFont="1" applyFill="1" applyBorder="1" applyAlignment="1">
      <alignment horizontal="center"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0" fontId="2" fillId="0" borderId="34" xfId="0" applyFont="1" applyFill="1" applyBorder="1" applyAlignment="1">
      <alignment horizontal="center" vertical="center" shrinkToFit="1"/>
    </xf>
    <xf numFmtId="0" fontId="2" fillId="34" borderId="50" xfId="0" applyFont="1" applyFill="1" applyBorder="1" applyAlignment="1">
      <alignment horizontal="center" vertical="center" wrapText="1"/>
    </xf>
    <xf numFmtId="0" fontId="2" fillId="34" borderId="51" xfId="0" applyFont="1" applyFill="1" applyBorder="1" applyAlignment="1">
      <alignment horizontal="center" vertical="center"/>
    </xf>
    <xf numFmtId="0" fontId="2" fillId="33" borderId="52" xfId="0" applyFont="1" applyFill="1" applyBorder="1" applyAlignment="1">
      <alignment horizontal="center" vertical="center" shrinkToFit="1"/>
    </xf>
    <xf numFmtId="0" fontId="2" fillId="33" borderId="53" xfId="0" applyFont="1" applyFill="1" applyBorder="1" applyAlignment="1">
      <alignment horizontal="center" vertical="center" shrinkToFit="1"/>
    </xf>
    <xf numFmtId="0" fontId="8" fillId="33" borderId="54" xfId="0" applyFont="1" applyFill="1" applyBorder="1" applyAlignment="1">
      <alignment horizontal="left" vertical="center" wrapText="1"/>
    </xf>
    <xf numFmtId="0" fontId="8" fillId="33" borderId="55" xfId="0" applyFont="1" applyFill="1" applyBorder="1" applyAlignment="1">
      <alignment horizontal="left" vertical="center" wrapText="1"/>
    </xf>
    <xf numFmtId="0" fontId="2" fillId="33" borderId="54" xfId="0" applyFont="1" applyFill="1" applyBorder="1" applyAlignment="1">
      <alignment horizontal="center" vertical="center" shrinkToFit="1"/>
    </xf>
    <xf numFmtId="0" fontId="2" fillId="33" borderId="55" xfId="0" applyFont="1" applyFill="1" applyBorder="1" applyAlignment="1">
      <alignment horizontal="center" vertical="center" shrinkToFit="1"/>
    </xf>
    <xf numFmtId="0" fontId="2" fillId="33" borderId="56" xfId="0" applyFont="1" applyFill="1" applyBorder="1" applyAlignment="1">
      <alignment horizontal="center" vertical="center" shrinkToFit="1"/>
    </xf>
    <xf numFmtId="0" fontId="2" fillId="33" borderId="57" xfId="0" applyFont="1" applyFill="1" applyBorder="1" applyAlignment="1">
      <alignment horizontal="center" vertical="center" shrinkToFit="1"/>
    </xf>
    <xf numFmtId="0" fontId="2" fillId="34" borderId="58" xfId="0" applyFont="1" applyFill="1" applyBorder="1" applyAlignment="1">
      <alignment horizontal="center" vertical="center"/>
    </xf>
    <xf numFmtId="0" fontId="2" fillId="34" borderId="59" xfId="0" applyFont="1" applyFill="1" applyBorder="1" applyAlignment="1">
      <alignment horizontal="center" vertical="center"/>
    </xf>
    <xf numFmtId="0" fontId="2" fillId="34" borderId="60" xfId="0" applyFont="1" applyFill="1" applyBorder="1" applyAlignment="1">
      <alignment horizontal="center" vertical="center"/>
    </xf>
    <xf numFmtId="0" fontId="2" fillId="34" borderId="61" xfId="0" applyFont="1" applyFill="1" applyBorder="1" applyAlignment="1">
      <alignment horizontal="center" vertical="center"/>
    </xf>
    <xf numFmtId="0" fontId="2" fillId="34" borderId="62" xfId="0" applyFont="1" applyFill="1" applyBorder="1" applyAlignment="1">
      <alignment horizontal="center" vertical="center" wrapText="1"/>
    </xf>
    <xf numFmtId="0" fontId="2" fillId="34" borderId="63" xfId="0" applyFont="1" applyFill="1" applyBorder="1" applyAlignment="1">
      <alignment horizontal="center" vertical="center"/>
    </xf>
    <xf numFmtId="0" fontId="2" fillId="34" borderId="64" xfId="0" applyFont="1" applyFill="1" applyBorder="1" applyAlignment="1">
      <alignment horizontal="center" vertical="center" wrapText="1"/>
    </xf>
    <xf numFmtId="0" fontId="2" fillId="34" borderId="65" xfId="0" applyFont="1" applyFill="1" applyBorder="1" applyAlignment="1">
      <alignment horizontal="center" vertical="center"/>
    </xf>
    <xf numFmtId="0" fontId="2" fillId="34" borderId="62" xfId="0" applyFont="1" applyFill="1" applyBorder="1" applyAlignment="1">
      <alignment horizontal="center" vertical="center"/>
    </xf>
    <xf numFmtId="0" fontId="2" fillId="34" borderId="65" xfId="0" applyFont="1" applyFill="1" applyBorder="1" applyAlignment="1">
      <alignment horizontal="center" vertical="center" wrapText="1"/>
    </xf>
    <xf numFmtId="0" fontId="1" fillId="34" borderId="64" xfId="0" applyFont="1" applyFill="1" applyBorder="1" applyAlignment="1">
      <alignment horizontal="center" vertical="center" wrapText="1"/>
    </xf>
    <xf numFmtId="0" fontId="1" fillId="34" borderId="65" xfId="0" applyFont="1" applyFill="1" applyBorder="1" applyAlignment="1">
      <alignment horizontal="center" vertical="center" wrapText="1"/>
    </xf>
    <xf numFmtId="0" fontId="2" fillId="34" borderId="64" xfId="0" applyFont="1" applyFill="1" applyBorder="1" applyAlignment="1">
      <alignment horizontal="center" vertical="center"/>
    </xf>
    <xf numFmtId="0" fontId="1" fillId="34" borderId="65" xfId="0" applyFont="1" applyFill="1" applyBorder="1" applyAlignment="1">
      <alignment horizontal="center" vertical="center"/>
    </xf>
    <xf numFmtId="0" fontId="2" fillId="33" borderId="54" xfId="0" applyFont="1" applyFill="1" applyBorder="1" applyAlignment="1">
      <alignment horizontal="left" vertical="center" wrapText="1"/>
    </xf>
    <xf numFmtId="0" fontId="2" fillId="33" borderId="55" xfId="0" applyFont="1" applyFill="1" applyBorder="1" applyAlignment="1">
      <alignment horizontal="left" vertical="center" wrapText="1"/>
    </xf>
    <xf numFmtId="0" fontId="2" fillId="34" borderId="58" xfId="0" applyFont="1" applyFill="1" applyBorder="1" applyAlignment="1">
      <alignment horizontal="center" vertical="center" shrinkToFit="1"/>
    </xf>
    <xf numFmtId="0" fontId="2" fillId="34" borderId="59"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9"/>
  <sheetViews>
    <sheetView tabSelected="1" zoomScale="150" zoomScaleNormal="150" zoomScaleSheetLayoutView="130" zoomScalePageLayoutView="0" workbookViewId="0" topLeftCell="A1">
      <selection activeCell="C122" sqref="C122"/>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5" t="s">
        <v>51</v>
      </c>
      <c r="H4" s="46" t="s">
        <v>52</v>
      </c>
      <c r="I4" s="8" t="s">
        <v>53</v>
      </c>
      <c r="J4" s="11" t="s">
        <v>54</v>
      </c>
    </row>
    <row r="5" spans="7:10" ht="13.5" customHeight="1" thickTop="1">
      <c r="G5" s="12">
        <v>105462</v>
      </c>
      <c r="H5" s="13">
        <v>198210</v>
      </c>
      <c r="I5" s="14">
        <v>22624</v>
      </c>
      <c r="J5" s="15">
        <f>SUM(G5:I5)</f>
        <v>326296</v>
      </c>
    </row>
    <row r="6" ht="14.25">
      <c r="A6" s="6" t="s">
        <v>2</v>
      </c>
    </row>
    <row r="7" spans="8:9" ht="10.5">
      <c r="H7" s="3" t="s">
        <v>12</v>
      </c>
      <c r="I7" s="3"/>
    </row>
    <row r="8" spans="1:8" ht="13.5" customHeight="1">
      <c r="A8" s="125" t="s">
        <v>0</v>
      </c>
      <c r="B8" s="133" t="s">
        <v>3</v>
      </c>
      <c r="C8" s="137" t="s">
        <v>4</v>
      </c>
      <c r="D8" s="137" t="s">
        <v>5</v>
      </c>
      <c r="E8" s="137" t="s">
        <v>6</v>
      </c>
      <c r="F8" s="131" t="s">
        <v>55</v>
      </c>
      <c r="G8" s="137" t="s">
        <v>7</v>
      </c>
      <c r="H8" s="127" t="s">
        <v>8</v>
      </c>
    </row>
    <row r="9" spans="1:8" ht="13.5" customHeight="1" thickBot="1">
      <c r="A9" s="126"/>
      <c r="B9" s="130"/>
      <c r="C9" s="132"/>
      <c r="D9" s="132"/>
      <c r="E9" s="132"/>
      <c r="F9" s="134"/>
      <c r="G9" s="132"/>
      <c r="H9" s="128"/>
    </row>
    <row r="10" spans="1:8" ht="13.5" customHeight="1" thickTop="1">
      <c r="A10" s="42" t="s">
        <v>9</v>
      </c>
      <c r="B10" s="16">
        <v>605848</v>
      </c>
      <c r="C10" s="17">
        <v>598649</v>
      </c>
      <c r="D10" s="17">
        <f>B10-C10</f>
        <v>7199</v>
      </c>
      <c r="E10" s="17">
        <v>2030</v>
      </c>
      <c r="F10" s="17">
        <v>6216</v>
      </c>
      <c r="G10" s="17">
        <v>642677</v>
      </c>
      <c r="H10" s="18"/>
    </row>
    <row r="11" spans="1:8" ht="13.5" customHeight="1">
      <c r="A11" s="43" t="s">
        <v>72</v>
      </c>
      <c r="B11" s="19">
        <v>755</v>
      </c>
      <c r="C11" s="20">
        <v>206</v>
      </c>
      <c r="D11" s="20">
        <f aca="true" t="shared" si="0" ref="D11:D20">B11-C11</f>
        <v>549</v>
      </c>
      <c r="E11" s="20">
        <v>486</v>
      </c>
      <c r="F11" s="20">
        <v>13</v>
      </c>
      <c r="G11" s="20">
        <v>404</v>
      </c>
      <c r="H11" s="21"/>
    </row>
    <row r="12" spans="1:8" ht="13.5" customHeight="1">
      <c r="A12" s="43" t="s">
        <v>73</v>
      </c>
      <c r="B12" s="19">
        <v>2500</v>
      </c>
      <c r="C12" s="20">
        <v>525</v>
      </c>
      <c r="D12" s="20">
        <f t="shared" si="0"/>
        <v>1975</v>
      </c>
      <c r="E12" s="20">
        <v>1924</v>
      </c>
      <c r="F12" s="20">
        <v>0</v>
      </c>
      <c r="G12" s="20">
        <v>8045</v>
      </c>
      <c r="H12" s="21"/>
    </row>
    <row r="13" spans="1:8" ht="13.5" customHeight="1">
      <c r="A13" s="43" t="s">
        <v>74</v>
      </c>
      <c r="B13" s="19">
        <v>450</v>
      </c>
      <c r="C13" s="20">
        <v>351</v>
      </c>
      <c r="D13" s="20">
        <f t="shared" si="0"/>
        <v>99</v>
      </c>
      <c r="E13" s="20">
        <v>99</v>
      </c>
      <c r="F13" s="20">
        <v>76</v>
      </c>
      <c r="G13" s="20">
        <v>0</v>
      </c>
      <c r="H13" s="21"/>
    </row>
    <row r="14" spans="1:8" ht="13.5" customHeight="1">
      <c r="A14" s="43" t="s">
        <v>75</v>
      </c>
      <c r="B14" s="19">
        <v>725</v>
      </c>
      <c r="C14" s="20">
        <v>617</v>
      </c>
      <c r="D14" s="20">
        <f t="shared" si="0"/>
        <v>108</v>
      </c>
      <c r="E14" s="20">
        <v>108</v>
      </c>
      <c r="F14" s="20">
        <v>0</v>
      </c>
      <c r="G14" s="20">
        <v>0</v>
      </c>
      <c r="H14" s="21"/>
    </row>
    <row r="15" spans="1:8" ht="13.5" customHeight="1">
      <c r="A15" s="43" t="s">
        <v>76</v>
      </c>
      <c r="B15" s="19">
        <v>230</v>
      </c>
      <c r="C15" s="20">
        <v>178</v>
      </c>
      <c r="D15" s="20">
        <f t="shared" si="0"/>
        <v>52</v>
      </c>
      <c r="E15" s="20">
        <v>0</v>
      </c>
      <c r="F15" s="20">
        <v>3</v>
      </c>
      <c r="G15" s="20">
        <v>737</v>
      </c>
      <c r="H15" s="21"/>
    </row>
    <row r="16" spans="1:8" ht="13.5" customHeight="1">
      <c r="A16" s="43" t="s">
        <v>77</v>
      </c>
      <c r="B16" s="19">
        <v>158</v>
      </c>
      <c r="C16" s="20">
        <v>19</v>
      </c>
      <c r="D16" s="20">
        <f t="shared" si="0"/>
        <v>139</v>
      </c>
      <c r="E16" s="20">
        <v>0</v>
      </c>
      <c r="F16" s="20">
        <v>0</v>
      </c>
      <c r="G16" s="20">
        <v>0</v>
      </c>
      <c r="H16" s="21"/>
    </row>
    <row r="17" spans="1:8" ht="13.5" customHeight="1">
      <c r="A17" s="43" t="s">
        <v>78</v>
      </c>
      <c r="B17" s="19">
        <v>736</v>
      </c>
      <c r="C17" s="20">
        <v>19</v>
      </c>
      <c r="D17" s="20">
        <f t="shared" si="0"/>
        <v>717</v>
      </c>
      <c r="E17" s="20">
        <v>716</v>
      </c>
      <c r="F17" s="20">
        <v>0</v>
      </c>
      <c r="G17" s="20">
        <v>0</v>
      </c>
      <c r="H17" s="21"/>
    </row>
    <row r="18" spans="1:8" ht="13.5" customHeight="1">
      <c r="A18" s="43" t="s">
        <v>79</v>
      </c>
      <c r="B18" s="19">
        <v>45</v>
      </c>
      <c r="C18" s="20">
        <v>15</v>
      </c>
      <c r="D18" s="20">
        <f t="shared" si="0"/>
        <v>30</v>
      </c>
      <c r="E18" s="20">
        <v>30</v>
      </c>
      <c r="F18" s="20">
        <v>0</v>
      </c>
      <c r="G18" s="20">
        <v>0</v>
      </c>
      <c r="H18" s="21"/>
    </row>
    <row r="19" spans="1:8" ht="13.5" customHeight="1">
      <c r="A19" s="43" t="s">
        <v>80</v>
      </c>
      <c r="B19" s="19">
        <v>169</v>
      </c>
      <c r="C19" s="20">
        <v>161</v>
      </c>
      <c r="D19" s="20">
        <f t="shared" si="0"/>
        <v>8</v>
      </c>
      <c r="E19" s="20">
        <v>8</v>
      </c>
      <c r="F19" s="20">
        <v>6</v>
      </c>
      <c r="G19" s="20">
        <v>0</v>
      </c>
      <c r="H19" s="21"/>
    </row>
    <row r="20" spans="1:8" ht="13.5" customHeight="1">
      <c r="A20" s="44" t="s">
        <v>81</v>
      </c>
      <c r="B20" s="29">
        <v>126</v>
      </c>
      <c r="C20" s="30">
        <v>123</v>
      </c>
      <c r="D20" s="30">
        <f t="shared" si="0"/>
        <v>3</v>
      </c>
      <c r="E20" s="30">
        <v>0</v>
      </c>
      <c r="F20" s="30">
        <v>123</v>
      </c>
      <c r="G20" s="30">
        <v>238</v>
      </c>
      <c r="H20" s="31"/>
    </row>
    <row r="21" spans="1:8" ht="13.5" customHeight="1">
      <c r="A21" s="47" t="s">
        <v>1</v>
      </c>
      <c r="B21" s="32">
        <v>589141</v>
      </c>
      <c r="C21" s="33">
        <v>578264</v>
      </c>
      <c r="D21" s="33">
        <v>10878</v>
      </c>
      <c r="E21" s="33">
        <v>5401</v>
      </c>
      <c r="F21" s="83"/>
      <c r="G21" s="33">
        <f>SUM(G10:G20)</f>
        <v>652101</v>
      </c>
      <c r="H21" s="40"/>
    </row>
    <row r="22" spans="1:8" ht="13.5" customHeight="1">
      <c r="A22" s="86" t="s">
        <v>70</v>
      </c>
      <c r="B22" s="84"/>
      <c r="C22" s="84"/>
      <c r="D22" s="84"/>
      <c r="E22" s="84"/>
      <c r="F22" s="84"/>
      <c r="G22" s="84"/>
      <c r="H22" s="85"/>
    </row>
    <row r="23" ht="9.75" customHeight="1"/>
    <row r="24" ht="14.25">
      <c r="A24" s="6" t="s">
        <v>10</v>
      </c>
    </row>
    <row r="25" spans="9:12" ht="10.5">
      <c r="I25" s="3" t="s">
        <v>12</v>
      </c>
      <c r="K25" s="3"/>
      <c r="L25" s="3"/>
    </row>
    <row r="26" spans="1:9" ht="13.5" customHeight="1">
      <c r="A26" s="125" t="s">
        <v>0</v>
      </c>
      <c r="B26" s="129" t="s">
        <v>43</v>
      </c>
      <c r="C26" s="131" t="s">
        <v>44</v>
      </c>
      <c r="D26" s="131" t="s">
        <v>45</v>
      </c>
      <c r="E26" s="135" t="s">
        <v>46</v>
      </c>
      <c r="F26" s="131" t="s">
        <v>55</v>
      </c>
      <c r="G26" s="131" t="s">
        <v>11</v>
      </c>
      <c r="H26" s="135" t="s">
        <v>41</v>
      </c>
      <c r="I26" s="127" t="s">
        <v>8</v>
      </c>
    </row>
    <row r="27" spans="1:9" ht="13.5" customHeight="1" thickBot="1">
      <c r="A27" s="126"/>
      <c r="B27" s="130"/>
      <c r="C27" s="132"/>
      <c r="D27" s="132"/>
      <c r="E27" s="138"/>
      <c r="F27" s="134"/>
      <c r="G27" s="134"/>
      <c r="H27" s="136"/>
      <c r="I27" s="128"/>
    </row>
    <row r="28" spans="1:9" ht="13.5" customHeight="1" thickTop="1">
      <c r="A28" s="42" t="s">
        <v>82</v>
      </c>
      <c r="B28" s="22">
        <v>15683</v>
      </c>
      <c r="C28" s="23">
        <v>15074</v>
      </c>
      <c r="D28" s="23">
        <f>B28-C28</f>
        <v>609</v>
      </c>
      <c r="E28" s="23">
        <v>10836</v>
      </c>
      <c r="F28" s="23">
        <v>152</v>
      </c>
      <c r="G28" s="23">
        <v>74069</v>
      </c>
      <c r="H28" s="23">
        <v>6962</v>
      </c>
      <c r="I28" s="24" t="s">
        <v>94</v>
      </c>
    </row>
    <row r="29" spans="1:9" ht="13.5" customHeight="1">
      <c r="A29" s="42" t="s">
        <v>83</v>
      </c>
      <c r="B29" s="90">
        <v>314</v>
      </c>
      <c r="C29" s="91">
        <v>285</v>
      </c>
      <c r="D29" s="91">
        <f aca="true" t="shared" si="1" ref="D29:D38">B29-C29</f>
        <v>29</v>
      </c>
      <c r="E29" s="91">
        <v>846</v>
      </c>
      <c r="F29" s="91">
        <v>71</v>
      </c>
      <c r="G29" s="91">
        <v>1043</v>
      </c>
      <c r="H29" s="91">
        <v>515</v>
      </c>
      <c r="I29" s="27" t="s">
        <v>94</v>
      </c>
    </row>
    <row r="30" spans="1:9" ht="13.5" customHeight="1">
      <c r="A30" s="42" t="s">
        <v>84</v>
      </c>
      <c r="B30" s="90">
        <v>41569</v>
      </c>
      <c r="C30" s="91">
        <v>43791</v>
      </c>
      <c r="D30" s="91">
        <f t="shared" si="1"/>
        <v>-2222</v>
      </c>
      <c r="E30" s="91">
        <v>0</v>
      </c>
      <c r="F30" s="91">
        <v>4045</v>
      </c>
      <c r="G30" s="91">
        <v>37214</v>
      </c>
      <c r="H30" s="91">
        <v>28618</v>
      </c>
      <c r="I30" s="27" t="s">
        <v>94</v>
      </c>
    </row>
    <row r="31" spans="1:9" ht="13.5" customHeight="1">
      <c r="A31" s="42" t="s">
        <v>85</v>
      </c>
      <c r="B31" s="90">
        <v>12774</v>
      </c>
      <c r="C31" s="91">
        <v>12185</v>
      </c>
      <c r="D31" s="91">
        <f t="shared" si="1"/>
        <v>589</v>
      </c>
      <c r="E31" s="91">
        <v>245</v>
      </c>
      <c r="F31" s="91">
        <v>730</v>
      </c>
      <c r="G31" s="91">
        <v>19033</v>
      </c>
      <c r="H31" s="91">
        <v>4206</v>
      </c>
      <c r="I31" s="24"/>
    </row>
    <row r="32" spans="1:9" ht="13.5" customHeight="1">
      <c r="A32" s="42" t="s">
        <v>86</v>
      </c>
      <c r="B32" s="90">
        <v>441</v>
      </c>
      <c r="C32" s="91">
        <v>436</v>
      </c>
      <c r="D32" s="91">
        <f t="shared" si="1"/>
        <v>5</v>
      </c>
      <c r="E32" s="91">
        <v>5</v>
      </c>
      <c r="F32" s="91">
        <v>161</v>
      </c>
      <c r="G32" s="91">
        <v>938</v>
      </c>
      <c r="H32" s="91">
        <v>432</v>
      </c>
      <c r="I32" s="24"/>
    </row>
    <row r="33" spans="1:9" ht="13.5" customHeight="1">
      <c r="A33" s="42" t="s">
        <v>87</v>
      </c>
      <c r="B33" s="90">
        <v>354</v>
      </c>
      <c r="C33" s="91">
        <v>308</v>
      </c>
      <c r="D33" s="91">
        <f t="shared" si="1"/>
        <v>46</v>
      </c>
      <c r="E33" s="91">
        <v>46</v>
      </c>
      <c r="F33" s="91">
        <v>109</v>
      </c>
      <c r="G33" s="91">
        <v>3574</v>
      </c>
      <c r="H33" s="91">
        <v>2034</v>
      </c>
      <c r="I33" s="24"/>
    </row>
    <row r="34" spans="1:9" ht="13.5" customHeight="1">
      <c r="A34" s="42" t="s">
        <v>88</v>
      </c>
      <c r="B34" s="90">
        <v>338</v>
      </c>
      <c r="C34" s="91">
        <v>184</v>
      </c>
      <c r="D34" s="91">
        <f t="shared" si="1"/>
        <v>154</v>
      </c>
      <c r="E34" s="91">
        <v>154</v>
      </c>
      <c r="F34" s="91">
        <v>0</v>
      </c>
      <c r="G34" s="91">
        <v>597</v>
      </c>
      <c r="H34" s="91">
        <v>49</v>
      </c>
      <c r="I34" s="24"/>
    </row>
    <row r="35" spans="1:9" ht="22.5" customHeight="1">
      <c r="A35" s="92" t="s">
        <v>89</v>
      </c>
      <c r="B35" s="90">
        <v>574</v>
      </c>
      <c r="C35" s="91">
        <v>538</v>
      </c>
      <c r="D35" s="91">
        <f t="shared" si="1"/>
        <v>36</v>
      </c>
      <c r="E35" s="91">
        <v>36</v>
      </c>
      <c r="F35" s="91">
        <v>350</v>
      </c>
      <c r="G35" s="91">
        <v>3142</v>
      </c>
      <c r="H35" s="91">
        <v>2761</v>
      </c>
      <c r="I35" s="24"/>
    </row>
    <row r="36" spans="1:9" ht="22.5" customHeight="1">
      <c r="A36" s="93" t="s">
        <v>90</v>
      </c>
      <c r="B36" s="90">
        <v>2702</v>
      </c>
      <c r="C36" s="91">
        <v>2702</v>
      </c>
      <c r="D36" s="91">
        <f t="shared" si="1"/>
        <v>0</v>
      </c>
      <c r="E36" s="91">
        <v>5733</v>
      </c>
      <c r="F36" s="91">
        <v>0</v>
      </c>
      <c r="G36" s="91">
        <v>16117</v>
      </c>
      <c r="H36" s="91">
        <v>0</v>
      </c>
      <c r="I36" s="24"/>
    </row>
    <row r="37" spans="1:9" ht="22.5" customHeight="1">
      <c r="A37" s="94" t="s">
        <v>91</v>
      </c>
      <c r="B37" s="25">
        <v>344</v>
      </c>
      <c r="C37" s="26">
        <v>217</v>
      </c>
      <c r="D37" s="26">
        <f t="shared" si="1"/>
        <v>127</v>
      </c>
      <c r="E37" s="26">
        <v>0</v>
      </c>
      <c r="F37" s="26">
        <v>0</v>
      </c>
      <c r="G37" s="26">
        <v>1508</v>
      </c>
      <c r="H37" s="26">
        <v>0</v>
      </c>
      <c r="I37" s="27"/>
    </row>
    <row r="38" spans="1:9" ht="13.5" customHeight="1">
      <c r="A38" s="43" t="s">
        <v>92</v>
      </c>
      <c r="B38" s="25">
        <v>1827</v>
      </c>
      <c r="C38" s="26">
        <v>1749</v>
      </c>
      <c r="D38" s="26">
        <f t="shared" si="1"/>
        <v>78</v>
      </c>
      <c r="E38" s="26">
        <v>0</v>
      </c>
      <c r="F38" s="26">
        <v>0</v>
      </c>
      <c r="G38" s="26">
        <v>8251</v>
      </c>
      <c r="H38" s="26">
        <v>1183</v>
      </c>
      <c r="I38" s="27"/>
    </row>
    <row r="39" spans="1:9" ht="13.5" customHeight="1">
      <c r="A39" s="44" t="s">
        <v>93</v>
      </c>
      <c r="B39" s="34">
        <v>162</v>
      </c>
      <c r="C39" s="35">
        <v>158</v>
      </c>
      <c r="D39" s="35">
        <v>4</v>
      </c>
      <c r="E39" s="95" t="s">
        <v>95</v>
      </c>
      <c r="F39" s="35">
        <v>54</v>
      </c>
      <c r="G39" s="35">
        <v>857</v>
      </c>
      <c r="H39" s="35">
        <v>300</v>
      </c>
      <c r="I39" s="36"/>
    </row>
    <row r="40" spans="1:9" ht="13.5" customHeight="1">
      <c r="A40" s="47" t="s">
        <v>15</v>
      </c>
      <c r="B40" s="48"/>
      <c r="C40" s="49"/>
      <c r="D40" s="49"/>
      <c r="E40" s="37">
        <f>SUM(E28:E39)</f>
        <v>17901</v>
      </c>
      <c r="F40" s="39"/>
      <c r="G40" s="37">
        <f>SUM(G28:G39)</f>
        <v>166343</v>
      </c>
      <c r="H40" s="37">
        <f>SUM(H28:H39)</f>
        <v>47060</v>
      </c>
      <c r="I40" s="41"/>
    </row>
    <row r="41" ht="10.5">
      <c r="A41" s="1" t="s">
        <v>61</v>
      </c>
    </row>
    <row r="42" ht="10.5">
      <c r="A42" s="1" t="s">
        <v>65</v>
      </c>
    </row>
    <row r="43" ht="10.5">
      <c r="A43" s="1" t="s">
        <v>49</v>
      </c>
    </row>
    <row r="44" ht="10.5">
      <c r="A44" s="1" t="s">
        <v>48</v>
      </c>
    </row>
    <row r="45" ht="9.75" customHeight="1"/>
    <row r="46" ht="14.25">
      <c r="A46" s="6" t="s">
        <v>13</v>
      </c>
    </row>
    <row r="47" spans="9:10" ht="10.5">
      <c r="I47" s="3" t="s">
        <v>12</v>
      </c>
      <c r="J47" s="3"/>
    </row>
    <row r="48" spans="1:9" ht="13.5" customHeight="1">
      <c r="A48" s="125" t="s">
        <v>14</v>
      </c>
      <c r="B48" s="129" t="s">
        <v>43</v>
      </c>
      <c r="C48" s="131" t="s">
        <v>44</v>
      </c>
      <c r="D48" s="131" t="s">
        <v>45</v>
      </c>
      <c r="E48" s="135" t="s">
        <v>46</v>
      </c>
      <c r="F48" s="131" t="s">
        <v>55</v>
      </c>
      <c r="G48" s="131" t="s">
        <v>11</v>
      </c>
      <c r="H48" s="135" t="s">
        <v>42</v>
      </c>
      <c r="I48" s="127" t="s">
        <v>8</v>
      </c>
    </row>
    <row r="49" spans="1:9" ht="13.5" customHeight="1" thickBot="1">
      <c r="A49" s="126"/>
      <c r="B49" s="130"/>
      <c r="C49" s="132"/>
      <c r="D49" s="132"/>
      <c r="E49" s="138"/>
      <c r="F49" s="134"/>
      <c r="G49" s="134"/>
      <c r="H49" s="136"/>
      <c r="I49" s="128"/>
    </row>
    <row r="50" spans="1:9" ht="13.5" customHeight="1" thickTop="1">
      <c r="A50" s="42" t="s">
        <v>96</v>
      </c>
      <c r="B50" s="110">
        <v>879</v>
      </c>
      <c r="C50" s="111">
        <v>939</v>
      </c>
      <c r="D50" s="23">
        <f>B50-C50</f>
        <v>-60</v>
      </c>
      <c r="E50" s="23">
        <v>187</v>
      </c>
      <c r="F50" s="23">
        <v>0</v>
      </c>
      <c r="G50" s="23">
        <v>1566</v>
      </c>
      <c r="H50" s="23">
        <v>1410</v>
      </c>
      <c r="I50" s="28"/>
    </row>
    <row r="51" spans="1:9" ht="13.5" customHeight="1">
      <c r="A51" s="44" t="s">
        <v>97</v>
      </c>
      <c r="B51" s="112">
        <v>5516</v>
      </c>
      <c r="C51" s="113">
        <v>5383</v>
      </c>
      <c r="D51" s="35">
        <f>B51-C51</f>
        <v>133</v>
      </c>
      <c r="E51" s="35">
        <v>120</v>
      </c>
      <c r="F51" s="35">
        <v>0</v>
      </c>
      <c r="G51" s="35">
        <v>21344</v>
      </c>
      <c r="H51" s="35">
        <v>4652</v>
      </c>
      <c r="I51" s="36"/>
    </row>
    <row r="52" spans="1:9" ht="13.5" customHeight="1">
      <c r="A52" s="47" t="s">
        <v>16</v>
      </c>
      <c r="B52" s="48"/>
      <c r="C52" s="49"/>
      <c r="D52" s="49"/>
      <c r="E52" s="37">
        <f>SUM(E50:E51)</f>
        <v>307</v>
      </c>
      <c r="F52" s="39"/>
      <c r="G52" s="37">
        <f>SUM(G50:G51)</f>
        <v>22910</v>
      </c>
      <c r="H52" s="37">
        <f>SUM(H50:H51)</f>
        <v>6062</v>
      </c>
      <c r="I52" s="50"/>
    </row>
    <row r="53" ht="9.75" customHeight="1">
      <c r="A53" s="2"/>
    </row>
    <row r="54" ht="14.25">
      <c r="A54" s="6" t="s">
        <v>56</v>
      </c>
    </row>
    <row r="55" ht="10.5">
      <c r="J55" s="3" t="s">
        <v>12</v>
      </c>
    </row>
    <row r="56" spans="1:10" ht="13.5" customHeight="1">
      <c r="A56" s="141" t="s">
        <v>17</v>
      </c>
      <c r="B56" s="129" t="s">
        <v>19</v>
      </c>
      <c r="C56" s="131" t="s">
        <v>47</v>
      </c>
      <c r="D56" s="131" t="s">
        <v>20</v>
      </c>
      <c r="E56" s="131" t="s">
        <v>21</v>
      </c>
      <c r="F56" s="131" t="s">
        <v>22</v>
      </c>
      <c r="G56" s="135" t="s">
        <v>23</v>
      </c>
      <c r="H56" s="135" t="s">
        <v>24</v>
      </c>
      <c r="I56" s="135" t="s">
        <v>59</v>
      </c>
      <c r="J56" s="127" t="s">
        <v>8</v>
      </c>
    </row>
    <row r="57" spans="1:10" ht="13.5" customHeight="1" thickBot="1">
      <c r="A57" s="142"/>
      <c r="B57" s="130"/>
      <c r="C57" s="132"/>
      <c r="D57" s="132"/>
      <c r="E57" s="132"/>
      <c r="F57" s="132"/>
      <c r="G57" s="138"/>
      <c r="H57" s="138"/>
      <c r="I57" s="136"/>
      <c r="J57" s="128"/>
    </row>
    <row r="58" spans="1:10" ht="13.5" customHeight="1" thickTop="1">
      <c r="A58" s="114" t="s">
        <v>100</v>
      </c>
      <c r="B58" s="22">
        <v>15</v>
      </c>
      <c r="C58" s="23">
        <v>931</v>
      </c>
      <c r="D58" s="23">
        <v>518</v>
      </c>
      <c r="E58" s="23">
        <v>92</v>
      </c>
      <c r="F58" s="23">
        <v>0</v>
      </c>
      <c r="G58" s="23">
        <v>0</v>
      </c>
      <c r="H58" s="23">
        <v>0</v>
      </c>
      <c r="I58" s="23">
        <v>0</v>
      </c>
      <c r="J58" s="24"/>
    </row>
    <row r="59" spans="1:10" ht="13.5" customHeight="1">
      <c r="A59" s="42" t="s">
        <v>101</v>
      </c>
      <c r="B59" s="90">
        <v>4</v>
      </c>
      <c r="C59" s="91">
        <v>413</v>
      </c>
      <c r="D59" s="91">
        <v>302</v>
      </c>
      <c r="E59" s="91">
        <v>5</v>
      </c>
      <c r="F59" s="91">
        <v>0</v>
      </c>
      <c r="G59" s="91">
        <v>0</v>
      </c>
      <c r="H59" s="91">
        <v>0</v>
      </c>
      <c r="I59" s="91">
        <v>0</v>
      </c>
      <c r="J59" s="24"/>
    </row>
    <row r="60" spans="1:10" ht="13.5" customHeight="1">
      <c r="A60" s="42" t="s">
        <v>102</v>
      </c>
      <c r="B60" s="90">
        <v>58</v>
      </c>
      <c r="C60" s="91">
        <v>572</v>
      </c>
      <c r="D60" s="91">
        <v>100</v>
      </c>
      <c r="E60" s="91">
        <v>55</v>
      </c>
      <c r="F60" s="91">
        <v>0</v>
      </c>
      <c r="G60" s="91">
        <v>0</v>
      </c>
      <c r="H60" s="91">
        <v>0</v>
      </c>
      <c r="I60" s="91">
        <v>0</v>
      </c>
      <c r="J60" s="24"/>
    </row>
    <row r="61" spans="1:10" ht="13.5" customHeight="1">
      <c r="A61" s="42" t="s">
        <v>103</v>
      </c>
      <c r="B61" s="90">
        <v>-31</v>
      </c>
      <c r="C61" s="91">
        <v>199</v>
      </c>
      <c r="D61" s="91">
        <v>50</v>
      </c>
      <c r="E61" s="91">
        <v>220</v>
      </c>
      <c r="F61" s="91">
        <v>0</v>
      </c>
      <c r="G61" s="91">
        <v>0</v>
      </c>
      <c r="H61" s="91">
        <v>0</v>
      </c>
      <c r="I61" s="91">
        <v>0</v>
      </c>
      <c r="J61" s="24"/>
    </row>
    <row r="62" spans="1:10" ht="13.5" customHeight="1">
      <c r="A62" s="42" t="s">
        <v>104</v>
      </c>
      <c r="B62" s="90">
        <v>1319</v>
      </c>
      <c r="C62" s="91">
        <v>6053</v>
      </c>
      <c r="D62" s="91">
        <v>438</v>
      </c>
      <c r="E62" s="91">
        <v>0</v>
      </c>
      <c r="F62" s="91">
        <v>963</v>
      </c>
      <c r="G62" s="91">
        <v>0</v>
      </c>
      <c r="H62" s="91">
        <v>0</v>
      </c>
      <c r="I62" s="91">
        <v>0</v>
      </c>
      <c r="J62" s="24"/>
    </row>
    <row r="63" spans="1:10" ht="13.5" customHeight="1">
      <c r="A63" s="42" t="s">
        <v>105</v>
      </c>
      <c r="B63" s="90">
        <v>202</v>
      </c>
      <c r="C63" s="91">
        <v>183</v>
      </c>
      <c r="D63" s="91">
        <v>20</v>
      </c>
      <c r="E63" s="91">
        <v>12</v>
      </c>
      <c r="F63" s="91">
        <v>0</v>
      </c>
      <c r="G63" s="91">
        <v>0</v>
      </c>
      <c r="H63" s="91">
        <v>0</v>
      </c>
      <c r="I63" s="91">
        <v>0</v>
      </c>
      <c r="J63" s="24"/>
    </row>
    <row r="64" spans="1:10" ht="13.5" customHeight="1">
      <c r="A64" s="42" t="s">
        <v>106</v>
      </c>
      <c r="B64" s="90">
        <v>-371</v>
      </c>
      <c r="C64" s="91">
        <v>11695</v>
      </c>
      <c r="D64" s="91">
        <v>972</v>
      </c>
      <c r="E64" s="91">
        <v>37</v>
      </c>
      <c r="F64" s="91">
        <v>0</v>
      </c>
      <c r="G64" s="91">
        <v>0</v>
      </c>
      <c r="H64" s="91">
        <v>0</v>
      </c>
      <c r="I64" s="91">
        <v>0</v>
      </c>
      <c r="J64" s="24"/>
    </row>
    <row r="65" spans="1:10" ht="13.5" customHeight="1">
      <c r="A65" s="42" t="s">
        <v>107</v>
      </c>
      <c r="B65" s="90">
        <v>9</v>
      </c>
      <c r="C65" s="91">
        <v>433</v>
      </c>
      <c r="D65" s="91">
        <v>342</v>
      </c>
      <c r="E65" s="91">
        <v>45</v>
      </c>
      <c r="F65" s="91">
        <v>0</v>
      </c>
      <c r="G65" s="91">
        <v>0</v>
      </c>
      <c r="H65" s="91">
        <v>0</v>
      </c>
      <c r="I65" s="91">
        <v>0</v>
      </c>
      <c r="J65" s="24"/>
    </row>
    <row r="66" spans="1:10" ht="13.5" customHeight="1">
      <c r="A66" s="42" t="s">
        <v>108</v>
      </c>
      <c r="B66" s="90">
        <v>-3</v>
      </c>
      <c r="C66" s="91">
        <v>520</v>
      </c>
      <c r="D66" s="91">
        <v>400</v>
      </c>
      <c r="E66" s="91">
        <v>0</v>
      </c>
      <c r="F66" s="91">
        <v>0</v>
      </c>
      <c r="G66" s="91">
        <v>0</v>
      </c>
      <c r="H66" s="91">
        <v>0</v>
      </c>
      <c r="I66" s="91">
        <v>0</v>
      </c>
      <c r="J66" s="24"/>
    </row>
    <row r="67" spans="1:10" ht="13.5" customHeight="1">
      <c r="A67" s="42" t="s">
        <v>109</v>
      </c>
      <c r="B67" s="90">
        <v>28</v>
      </c>
      <c r="C67" s="91">
        <v>551</v>
      </c>
      <c r="D67" s="91">
        <v>31</v>
      </c>
      <c r="E67" s="91">
        <v>3</v>
      </c>
      <c r="F67" s="91">
        <v>0</v>
      </c>
      <c r="G67" s="91">
        <v>0</v>
      </c>
      <c r="H67" s="91">
        <v>0</v>
      </c>
      <c r="I67" s="91">
        <v>0</v>
      </c>
      <c r="J67" s="24"/>
    </row>
    <row r="68" spans="1:10" ht="13.5" customHeight="1">
      <c r="A68" s="42" t="s">
        <v>110</v>
      </c>
      <c r="B68" s="90">
        <v>0</v>
      </c>
      <c r="C68" s="91">
        <v>85</v>
      </c>
      <c r="D68" s="91">
        <v>75</v>
      </c>
      <c r="E68" s="91">
        <v>0</v>
      </c>
      <c r="F68" s="91">
        <v>0</v>
      </c>
      <c r="G68" s="91">
        <v>0</v>
      </c>
      <c r="H68" s="91">
        <v>0</v>
      </c>
      <c r="I68" s="91">
        <v>0</v>
      </c>
      <c r="J68" s="24"/>
    </row>
    <row r="69" spans="1:10" ht="13.5" customHeight="1">
      <c r="A69" s="42" t="s">
        <v>111</v>
      </c>
      <c r="B69" s="90">
        <v>26</v>
      </c>
      <c r="C69" s="91">
        <v>8544</v>
      </c>
      <c r="D69" s="91">
        <v>8906</v>
      </c>
      <c r="E69" s="91">
        <v>0</v>
      </c>
      <c r="F69" s="91">
        <v>0</v>
      </c>
      <c r="G69" s="91">
        <v>0</v>
      </c>
      <c r="H69" s="91">
        <v>0</v>
      </c>
      <c r="I69" s="91">
        <v>0</v>
      </c>
      <c r="J69" s="24"/>
    </row>
    <row r="70" spans="1:10" ht="13.5" customHeight="1">
      <c r="A70" s="42" t="s">
        <v>112</v>
      </c>
      <c r="B70" s="90">
        <v>-1</v>
      </c>
      <c r="C70" s="91">
        <v>280</v>
      </c>
      <c r="D70" s="91">
        <v>200</v>
      </c>
      <c r="E70" s="91">
        <v>18</v>
      </c>
      <c r="F70" s="91">
        <v>0</v>
      </c>
      <c r="G70" s="91">
        <v>0</v>
      </c>
      <c r="H70" s="91">
        <v>0</v>
      </c>
      <c r="I70" s="91">
        <v>0</v>
      </c>
      <c r="J70" s="24"/>
    </row>
    <row r="71" spans="1:10" ht="13.5" customHeight="1">
      <c r="A71" s="42" t="s">
        <v>113</v>
      </c>
      <c r="B71" s="90">
        <v>0</v>
      </c>
      <c r="C71" s="91">
        <v>59</v>
      </c>
      <c r="D71" s="91">
        <v>12</v>
      </c>
      <c r="E71" s="91">
        <v>21</v>
      </c>
      <c r="F71" s="91">
        <v>0</v>
      </c>
      <c r="G71" s="91">
        <v>0</v>
      </c>
      <c r="H71" s="91">
        <v>0</v>
      </c>
      <c r="I71" s="91">
        <v>0</v>
      </c>
      <c r="J71" s="24"/>
    </row>
    <row r="72" spans="1:10" ht="13.5" customHeight="1">
      <c r="A72" s="42" t="s">
        <v>114</v>
      </c>
      <c r="B72" s="90">
        <v>1</v>
      </c>
      <c r="C72" s="91">
        <v>100</v>
      </c>
      <c r="D72" s="91">
        <v>51</v>
      </c>
      <c r="E72" s="91">
        <v>1</v>
      </c>
      <c r="F72" s="91">
        <v>0</v>
      </c>
      <c r="G72" s="91">
        <v>0</v>
      </c>
      <c r="H72" s="91">
        <v>0</v>
      </c>
      <c r="I72" s="91">
        <v>0</v>
      </c>
      <c r="J72" s="24"/>
    </row>
    <row r="73" spans="1:10" ht="13.5" customHeight="1">
      <c r="A73" s="42" t="s">
        <v>115</v>
      </c>
      <c r="B73" s="90">
        <v>0</v>
      </c>
      <c r="C73" s="91">
        <v>6</v>
      </c>
      <c r="D73" s="91">
        <v>2</v>
      </c>
      <c r="E73" s="91">
        <v>23</v>
      </c>
      <c r="F73" s="91">
        <v>0</v>
      </c>
      <c r="G73" s="91">
        <v>0</v>
      </c>
      <c r="H73" s="91">
        <v>0</v>
      </c>
      <c r="I73" s="91">
        <v>0</v>
      </c>
      <c r="J73" s="24"/>
    </row>
    <row r="74" spans="1:10" ht="13.5" customHeight="1">
      <c r="A74" s="114" t="s">
        <v>116</v>
      </c>
      <c r="B74" s="90">
        <v>-21</v>
      </c>
      <c r="C74" s="91">
        <v>352</v>
      </c>
      <c r="D74" s="91">
        <v>17</v>
      </c>
      <c r="E74" s="91">
        <v>1089</v>
      </c>
      <c r="F74" s="91">
        <v>0</v>
      </c>
      <c r="G74" s="91">
        <v>0</v>
      </c>
      <c r="H74" s="91">
        <v>324</v>
      </c>
      <c r="I74" s="91">
        <v>226</v>
      </c>
      <c r="J74" s="24"/>
    </row>
    <row r="75" spans="1:10" ht="13.5" customHeight="1">
      <c r="A75" s="42" t="s">
        <v>117</v>
      </c>
      <c r="B75" s="90">
        <v>834</v>
      </c>
      <c r="C75" s="91">
        <v>2758</v>
      </c>
      <c r="D75" s="91">
        <v>661</v>
      </c>
      <c r="E75" s="91">
        <v>2189</v>
      </c>
      <c r="F75" s="91">
        <v>0</v>
      </c>
      <c r="G75" s="91">
        <v>0</v>
      </c>
      <c r="H75" s="91">
        <v>0</v>
      </c>
      <c r="I75" s="91">
        <v>0</v>
      </c>
      <c r="J75" s="24"/>
    </row>
    <row r="76" spans="1:10" ht="13.5" customHeight="1">
      <c r="A76" s="42" t="s">
        <v>118</v>
      </c>
      <c r="B76" s="90">
        <v>-39</v>
      </c>
      <c r="C76" s="91">
        <v>20533</v>
      </c>
      <c r="D76" s="91">
        <v>603</v>
      </c>
      <c r="E76" s="91">
        <v>0</v>
      </c>
      <c r="F76" s="91">
        <v>0</v>
      </c>
      <c r="G76" s="91">
        <v>0</v>
      </c>
      <c r="H76" s="91">
        <v>0</v>
      </c>
      <c r="I76" s="91">
        <v>0</v>
      </c>
      <c r="J76" s="24"/>
    </row>
    <row r="77" spans="1:10" ht="13.5" customHeight="1">
      <c r="A77" s="42" t="s">
        <v>119</v>
      </c>
      <c r="B77" s="90">
        <v>-10</v>
      </c>
      <c r="C77" s="91">
        <v>434</v>
      </c>
      <c r="D77" s="91">
        <v>250</v>
      </c>
      <c r="E77" s="91">
        <v>15</v>
      </c>
      <c r="F77" s="91">
        <v>0</v>
      </c>
      <c r="G77" s="91">
        <v>0</v>
      </c>
      <c r="H77" s="91">
        <v>0</v>
      </c>
      <c r="I77" s="91">
        <v>0</v>
      </c>
      <c r="J77" s="24"/>
    </row>
    <row r="78" spans="1:10" ht="13.5" customHeight="1">
      <c r="A78" s="42" t="s">
        <v>120</v>
      </c>
      <c r="B78" s="90">
        <v>3</v>
      </c>
      <c r="C78" s="91">
        <v>958</v>
      </c>
      <c r="D78" s="91">
        <v>200</v>
      </c>
      <c r="E78" s="91">
        <v>10</v>
      </c>
      <c r="F78" s="91">
        <v>167</v>
      </c>
      <c r="G78" s="91">
        <v>0</v>
      </c>
      <c r="H78" s="91">
        <v>0</v>
      </c>
      <c r="I78" s="91">
        <v>0</v>
      </c>
      <c r="J78" s="24"/>
    </row>
    <row r="79" spans="1:10" ht="13.5" customHeight="1">
      <c r="A79" s="114" t="s">
        <v>121</v>
      </c>
      <c r="B79" s="90">
        <v>44</v>
      </c>
      <c r="C79" s="91">
        <v>190</v>
      </c>
      <c r="D79" s="91">
        <v>36</v>
      </c>
      <c r="E79" s="91">
        <v>403</v>
      </c>
      <c r="F79" s="91">
        <v>7964</v>
      </c>
      <c r="G79" s="91">
        <v>0</v>
      </c>
      <c r="H79" s="91">
        <v>0</v>
      </c>
      <c r="I79" s="91">
        <v>174</v>
      </c>
      <c r="J79" s="24"/>
    </row>
    <row r="80" spans="1:10" ht="13.5" customHeight="1">
      <c r="A80" s="42" t="s">
        <v>122</v>
      </c>
      <c r="B80" s="90">
        <v>77</v>
      </c>
      <c r="C80" s="91">
        <v>412</v>
      </c>
      <c r="D80" s="91">
        <v>90</v>
      </c>
      <c r="E80" s="91">
        <v>0</v>
      </c>
      <c r="F80" s="91">
        <v>0</v>
      </c>
      <c r="G80" s="91">
        <v>0</v>
      </c>
      <c r="H80" s="91">
        <v>0</v>
      </c>
      <c r="I80" s="91">
        <v>0</v>
      </c>
      <c r="J80" s="24"/>
    </row>
    <row r="81" spans="1:10" ht="13.5" customHeight="1">
      <c r="A81" s="42" t="s">
        <v>123</v>
      </c>
      <c r="B81" s="90">
        <v>-38</v>
      </c>
      <c r="C81" s="91">
        <v>302</v>
      </c>
      <c r="D81" s="91">
        <v>48</v>
      </c>
      <c r="E81" s="91">
        <v>177</v>
      </c>
      <c r="F81" s="91">
        <v>0</v>
      </c>
      <c r="G81" s="91">
        <v>0</v>
      </c>
      <c r="H81" s="91">
        <v>0</v>
      </c>
      <c r="I81" s="91">
        <v>0</v>
      </c>
      <c r="J81" s="24"/>
    </row>
    <row r="82" spans="1:10" ht="13.5" customHeight="1">
      <c r="A82" s="114" t="s">
        <v>124</v>
      </c>
      <c r="B82" s="90">
        <v>22</v>
      </c>
      <c r="C82" s="91">
        <v>391</v>
      </c>
      <c r="D82" s="91">
        <v>110</v>
      </c>
      <c r="E82" s="91">
        <v>0</v>
      </c>
      <c r="F82" s="91">
        <v>0</v>
      </c>
      <c r="G82" s="91">
        <v>0</v>
      </c>
      <c r="H82" s="91">
        <v>0</v>
      </c>
      <c r="I82" s="91">
        <v>0</v>
      </c>
      <c r="J82" s="24"/>
    </row>
    <row r="83" spans="1:10" ht="13.5" customHeight="1">
      <c r="A83" s="42" t="s">
        <v>125</v>
      </c>
      <c r="B83" s="90">
        <v>474</v>
      </c>
      <c r="C83" s="91">
        <v>1609</v>
      </c>
      <c r="D83" s="91">
        <v>109</v>
      </c>
      <c r="E83" s="91">
        <v>482</v>
      </c>
      <c r="F83" s="91">
        <v>0</v>
      </c>
      <c r="G83" s="91">
        <v>0</v>
      </c>
      <c r="H83" s="91">
        <v>0</v>
      </c>
      <c r="I83" s="91">
        <v>0</v>
      </c>
      <c r="J83" s="24"/>
    </row>
    <row r="84" spans="1:10" ht="13.5" customHeight="1">
      <c r="A84" s="42" t="s">
        <v>126</v>
      </c>
      <c r="B84" s="90">
        <v>0</v>
      </c>
      <c r="C84" s="91">
        <v>23</v>
      </c>
      <c r="D84" s="91">
        <v>4</v>
      </c>
      <c r="E84" s="91">
        <v>5</v>
      </c>
      <c r="F84" s="91">
        <v>0</v>
      </c>
      <c r="G84" s="91">
        <v>0</v>
      </c>
      <c r="H84" s="91">
        <v>0</v>
      </c>
      <c r="I84" s="91">
        <v>0</v>
      </c>
      <c r="J84" s="24"/>
    </row>
    <row r="85" spans="1:10" ht="13.5" customHeight="1">
      <c r="A85" s="42" t="s">
        <v>127</v>
      </c>
      <c r="B85" s="90">
        <v>72</v>
      </c>
      <c r="C85" s="91">
        <v>279</v>
      </c>
      <c r="D85" s="91">
        <v>18</v>
      </c>
      <c r="E85" s="91">
        <v>0</v>
      </c>
      <c r="F85" s="91">
        <v>0</v>
      </c>
      <c r="G85" s="91">
        <v>0</v>
      </c>
      <c r="H85" s="91">
        <v>0</v>
      </c>
      <c r="I85" s="91">
        <v>0</v>
      </c>
      <c r="J85" s="24"/>
    </row>
    <row r="86" spans="1:10" ht="13.5" customHeight="1">
      <c r="A86" s="42" t="s">
        <v>128</v>
      </c>
      <c r="B86" s="90">
        <v>1222</v>
      </c>
      <c r="C86" s="91">
        <v>8911</v>
      </c>
      <c r="D86" s="91">
        <v>20</v>
      </c>
      <c r="E86" s="91">
        <v>0</v>
      </c>
      <c r="F86" s="91">
        <v>651</v>
      </c>
      <c r="G86" s="91">
        <v>0</v>
      </c>
      <c r="H86" s="91">
        <v>0</v>
      </c>
      <c r="I86" s="91">
        <v>0</v>
      </c>
      <c r="J86" s="24"/>
    </row>
    <row r="87" spans="1:10" ht="13.5" customHeight="1">
      <c r="A87" s="42" t="s">
        <v>129</v>
      </c>
      <c r="B87" s="90">
        <v>16</v>
      </c>
      <c r="C87" s="91">
        <v>279</v>
      </c>
      <c r="D87" s="91">
        <v>174</v>
      </c>
      <c r="E87" s="91">
        <v>0</v>
      </c>
      <c r="F87" s="91">
        <v>0</v>
      </c>
      <c r="G87" s="91">
        <v>0</v>
      </c>
      <c r="H87" s="91">
        <v>0</v>
      </c>
      <c r="I87" s="91">
        <v>0</v>
      </c>
      <c r="J87" s="24"/>
    </row>
    <row r="88" spans="1:10" ht="13.5" customHeight="1">
      <c r="A88" s="42" t="s">
        <v>130</v>
      </c>
      <c r="B88" s="90">
        <v>413</v>
      </c>
      <c r="C88" s="91">
        <v>10355</v>
      </c>
      <c r="D88" s="91">
        <v>600</v>
      </c>
      <c r="E88" s="91">
        <v>0</v>
      </c>
      <c r="F88" s="91">
        <v>0</v>
      </c>
      <c r="G88" s="91">
        <v>0</v>
      </c>
      <c r="H88" s="91">
        <v>0</v>
      </c>
      <c r="I88" s="91">
        <v>0</v>
      </c>
      <c r="J88" s="24"/>
    </row>
    <row r="89" spans="1:10" ht="13.5" customHeight="1">
      <c r="A89" s="42" t="s">
        <v>131</v>
      </c>
      <c r="B89" s="90">
        <v>11</v>
      </c>
      <c r="C89" s="91">
        <v>285</v>
      </c>
      <c r="D89" s="91">
        <v>135</v>
      </c>
      <c r="E89" s="91">
        <v>0</v>
      </c>
      <c r="F89" s="91">
        <v>0</v>
      </c>
      <c r="G89" s="91">
        <v>0</v>
      </c>
      <c r="H89" s="91">
        <v>0</v>
      </c>
      <c r="I89" s="91">
        <v>0</v>
      </c>
      <c r="J89" s="24"/>
    </row>
    <row r="90" spans="1:10" ht="13.5" customHeight="1">
      <c r="A90" s="42" t="s">
        <v>132</v>
      </c>
      <c r="B90" s="90">
        <v>37</v>
      </c>
      <c r="C90" s="91">
        <v>923</v>
      </c>
      <c r="D90" s="91">
        <v>190</v>
      </c>
      <c r="E90" s="91">
        <v>0</v>
      </c>
      <c r="F90" s="91">
        <v>114</v>
      </c>
      <c r="G90" s="91">
        <v>0</v>
      </c>
      <c r="H90" s="91">
        <v>0</v>
      </c>
      <c r="I90" s="91">
        <v>0</v>
      </c>
      <c r="J90" s="24"/>
    </row>
    <row r="91" spans="1:10" ht="13.5" customHeight="1">
      <c r="A91" s="42" t="s">
        <v>133</v>
      </c>
      <c r="B91" s="90">
        <v>-186</v>
      </c>
      <c r="C91" s="91">
        <v>1952</v>
      </c>
      <c r="D91" s="91">
        <v>1015</v>
      </c>
      <c r="E91" s="91">
        <v>0</v>
      </c>
      <c r="F91" s="91">
        <v>715</v>
      </c>
      <c r="G91" s="91">
        <v>0</v>
      </c>
      <c r="H91" s="91">
        <v>0</v>
      </c>
      <c r="I91" s="91">
        <v>0</v>
      </c>
      <c r="J91" s="24"/>
    </row>
    <row r="92" spans="1:10" ht="13.5" customHeight="1">
      <c r="A92" s="42" t="s">
        <v>134</v>
      </c>
      <c r="B92" s="90">
        <v>-874</v>
      </c>
      <c r="C92" s="91">
        <v>-2344</v>
      </c>
      <c r="D92" s="91">
        <v>2500</v>
      </c>
      <c r="E92" s="91">
        <v>0</v>
      </c>
      <c r="F92" s="91">
        <v>9309</v>
      </c>
      <c r="G92" s="91">
        <v>0</v>
      </c>
      <c r="H92" s="91">
        <v>0</v>
      </c>
      <c r="I92" s="91">
        <v>0</v>
      </c>
      <c r="J92" s="24"/>
    </row>
    <row r="93" spans="1:10" ht="13.5" customHeight="1">
      <c r="A93" s="42" t="s">
        <v>135</v>
      </c>
      <c r="B93" s="90">
        <v>560</v>
      </c>
      <c r="C93" s="91">
        <v>8820</v>
      </c>
      <c r="D93" s="91">
        <v>541</v>
      </c>
      <c r="E93" s="91">
        <v>921</v>
      </c>
      <c r="F93" s="91">
        <v>839</v>
      </c>
      <c r="G93" s="91">
        <v>0</v>
      </c>
      <c r="H93" s="91">
        <v>0</v>
      </c>
      <c r="I93" s="91">
        <v>0</v>
      </c>
      <c r="J93" s="24"/>
    </row>
    <row r="94" spans="1:10" ht="13.5" customHeight="1">
      <c r="A94" s="42" t="s">
        <v>136</v>
      </c>
      <c r="B94" s="90">
        <v>4</v>
      </c>
      <c r="C94" s="91">
        <v>122</v>
      </c>
      <c r="D94" s="91">
        <v>63</v>
      </c>
      <c r="E94" s="91">
        <v>0</v>
      </c>
      <c r="F94" s="91">
        <v>0</v>
      </c>
      <c r="G94" s="91">
        <v>0</v>
      </c>
      <c r="H94" s="91">
        <v>0</v>
      </c>
      <c r="I94" s="91">
        <v>0</v>
      </c>
      <c r="J94" s="24"/>
    </row>
    <row r="95" spans="1:10" ht="13.5" customHeight="1">
      <c r="A95" s="42" t="s">
        <v>137</v>
      </c>
      <c r="B95" s="90">
        <v>-1</v>
      </c>
      <c r="C95" s="91">
        <v>51</v>
      </c>
      <c r="D95" s="91">
        <v>49</v>
      </c>
      <c r="E95" s="91">
        <v>0</v>
      </c>
      <c r="F95" s="91">
        <v>0</v>
      </c>
      <c r="G95" s="91">
        <v>0</v>
      </c>
      <c r="H95" s="91">
        <v>0</v>
      </c>
      <c r="I95" s="91">
        <v>0</v>
      </c>
      <c r="J95" s="24"/>
    </row>
    <row r="96" spans="1:10" ht="13.5" customHeight="1">
      <c r="A96" s="42" t="s">
        <v>138</v>
      </c>
      <c r="B96" s="90">
        <v>1</v>
      </c>
      <c r="C96" s="91">
        <v>599</v>
      </c>
      <c r="D96" s="91">
        <v>469</v>
      </c>
      <c r="E96" s="91">
        <v>6</v>
      </c>
      <c r="F96" s="91">
        <v>0</v>
      </c>
      <c r="G96" s="91">
        <v>0</v>
      </c>
      <c r="H96" s="91">
        <v>0</v>
      </c>
      <c r="I96" s="91">
        <v>0</v>
      </c>
      <c r="J96" s="24"/>
    </row>
    <row r="97" spans="1:10" ht="13.5" customHeight="1">
      <c r="A97" s="42" t="s">
        <v>139</v>
      </c>
      <c r="B97" s="90">
        <v>-3</v>
      </c>
      <c r="C97" s="91">
        <v>-72</v>
      </c>
      <c r="D97" s="91">
        <v>5</v>
      </c>
      <c r="E97" s="91">
        <v>179</v>
      </c>
      <c r="F97" s="91">
        <v>0</v>
      </c>
      <c r="G97" s="91">
        <v>0</v>
      </c>
      <c r="H97" s="91">
        <v>0</v>
      </c>
      <c r="I97" s="91">
        <v>0</v>
      </c>
      <c r="J97" s="24"/>
    </row>
    <row r="98" spans="1:10" ht="13.5" customHeight="1">
      <c r="A98" s="42" t="s">
        <v>140</v>
      </c>
      <c r="B98" s="90">
        <v>5</v>
      </c>
      <c r="C98" s="91">
        <v>441</v>
      </c>
      <c r="D98" s="91">
        <v>18</v>
      </c>
      <c r="E98" s="91">
        <v>25</v>
      </c>
      <c r="F98" s="91">
        <v>0</v>
      </c>
      <c r="G98" s="91">
        <v>0</v>
      </c>
      <c r="H98" s="91">
        <v>0</v>
      </c>
      <c r="I98" s="91">
        <v>0</v>
      </c>
      <c r="J98" s="24"/>
    </row>
    <row r="99" spans="1:10" ht="13.5" customHeight="1">
      <c r="A99" s="43" t="s">
        <v>141</v>
      </c>
      <c r="B99" s="25">
        <v>0</v>
      </c>
      <c r="C99" s="26">
        <v>157</v>
      </c>
      <c r="D99" s="26">
        <v>50</v>
      </c>
      <c r="E99" s="26">
        <v>0</v>
      </c>
      <c r="F99" s="26">
        <v>0</v>
      </c>
      <c r="G99" s="91">
        <v>0</v>
      </c>
      <c r="H99" s="91">
        <v>0</v>
      </c>
      <c r="I99" s="91">
        <v>0</v>
      </c>
      <c r="J99" s="27"/>
    </row>
    <row r="100" spans="1:10" ht="13.5" customHeight="1">
      <c r="A100" s="51" t="s">
        <v>18</v>
      </c>
      <c r="B100" s="38"/>
      <c r="C100" s="39"/>
      <c r="D100" s="37">
        <f aca="true" t="shared" si="2" ref="D100:I100">SUM(D58:D99)</f>
        <v>20394</v>
      </c>
      <c r="E100" s="37">
        <f t="shared" si="2"/>
        <v>6033</v>
      </c>
      <c r="F100" s="37">
        <f t="shared" si="2"/>
        <v>20722</v>
      </c>
      <c r="G100" s="37">
        <f t="shared" si="2"/>
        <v>0</v>
      </c>
      <c r="H100" s="37">
        <f t="shared" si="2"/>
        <v>324</v>
      </c>
      <c r="I100" s="37">
        <f t="shared" si="2"/>
        <v>400</v>
      </c>
      <c r="J100" s="41"/>
    </row>
    <row r="101" ht="10.5">
      <c r="A101" s="1" t="s">
        <v>62</v>
      </c>
    </row>
    <row r="102" ht="9.75" customHeight="1"/>
    <row r="103" ht="14.25">
      <c r="A103" s="6" t="s">
        <v>39</v>
      </c>
    </row>
    <row r="104" ht="10.5">
      <c r="D104" s="3" t="s">
        <v>12</v>
      </c>
    </row>
    <row r="105" spans="1:4" ht="21.75" thickBot="1">
      <c r="A105" s="52" t="s">
        <v>34</v>
      </c>
      <c r="B105" s="53" t="s">
        <v>63</v>
      </c>
      <c r="C105" s="54" t="s">
        <v>64</v>
      </c>
      <c r="D105" s="55" t="s">
        <v>50</v>
      </c>
    </row>
    <row r="106" spans="1:4" ht="13.5" customHeight="1" thickTop="1">
      <c r="A106" s="56" t="s">
        <v>35</v>
      </c>
      <c r="B106" s="22">
        <v>5236</v>
      </c>
      <c r="C106" s="23">
        <v>5218</v>
      </c>
      <c r="D106" s="28">
        <f>C106-B106</f>
        <v>-18</v>
      </c>
    </row>
    <row r="107" spans="1:4" ht="13.5" customHeight="1">
      <c r="A107" s="57" t="s">
        <v>36</v>
      </c>
      <c r="B107" s="25">
        <v>20516</v>
      </c>
      <c r="C107" s="26">
        <v>20589</v>
      </c>
      <c r="D107" s="27">
        <f>C107-B107</f>
        <v>73</v>
      </c>
    </row>
    <row r="108" spans="1:4" ht="13.5" customHeight="1">
      <c r="A108" s="58" t="s">
        <v>37</v>
      </c>
      <c r="B108" s="34">
        <v>32935</v>
      </c>
      <c r="C108" s="35">
        <v>31670</v>
      </c>
      <c r="D108" s="36">
        <f>C108-B108</f>
        <v>-1265</v>
      </c>
    </row>
    <row r="109" spans="1:4" ht="13.5" customHeight="1">
      <c r="A109" s="59" t="s">
        <v>38</v>
      </c>
      <c r="B109" s="87">
        <f>SUM(B106:B108)</f>
        <v>58687</v>
      </c>
      <c r="C109" s="37">
        <f>SUM(C106:C108)</f>
        <v>57477</v>
      </c>
      <c r="D109" s="41">
        <f>C109-B109</f>
        <v>-1210</v>
      </c>
    </row>
    <row r="110" spans="1:4" ht="10.5">
      <c r="A110" s="1" t="s">
        <v>58</v>
      </c>
      <c r="B110" s="60"/>
      <c r="C110" s="60"/>
      <c r="D110" s="60"/>
    </row>
    <row r="111" spans="1:4" ht="9.75" customHeight="1">
      <c r="A111" s="61"/>
      <c r="B111" s="60"/>
      <c r="C111" s="60"/>
      <c r="D111" s="60"/>
    </row>
    <row r="112" ht="14.25">
      <c r="A112" s="6" t="s">
        <v>57</v>
      </c>
    </row>
    <row r="113" ht="10.5" customHeight="1">
      <c r="A113" s="6"/>
    </row>
    <row r="114" spans="1:11" ht="21.75" thickBot="1">
      <c r="A114" s="52" t="s">
        <v>33</v>
      </c>
      <c r="B114" s="53" t="s">
        <v>63</v>
      </c>
      <c r="C114" s="54" t="s">
        <v>64</v>
      </c>
      <c r="D114" s="54" t="s">
        <v>50</v>
      </c>
      <c r="E114" s="62" t="s">
        <v>31</v>
      </c>
      <c r="F114" s="55" t="s">
        <v>32</v>
      </c>
      <c r="G114" s="115" t="s">
        <v>40</v>
      </c>
      <c r="H114" s="116"/>
      <c r="I114" s="53" t="s">
        <v>63</v>
      </c>
      <c r="J114" s="54" t="s">
        <v>64</v>
      </c>
      <c r="K114" s="55" t="s">
        <v>50</v>
      </c>
    </row>
    <row r="115" spans="1:11" ht="13.5" customHeight="1" thickTop="1">
      <c r="A115" s="56" t="s">
        <v>25</v>
      </c>
      <c r="B115" s="63">
        <v>1.58</v>
      </c>
      <c r="C115" s="64">
        <v>1.65</v>
      </c>
      <c r="D115" s="64">
        <f aca="true" t="shared" si="3" ref="D115:D120">C115-B115</f>
        <v>0.06999999999999984</v>
      </c>
      <c r="E115" s="65">
        <v>-3.75</v>
      </c>
      <c r="F115" s="66">
        <v>-5</v>
      </c>
      <c r="G115" s="123" t="str">
        <f>A28</f>
        <v>沖縄県水道事業会計</v>
      </c>
      <c r="H115" s="124"/>
      <c r="I115" s="98" t="s">
        <v>99</v>
      </c>
      <c r="J115" s="105" t="s">
        <v>98</v>
      </c>
      <c r="K115" s="106" t="s">
        <v>98</v>
      </c>
    </row>
    <row r="116" spans="1:11" ht="13.5" customHeight="1">
      <c r="A116" s="57" t="s">
        <v>26</v>
      </c>
      <c r="B116" s="88">
        <v>5.83</v>
      </c>
      <c r="C116" s="67">
        <v>7.14</v>
      </c>
      <c r="D116" s="67">
        <f t="shared" si="3"/>
        <v>1.3099999999999996</v>
      </c>
      <c r="E116" s="68">
        <v>-8.75</v>
      </c>
      <c r="F116" s="69">
        <v>-25</v>
      </c>
      <c r="G116" s="121" t="str">
        <f aca="true" t="shared" si="4" ref="G116:G125">A29</f>
        <v>沖縄県工業用水道事業会計</v>
      </c>
      <c r="H116" s="122"/>
      <c r="I116" s="99" t="s">
        <v>99</v>
      </c>
      <c r="J116" s="101" t="s">
        <v>98</v>
      </c>
      <c r="K116" s="102" t="s">
        <v>98</v>
      </c>
    </row>
    <row r="117" spans="1:11" ht="13.5" customHeight="1">
      <c r="A117" s="57" t="s">
        <v>27</v>
      </c>
      <c r="B117" s="71">
        <v>11.4</v>
      </c>
      <c r="C117" s="70">
        <v>11.2</v>
      </c>
      <c r="D117" s="70">
        <f t="shared" si="3"/>
        <v>-0.20000000000000107</v>
      </c>
      <c r="E117" s="72">
        <v>25</v>
      </c>
      <c r="F117" s="73">
        <v>35</v>
      </c>
      <c r="G117" s="121" t="str">
        <f t="shared" si="4"/>
        <v>沖縄県病院事業会計</v>
      </c>
      <c r="H117" s="122"/>
      <c r="I117" s="89">
        <v>-10.1</v>
      </c>
      <c r="J117" s="101" t="s">
        <v>98</v>
      </c>
      <c r="K117" s="107">
        <v>10.1</v>
      </c>
    </row>
    <row r="118" spans="1:11" ht="13.5" customHeight="1">
      <c r="A118" s="57" t="s">
        <v>28</v>
      </c>
      <c r="B118" s="89">
        <v>132.2</v>
      </c>
      <c r="C118" s="70">
        <v>129.7</v>
      </c>
      <c r="D118" s="70">
        <f t="shared" si="3"/>
        <v>-2.5</v>
      </c>
      <c r="E118" s="72">
        <v>400</v>
      </c>
      <c r="F118" s="74"/>
      <c r="G118" s="121" t="str">
        <f t="shared" si="4"/>
        <v>沖縄県下水道事業特別会計</v>
      </c>
      <c r="H118" s="122"/>
      <c r="I118" s="99" t="s">
        <v>98</v>
      </c>
      <c r="J118" s="101" t="s">
        <v>98</v>
      </c>
      <c r="K118" s="102" t="s">
        <v>98</v>
      </c>
    </row>
    <row r="119" spans="1:11" ht="13.5" customHeight="1">
      <c r="A119" s="57" t="s">
        <v>29</v>
      </c>
      <c r="B119" s="108">
        <v>0.29958</v>
      </c>
      <c r="C119" s="109">
        <v>0.30012</v>
      </c>
      <c r="D119" s="109">
        <f t="shared" si="3"/>
        <v>0.0005399999999999849</v>
      </c>
      <c r="E119" s="96"/>
      <c r="F119" s="74"/>
      <c r="G119" s="121" t="str">
        <f t="shared" si="4"/>
        <v>沖縄県中央卸売市場特別会計</v>
      </c>
      <c r="H119" s="122"/>
      <c r="I119" s="99" t="s">
        <v>98</v>
      </c>
      <c r="J119" s="101" t="s">
        <v>98</v>
      </c>
      <c r="K119" s="102" t="s">
        <v>98</v>
      </c>
    </row>
    <row r="120" spans="1:11" ht="13.5" customHeight="1">
      <c r="A120" s="57" t="s">
        <v>30</v>
      </c>
      <c r="B120" s="71">
        <v>94.9</v>
      </c>
      <c r="C120" s="70">
        <v>93.8</v>
      </c>
      <c r="D120" s="70">
        <f t="shared" si="3"/>
        <v>-1.1000000000000085</v>
      </c>
      <c r="E120" s="96"/>
      <c r="F120" s="74"/>
      <c r="G120" s="121" t="str">
        <f t="shared" si="4"/>
        <v>沖縄県宜野湾港整備事業特別会計</v>
      </c>
      <c r="H120" s="122"/>
      <c r="I120" s="99" t="s">
        <v>98</v>
      </c>
      <c r="J120" s="101" t="s">
        <v>98</v>
      </c>
      <c r="K120" s="102" t="s">
        <v>98</v>
      </c>
    </row>
    <row r="121" spans="1:11" ht="13.5" customHeight="1">
      <c r="A121" s="57"/>
      <c r="B121" s="71"/>
      <c r="C121" s="70"/>
      <c r="D121" s="70"/>
      <c r="E121" s="96"/>
      <c r="F121" s="74"/>
      <c r="G121" s="121" t="str">
        <f t="shared" si="4"/>
        <v>沖縄県自由貿易地域特別会計</v>
      </c>
      <c r="H121" s="122"/>
      <c r="I121" s="99" t="s">
        <v>98</v>
      </c>
      <c r="J121" s="101" t="s">
        <v>98</v>
      </c>
      <c r="K121" s="102" t="s">
        <v>98</v>
      </c>
    </row>
    <row r="122" spans="1:11" ht="22.5" customHeight="1">
      <c r="A122" s="57"/>
      <c r="B122" s="71"/>
      <c r="C122" s="70"/>
      <c r="D122" s="70"/>
      <c r="E122" s="97"/>
      <c r="F122" s="74"/>
      <c r="G122" s="139" t="str">
        <f t="shared" si="4"/>
        <v>沖縄県中城湾港（新港地区）整備事業特別会計</v>
      </c>
      <c r="H122" s="140"/>
      <c r="I122" s="99" t="s">
        <v>98</v>
      </c>
      <c r="J122" s="101" t="s">
        <v>98</v>
      </c>
      <c r="K122" s="102" t="s">
        <v>98</v>
      </c>
    </row>
    <row r="123" spans="1:11" ht="22.5" customHeight="1">
      <c r="A123" s="57"/>
      <c r="B123" s="71"/>
      <c r="C123" s="70"/>
      <c r="D123" s="70"/>
      <c r="E123" s="97"/>
      <c r="F123" s="74"/>
      <c r="G123" s="119" t="str">
        <f t="shared" si="4"/>
        <v>沖縄県中城湾港（新港地区）臨海部土地造成事業特別会計</v>
      </c>
      <c r="H123" s="120"/>
      <c r="I123" s="99" t="s">
        <v>98</v>
      </c>
      <c r="J123" s="101" t="s">
        <v>98</v>
      </c>
      <c r="K123" s="102" t="s">
        <v>98</v>
      </c>
    </row>
    <row r="124" spans="1:11" ht="22.5" customHeight="1">
      <c r="A124" s="57"/>
      <c r="B124" s="82"/>
      <c r="C124" s="67"/>
      <c r="D124" s="70"/>
      <c r="E124" s="75"/>
      <c r="F124" s="76"/>
      <c r="G124" s="119" t="str">
        <f t="shared" si="4"/>
        <v>沖縄県中城湾港（泡瀬地区）臨海部土地造成事業特別会計</v>
      </c>
      <c r="H124" s="120"/>
      <c r="I124" s="99" t="s">
        <v>98</v>
      </c>
      <c r="J124" s="101" t="s">
        <v>98</v>
      </c>
      <c r="K124" s="102" t="s">
        <v>98</v>
      </c>
    </row>
    <row r="125" spans="1:11" ht="13.5" customHeight="1">
      <c r="A125" s="77"/>
      <c r="B125" s="78"/>
      <c r="C125" s="79"/>
      <c r="D125" s="79"/>
      <c r="E125" s="80"/>
      <c r="F125" s="81"/>
      <c r="G125" s="117" t="str">
        <f t="shared" si="4"/>
        <v>沖縄県中城湾港マリン・タウン特別会計</v>
      </c>
      <c r="H125" s="118"/>
      <c r="I125" s="100" t="s">
        <v>98</v>
      </c>
      <c r="J125" s="103" t="s">
        <v>98</v>
      </c>
      <c r="K125" s="104" t="s">
        <v>98</v>
      </c>
    </row>
    <row r="126" ht="10.5">
      <c r="A126" s="1" t="s">
        <v>68</v>
      </c>
    </row>
    <row r="127" ht="10.5">
      <c r="A127" s="1" t="s">
        <v>69</v>
      </c>
    </row>
    <row r="128" ht="10.5">
      <c r="A128" s="1" t="s">
        <v>66</v>
      </c>
    </row>
    <row r="129" ht="10.5" customHeight="1">
      <c r="A129" s="1" t="s">
        <v>67</v>
      </c>
    </row>
  </sheetData>
  <sheetProtection/>
  <mergeCells count="48">
    <mergeCell ref="G123:H123"/>
    <mergeCell ref="A48:A49"/>
    <mergeCell ref="B48:B49"/>
    <mergeCell ref="C48:C49"/>
    <mergeCell ref="A56:A57"/>
    <mergeCell ref="B56:B57"/>
    <mergeCell ref="C56:C57"/>
    <mergeCell ref="D56:D57"/>
    <mergeCell ref="E56:E57"/>
    <mergeCell ref="H56:H57"/>
    <mergeCell ref="J56:J57"/>
    <mergeCell ref="F56:F57"/>
    <mergeCell ref="G56:G57"/>
    <mergeCell ref="I56:I57"/>
    <mergeCell ref="G122:H122"/>
    <mergeCell ref="H48:H49"/>
    <mergeCell ref="I48:I49"/>
    <mergeCell ref="G48:G49"/>
    <mergeCell ref="F48:F49"/>
    <mergeCell ref="D48:D49"/>
    <mergeCell ref="E48:E49"/>
    <mergeCell ref="C8:C9"/>
    <mergeCell ref="D26:D27"/>
    <mergeCell ref="E26:E27"/>
    <mergeCell ref="E8:E9"/>
    <mergeCell ref="I26:I27"/>
    <mergeCell ref="D8:D9"/>
    <mergeCell ref="F26:F27"/>
    <mergeCell ref="A8:A9"/>
    <mergeCell ref="H8:H9"/>
    <mergeCell ref="A26:A27"/>
    <mergeCell ref="B26:B27"/>
    <mergeCell ref="C26:C27"/>
    <mergeCell ref="B8:B9"/>
    <mergeCell ref="G26:G27"/>
    <mergeCell ref="H26:H27"/>
    <mergeCell ref="G8:G9"/>
    <mergeCell ref="F8:F9"/>
    <mergeCell ref="G114:H114"/>
    <mergeCell ref="G125:H125"/>
    <mergeCell ref="G124:H124"/>
    <mergeCell ref="G118:H118"/>
    <mergeCell ref="G117:H117"/>
    <mergeCell ref="G116:H116"/>
    <mergeCell ref="G115:H115"/>
    <mergeCell ref="G119:H119"/>
    <mergeCell ref="G120:H120"/>
    <mergeCell ref="G121:H121"/>
  </mergeCells>
  <printOptions/>
  <pageMargins left="0.4330708661417323" right="0.3937007874015748" top="0.71" bottom="0.3" header="0.45" footer="0.2"/>
  <pageSetup horizontalDpi="300" verticalDpi="300" orientation="portrait" paperSize="9" scale="88" r:id="rId3"/>
  <colBreaks count="1" manualBreakCount="1">
    <brk id="11" max="72"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西川　龍太</cp:lastModifiedBy>
  <cp:lastPrinted>2010-03-18T23:48:18Z</cp:lastPrinted>
  <dcterms:created xsi:type="dcterms:W3CDTF">1997-01-08T22:48:59Z</dcterms:created>
  <dcterms:modified xsi:type="dcterms:W3CDTF">2010-04-02T03:46:07Z</dcterms:modified>
  <cp:category/>
  <cp:version/>
  <cp:contentType/>
  <cp:contentStatus/>
</cp:coreProperties>
</file>