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'様式'!$A$1:$K$129</definedName>
  </definedNames>
  <calcPr fullCalcOnLoad="1"/>
</workbook>
</file>

<file path=xl/sharedStrings.xml><?xml version="1.0" encoding="utf-8"?>
<sst xmlns="http://schemas.openxmlformats.org/spreadsheetml/2006/main" count="210" uniqueCount="149">
  <si>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</si>
  <si>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</si>
  <si>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</si>
  <si>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</si>
  <si>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</si>
  <si>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</si>
  <si>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</si>
  <si>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</si>
  <si>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</si>
  <si>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</si>
  <si>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</si>
  <si>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</si>
  <si>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</si>
  <si>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</si>
  <si>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</si>
  <si>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</si>
  <si>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</si>
  <si>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</si>
  <si>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</si>
  <si>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</si>
  <si>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</si>
  <si>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</si>
  <si>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</si>
  <si>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</si>
  <si>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</si>
  <si>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</si>
  <si>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</si>
  <si>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</si>
  <si>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</si>
  <si>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</si>
  <si>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</si>
  <si>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</si>
  <si>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</si>
  <si>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</si>
  <si>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</si>
  <si>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</si>
  <si>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</si>
  <si>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</si>
  <si>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</si>
  <si>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</si>
  <si>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</si>
  <si>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</si>
  <si>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</si>
  <si>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</si>
  <si>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</si>
  <si>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</si>
  <si>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</si>
  <si>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</si>
  <si>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</si>
  <si>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</si>
  <si>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</si>
  <si>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</si>
  <si>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</si>
  <si>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</si>
  <si>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</si>
  <si>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</si>
  <si>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</si>
  <si>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</si>
  <si>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</si>
  <si>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</si>
  <si>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</si>
  <si>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</si>
  <si>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</si>
  <si>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２．「資金不足比率」の早期健全化基準に相当する「経営健全化基準」は、公営競技を除き、一律 △20％である（公営競技は0％）。</t>
  </si>
  <si>
    <t>財政状況等一覧表（平成２１年度）</t>
  </si>
  <si>
    <t>平成20年度
A</t>
  </si>
  <si>
    <t>平成21年度
B</t>
  </si>
  <si>
    <t>団体名　　愛知県</t>
  </si>
  <si>
    <t>公債管理特別会計</t>
  </si>
  <si>
    <t>証紙特別会計</t>
  </si>
  <si>
    <t>母子寡婦福祉資金特別会計</t>
  </si>
  <si>
    <t>中小企業近代化資金特別会計</t>
  </si>
  <si>
    <t>農業改良資金特別会計</t>
  </si>
  <si>
    <t>県有林野特別会計</t>
  </si>
  <si>
    <t>沿岸漁業改善資金特別会計</t>
  </si>
  <si>
    <t>県営住宅管理特別会計</t>
  </si>
  <si>
    <t>印刷事業特別会計</t>
  </si>
  <si>
    <t>県立病院事業会計</t>
  </si>
  <si>
    <t>水道事業会計</t>
  </si>
  <si>
    <t>工業用水道会計</t>
  </si>
  <si>
    <t>内陸用地造成事業会計</t>
  </si>
  <si>
    <t>臨海用地造成事業会計</t>
  </si>
  <si>
    <t>港湾整備事業特別会計</t>
  </si>
  <si>
    <t>流域下水道事業特別会計</t>
  </si>
  <si>
    <t>名古屋競輪組合</t>
  </si>
  <si>
    <t>名古屋競馬組合</t>
  </si>
  <si>
    <t>名古屋港管理組合</t>
  </si>
  <si>
    <t>　一般会計</t>
  </si>
  <si>
    <t>　競輪事業特別会計</t>
  </si>
  <si>
    <t>　基金特別会計</t>
  </si>
  <si>
    <t>　施設運営事業会計</t>
  </si>
  <si>
    <t>　埋立事業会計</t>
  </si>
  <si>
    <t>法適用企業</t>
  </si>
  <si>
    <t>(独)愛知県公立大学法人</t>
  </si>
  <si>
    <t>愛知県土地開発公社</t>
  </si>
  <si>
    <t>名古屋高速道路公社</t>
  </si>
  <si>
    <t>愛知県道路公社</t>
  </si>
  <si>
    <t>愛知県住宅供給公社</t>
  </si>
  <si>
    <t>(財)愛知県国際交流協会</t>
  </si>
  <si>
    <t>(財)あいち男女共同参画財団</t>
  </si>
  <si>
    <t>(財)愛知県文化振興事業団</t>
  </si>
  <si>
    <t>(財)愛知県私学振興事業財団</t>
  </si>
  <si>
    <t>(財)愛知公園協会</t>
  </si>
  <si>
    <t>(財)愛知県健康づくり振興事業団</t>
  </si>
  <si>
    <t>(財）あいち産業振興機構</t>
  </si>
  <si>
    <t>(社)愛知県農林公社</t>
  </si>
  <si>
    <t>(財)愛知県教育・スポーツ振興財団</t>
  </si>
  <si>
    <t>(財)愛知県体育協会</t>
  </si>
  <si>
    <t>(財)矢作川水源基金</t>
  </si>
  <si>
    <t>(財)豊川水源基金</t>
  </si>
  <si>
    <t>(財)愛知臨海環境整備センター</t>
  </si>
  <si>
    <t>(財)長寿科学振興財団</t>
  </si>
  <si>
    <t>(財)魚アラ処理公社</t>
  </si>
  <si>
    <t>(財)愛知県生活衛生営業指導センター</t>
  </si>
  <si>
    <t>(財)一宮地場産業ﾌｧｯｼｮﾝﾃﾞｻﾞｲﾝｾﾝﾀｰ</t>
  </si>
  <si>
    <t>(財)科学技術交流財団</t>
  </si>
  <si>
    <t>(財)愛知県農業振興基金</t>
  </si>
  <si>
    <t>(財)愛知県水産業振興基金</t>
  </si>
  <si>
    <t>(財)愛知・豊川用水振興協会</t>
  </si>
  <si>
    <t>(財)愛知県林業振興基金</t>
  </si>
  <si>
    <t>(財)桃花台センター</t>
  </si>
  <si>
    <t>(財)暴力追放愛知県民会議</t>
  </si>
  <si>
    <t>愛知環状鉄道(株)</t>
  </si>
  <si>
    <t>上飯田連絡線(株)</t>
  </si>
  <si>
    <t>中部国際空港連絡鉄道(株)</t>
  </si>
  <si>
    <t>愛知高速交通(株)</t>
  </si>
  <si>
    <t>名古屋空港ビルディング(株)</t>
  </si>
  <si>
    <t>(株)東三河食肉流通センター</t>
  </si>
  <si>
    <t>名古屋競馬（株）</t>
  </si>
  <si>
    <t>蒲郡海洋開発（株）</t>
  </si>
  <si>
    <t>愛知県農業信用基金協会</t>
  </si>
  <si>
    <t>愛知県漁業信用基金協会</t>
  </si>
  <si>
    <t>衣浦臨海鉄道(株)</t>
  </si>
  <si>
    <t>(財)名古屋国際芸術文化交流財団</t>
  </si>
  <si>
    <t>(株)国際デザインセンター</t>
  </si>
  <si>
    <t>名古屋テレビ塔（株）</t>
  </si>
  <si>
    <t>愛知玉野情報システム(株)</t>
  </si>
  <si>
    <t>(社)木曽三川水源造成公社</t>
  </si>
  <si>
    <t>名古屋埠頭（株）</t>
  </si>
  <si>
    <t>　（注）　１．「実質赤字比率」・「連結実質赤字比率」・「資金不足比率」は負数（△～）で表示しており、
 　　　　収支が黒字の場合には便宜的に当該黒字の比率を正数で表示している。</t>
  </si>
  <si>
    <t>林業改善資金特別会計</t>
  </si>
  <si>
    <t>△3.75</t>
  </si>
  <si>
    <t>△5.00</t>
  </si>
  <si>
    <t>△8.75</t>
  </si>
  <si>
    <t>△25.00</t>
  </si>
  <si>
    <t>-</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</si>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</sst>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double"/>
      <bottom style="hair"/>
    </border>
    <border>
      <left style="hair"/>
      <right style="thin"/>
      <top style="double"/>
      <bottom>
        <color indexed="63"/>
      </bottom>
    </border>
    <border>
      <left style="hair"/>
      <right style="thin"/>
      <top style="hair"/>
      <bottom>
        <color indexed="63"/>
      </bottom>
    </border>
    <border>
      <left style="thin"/>
      <right>
        <color indexed="63"/>
      </right>
      <top style="thin"/>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double"/>
      <bottom style="hair"/>
    </border>
    <border>
      <left>
        <color indexed="63"/>
      </left>
      <right style="hair"/>
      <top style="double"/>
      <bottom style="hair"/>
    </border>
    <border>
      <left style="thin"/>
      <right>
        <color indexed="63"/>
      </right>
      <top>
        <color indexed="63"/>
      </top>
      <bottom>
        <color indexed="63"/>
      </bottom>
    </border>
    <border>
      <left>
        <color indexed="63"/>
      </left>
      <right style="hair"/>
      <top>
        <color indexed="63"/>
      </top>
      <bottom>
        <color indexed="63"/>
      </bottom>
    </border>
    <border>
      <left style="hair"/>
      <right style="hair"/>
      <top style="thin"/>
      <bottom style="hair"/>
    </border>
    <border>
      <left style="thin"/>
      <right style="thin"/>
      <top style="double"/>
      <bottom style="thin"/>
    </border>
    <border>
      <left style="thin"/>
      <right style="hair"/>
      <top style="double"/>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0" fontId="2" fillId="33" borderId="20" xfId="0"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0" fontId="2" fillId="33" borderId="26" xfId="0"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0" fontId="2" fillId="33" borderId="30" xfId="0" applyFont="1" applyFill="1" applyBorder="1" applyAlignment="1">
      <alignment vertical="center" shrinkToFit="1"/>
    </xf>
    <xf numFmtId="176" fontId="2" fillId="33" borderId="30" xfId="0" applyNumberFormat="1" applyFont="1" applyFill="1" applyBorder="1" applyAlignment="1">
      <alignment vertical="center" shrinkToFi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2" fillId="33" borderId="33" xfId="0" applyFont="1" applyFill="1" applyBorder="1" applyAlignment="1">
      <alignment horizontal="center" vertical="center"/>
    </xf>
    <xf numFmtId="176" fontId="2" fillId="33" borderId="28"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distributed" vertical="center" indent="1"/>
    </xf>
    <xf numFmtId="0" fontId="2" fillId="33" borderId="37" xfId="0" applyFont="1" applyFill="1" applyBorder="1" applyAlignment="1">
      <alignment horizontal="center" vertical="center"/>
    </xf>
    <xf numFmtId="0" fontId="2" fillId="33" borderId="33"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8" xfId="0" applyFont="1" applyFill="1" applyBorder="1" applyAlignment="1">
      <alignment horizontal="center" vertical="center" wrapText="1"/>
    </xf>
    <xf numFmtId="0" fontId="2" fillId="33" borderId="37" xfId="0" applyFont="1" applyFill="1" applyBorder="1" applyAlignment="1">
      <alignment horizontal="distributed" vertical="center" indent="1"/>
    </xf>
    <xf numFmtId="176" fontId="2" fillId="33" borderId="29" xfId="48"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35"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40" xfId="0" applyNumberFormat="1" applyFont="1" applyFill="1" applyBorder="1" applyAlignment="1">
      <alignment vertical="center" shrinkToFit="1"/>
    </xf>
    <xf numFmtId="176" fontId="2" fillId="33" borderId="41"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0" fontId="2" fillId="33" borderId="43" xfId="0" applyFont="1" applyFill="1" applyBorder="1" applyAlignment="1">
      <alignment horizontal="left" vertical="center" shrinkToFit="1"/>
    </xf>
    <xf numFmtId="0" fontId="2" fillId="33" borderId="44"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0" xfId="0" applyFont="1" applyFill="1" applyBorder="1" applyAlignment="1">
      <alignment horizontal="center" vertical="center" shrinkToFit="1"/>
    </xf>
    <xf numFmtId="178" fontId="2" fillId="33" borderId="0" xfId="0" applyNumberFormat="1" applyFont="1" applyFill="1" applyBorder="1" applyAlignment="1">
      <alignment horizontal="center" vertical="center" shrinkToFit="1"/>
    </xf>
    <xf numFmtId="179" fontId="2" fillId="33" borderId="0" xfId="0" applyNumberFormat="1" applyFont="1" applyFill="1" applyBorder="1" applyAlignment="1">
      <alignment horizontal="center" vertical="center" shrinkToFit="1"/>
    </xf>
    <xf numFmtId="176" fontId="2" fillId="33" borderId="45" xfId="0" applyNumberFormat="1" applyFont="1" applyFill="1" applyBorder="1" applyAlignment="1">
      <alignment vertical="center" shrinkToFit="1"/>
    </xf>
    <xf numFmtId="176" fontId="2" fillId="33" borderId="46" xfId="0" applyNumberFormat="1" applyFont="1" applyFill="1" applyBorder="1" applyAlignment="1">
      <alignment vertical="center" shrinkToFit="1"/>
    </xf>
    <xf numFmtId="176" fontId="2" fillId="33" borderId="47" xfId="48" applyNumberFormat="1" applyFont="1" applyFill="1" applyBorder="1" applyAlignment="1">
      <alignment vertical="center" shrinkToFit="1"/>
    </xf>
    <xf numFmtId="176" fontId="2" fillId="33" borderId="48" xfId="48" applyNumberFormat="1" applyFont="1" applyFill="1" applyBorder="1" applyAlignment="1">
      <alignment vertical="center" shrinkToFit="1"/>
    </xf>
    <xf numFmtId="178" fontId="2" fillId="33" borderId="49" xfId="0" applyNumberFormat="1" applyFont="1" applyFill="1" applyBorder="1" applyAlignment="1">
      <alignment horizontal="right" vertical="center" shrinkToFit="1"/>
    </xf>
    <xf numFmtId="178" fontId="2" fillId="33" borderId="18" xfId="0" applyNumberFormat="1" applyFont="1" applyFill="1" applyBorder="1" applyAlignment="1">
      <alignment horizontal="right" vertical="center" shrinkToFit="1"/>
    </xf>
    <xf numFmtId="179" fontId="2" fillId="33" borderId="50" xfId="0" applyNumberFormat="1" applyFont="1" applyFill="1" applyBorder="1" applyAlignment="1">
      <alignment horizontal="right" vertical="center" shrinkToFit="1"/>
    </xf>
    <xf numFmtId="179" fontId="2" fillId="33" borderId="18" xfId="0" applyNumberFormat="1" applyFont="1" applyFill="1" applyBorder="1" applyAlignment="1">
      <alignment horizontal="right" vertical="center" shrinkToFit="1"/>
    </xf>
    <xf numFmtId="178" fontId="2" fillId="33" borderId="50" xfId="0" applyNumberFormat="1" applyFont="1" applyFill="1" applyBorder="1" applyAlignment="1">
      <alignment horizontal="right" vertical="center" shrinkToFit="1"/>
    </xf>
    <xf numFmtId="179" fontId="2" fillId="33" borderId="51" xfId="0" applyNumberFormat="1" applyFont="1" applyFill="1" applyBorder="1" applyAlignment="1">
      <alignment horizontal="right" vertical="center" shrinkToFit="1"/>
    </xf>
    <xf numFmtId="178" fontId="2" fillId="33" borderId="16" xfId="0" applyNumberFormat="1" applyFont="1" applyFill="1" applyBorder="1" applyAlignment="1">
      <alignment horizontal="right" vertical="center" shrinkToFit="1"/>
    </xf>
    <xf numFmtId="178" fontId="2" fillId="33" borderId="19" xfId="0" applyNumberFormat="1" applyFont="1" applyFill="1" applyBorder="1" applyAlignment="1">
      <alignment horizontal="right" vertical="center" shrinkToFit="1"/>
    </xf>
    <xf numFmtId="181" fontId="2" fillId="33" borderId="20"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shrinkToFit="1"/>
    </xf>
    <xf numFmtId="181" fontId="2" fillId="33" borderId="19" xfId="0" applyNumberFormat="1" applyFont="1" applyFill="1" applyBorder="1" applyAlignment="1">
      <alignment horizontal="right" vertical="center"/>
    </xf>
    <xf numFmtId="181" fontId="2" fillId="33" borderId="52" xfId="0" applyNumberFormat="1" applyFont="1" applyFill="1" applyBorder="1" applyAlignment="1">
      <alignment horizontal="right" vertical="center"/>
    </xf>
    <xf numFmtId="181" fontId="2" fillId="33" borderId="53"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shrinkToFit="1"/>
    </xf>
    <xf numFmtId="181" fontId="2" fillId="33" borderId="54" xfId="0" applyNumberFormat="1" applyFont="1" applyFill="1" applyBorder="1" applyAlignment="1">
      <alignment horizontal="right" vertical="center"/>
    </xf>
    <xf numFmtId="181" fontId="2" fillId="33" borderId="55" xfId="0" applyNumberFormat="1" applyFont="1" applyFill="1" applyBorder="1" applyAlignment="1">
      <alignment horizontal="right" vertical="center"/>
    </xf>
    <xf numFmtId="178" fontId="2" fillId="33" borderId="20" xfId="0" applyNumberFormat="1" applyFont="1" applyFill="1" applyBorder="1" applyAlignment="1">
      <alignment horizontal="right" vertical="center" shrinkToFit="1"/>
    </xf>
    <xf numFmtId="178" fontId="2" fillId="33" borderId="26" xfId="0" applyNumberFormat="1" applyFont="1" applyFill="1" applyBorder="1" applyAlignment="1">
      <alignment horizontal="right" vertical="center" shrinkToFit="1"/>
    </xf>
    <xf numFmtId="178" fontId="2" fillId="33" borderId="45" xfId="0" applyNumberFormat="1" applyFont="1" applyFill="1" applyBorder="1" applyAlignment="1">
      <alignment horizontal="right" vertical="center" shrinkToFit="1"/>
    </xf>
    <xf numFmtId="0" fontId="2" fillId="33" borderId="56" xfId="0" applyFont="1" applyFill="1" applyBorder="1" applyAlignment="1">
      <alignment horizontal="left" vertical="center" shrinkToFit="1"/>
    </xf>
    <xf numFmtId="176" fontId="2" fillId="33" borderId="57"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76" fontId="2" fillId="33" borderId="59" xfId="0" applyNumberFormat="1" applyFont="1" applyFill="1" applyBorder="1" applyAlignment="1">
      <alignment vertical="center" shrinkToFit="1"/>
    </xf>
    <xf numFmtId="176" fontId="2" fillId="33" borderId="60" xfId="0" applyNumberFormat="1" applyFont="1" applyFill="1" applyBorder="1" applyAlignment="1">
      <alignment vertical="center" shrinkToFit="1"/>
    </xf>
    <xf numFmtId="176" fontId="2" fillId="33" borderId="61" xfId="0" applyNumberFormat="1" applyFont="1" applyFill="1" applyBorder="1" applyAlignment="1">
      <alignment vertical="center" shrinkToFit="1"/>
    </xf>
    <xf numFmtId="176" fontId="2" fillId="33" borderId="62" xfId="0" applyNumberFormat="1" applyFont="1" applyFill="1" applyBorder="1" applyAlignment="1">
      <alignment vertical="center" shrinkToFit="1"/>
    </xf>
    <xf numFmtId="176" fontId="2" fillId="33" borderId="63" xfId="0" applyNumberFormat="1" applyFont="1" applyFill="1" applyBorder="1" applyAlignment="1">
      <alignment vertical="center" shrinkToFit="1"/>
    </xf>
    <xf numFmtId="176" fontId="2" fillId="33" borderId="64" xfId="0" applyNumberFormat="1" applyFont="1" applyFill="1" applyBorder="1" applyAlignment="1">
      <alignment vertical="center" shrinkToFit="1"/>
    </xf>
    <xf numFmtId="176" fontId="2" fillId="33" borderId="47" xfId="0" applyNumberFormat="1" applyFont="1" applyFill="1" applyBorder="1" applyAlignment="1">
      <alignment vertical="center" shrinkToFit="1"/>
    </xf>
    <xf numFmtId="176" fontId="2" fillId="0" borderId="65" xfId="48" applyNumberFormat="1" applyFont="1" applyFill="1" applyBorder="1" applyAlignment="1">
      <alignment vertical="center" shrinkToFit="1"/>
    </xf>
    <xf numFmtId="182" fontId="2" fillId="0" borderId="16" xfId="0" applyNumberFormat="1" applyFont="1" applyFill="1" applyBorder="1" applyAlignment="1">
      <alignment horizontal="right" vertical="center"/>
    </xf>
    <xf numFmtId="182" fontId="2" fillId="0" borderId="17" xfId="0" applyNumberFormat="1" applyFont="1" applyFill="1" applyBorder="1" applyAlignment="1">
      <alignment horizontal="right" vertical="center"/>
    </xf>
    <xf numFmtId="182" fontId="2" fillId="0" borderId="19" xfId="0" applyNumberFormat="1" applyFont="1" applyFill="1" applyBorder="1" applyAlignment="1">
      <alignment horizontal="right" vertical="center"/>
    </xf>
    <xf numFmtId="182" fontId="2" fillId="0" borderId="20" xfId="0" applyNumberFormat="1" applyFont="1" applyFill="1" applyBorder="1" applyAlignment="1">
      <alignment horizontal="right" vertical="center"/>
    </xf>
    <xf numFmtId="176" fontId="2" fillId="0" borderId="66" xfId="48" applyNumberFormat="1" applyFont="1" applyFill="1" applyBorder="1" applyAlignment="1">
      <alignment vertical="center" shrinkToFit="1"/>
    </xf>
    <xf numFmtId="178" fontId="2" fillId="0" borderId="21" xfId="0" applyNumberFormat="1" applyFont="1" applyFill="1" applyBorder="1" applyAlignment="1">
      <alignment horizontal="right" vertical="center" shrinkToFit="1"/>
    </xf>
    <xf numFmtId="178" fontId="2" fillId="0" borderId="22" xfId="0" applyNumberFormat="1" applyFont="1" applyFill="1" applyBorder="1" applyAlignment="1">
      <alignment horizontal="right" vertical="center" shrinkToFit="1"/>
    </xf>
    <xf numFmtId="178" fontId="2" fillId="0" borderId="18" xfId="0" applyNumberFormat="1" applyFont="1" applyFill="1" applyBorder="1" applyAlignment="1">
      <alignment horizontal="right" vertical="center" shrinkToFit="1"/>
    </xf>
    <xf numFmtId="178" fontId="2" fillId="0" borderId="19" xfId="0" applyNumberFormat="1" applyFont="1" applyFill="1" applyBorder="1" applyAlignment="1">
      <alignment horizontal="right" vertical="center" shrinkToFit="1"/>
    </xf>
    <xf numFmtId="178" fontId="2" fillId="0" borderId="24" xfId="0" applyNumberFormat="1" applyFont="1" applyFill="1" applyBorder="1" applyAlignment="1">
      <alignment horizontal="right" vertical="center" shrinkToFit="1"/>
    </xf>
    <xf numFmtId="178" fontId="2" fillId="0" borderId="25"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1" fillId="34" borderId="68" xfId="0" applyFont="1" applyFill="1" applyBorder="1" applyAlignment="1">
      <alignment horizontal="center" vertical="center"/>
    </xf>
    <xf numFmtId="0" fontId="2" fillId="33" borderId="71"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72"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4" borderId="74" xfId="0" applyFont="1" applyFill="1" applyBorder="1" applyAlignment="1">
      <alignment horizontal="center" vertical="center" shrinkToFit="1"/>
    </xf>
    <xf numFmtId="0" fontId="2" fillId="34" borderId="75" xfId="0" applyFont="1" applyFill="1" applyBorder="1" applyAlignment="1">
      <alignment horizontal="center" vertical="center" shrinkToFit="1"/>
    </xf>
    <xf numFmtId="0" fontId="2" fillId="34" borderId="76" xfId="0" applyFont="1" applyFill="1" applyBorder="1" applyAlignment="1">
      <alignment horizontal="center" vertical="center" wrapText="1"/>
    </xf>
    <xf numFmtId="0" fontId="2" fillId="34" borderId="77" xfId="0" applyFont="1" applyFill="1" applyBorder="1" applyAlignment="1">
      <alignment horizontal="center" vertical="center"/>
    </xf>
    <xf numFmtId="0" fontId="2" fillId="33" borderId="78" xfId="0" applyFont="1" applyFill="1" applyBorder="1" applyAlignment="1">
      <alignment horizontal="left" vertical="center" shrinkToFit="1"/>
    </xf>
    <xf numFmtId="0" fontId="2" fillId="33" borderId="79" xfId="0" applyFont="1" applyFill="1" applyBorder="1" applyAlignment="1">
      <alignment horizontal="left" vertical="center" shrinkToFit="1"/>
    </xf>
    <xf numFmtId="0" fontId="2" fillId="34" borderId="68"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80" xfId="0" applyFont="1" applyFill="1" applyBorder="1" applyAlignment="1">
      <alignment horizontal="center" vertical="center" wrapText="1"/>
    </xf>
    <xf numFmtId="0" fontId="2" fillId="34" borderId="81" xfId="0" applyFont="1" applyFill="1" applyBorder="1" applyAlignment="1">
      <alignment horizontal="center" vertical="center"/>
    </xf>
    <xf numFmtId="0" fontId="2" fillId="33" borderId="60" xfId="0" applyFont="1" applyFill="1" applyBorder="1" applyAlignment="1">
      <alignment horizontal="left" vertical="center" shrinkToFit="1"/>
    </xf>
    <xf numFmtId="0" fontId="2" fillId="33" borderId="82"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9"/>
  <sheetViews>
    <sheetView tabSelected="1" view="pageBreakPreview" zoomScale="145" zoomScaleSheetLayoutView="14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64</v>
      </c>
      <c r="B1" s="4"/>
      <c r="C1" s="4"/>
      <c r="D1" s="4"/>
      <c r="E1" s="4"/>
      <c r="F1" s="4"/>
      <c r="G1" s="4"/>
      <c r="H1" s="4"/>
      <c r="I1" s="4"/>
      <c r="J1" s="4"/>
      <c r="K1" s="4"/>
      <c r="L1" s="9"/>
      <c r="M1" s="4"/>
    </row>
    <row r="2" ht="13.5" customHeight="1">
      <c r="J2" s="3" t="s">
        <v>12</v>
      </c>
    </row>
    <row r="3" spans="1:10" ht="21" customHeight="1" thickBot="1">
      <c r="A3" s="7" t="s">
        <v>67</v>
      </c>
      <c r="B3" s="10"/>
      <c r="G3" s="39" t="s">
        <v>53</v>
      </c>
      <c r="H3" s="40" t="s">
        <v>54</v>
      </c>
      <c r="I3" s="8" t="s">
        <v>55</v>
      </c>
      <c r="J3" s="11" t="s">
        <v>56</v>
      </c>
    </row>
    <row r="4" spans="7:10" ht="13.5" customHeight="1" thickTop="1">
      <c r="G4" s="112">
        <v>1072675</v>
      </c>
      <c r="H4" s="12">
        <v>40603</v>
      </c>
      <c r="I4" s="13">
        <v>137810</v>
      </c>
      <c r="J4" s="107">
        <f>SUM(G4:I4)</f>
        <v>1251088</v>
      </c>
    </row>
    <row r="5" ht="14.25">
      <c r="A5" s="6" t="s">
        <v>2</v>
      </c>
    </row>
    <row r="6" spans="8:9" ht="10.5">
      <c r="H6" s="3" t="s">
        <v>12</v>
      </c>
      <c r="I6" s="3"/>
    </row>
    <row r="7" spans="1:8" ht="10.5" customHeight="1">
      <c r="A7" s="144" t="s">
        <v>0</v>
      </c>
      <c r="B7" s="147" t="s">
        <v>3</v>
      </c>
      <c r="C7" s="146" t="s">
        <v>4</v>
      </c>
      <c r="D7" s="146" t="s">
        <v>5</v>
      </c>
      <c r="E7" s="146" t="s">
        <v>6</v>
      </c>
      <c r="F7" s="130" t="s">
        <v>58</v>
      </c>
      <c r="G7" s="146" t="s">
        <v>7</v>
      </c>
      <c r="H7" s="128" t="s">
        <v>8</v>
      </c>
    </row>
    <row r="8" spans="1:8" ht="10.5" customHeight="1" thickBot="1">
      <c r="A8" s="145"/>
      <c r="B8" s="140"/>
      <c r="C8" s="131"/>
      <c r="D8" s="131"/>
      <c r="E8" s="131"/>
      <c r="F8" s="143"/>
      <c r="G8" s="131"/>
      <c r="H8" s="129"/>
    </row>
    <row r="9" spans="1:8" ht="13.5" customHeight="1" thickTop="1">
      <c r="A9" s="60" t="s">
        <v>9</v>
      </c>
      <c r="B9" s="14">
        <v>2440601</v>
      </c>
      <c r="C9" s="15">
        <v>2432094</v>
      </c>
      <c r="D9" s="15">
        <f>B9-C9</f>
        <v>8507</v>
      </c>
      <c r="E9" s="15">
        <v>5619</v>
      </c>
      <c r="F9" s="15">
        <v>834</v>
      </c>
      <c r="G9" s="15">
        <v>4354686</v>
      </c>
      <c r="H9" s="16"/>
    </row>
    <row r="10" spans="1:8" ht="13.5" customHeight="1">
      <c r="A10" s="60" t="s">
        <v>68</v>
      </c>
      <c r="B10" s="14">
        <v>608349</v>
      </c>
      <c r="C10" s="15">
        <v>608349</v>
      </c>
      <c r="D10" s="15">
        <f aca="true" t="shared" si="0" ref="D10:D19">B10-C10</f>
        <v>0</v>
      </c>
      <c r="E10" s="15">
        <v>0</v>
      </c>
      <c r="F10" s="15">
        <v>285860</v>
      </c>
      <c r="G10" s="15">
        <v>0</v>
      </c>
      <c r="H10" s="16"/>
    </row>
    <row r="11" spans="1:8" ht="13.5" customHeight="1">
      <c r="A11" s="60" t="s">
        <v>69</v>
      </c>
      <c r="B11" s="14">
        <v>34937</v>
      </c>
      <c r="C11" s="15">
        <v>34654</v>
      </c>
      <c r="D11" s="15">
        <f t="shared" si="0"/>
        <v>283</v>
      </c>
      <c r="E11" s="15">
        <v>283</v>
      </c>
      <c r="F11" s="15">
        <v>0</v>
      </c>
      <c r="G11" s="15">
        <v>0</v>
      </c>
      <c r="H11" s="16"/>
    </row>
    <row r="12" spans="1:8" ht="13.5" customHeight="1">
      <c r="A12" s="60" t="s">
        <v>70</v>
      </c>
      <c r="B12" s="14">
        <v>782</v>
      </c>
      <c r="C12" s="15">
        <v>191</v>
      </c>
      <c r="D12" s="15">
        <f t="shared" si="0"/>
        <v>591</v>
      </c>
      <c r="E12" s="15">
        <v>591</v>
      </c>
      <c r="F12" s="15">
        <v>2</v>
      </c>
      <c r="G12" s="15">
        <v>1070</v>
      </c>
      <c r="H12" s="16"/>
    </row>
    <row r="13" spans="1:8" ht="13.5" customHeight="1">
      <c r="A13" s="60" t="s">
        <v>71</v>
      </c>
      <c r="B13" s="14">
        <v>6334</v>
      </c>
      <c r="C13" s="15">
        <v>3012</v>
      </c>
      <c r="D13" s="15">
        <f t="shared" si="0"/>
        <v>3322</v>
      </c>
      <c r="E13" s="15">
        <v>3322</v>
      </c>
      <c r="F13" s="15">
        <v>4</v>
      </c>
      <c r="G13" s="15">
        <v>15137</v>
      </c>
      <c r="H13" s="16"/>
    </row>
    <row r="14" spans="1:8" ht="13.5" customHeight="1">
      <c r="A14" s="60" t="s">
        <v>72</v>
      </c>
      <c r="B14" s="14">
        <v>1626</v>
      </c>
      <c r="C14" s="15">
        <v>1200</v>
      </c>
      <c r="D14" s="15">
        <f t="shared" si="0"/>
        <v>426</v>
      </c>
      <c r="E14" s="15">
        <v>426</v>
      </c>
      <c r="F14" s="15">
        <v>9</v>
      </c>
      <c r="G14" s="15">
        <v>1469</v>
      </c>
      <c r="H14" s="16"/>
    </row>
    <row r="15" spans="1:8" ht="13.5" customHeight="1">
      <c r="A15" s="60" t="s">
        <v>73</v>
      </c>
      <c r="B15" s="14">
        <v>1048</v>
      </c>
      <c r="C15" s="15">
        <v>840</v>
      </c>
      <c r="D15" s="15">
        <f t="shared" si="0"/>
        <v>208</v>
      </c>
      <c r="E15" s="15">
        <v>208</v>
      </c>
      <c r="F15" s="15">
        <v>554</v>
      </c>
      <c r="G15" s="15">
        <v>1202</v>
      </c>
      <c r="H15" s="16"/>
    </row>
    <row r="16" spans="1:8" ht="13.5" customHeight="1">
      <c r="A16" s="60" t="s">
        <v>140</v>
      </c>
      <c r="B16" s="14">
        <v>222</v>
      </c>
      <c r="C16" s="15">
        <v>64</v>
      </c>
      <c r="D16" s="15">
        <f t="shared" si="0"/>
        <v>158</v>
      </c>
      <c r="E16" s="15">
        <v>158</v>
      </c>
      <c r="F16" s="15">
        <v>0</v>
      </c>
      <c r="G16" s="15">
        <v>0</v>
      </c>
      <c r="H16" s="16"/>
    </row>
    <row r="17" spans="1:8" ht="13.5" customHeight="1">
      <c r="A17" s="61" t="s">
        <v>74</v>
      </c>
      <c r="B17" s="17">
        <v>199</v>
      </c>
      <c r="C17" s="18">
        <v>95</v>
      </c>
      <c r="D17" s="15">
        <f t="shared" si="0"/>
        <v>104</v>
      </c>
      <c r="E17" s="18">
        <v>104</v>
      </c>
      <c r="F17" s="18">
        <v>2</v>
      </c>
      <c r="G17" s="18">
        <v>0</v>
      </c>
      <c r="H17" s="19"/>
    </row>
    <row r="18" spans="1:8" ht="13.5" customHeight="1">
      <c r="A18" s="61" t="s">
        <v>75</v>
      </c>
      <c r="B18" s="17">
        <v>23926</v>
      </c>
      <c r="C18" s="18">
        <v>23175</v>
      </c>
      <c r="D18" s="15">
        <f t="shared" si="0"/>
        <v>751</v>
      </c>
      <c r="E18" s="18">
        <v>751</v>
      </c>
      <c r="F18" s="18">
        <v>6141</v>
      </c>
      <c r="G18" s="18">
        <v>109809</v>
      </c>
      <c r="H18" s="19"/>
    </row>
    <row r="19" spans="1:8" ht="13.5" customHeight="1">
      <c r="A19" s="62" t="s">
        <v>76</v>
      </c>
      <c r="B19" s="27">
        <v>593</v>
      </c>
      <c r="C19" s="28">
        <v>233</v>
      </c>
      <c r="D19" s="15">
        <f t="shared" si="0"/>
        <v>360</v>
      </c>
      <c r="E19" s="28">
        <v>360</v>
      </c>
      <c r="F19" s="28">
        <v>0</v>
      </c>
      <c r="G19" s="28">
        <v>0</v>
      </c>
      <c r="H19" s="29"/>
    </row>
    <row r="20" spans="1:8" ht="13.5" customHeight="1">
      <c r="A20" s="41" t="s">
        <v>1</v>
      </c>
      <c r="B20" s="76">
        <v>2325829</v>
      </c>
      <c r="C20" s="30">
        <v>2311548</v>
      </c>
      <c r="D20" s="30">
        <v>14281</v>
      </c>
      <c r="E20" s="77">
        <v>6790</v>
      </c>
      <c r="F20" s="58"/>
      <c r="G20" s="30">
        <f>SUM(G9:G19)</f>
        <v>4483373</v>
      </c>
      <c r="H20" s="37"/>
    </row>
    <row r="21" ht="7.5" customHeight="1"/>
    <row r="22" ht="14.25">
      <c r="A22" s="6" t="s">
        <v>10</v>
      </c>
    </row>
    <row r="23" spans="9:12" ht="9" customHeight="1">
      <c r="I23" s="3" t="s">
        <v>12</v>
      </c>
      <c r="K23" s="3"/>
      <c r="L23" s="3"/>
    </row>
    <row r="24" spans="1:9" ht="12" customHeight="1">
      <c r="A24" s="144" t="s">
        <v>0</v>
      </c>
      <c r="B24" s="139" t="s">
        <v>44</v>
      </c>
      <c r="C24" s="130" t="s">
        <v>45</v>
      </c>
      <c r="D24" s="130" t="s">
        <v>46</v>
      </c>
      <c r="E24" s="126" t="s">
        <v>47</v>
      </c>
      <c r="F24" s="130" t="s">
        <v>58</v>
      </c>
      <c r="G24" s="130" t="s">
        <v>11</v>
      </c>
      <c r="H24" s="126" t="s">
        <v>42</v>
      </c>
      <c r="I24" s="128" t="s">
        <v>8</v>
      </c>
    </row>
    <row r="25" spans="1:9" ht="12" customHeight="1" thickBot="1">
      <c r="A25" s="145"/>
      <c r="B25" s="140"/>
      <c r="C25" s="131"/>
      <c r="D25" s="131"/>
      <c r="E25" s="132"/>
      <c r="F25" s="143"/>
      <c r="G25" s="143"/>
      <c r="H25" s="127"/>
      <c r="I25" s="129"/>
    </row>
    <row r="26" spans="1:9" ht="13.5" customHeight="1" thickTop="1">
      <c r="A26" s="60" t="s">
        <v>77</v>
      </c>
      <c r="B26" s="121">
        <v>30860</v>
      </c>
      <c r="C26" s="122">
        <v>31958</v>
      </c>
      <c r="D26" s="122">
        <v>-1098</v>
      </c>
      <c r="E26" s="122">
        <v>2862</v>
      </c>
      <c r="F26" s="21">
        <v>5939</v>
      </c>
      <c r="G26" s="21">
        <v>24683</v>
      </c>
      <c r="H26" s="21">
        <v>15847</v>
      </c>
      <c r="I26" s="22" t="s">
        <v>92</v>
      </c>
    </row>
    <row r="27" spans="1:9" ht="13.5" customHeight="1">
      <c r="A27" s="60" t="s">
        <v>78</v>
      </c>
      <c r="B27" s="123">
        <v>30987</v>
      </c>
      <c r="C27" s="124">
        <v>26463</v>
      </c>
      <c r="D27" s="124">
        <v>4524</v>
      </c>
      <c r="E27" s="124">
        <v>20881</v>
      </c>
      <c r="F27" s="64">
        <v>737</v>
      </c>
      <c r="G27" s="64">
        <v>69625</v>
      </c>
      <c r="H27" s="64">
        <v>8564</v>
      </c>
      <c r="I27" s="22" t="s">
        <v>92</v>
      </c>
    </row>
    <row r="28" spans="1:9" ht="13.5" customHeight="1">
      <c r="A28" s="60" t="s">
        <v>79</v>
      </c>
      <c r="B28" s="123">
        <v>14510</v>
      </c>
      <c r="C28" s="124">
        <v>13711</v>
      </c>
      <c r="D28" s="124">
        <v>799</v>
      </c>
      <c r="E28" s="124">
        <v>7133</v>
      </c>
      <c r="F28" s="64">
        <v>1170</v>
      </c>
      <c r="G28" s="64">
        <v>54383</v>
      </c>
      <c r="H28" s="64">
        <v>5384</v>
      </c>
      <c r="I28" s="22" t="s">
        <v>92</v>
      </c>
    </row>
    <row r="29" spans="1:9" ht="13.5" customHeight="1">
      <c r="A29" s="60" t="s">
        <v>80</v>
      </c>
      <c r="B29" s="123">
        <v>10777</v>
      </c>
      <c r="C29" s="124">
        <v>10213</v>
      </c>
      <c r="D29" s="124">
        <v>564</v>
      </c>
      <c r="E29" s="124">
        <v>21561</v>
      </c>
      <c r="F29" s="64">
        <v>0</v>
      </c>
      <c r="G29" s="64">
        <v>15803</v>
      </c>
      <c r="H29" s="64">
        <v>0</v>
      </c>
      <c r="I29" s="22" t="s">
        <v>92</v>
      </c>
    </row>
    <row r="30" spans="1:9" ht="13.5" customHeight="1">
      <c r="A30" s="60" t="s">
        <v>81</v>
      </c>
      <c r="B30" s="123">
        <v>1768</v>
      </c>
      <c r="C30" s="124">
        <v>7415</v>
      </c>
      <c r="D30" s="124">
        <v>-5647</v>
      </c>
      <c r="E30" s="124">
        <v>0</v>
      </c>
      <c r="F30" s="64">
        <v>0</v>
      </c>
      <c r="G30" s="64">
        <v>121900</v>
      </c>
      <c r="H30" s="64">
        <v>0</v>
      </c>
      <c r="I30" s="22" t="s">
        <v>92</v>
      </c>
    </row>
    <row r="31" spans="1:9" ht="13.5" customHeight="1">
      <c r="A31" s="61" t="s">
        <v>82</v>
      </c>
      <c r="B31" s="125">
        <v>1628</v>
      </c>
      <c r="C31" s="119">
        <v>1406</v>
      </c>
      <c r="D31" s="119">
        <v>222</v>
      </c>
      <c r="E31" s="119">
        <v>223</v>
      </c>
      <c r="F31" s="24">
        <v>209</v>
      </c>
      <c r="G31" s="24">
        <v>9090</v>
      </c>
      <c r="H31" s="24">
        <v>2136</v>
      </c>
      <c r="I31" s="25"/>
    </row>
    <row r="32" spans="1:9" ht="13.5" customHeight="1">
      <c r="A32" s="61" t="s">
        <v>83</v>
      </c>
      <c r="B32" s="125">
        <v>57129</v>
      </c>
      <c r="C32" s="119">
        <v>49927</v>
      </c>
      <c r="D32" s="119">
        <v>7202</v>
      </c>
      <c r="E32" s="119">
        <v>6603</v>
      </c>
      <c r="F32" s="24">
        <v>3363</v>
      </c>
      <c r="G32" s="24">
        <v>139380</v>
      </c>
      <c r="H32" s="24">
        <v>72617</v>
      </c>
      <c r="I32" s="25"/>
    </row>
    <row r="33" spans="1:9" ht="13.5" customHeight="1">
      <c r="A33" s="41" t="s">
        <v>15</v>
      </c>
      <c r="B33" s="42"/>
      <c r="C33" s="43"/>
      <c r="D33" s="43"/>
      <c r="E33" s="120">
        <f>SUM(E26:E32)</f>
        <v>59263</v>
      </c>
      <c r="F33" s="36"/>
      <c r="G33" s="34">
        <f>SUM(G26:G32)</f>
        <v>434864</v>
      </c>
      <c r="H33" s="34">
        <f>SUM(H26:H32)</f>
        <v>104548</v>
      </c>
      <c r="I33" s="38"/>
    </row>
    <row r="34" ht="10.5">
      <c r="A34" s="1" t="s">
        <v>25</v>
      </c>
    </row>
    <row r="35" ht="10.5">
      <c r="A35" s="1" t="s">
        <v>51</v>
      </c>
    </row>
    <row r="36" ht="10.5">
      <c r="A36" s="1" t="s">
        <v>50</v>
      </c>
    </row>
    <row r="37" ht="10.5">
      <c r="A37" s="1" t="s">
        <v>49</v>
      </c>
    </row>
    <row r="38" ht="9.75" customHeight="1"/>
    <row r="39" ht="14.25">
      <c r="A39" s="6" t="s">
        <v>13</v>
      </c>
    </row>
    <row r="40" spans="9:10" ht="10.5">
      <c r="I40" s="3" t="s">
        <v>12</v>
      </c>
      <c r="J40" s="3"/>
    </row>
    <row r="41" spans="1:9" ht="13.5" customHeight="1">
      <c r="A41" s="144" t="s">
        <v>14</v>
      </c>
      <c r="B41" s="139" t="s">
        <v>44</v>
      </c>
      <c r="C41" s="130" t="s">
        <v>45</v>
      </c>
      <c r="D41" s="130" t="s">
        <v>46</v>
      </c>
      <c r="E41" s="126" t="s">
        <v>47</v>
      </c>
      <c r="F41" s="130" t="s">
        <v>58</v>
      </c>
      <c r="G41" s="130" t="s">
        <v>11</v>
      </c>
      <c r="H41" s="126" t="s">
        <v>43</v>
      </c>
      <c r="I41" s="128" t="s">
        <v>8</v>
      </c>
    </row>
    <row r="42" spans="1:9" ht="13.5" customHeight="1" thickBot="1">
      <c r="A42" s="145"/>
      <c r="B42" s="140"/>
      <c r="C42" s="131"/>
      <c r="D42" s="131"/>
      <c r="E42" s="132"/>
      <c r="F42" s="143"/>
      <c r="G42" s="143"/>
      <c r="H42" s="127"/>
      <c r="I42" s="129"/>
    </row>
    <row r="43" spans="1:9" ht="13.5" customHeight="1" thickTop="1">
      <c r="A43" s="69" t="s">
        <v>84</v>
      </c>
      <c r="B43" s="101">
        <f>SUM(B44:B45)</f>
        <v>14180</v>
      </c>
      <c r="C43" s="21">
        <f aca="true" t="shared" si="1" ref="C43:H43">SUM(C44:C45)</f>
        <v>14125</v>
      </c>
      <c r="D43" s="21">
        <f t="shared" si="1"/>
        <v>55</v>
      </c>
      <c r="E43" s="21">
        <f t="shared" si="1"/>
        <v>55</v>
      </c>
      <c r="F43" s="21">
        <f t="shared" si="1"/>
        <v>126</v>
      </c>
      <c r="G43" s="21">
        <f t="shared" si="1"/>
        <v>0</v>
      </c>
      <c r="H43" s="102">
        <f t="shared" si="1"/>
        <v>0</v>
      </c>
      <c r="I43" s="26"/>
    </row>
    <row r="44" spans="1:9" ht="10.5" customHeight="1">
      <c r="A44" s="68" t="s">
        <v>87</v>
      </c>
      <c r="B44" s="65">
        <v>834</v>
      </c>
      <c r="C44" s="66">
        <v>834</v>
      </c>
      <c r="D44" s="66">
        <v>0</v>
      </c>
      <c r="E44" s="66">
        <v>0</v>
      </c>
      <c r="F44" s="66">
        <v>126</v>
      </c>
      <c r="G44" s="66">
        <v>0</v>
      </c>
      <c r="H44" s="66">
        <v>0</v>
      </c>
      <c r="I44" s="67"/>
    </row>
    <row r="45" spans="1:9" ht="10.5" customHeight="1">
      <c r="A45" s="62" t="s">
        <v>88</v>
      </c>
      <c r="B45" s="31">
        <v>13346</v>
      </c>
      <c r="C45" s="32">
        <v>13291</v>
      </c>
      <c r="D45" s="32">
        <v>55</v>
      </c>
      <c r="E45" s="32">
        <v>55</v>
      </c>
      <c r="F45" s="32">
        <v>0</v>
      </c>
      <c r="G45" s="32">
        <v>0</v>
      </c>
      <c r="H45" s="32">
        <v>0</v>
      </c>
      <c r="I45" s="33"/>
    </row>
    <row r="46" spans="1:9" ht="13.5" customHeight="1">
      <c r="A46" s="70" t="s">
        <v>85</v>
      </c>
      <c r="B46" s="59">
        <v>21092</v>
      </c>
      <c r="C46" s="34">
        <v>24787</v>
      </c>
      <c r="D46" s="34">
        <v>-3695</v>
      </c>
      <c r="E46" s="34">
        <v>2</v>
      </c>
      <c r="F46" s="34">
        <v>0</v>
      </c>
      <c r="G46" s="34">
        <v>0</v>
      </c>
      <c r="H46" s="34">
        <v>0</v>
      </c>
      <c r="I46" s="38"/>
    </row>
    <row r="47" spans="1:9" ht="13.5" customHeight="1">
      <c r="A47" s="68" t="s">
        <v>86</v>
      </c>
      <c r="B47" s="103">
        <f>SUM(B48:B51)</f>
        <v>35714</v>
      </c>
      <c r="C47" s="105">
        <f aca="true" t="shared" si="2" ref="C47:H47">SUM(C48:C51)</f>
        <v>34969</v>
      </c>
      <c r="D47" s="105">
        <f t="shared" si="2"/>
        <v>745</v>
      </c>
      <c r="E47" s="105">
        <f t="shared" si="2"/>
        <v>17930</v>
      </c>
      <c r="F47" s="105">
        <f t="shared" si="2"/>
        <v>623</v>
      </c>
      <c r="G47" s="105">
        <f t="shared" si="2"/>
        <v>130681</v>
      </c>
      <c r="H47" s="104">
        <f t="shared" si="2"/>
        <v>43781</v>
      </c>
      <c r="I47" s="67"/>
    </row>
    <row r="48" spans="1:9" ht="10.5" customHeight="1">
      <c r="A48" s="61" t="s">
        <v>87</v>
      </c>
      <c r="B48" s="23">
        <v>32128</v>
      </c>
      <c r="C48" s="24">
        <v>30761</v>
      </c>
      <c r="D48" s="24">
        <v>1367</v>
      </c>
      <c r="E48" s="24">
        <v>1017</v>
      </c>
      <c r="F48" s="24">
        <v>158</v>
      </c>
      <c r="G48" s="24">
        <v>128454</v>
      </c>
      <c r="H48" s="24">
        <v>43781</v>
      </c>
      <c r="I48" s="25"/>
    </row>
    <row r="49" spans="1:9" ht="10.5" customHeight="1">
      <c r="A49" s="61" t="s">
        <v>89</v>
      </c>
      <c r="B49" s="23">
        <v>637</v>
      </c>
      <c r="C49" s="24">
        <v>637</v>
      </c>
      <c r="D49" s="24">
        <v>0</v>
      </c>
      <c r="E49" s="24">
        <v>0</v>
      </c>
      <c r="F49" s="24">
        <v>465</v>
      </c>
      <c r="G49" s="24">
        <v>0</v>
      </c>
      <c r="H49" s="24">
        <v>0</v>
      </c>
      <c r="I49" s="25"/>
    </row>
    <row r="50" spans="1:9" ht="10.5" customHeight="1">
      <c r="A50" s="68" t="s">
        <v>90</v>
      </c>
      <c r="B50" s="65">
        <v>2627</v>
      </c>
      <c r="C50" s="66">
        <v>3179</v>
      </c>
      <c r="D50" s="66">
        <v>-552</v>
      </c>
      <c r="E50" s="66">
        <v>2641</v>
      </c>
      <c r="F50" s="66">
        <v>0</v>
      </c>
      <c r="G50" s="66">
        <v>1990</v>
      </c>
      <c r="H50" s="66">
        <v>0</v>
      </c>
      <c r="I50" s="67"/>
    </row>
    <row r="51" spans="1:9" ht="10.5" customHeight="1">
      <c r="A51" s="62" t="s">
        <v>91</v>
      </c>
      <c r="B51" s="31">
        <v>322</v>
      </c>
      <c r="C51" s="32">
        <v>392</v>
      </c>
      <c r="D51" s="32">
        <v>-70</v>
      </c>
      <c r="E51" s="32">
        <v>14272</v>
      </c>
      <c r="F51" s="32">
        <v>0</v>
      </c>
      <c r="G51" s="32">
        <v>237</v>
      </c>
      <c r="H51" s="32">
        <v>0</v>
      </c>
      <c r="I51" s="33"/>
    </row>
    <row r="52" spans="1:9" ht="13.5" customHeight="1">
      <c r="A52" s="41" t="s">
        <v>16</v>
      </c>
      <c r="B52" s="42"/>
      <c r="C52" s="43"/>
      <c r="D52" s="43"/>
      <c r="E52" s="34">
        <f>E43+E46+E47</f>
        <v>17987</v>
      </c>
      <c r="F52" s="36"/>
      <c r="G52" s="34">
        <f>G43+G46+G47</f>
        <v>130681</v>
      </c>
      <c r="H52" s="34">
        <f>H43+H46+H47</f>
        <v>43781</v>
      </c>
      <c r="I52" s="44"/>
    </row>
    <row r="53" ht="9.75" customHeight="1">
      <c r="A53" s="2"/>
    </row>
    <row r="54" ht="14.25">
      <c r="A54" s="6" t="s">
        <v>59</v>
      </c>
    </row>
    <row r="55" ht="10.5">
      <c r="J55" s="3" t="s">
        <v>12</v>
      </c>
    </row>
    <row r="56" spans="1:10" ht="13.5" customHeight="1">
      <c r="A56" s="137" t="s">
        <v>17</v>
      </c>
      <c r="B56" s="139" t="s">
        <v>19</v>
      </c>
      <c r="C56" s="130" t="s">
        <v>48</v>
      </c>
      <c r="D56" s="130" t="s">
        <v>20</v>
      </c>
      <c r="E56" s="130" t="s">
        <v>21</v>
      </c>
      <c r="F56" s="130" t="s">
        <v>22</v>
      </c>
      <c r="G56" s="126" t="s">
        <v>23</v>
      </c>
      <c r="H56" s="126" t="s">
        <v>24</v>
      </c>
      <c r="I56" s="126" t="s">
        <v>62</v>
      </c>
      <c r="J56" s="128" t="s">
        <v>8</v>
      </c>
    </row>
    <row r="57" spans="1:10" ht="13.5" customHeight="1" thickBot="1">
      <c r="A57" s="138"/>
      <c r="B57" s="140"/>
      <c r="C57" s="131"/>
      <c r="D57" s="131"/>
      <c r="E57" s="131"/>
      <c r="F57" s="131"/>
      <c r="G57" s="132"/>
      <c r="H57" s="132"/>
      <c r="I57" s="127"/>
      <c r="J57" s="129"/>
    </row>
    <row r="58" spans="1:10" ht="13.5" customHeight="1" thickTop="1">
      <c r="A58" s="60" t="s">
        <v>93</v>
      </c>
      <c r="B58" s="20">
        <v>446</v>
      </c>
      <c r="C58" s="21">
        <v>21212</v>
      </c>
      <c r="D58" s="21">
        <v>22708</v>
      </c>
      <c r="E58" s="21">
        <v>5091</v>
      </c>
      <c r="F58" s="21">
        <v>0</v>
      </c>
      <c r="G58" s="21">
        <v>0</v>
      </c>
      <c r="H58" s="21">
        <v>0</v>
      </c>
      <c r="I58" s="21">
        <v>0</v>
      </c>
      <c r="J58" s="22"/>
    </row>
    <row r="59" spans="1:10" ht="13.5" customHeight="1">
      <c r="A59" s="60" t="s">
        <v>94</v>
      </c>
      <c r="B59" s="63">
        <v>58</v>
      </c>
      <c r="C59" s="64">
        <v>1640</v>
      </c>
      <c r="D59" s="64">
        <v>100</v>
      </c>
      <c r="E59" s="64">
        <v>0</v>
      </c>
      <c r="F59" s="64">
        <v>0</v>
      </c>
      <c r="G59" s="64">
        <v>81561</v>
      </c>
      <c r="H59" s="64">
        <v>0</v>
      </c>
      <c r="I59" s="64">
        <v>242</v>
      </c>
      <c r="J59" s="22"/>
    </row>
    <row r="60" spans="1:10" ht="13.5" customHeight="1">
      <c r="A60" s="60" t="s">
        <v>95</v>
      </c>
      <c r="B60" s="63">
        <v>0</v>
      </c>
      <c r="C60" s="64">
        <v>299722</v>
      </c>
      <c r="D60" s="64">
        <v>149861</v>
      </c>
      <c r="E60" s="64">
        <v>0</v>
      </c>
      <c r="F60" s="64">
        <v>123063</v>
      </c>
      <c r="G60" s="64">
        <v>352936</v>
      </c>
      <c r="H60" s="64">
        <v>0</v>
      </c>
      <c r="I60" s="64">
        <v>0</v>
      </c>
      <c r="J60" s="22"/>
    </row>
    <row r="61" spans="1:10" ht="13.5" customHeight="1">
      <c r="A61" s="60" t="s">
        <v>96</v>
      </c>
      <c r="B61" s="63">
        <v>-8</v>
      </c>
      <c r="C61" s="64">
        <v>73580</v>
      </c>
      <c r="D61" s="64">
        <v>73531</v>
      </c>
      <c r="E61" s="64">
        <v>0</v>
      </c>
      <c r="F61" s="64">
        <v>0</v>
      </c>
      <c r="G61" s="64">
        <v>95822</v>
      </c>
      <c r="H61" s="64">
        <v>0</v>
      </c>
      <c r="I61" s="64">
        <v>0</v>
      </c>
      <c r="J61" s="22"/>
    </row>
    <row r="62" spans="1:10" ht="13.5" customHeight="1">
      <c r="A62" s="60" t="s">
        <v>97</v>
      </c>
      <c r="B62" s="63">
        <v>130</v>
      </c>
      <c r="C62" s="64">
        <v>4143</v>
      </c>
      <c r="D62" s="64">
        <v>33</v>
      </c>
      <c r="E62" s="64">
        <v>69</v>
      </c>
      <c r="F62" s="64">
        <v>2125</v>
      </c>
      <c r="G62" s="64">
        <v>0</v>
      </c>
      <c r="H62" s="64">
        <v>39388</v>
      </c>
      <c r="I62" s="64">
        <v>3939</v>
      </c>
      <c r="J62" s="22"/>
    </row>
    <row r="63" spans="1:10" ht="13.5" customHeight="1">
      <c r="A63" s="60" t="s">
        <v>98</v>
      </c>
      <c r="B63" s="63">
        <v>-1</v>
      </c>
      <c r="C63" s="64">
        <v>319</v>
      </c>
      <c r="D63" s="64">
        <v>280</v>
      </c>
      <c r="E63" s="64">
        <v>205</v>
      </c>
      <c r="F63" s="64">
        <v>0</v>
      </c>
      <c r="G63" s="64">
        <v>0</v>
      </c>
      <c r="H63" s="64">
        <v>0</v>
      </c>
      <c r="I63" s="64">
        <v>0</v>
      </c>
      <c r="J63" s="22"/>
    </row>
    <row r="64" spans="1:10" ht="13.5" customHeight="1">
      <c r="A64" s="60" t="s">
        <v>99</v>
      </c>
      <c r="B64" s="63">
        <v>0</v>
      </c>
      <c r="C64" s="64">
        <v>100</v>
      </c>
      <c r="D64" s="64">
        <v>100</v>
      </c>
      <c r="E64" s="64">
        <v>107</v>
      </c>
      <c r="F64" s="64">
        <v>0</v>
      </c>
      <c r="G64" s="64">
        <v>0</v>
      </c>
      <c r="H64" s="64">
        <v>0</v>
      </c>
      <c r="I64" s="64">
        <v>0</v>
      </c>
      <c r="J64" s="22"/>
    </row>
    <row r="65" spans="1:10" ht="13.5" customHeight="1">
      <c r="A65" s="60" t="s">
        <v>100</v>
      </c>
      <c r="B65" s="63">
        <v>-1</v>
      </c>
      <c r="C65" s="64">
        <v>2031</v>
      </c>
      <c r="D65" s="64">
        <v>2000</v>
      </c>
      <c r="E65" s="64">
        <v>207</v>
      </c>
      <c r="F65" s="64">
        <v>0</v>
      </c>
      <c r="G65" s="64">
        <v>0</v>
      </c>
      <c r="H65" s="64">
        <v>0</v>
      </c>
      <c r="I65" s="64">
        <v>0</v>
      </c>
      <c r="J65" s="22"/>
    </row>
    <row r="66" spans="1:10" ht="13.5" customHeight="1">
      <c r="A66" s="60" t="s">
        <v>101</v>
      </c>
      <c r="B66" s="63">
        <v>0</v>
      </c>
      <c r="C66" s="64">
        <v>63</v>
      </c>
      <c r="D66" s="64">
        <v>10</v>
      </c>
      <c r="E66" s="64">
        <v>898</v>
      </c>
      <c r="F66" s="64">
        <v>445</v>
      </c>
      <c r="G66" s="64">
        <v>0</v>
      </c>
      <c r="H66" s="64">
        <v>24820</v>
      </c>
      <c r="I66" s="64">
        <v>22041</v>
      </c>
      <c r="J66" s="22"/>
    </row>
    <row r="67" spans="1:10" ht="13.5" customHeight="1">
      <c r="A67" s="60" t="s">
        <v>102</v>
      </c>
      <c r="B67" s="63">
        <v>-52</v>
      </c>
      <c r="C67" s="64">
        <v>51</v>
      </c>
      <c r="D67" s="64">
        <v>10</v>
      </c>
      <c r="E67" s="64">
        <v>156</v>
      </c>
      <c r="F67" s="64">
        <v>0</v>
      </c>
      <c r="G67" s="64">
        <v>0</v>
      </c>
      <c r="H67" s="64">
        <v>0</v>
      </c>
      <c r="I67" s="64">
        <v>0</v>
      </c>
      <c r="J67" s="22"/>
    </row>
    <row r="68" spans="1:10" ht="13.5" customHeight="1">
      <c r="A68" s="60" t="s">
        <v>103</v>
      </c>
      <c r="B68" s="63">
        <v>82</v>
      </c>
      <c r="C68" s="64">
        <v>1093</v>
      </c>
      <c r="D68" s="64">
        <v>300</v>
      </c>
      <c r="E68" s="64">
        <v>7</v>
      </c>
      <c r="F68" s="64">
        <v>0</v>
      </c>
      <c r="G68" s="64">
        <v>0</v>
      </c>
      <c r="H68" s="64">
        <v>0</v>
      </c>
      <c r="I68" s="64">
        <v>0</v>
      </c>
      <c r="J68" s="22"/>
    </row>
    <row r="69" spans="1:10" ht="13.5" customHeight="1">
      <c r="A69" s="60" t="s">
        <v>104</v>
      </c>
      <c r="B69" s="63">
        <v>40</v>
      </c>
      <c r="C69" s="64">
        <v>97</v>
      </c>
      <c r="D69" s="64">
        <v>12</v>
      </c>
      <c r="E69" s="64">
        <v>643</v>
      </c>
      <c r="F69" s="64">
        <v>16722</v>
      </c>
      <c r="G69" s="64">
        <v>0</v>
      </c>
      <c r="H69" s="64">
        <v>3624</v>
      </c>
      <c r="I69" s="64">
        <v>0</v>
      </c>
      <c r="J69" s="22"/>
    </row>
    <row r="70" spans="1:10" ht="13.5" customHeight="1">
      <c r="A70" s="60" t="s">
        <v>105</v>
      </c>
      <c r="B70" s="63">
        <v>-188</v>
      </c>
      <c r="C70" s="64">
        <v>393</v>
      </c>
      <c r="D70" s="64">
        <v>1</v>
      </c>
      <c r="E70" s="64">
        <v>308</v>
      </c>
      <c r="F70" s="64">
        <v>4505</v>
      </c>
      <c r="G70" s="64">
        <v>0</v>
      </c>
      <c r="H70" s="64">
        <v>17617</v>
      </c>
      <c r="I70" s="64">
        <v>15855</v>
      </c>
      <c r="J70" s="22"/>
    </row>
    <row r="71" spans="1:10" ht="13.5" customHeight="1">
      <c r="A71" s="60" t="s">
        <v>106</v>
      </c>
      <c r="B71" s="63">
        <v>-14</v>
      </c>
      <c r="C71" s="64">
        <v>667</v>
      </c>
      <c r="D71" s="64">
        <v>30</v>
      </c>
      <c r="E71" s="64">
        <v>315</v>
      </c>
      <c r="F71" s="64">
        <v>0</v>
      </c>
      <c r="G71" s="64">
        <v>0</v>
      </c>
      <c r="H71" s="64">
        <v>0</v>
      </c>
      <c r="I71" s="64">
        <v>0</v>
      </c>
      <c r="J71" s="22"/>
    </row>
    <row r="72" spans="1:10" ht="13.5" customHeight="1">
      <c r="A72" s="61" t="s">
        <v>107</v>
      </c>
      <c r="B72" s="23">
        <v>7</v>
      </c>
      <c r="C72" s="24">
        <v>169</v>
      </c>
      <c r="D72" s="24">
        <v>70</v>
      </c>
      <c r="E72" s="24">
        <v>76</v>
      </c>
      <c r="F72" s="24">
        <v>0</v>
      </c>
      <c r="G72" s="24">
        <v>0</v>
      </c>
      <c r="H72" s="24">
        <v>0</v>
      </c>
      <c r="I72" s="24">
        <v>0</v>
      </c>
      <c r="J72" s="25"/>
    </row>
    <row r="73" spans="1:10" ht="13.5" customHeight="1">
      <c r="A73" s="97" t="s">
        <v>108</v>
      </c>
      <c r="B73" s="98">
        <v>-3</v>
      </c>
      <c r="C73" s="99">
        <v>1040</v>
      </c>
      <c r="D73" s="99">
        <v>260</v>
      </c>
      <c r="E73" s="99">
        <v>27</v>
      </c>
      <c r="F73" s="99">
        <v>0</v>
      </c>
      <c r="G73" s="99">
        <v>0</v>
      </c>
      <c r="H73" s="99">
        <v>0</v>
      </c>
      <c r="I73" s="99">
        <v>0</v>
      </c>
      <c r="J73" s="100"/>
    </row>
    <row r="74" spans="1:10" ht="13.5" customHeight="1">
      <c r="A74" s="137" t="s">
        <v>17</v>
      </c>
      <c r="B74" s="139" t="s">
        <v>19</v>
      </c>
      <c r="C74" s="130" t="s">
        <v>48</v>
      </c>
      <c r="D74" s="130" t="s">
        <v>20</v>
      </c>
      <c r="E74" s="130" t="s">
        <v>21</v>
      </c>
      <c r="F74" s="130" t="s">
        <v>22</v>
      </c>
      <c r="G74" s="126" t="s">
        <v>23</v>
      </c>
      <c r="H74" s="126" t="s">
        <v>24</v>
      </c>
      <c r="I74" s="126" t="s">
        <v>62</v>
      </c>
      <c r="J74" s="128" t="s">
        <v>8</v>
      </c>
    </row>
    <row r="75" spans="1:10" ht="13.5" customHeight="1" thickBot="1">
      <c r="A75" s="138"/>
      <c r="B75" s="140"/>
      <c r="C75" s="131"/>
      <c r="D75" s="131"/>
      <c r="E75" s="131"/>
      <c r="F75" s="131"/>
      <c r="G75" s="132"/>
      <c r="H75" s="132"/>
      <c r="I75" s="127"/>
      <c r="J75" s="129"/>
    </row>
    <row r="76" spans="1:10" ht="13.5" customHeight="1" thickTop="1">
      <c r="A76" s="60" t="s">
        <v>109</v>
      </c>
      <c r="B76" s="63">
        <v>10</v>
      </c>
      <c r="C76" s="64">
        <v>2359</v>
      </c>
      <c r="D76" s="64">
        <v>316</v>
      </c>
      <c r="E76" s="64">
        <v>599</v>
      </c>
      <c r="F76" s="64">
        <v>0</v>
      </c>
      <c r="G76" s="64">
        <v>0</v>
      </c>
      <c r="H76" s="64">
        <v>0</v>
      </c>
      <c r="I76" s="64">
        <v>0</v>
      </c>
      <c r="J76" s="22"/>
    </row>
    <row r="77" spans="1:10" ht="13.5" customHeight="1">
      <c r="A77" s="60" t="s">
        <v>110</v>
      </c>
      <c r="B77" s="63">
        <v>1717</v>
      </c>
      <c r="C77" s="64">
        <v>4701</v>
      </c>
      <c r="D77" s="64">
        <v>60</v>
      </c>
      <c r="E77" s="64">
        <v>231</v>
      </c>
      <c r="F77" s="64">
        <v>12072</v>
      </c>
      <c r="G77" s="64">
        <v>0</v>
      </c>
      <c r="H77" s="64">
        <v>23200</v>
      </c>
      <c r="I77" s="64">
        <v>2320</v>
      </c>
      <c r="J77" s="22"/>
    </row>
    <row r="78" spans="1:10" ht="13.5" customHeight="1">
      <c r="A78" s="60" t="s">
        <v>111</v>
      </c>
      <c r="B78" s="63">
        <v>22</v>
      </c>
      <c r="C78" s="64">
        <v>4291</v>
      </c>
      <c r="D78" s="64">
        <v>2100</v>
      </c>
      <c r="E78" s="64">
        <v>0</v>
      </c>
      <c r="F78" s="64">
        <v>0</v>
      </c>
      <c r="G78" s="64">
        <v>0</v>
      </c>
      <c r="H78" s="64">
        <v>0</v>
      </c>
      <c r="I78" s="64">
        <v>0</v>
      </c>
      <c r="J78" s="22"/>
    </row>
    <row r="79" spans="1:10" ht="13.5" customHeight="1">
      <c r="A79" s="60" t="s">
        <v>112</v>
      </c>
      <c r="B79" s="63">
        <v>17</v>
      </c>
      <c r="C79" s="64">
        <v>1036</v>
      </c>
      <c r="D79" s="64">
        <v>360</v>
      </c>
      <c r="E79" s="64">
        <v>68</v>
      </c>
      <c r="F79" s="64">
        <v>820</v>
      </c>
      <c r="G79" s="64">
        <v>0</v>
      </c>
      <c r="H79" s="64">
        <v>0</v>
      </c>
      <c r="I79" s="64">
        <v>0</v>
      </c>
      <c r="J79" s="22"/>
    </row>
    <row r="80" spans="1:10" ht="13.5" customHeight="1">
      <c r="A80" s="60" t="s">
        <v>113</v>
      </c>
      <c r="B80" s="63">
        <v>0</v>
      </c>
      <c r="C80" s="64">
        <v>26</v>
      </c>
      <c r="D80" s="64">
        <v>10</v>
      </c>
      <c r="E80" s="64">
        <v>36</v>
      </c>
      <c r="F80" s="64">
        <v>0</v>
      </c>
      <c r="G80" s="64">
        <v>0</v>
      </c>
      <c r="H80" s="64">
        <v>0</v>
      </c>
      <c r="I80" s="64">
        <v>0</v>
      </c>
      <c r="J80" s="22"/>
    </row>
    <row r="81" spans="1:10" ht="13.5" customHeight="1">
      <c r="A81" s="60" t="s">
        <v>114</v>
      </c>
      <c r="B81" s="63">
        <v>2</v>
      </c>
      <c r="C81" s="64">
        <v>1355</v>
      </c>
      <c r="D81" s="64">
        <v>7</v>
      </c>
      <c r="E81" s="64">
        <v>1</v>
      </c>
      <c r="F81" s="64">
        <v>0</v>
      </c>
      <c r="G81" s="64">
        <v>0</v>
      </c>
      <c r="H81" s="64">
        <v>0</v>
      </c>
      <c r="I81" s="64">
        <v>0</v>
      </c>
      <c r="J81" s="22"/>
    </row>
    <row r="82" spans="1:10" ht="13.5" customHeight="1">
      <c r="A82" s="60" t="s">
        <v>115</v>
      </c>
      <c r="B82" s="63">
        <v>-55</v>
      </c>
      <c r="C82" s="64">
        <v>6356</v>
      </c>
      <c r="D82" s="64">
        <v>4000</v>
      </c>
      <c r="E82" s="64">
        <v>279</v>
      </c>
      <c r="F82" s="64">
        <v>0</v>
      </c>
      <c r="G82" s="64">
        <v>0</v>
      </c>
      <c r="H82" s="64">
        <v>0</v>
      </c>
      <c r="I82" s="64">
        <v>0</v>
      </c>
      <c r="J82" s="22"/>
    </row>
    <row r="83" spans="1:10" ht="13.5" customHeight="1">
      <c r="A83" s="60" t="s">
        <v>116</v>
      </c>
      <c r="B83" s="63">
        <v>-1</v>
      </c>
      <c r="C83" s="64">
        <v>6064</v>
      </c>
      <c r="D83" s="64">
        <v>4500</v>
      </c>
      <c r="E83" s="64">
        <v>11</v>
      </c>
      <c r="F83" s="64">
        <v>154</v>
      </c>
      <c r="G83" s="64">
        <v>0</v>
      </c>
      <c r="H83" s="64">
        <v>0</v>
      </c>
      <c r="I83" s="64">
        <v>0</v>
      </c>
      <c r="J83" s="22"/>
    </row>
    <row r="84" spans="1:10" ht="13.5" customHeight="1">
      <c r="A84" s="60" t="s">
        <v>117</v>
      </c>
      <c r="B84" s="63">
        <v>-41</v>
      </c>
      <c r="C84" s="64">
        <v>8228</v>
      </c>
      <c r="D84" s="64">
        <v>5880</v>
      </c>
      <c r="E84" s="64">
        <v>0</v>
      </c>
      <c r="F84" s="64">
        <v>0</v>
      </c>
      <c r="G84" s="64">
        <v>0</v>
      </c>
      <c r="H84" s="64">
        <v>0</v>
      </c>
      <c r="I84" s="64">
        <v>0</v>
      </c>
      <c r="J84" s="22"/>
    </row>
    <row r="85" spans="1:10" ht="13.5" customHeight="1">
      <c r="A85" s="60" t="s">
        <v>118</v>
      </c>
      <c r="B85" s="63">
        <v>-24</v>
      </c>
      <c r="C85" s="64">
        <v>286</v>
      </c>
      <c r="D85" s="64">
        <v>20</v>
      </c>
      <c r="E85" s="64">
        <v>0</v>
      </c>
      <c r="F85" s="64">
        <v>0</v>
      </c>
      <c r="G85" s="64">
        <v>0</v>
      </c>
      <c r="H85" s="64">
        <v>0</v>
      </c>
      <c r="I85" s="64">
        <v>0</v>
      </c>
      <c r="J85" s="22"/>
    </row>
    <row r="86" spans="1:10" ht="13.5" customHeight="1">
      <c r="A86" s="60" t="s">
        <v>119</v>
      </c>
      <c r="B86" s="63">
        <v>-3</v>
      </c>
      <c r="C86" s="64">
        <v>2863</v>
      </c>
      <c r="D86" s="64">
        <v>2700</v>
      </c>
      <c r="E86" s="64">
        <v>1</v>
      </c>
      <c r="F86" s="64">
        <v>0</v>
      </c>
      <c r="G86" s="64">
        <v>0</v>
      </c>
      <c r="H86" s="64">
        <v>0</v>
      </c>
      <c r="I86" s="64">
        <v>0</v>
      </c>
      <c r="J86" s="22"/>
    </row>
    <row r="87" spans="1:10" ht="13.5" customHeight="1">
      <c r="A87" s="60" t="s">
        <v>120</v>
      </c>
      <c r="B87" s="63">
        <v>11</v>
      </c>
      <c r="C87" s="64">
        <v>849</v>
      </c>
      <c r="D87" s="64">
        <v>40</v>
      </c>
      <c r="E87" s="64">
        <v>0</v>
      </c>
      <c r="F87" s="64">
        <v>0</v>
      </c>
      <c r="G87" s="64">
        <v>0</v>
      </c>
      <c r="H87" s="64">
        <v>0</v>
      </c>
      <c r="I87" s="64">
        <v>0</v>
      </c>
      <c r="J87" s="22"/>
    </row>
    <row r="88" spans="1:10" ht="13.5" customHeight="1">
      <c r="A88" s="60" t="s">
        <v>121</v>
      </c>
      <c r="B88" s="63">
        <v>4</v>
      </c>
      <c r="C88" s="64">
        <v>1592</v>
      </c>
      <c r="D88" s="64">
        <v>1000</v>
      </c>
      <c r="E88" s="64">
        <v>0</v>
      </c>
      <c r="F88" s="64">
        <v>0</v>
      </c>
      <c r="G88" s="64">
        <v>0</v>
      </c>
      <c r="H88" s="64">
        <v>0</v>
      </c>
      <c r="I88" s="64">
        <v>0</v>
      </c>
      <c r="J88" s="22"/>
    </row>
    <row r="89" spans="1:10" ht="13.5" customHeight="1">
      <c r="A89" s="60" t="s">
        <v>122</v>
      </c>
      <c r="B89" s="63">
        <v>-11</v>
      </c>
      <c r="C89" s="64">
        <v>9621</v>
      </c>
      <c r="D89" s="64">
        <v>3821</v>
      </c>
      <c r="E89" s="64">
        <v>0</v>
      </c>
      <c r="F89" s="64">
        <v>0</v>
      </c>
      <c r="G89" s="64">
        <v>0</v>
      </c>
      <c r="H89" s="64">
        <v>0</v>
      </c>
      <c r="I89" s="64">
        <v>0</v>
      </c>
      <c r="J89" s="22"/>
    </row>
    <row r="90" spans="1:10" ht="13.5" customHeight="1">
      <c r="A90" s="60" t="s">
        <v>123</v>
      </c>
      <c r="B90" s="63">
        <v>-74</v>
      </c>
      <c r="C90" s="64">
        <v>12415</v>
      </c>
      <c r="D90" s="64">
        <v>4822</v>
      </c>
      <c r="E90" s="64">
        <v>0</v>
      </c>
      <c r="F90" s="64">
        <v>7471</v>
      </c>
      <c r="G90" s="64">
        <v>0</v>
      </c>
      <c r="H90" s="64">
        <v>0</v>
      </c>
      <c r="I90" s="64">
        <v>0</v>
      </c>
      <c r="J90" s="22"/>
    </row>
    <row r="91" spans="1:10" ht="13.5" customHeight="1">
      <c r="A91" s="60" t="s">
        <v>124</v>
      </c>
      <c r="B91" s="63">
        <v>-312</v>
      </c>
      <c r="C91" s="64">
        <v>6187</v>
      </c>
      <c r="D91" s="64">
        <v>2873</v>
      </c>
      <c r="E91" s="64">
        <v>0</v>
      </c>
      <c r="F91" s="64">
        <v>6761</v>
      </c>
      <c r="G91" s="64">
        <v>0</v>
      </c>
      <c r="H91" s="64">
        <v>0</v>
      </c>
      <c r="I91" s="64">
        <v>0</v>
      </c>
      <c r="J91" s="22"/>
    </row>
    <row r="92" spans="1:10" ht="13.5" customHeight="1">
      <c r="A92" s="60" t="s">
        <v>125</v>
      </c>
      <c r="B92" s="63">
        <v>-2117</v>
      </c>
      <c r="C92" s="64">
        <v>1333</v>
      </c>
      <c r="D92" s="64">
        <v>1325</v>
      </c>
      <c r="E92" s="64">
        <v>0</v>
      </c>
      <c r="F92" s="64">
        <v>4797</v>
      </c>
      <c r="G92" s="64">
        <v>0</v>
      </c>
      <c r="H92" s="64">
        <v>12065</v>
      </c>
      <c r="I92" s="64">
        <v>8446</v>
      </c>
      <c r="J92" s="22"/>
    </row>
    <row r="93" spans="1:10" ht="13.5" customHeight="1">
      <c r="A93" s="60" t="s">
        <v>126</v>
      </c>
      <c r="B93" s="63">
        <v>385</v>
      </c>
      <c r="C93" s="64">
        <v>9135</v>
      </c>
      <c r="D93" s="64">
        <v>63</v>
      </c>
      <c r="E93" s="64">
        <v>0</v>
      </c>
      <c r="F93" s="64">
        <v>0</v>
      </c>
      <c r="G93" s="64">
        <v>0</v>
      </c>
      <c r="H93" s="64">
        <v>0</v>
      </c>
      <c r="I93" s="64">
        <v>0</v>
      </c>
      <c r="J93" s="22"/>
    </row>
    <row r="94" spans="1:10" ht="13.5" customHeight="1">
      <c r="A94" s="60" t="s">
        <v>127</v>
      </c>
      <c r="B94" s="63">
        <v>57</v>
      </c>
      <c r="C94" s="64">
        <v>4847</v>
      </c>
      <c r="D94" s="64">
        <v>1904</v>
      </c>
      <c r="E94" s="64">
        <v>0</v>
      </c>
      <c r="F94" s="64">
        <v>0</v>
      </c>
      <c r="G94" s="64">
        <v>0</v>
      </c>
      <c r="H94" s="64">
        <v>0</v>
      </c>
      <c r="I94" s="64">
        <v>0</v>
      </c>
      <c r="J94" s="22"/>
    </row>
    <row r="95" spans="1:10" ht="13.5" customHeight="1">
      <c r="A95" s="60" t="s">
        <v>128</v>
      </c>
      <c r="B95" s="63">
        <v>2936</v>
      </c>
      <c r="C95" s="64">
        <v>39882</v>
      </c>
      <c r="D95" s="64">
        <v>115</v>
      </c>
      <c r="E95" s="64">
        <v>0</v>
      </c>
      <c r="F95" s="64">
        <v>0</v>
      </c>
      <c r="G95" s="64">
        <v>0</v>
      </c>
      <c r="H95" s="64">
        <v>0</v>
      </c>
      <c r="I95" s="64">
        <v>0</v>
      </c>
      <c r="J95" s="22"/>
    </row>
    <row r="96" spans="1:10" ht="13.5" customHeight="1">
      <c r="A96" s="60" t="s">
        <v>129</v>
      </c>
      <c r="B96" s="63">
        <v>-681</v>
      </c>
      <c r="C96" s="64">
        <v>-7449</v>
      </c>
      <c r="D96" s="64">
        <v>4276</v>
      </c>
      <c r="E96" s="64">
        <v>0</v>
      </c>
      <c r="F96" s="64">
        <v>0</v>
      </c>
      <c r="G96" s="64">
        <v>0</v>
      </c>
      <c r="H96" s="64">
        <v>0</v>
      </c>
      <c r="I96" s="64">
        <v>0</v>
      </c>
      <c r="J96" s="22"/>
    </row>
    <row r="97" spans="1:10" ht="13.5" customHeight="1">
      <c r="A97" s="60" t="s">
        <v>130</v>
      </c>
      <c r="B97" s="63">
        <v>7</v>
      </c>
      <c r="C97" s="64">
        <v>4237</v>
      </c>
      <c r="D97" s="64">
        <v>685</v>
      </c>
      <c r="E97" s="64">
        <v>5</v>
      </c>
      <c r="F97" s="64">
        <v>0</v>
      </c>
      <c r="G97" s="64">
        <v>0</v>
      </c>
      <c r="H97" s="64">
        <v>0</v>
      </c>
      <c r="I97" s="64">
        <v>0</v>
      </c>
      <c r="J97" s="22"/>
    </row>
    <row r="98" spans="1:10" ht="13.5" customHeight="1">
      <c r="A98" s="60" t="s">
        <v>131</v>
      </c>
      <c r="B98" s="63">
        <v>19</v>
      </c>
      <c r="C98" s="64">
        <v>368</v>
      </c>
      <c r="D98" s="64">
        <v>98</v>
      </c>
      <c r="E98" s="64">
        <v>0</v>
      </c>
      <c r="F98" s="64">
        <v>0</v>
      </c>
      <c r="G98" s="64">
        <v>0</v>
      </c>
      <c r="H98" s="64">
        <v>0</v>
      </c>
      <c r="I98" s="64">
        <v>0</v>
      </c>
      <c r="J98" s="22"/>
    </row>
    <row r="99" spans="1:10" ht="13.5" customHeight="1">
      <c r="A99" s="60" t="s">
        <v>132</v>
      </c>
      <c r="B99" s="63">
        <v>11</v>
      </c>
      <c r="C99" s="64">
        <v>1477</v>
      </c>
      <c r="D99" s="64">
        <v>589</v>
      </c>
      <c r="E99" s="64">
        <v>0</v>
      </c>
      <c r="F99" s="64">
        <v>0</v>
      </c>
      <c r="G99" s="64">
        <v>0</v>
      </c>
      <c r="H99" s="64">
        <v>0</v>
      </c>
      <c r="I99" s="64">
        <v>0</v>
      </c>
      <c r="J99" s="22"/>
    </row>
    <row r="100" spans="1:10" ht="13.5" customHeight="1">
      <c r="A100" s="60" t="s">
        <v>133</v>
      </c>
      <c r="B100" s="63">
        <v>29</v>
      </c>
      <c r="C100" s="64">
        <v>5590</v>
      </c>
      <c r="D100" s="64">
        <v>100</v>
      </c>
      <c r="E100" s="64">
        <v>0</v>
      </c>
      <c r="F100" s="64">
        <v>0</v>
      </c>
      <c r="G100" s="64">
        <v>0</v>
      </c>
      <c r="H100" s="64">
        <v>0</v>
      </c>
      <c r="I100" s="64">
        <v>0</v>
      </c>
      <c r="J100" s="22"/>
    </row>
    <row r="101" spans="1:10" ht="13.5" customHeight="1">
      <c r="A101" s="60" t="s">
        <v>134</v>
      </c>
      <c r="B101" s="63">
        <v>136</v>
      </c>
      <c r="C101" s="64">
        <v>6444</v>
      </c>
      <c r="D101" s="64">
        <v>4005</v>
      </c>
      <c r="E101" s="64">
        <v>0</v>
      </c>
      <c r="F101" s="64">
        <v>0</v>
      </c>
      <c r="G101" s="64">
        <v>0</v>
      </c>
      <c r="H101" s="64">
        <v>0</v>
      </c>
      <c r="I101" s="64">
        <v>0</v>
      </c>
      <c r="J101" s="22"/>
    </row>
    <row r="102" spans="1:10" ht="13.5" customHeight="1">
      <c r="A102" s="60" t="s">
        <v>135</v>
      </c>
      <c r="B102" s="63">
        <v>44</v>
      </c>
      <c r="C102" s="64">
        <v>199</v>
      </c>
      <c r="D102" s="64">
        <v>20</v>
      </c>
      <c r="E102" s="64">
        <v>0</v>
      </c>
      <c r="F102" s="64">
        <v>0</v>
      </c>
      <c r="G102" s="64">
        <v>0</v>
      </c>
      <c r="H102" s="64">
        <v>0</v>
      </c>
      <c r="I102" s="64">
        <v>0</v>
      </c>
      <c r="J102" s="22"/>
    </row>
    <row r="103" spans="1:10" ht="13.5" customHeight="1">
      <c r="A103" s="61" t="s">
        <v>136</v>
      </c>
      <c r="B103" s="63">
        <v>5</v>
      </c>
      <c r="C103" s="64">
        <v>116</v>
      </c>
      <c r="D103" s="64">
        <v>33</v>
      </c>
      <c r="E103" s="64">
        <v>0</v>
      </c>
      <c r="F103" s="64">
        <v>0</v>
      </c>
      <c r="G103" s="64">
        <v>0</v>
      </c>
      <c r="H103" s="64">
        <v>0</v>
      </c>
      <c r="I103" s="64">
        <v>0</v>
      </c>
      <c r="J103" s="22"/>
    </row>
    <row r="104" spans="1:10" ht="13.5" customHeight="1">
      <c r="A104" s="61" t="s">
        <v>137</v>
      </c>
      <c r="B104" s="63">
        <v>0</v>
      </c>
      <c r="C104" s="64">
        <v>1069</v>
      </c>
      <c r="D104" s="64">
        <v>295</v>
      </c>
      <c r="E104" s="64">
        <v>0</v>
      </c>
      <c r="F104" s="64">
        <v>5327</v>
      </c>
      <c r="G104" s="64">
        <v>0</v>
      </c>
      <c r="H104" s="64">
        <v>0</v>
      </c>
      <c r="I104" s="64">
        <v>0</v>
      </c>
      <c r="J104" s="22"/>
    </row>
    <row r="105" spans="1:10" ht="13.5" customHeight="1">
      <c r="A105" s="62" t="s">
        <v>138</v>
      </c>
      <c r="B105" s="63">
        <v>235</v>
      </c>
      <c r="C105" s="64">
        <v>1149</v>
      </c>
      <c r="D105" s="64">
        <v>20</v>
      </c>
      <c r="E105" s="64">
        <v>0</v>
      </c>
      <c r="F105" s="64">
        <v>0</v>
      </c>
      <c r="G105" s="64">
        <v>0</v>
      </c>
      <c r="H105" s="64">
        <v>0</v>
      </c>
      <c r="I105" s="64">
        <v>0</v>
      </c>
      <c r="J105" s="22"/>
    </row>
    <row r="106" spans="1:10" ht="13.5" customHeight="1">
      <c r="A106" s="45" t="s">
        <v>18</v>
      </c>
      <c r="B106" s="35"/>
      <c r="C106" s="36"/>
      <c r="D106" s="34">
        <f aca="true" t="shared" si="3" ref="D106:I106">SUM(D58:D105)</f>
        <v>295343</v>
      </c>
      <c r="E106" s="34">
        <f t="shared" si="3"/>
        <v>9340</v>
      </c>
      <c r="F106" s="34">
        <f t="shared" si="3"/>
        <v>184262</v>
      </c>
      <c r="G106" s="34">
        <f t="shared" si="3"/>
        <v>530319</v>
      </c>
      <c r="H106" s="34">
        <f t="shared" si="3"/>
        <v>120714</v>
      </c>
      <c r="I106" s="34">
        <f t="shared" si="3"/>
        <v>52843</v>
      </c>
      <c r="J106" s="38"/>
    </row>
    <row r="107" ht="10.5">
      <c r="A107" s="1" t="s">
        <v>57</v>
      </c>
    </row>
    <row r="108" ht="9.75" customHeight="1"/>
    <row r="109" ht="14.25">
      <c r="A109" s="6" t="s">
        <v>40</v>
      </c>
    </row>
    <row r="110" ht="10.5">
      <c r="D110" s="3" t="s">
        <v>12</v>
      </c>
    </row>
    <row r="111" spans="1:4" ht="21.75" thickBot="1">
      <c r="A111" s="46" t="s">
        <v>35</v>
      </c>
      <c r="B111" s="47" t="s">
        <v>65</v>
      </c>
      <c r="C111" s="48" t="s">
        <v>66</v>
      </c>
      <c r="D111" s="49" t="s">
        <v>52</v>
      </c>
    </row>
    <row r="112" spans="1:4" ht="13.5" customHeight="1" thickTop="1">
      <c r="A112" s="50" t="s">
        <v>36</v>
      </c>
      <c r="B112" s="20">
        <v>50153</v>
      </c>
      <c r="C112" s="21">
        <v>20146</v>
      </c>
      <c r="D112" s="74">
        <f>C112-B112</f>
        <v>-30007</v>
      </c>
    </row>
    <row r="113" spans="1:4" ht="13.5" customHeight="1">
      <c r="A113" s="51" t="s">
        <v>37</v>
      </c>
      <c r="B113" s="23">
        <v>344307</v>
      </c>
      <c r="C113" s="24">
        <v>342329</v>
      </c>
      <c r="D113" s="25">
        <f>C113-B113</f>
        <v>-1978</v>
      </c>
    </row>
    <row r="114" spans="1:4" ht="13.5" customHeight="1">
      <c r="A114" s="52" t="s">
        <v>38</v>
      </c>
      <c r="B114" s="31">
        <v>41647</v>
      </c>
      <c r="C114" s="32">
        <v>40416</v>
      </c>
      <c r="D114" s="75">
        <f>C114-B114</f>
        <v>-1231</v>
      </c>
    </row>
    <row r="115" spans="1:4" ht="13.5" customHeight="1">
      <c r="A115" s="53" t="s">
        <v>39</v>
      </c>
      <c r="B115" s="106">
        <f>SUM(B112:B114)</f>
        <v>436107</v>
      </c>
      <c r="C115" s="34">
        <f>SUM(C112:C114)</f>
        <v>402891</v>
      </c>
      <c r="D115" s="38">
        <f>C115-B115</f>
        <v>-33216</v>
      </c>
    </row>
    <row r="116" spans="1:4" ht="10.5">
      <c r="A116" s="1" t="s">
        <v>61</v>
      </c>
      <c r="B116" s="54"/>
      <c r="C116" s="54"/>
      <c r="D116" s="54"/>
    </row>
    <row r="117" spans="1:4" ht="9.75" customHeight="1">
      <c r="A117" s="55"/>
      <c r="B117" s="54"/>
      <c r="C117" s="54"/>
      <c r="D117" s="54"/>
    </row>
    <row r="118" ht="14.25">
      <c r="A118" s="6" t="s">
        <v>60</v>
      </c>
    </row>
    <row r="119" ht="10.5" customHeight="1">
      <c r="A119" s="6"/>
    </row>
    <row r="120" spans="1:11" ht="21.75" thickBot="1">
      <c r="A120" s="46" t="s">
        <v>34</v>
      </c>
      <c r="B120" s="47" t="s">
        <v>65</v>
      </c>
      <c r="C120" s="48" t="s">
        <v>66</v>
      </c>
      <c r="D120" s="48" t="s">
        <v>52</v>
      </c>
      <c r="E120" s="56" t="s">
        <v>32</v>
      </c>
      <c r="F120" s="49" t="s">
        <v>33</v>
      </c>
      <c r="G120" s="148" t="s">
        <v>41</v>
      </c>
      <c r="H120" s="149"/>
      <c r="I120" s="47" t="s">
        <v>65</v>
      </c>
      <c r="J120" s="48" t="s">
        <v>66</v>
      </c>
      <c r="K120" s="49" t="s">
        <v>52</v>
      </c>
    </row>
    <row r="121" spans="1:11" ht="13.5" customHeight="1" thickTop="1">
      <c r="A121" s="50" t="s">
        <v>26</v>
      </c>
      <c r="B121" s="78">
        <v>0.64</v>
      </c>
      <c r="C121" s="84">
        <v>0.57</v>
      </c>
      <c r="D121" s="84">
        <f aca="true" t="shared" si="4" ref="D121:D126">C121-B121</f>
        <v>-0.07000000000000006</v>
      </c>
      <c r="E121" s="108" t="s">
        <v>141</v>
      </c>
      <c r="F121" s="109" t="s">
        <v>142</v>
      </c>
      <c r="G121" s="150" t="s">
        <v>77</v>
      </c>
      <c r="H121" s="151"/>
      <c r="I121" s="113" t="s">
        <v>145</v>
      </c>
      <c r="J121" s="114" t="s">
        <v>146</v>
      </c>
      <c r="K121" s="96" t="s">
        <v>147</v>
      </c>
    </row>
    <row r="122" spans="1:11" ht="13.5" customHeight="1">
      <c r="A122" s="51" t="s">
        <v>27</v>
      </c>
      <c r="B122" s="79">
        <v>4.54</v>
      </c>
      <c r="C122" s="85">
        <v>5.31</v>
      </c>
      <c r="D122" s="85">
        <f t="shared" si="4"/>
        <v>0.7699999999999996</v>
      </c>
      <c r="E122" s="110" t="s">
        <v>143</v>
      </c>
      <c r="F122" s="111" t="s">
        <v>144</v>
      </c>
      <c r="G122" s="135" t="s">
        <v>78</v>
      </c>
      <c r="H122" s="136"/>
      <c r="I122" s="115" t="s">
        <v>146</v>
      </c>
      <c r="J122" s="116" t="s">
        <v>146</v>
      </c>
      <c r="K122" s="94" t="s">
        <v>148</v>
      </c>
    </row>
    <row r="123" spans="1:11" ht="13.5" customHeight="1">
      <c r="A123" s="51" t="s">
        <v>28</v>
      </c>
      <c r="B123" s="80">
        <v>10.8</v>
      </c>
      <c r="C123" s="87">
        <v>11.8</v>
      </c>
      <c r="D123" s="87">
        <f t="shared" si="4"/>
        <v>1</v>
      </c>
      <c r="E123" s="88">
        <v>25</v>
      </c>
      <c r="F123" s="86">
        <v>35</v>
      </c>
      <c r="G123" s="135" t="s">
        <v>79</v>
      </c>
      <c r="H123" s="136"/>
      <c r="I123" s="115" t="s">
        <v>146</v>
      </c>
      <c r="J123" s="116" t="s">
        <v>146</v>
      </c>
      <c r="K123" s="94" t="s">
        <v>148</v>
      </c>
    </row>
    <row r="124" spans="1:11" ht="13.5" customHeight="1">
      <c r="A124" s="51" t="s">
        <v>29</v>
      </c>
      <c r="B124" s="81">
        <v>227.4</v>
      </c>
      <c r="C124" s="87">
        <v>271.4</v>
      </c>
      <c r="D124" s="87">
        <f t="shared" si="4"/>
        <v>43.99999999999997</v>
      </c>
      <c r="E124" s="88">
        <v>400</v>
      </c>
      <c r="F124" s="89"/>
      <c r="G124" s="135" t="s">
        <v>80</v>
      </c>
      <c r="H124" s="136"/>
      <c r="I124" s="115" t="s">
        <v>146</v>
      </c>
      <c r="J124" s="116" t="s">
        <v>146</v>
      </c>
      <c r="K124" s="94" t="s">
        <v>148</v>
      </c>
    </row>
    <row r="125" spans="1:11" ht="13.5" customHeight="1">
      <c r="A125" s="51" t="s">
        <v>30</v>
      </c>
      <c r="B125" s="82">
        <v>1.1</v>
      </c>
      <c r="C125" s="85">
        <v>1.07</v>
      </c>
      <c r="D125" s="87">
        <f>C125-B125</f>
        <v>-0.030000000000000027</v>
      </c>
      <c r="E125" s="90"/>
      <c r="F125" s="89"/>
      <c r="G125" s="135" t="s">
        <v>81</v>
      </c>
      <c r="H125" s="136"/>
      <c r="I125" s="115" t="s">
        <v>146</v>
      </c>
      <c r="J125" s="116" t="s">
        <v>146</v>
      </c>
      <c r="K125" s="94" t="s">
        <v>148</v>
      </c>
    </row>
    <row r="126" spans="1:11" ht="13.5" customHeight="1">
      <c r="A126" s="57" t="s">
        <v>31</v>
      </c>
      <c r="B126" s="83">
        <v>89.1</v>
      </c>
      <c r="C126" s="91">
        <v>100.1</v>
      </c>
      <c r="D126" s="91">
        <f t="shared" si="4"/>
        <v>11</v>
      </c>
      <c r="E126" s="92"/>
      <c r="F126" s="93"/>
      <c r="G126" s="135" t="s">
        <v>82</v>
      </c>
      <c r="H126" s="136"/>
      <c r="I126" s="115" t="s">
        <v>146</v>
      </c>
      <c r="J126" s="116" t="s">
        <v>146</v>
      </c>
      <c r="K126" s="94" t="s">
        <v>148</v>
      </c>
    </row>
    <row r="127" spans="1:11" ht="13.5" customHeight="1">
      <c r="A127" s="133" t="s">
        <v>139</v>
      </c>
      <c r="B127" s="133"/>
      <c r="C127" s="133"/>
      <c r="D127" s="133"/>
      <c r="E127" s="133"/>
      <c r="F127" s="133"/>
      <c r="G127" s="141" t="s">
        <v>83</v>
      </c>
      <c r="H127" s="142"/>
      <c r="I127" s="117" t="s">
        <v>146</v>
      </c>
      <c r="J127" s="118" t="s">
        <v>146</v>
      </c>
      <c r="K127" s="95" t="s">
        <v>148</v>
      </c>
    </row>
    <row r="128" spans="1:11" ht="11.25" customHeight="1">
      <c r="A128" s="134"/>
      <c r="B128" s="134"/>
      <c r="C128" s="134"/>
      <c r="D128" s="134"/>
      <c r="E128" s="134"/>
      <c r="F128" s="134"/>
      <c r="G128" s="71"/>
      <c r="H128" s="71"/>
      <c r="I128" s="72"/>
      <c r="J128" s="73"/>
      <c r="K128" s="72"/>
    </row>
    <row r="129" ht="10.5">
      <c r="A129" s="1" t="s">
        <v>63</v>
      </c>
    </row>
  </sheetData>
  <sheetProtection/>
  <mergeCells count="55">
    <mergeCell ref="B7:B8"/>
    <mergeCell ref="G24:G25"/>
    <mergeCell ref="G7:G8"/>
    <mergeCell ref="F7:F8"/>
    <mergeCell ref="G120:H120"/>
    <mergeCell ref="G125:H125"/>
    <mergeCell ref="G124:H124"/>
    <mergeCell ref="G122:H122"/>
    <mergeCell ref="G121:H121"/>
    <mergeCell ref="I56:I57"/>
    <mergeCell ref="G41:G42"/>
    <mergeCell ref="E7:E8"/>
    <mergeCell ref="F24:F25"/>
    <mergeCell ref="A7:A8"/>
    <mergeCell ref="H7:H8"/>
    <mergeCell ref="A24:A25"/>
    <mergeCell ref="B24:B25"/>
    <mergeCell ref="C24:C25"/>
    <mergeCell ref="C7:C8"/>
    <mergeCell ref="C41:C42"/>
    <mergeCell ref="D41:D42"/>
    <mergeCell ref="D7:D8"/>
    <mergeCell ref="D24:D25"/>
    <mergeCell ref="E24:E25"/>
    <mergeCell ref="J56:J57"/>
    <mergeCell ref="H41:H42"/>
    <mergeCell ref="I41:I42"/>
    <mergeCell ref="F56:F57"/>
    <mergeCell ref="G56:G57"/>
    <mergeCell ref="G127:H127"/>
    <mergeCell ref="G126:H126"/>
    <mergeCell ref="A74:A75"/>
    <mergeCell ref="B74:B75"/>
    <mergeCell ref="E41:E42"/>
    <mergeCell ref="I24:I25"/>
    <mergeCell ref="F41:F42"/>
    <mergeCell ref="H24:H25"/>
    <mergeCell ref="A41:A42"/>
    <mergeCell ref="B41:B42"/>
    <mergeCell ref="C74:C75"/>
    <mergeCell ref="D74:D75"/>
    <mergeCell ref="E56:E57"/>
    <mergeCell ref="H56:H57"/>
    <mergeCell ref="A127:F128"/>
    <mergeCell ref="G123:H123"/>
    <mergeCell ref="A56:A57"/>
    <mergeCell ref="B56:B57"/>
    <mergeCell ref="C56:C57"/>
    <mergeCell ref="D56:D57"/>
    <mergeCell ref="I74:I75"/>
    <mergeCell ref="J74:J75"/>
    <mergeCell ref="E74:E75"/>
    <mergeCell ref="F74:F75"/>
    <mergeCell ref="G74:G75"/>
    <mergeCell ref="H74:H75"/>
  </mergeCells>
  <printOptions horizontalCentered="1"/>
  <pageMargins left="0.3937007874015748" right="0.3937007874015748" top="0.5905511811023623" bottom="0.1968503937007874" header="0.4330708661417323" footer="0.1968503937007874"/>
  <pageSetup horizontalDpi="300" verticalDpi="300" orientation="portrait" paperSize="9" scale="90"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2011-03-22T04:59:30Z</cp:lastPrinted>
  <dcterms:created xsi:type="dcterms:W3CDTF">1997-01-08T22:48:59Z</dcterms:created>
  <dcterms:modified xsi:type="dcterms:W3CDTF">2011-03-29T02:30:40Z</dcterms:modified>
  <cp:category/>
  <cp:version/>
  <cp:contentType/>
  <cp:contentStatus/>
</cp:coreProperties>
</file>