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20970" windowHeight="5775" tabRatio="874" activeTab="0"/>
  </bookViews>
  <sheets>
    <sheet name="RH0031" sheetId="1" r:id="rId1"/>
  </sheets>
  <definedNames>
    <definedName name="_xlnm.Print_Area" localSheetId="0">'RH0031'!$A$1:$BZ$32</definedName>
    <definedName name="_xlnm.Print_Titles" localSheetId="0">'RH0031'!$H:$I</definedName>
  </definedNames>
  <calcPr fullCalcOnLoad="1"/>
</workbook>
</file>

<file path=xl/sharedStrings.xml><?xml version="1.0" encoding="utf-8"?>
<sst xmlns="http://schemas.openxmlformats.org/spreadsheetml/2006/main" count="117" uniqueCount="86">
  <si>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</si>
  <si>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</si>
  <si>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</si>
  <si>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</si>
  <si>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</si>
  <si>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</si>
  <si>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</si>
  <si>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</si>
  <si>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</si>
  <si>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</si>
  <si>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</si>
  <si>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</si>
  <si>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</si>
  <si>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</si>
  <si>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</si>
  <si>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</si>
  <si>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</si>
  <si>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</si>
  <si>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</si>
  <si>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</si>
  <si>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</si>
  <si>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</si>
  <si>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</si>
  <si>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</si>
  <si>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</si>
  <si>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</si>
  <si>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</si>
  <si>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</si>
  <si>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</si>
  <si>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</si>
  <si>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</si>
  <si>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</si>
  <si>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</si>
  <si>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</si>
  <si>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</si>
  <si>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</si>
  <si>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</si>
  <si>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</si>
  <si>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</si>
  <si>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</si>
  <si>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</si>
  <si>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</si>
  <si>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</si>
  <si>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</si>
  <si>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</si>
  <si>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</si>
  <si>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</si>
  <si>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</si>
  <si>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</si>
  <si>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</si>
  <si>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</si>
  <si>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</si>
  <si>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</si>
  <si>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</si>
  <si>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</si>
  <si>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</si>
  <si>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</si>
  <si>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</si>
  <si>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</si>
  <si>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</si>
  <si>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</si>
  <si>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</si>
  <si>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</si>
  <si>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</si>
  <si>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</si>
  <si>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</si>
  <si>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</si>
  <si>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</si>
  <si>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</si>
  <si>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</si>
  <si>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</si>
  <si>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</si>
  <si>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携帯電話</t>
  </si>
  <si>
    <t>　　その他</t>
  </si>
  <si>
    <t>　　　 携帯電話</t>
  </si>
  <si>
    <t>　　　　その他</t>
  </si>
  <si>
    <t xml:space="preserve"> </t>
  </si>
  <si>
    <t>（平成１７年　６月末時点：全国）</t>
  </si>
  <si>
    <t>　　基地局</t>
  </si>
  <si>
    <t xml:space="preserve">  陸上移動局</t>
  </si>
  <si>
    <t>　　アナログ</t>
  </si>
  <si>
    <t>　　デジタル</t>
  </si>
  <si>
    <t>　　ＰＨＳ</t>
  </si>
  <si>
    <t>特定実験局</t>
  </si>
  <si>
    <t>　　ＶＳＡＴ地球局</t>
  </si>
  <si>
    <t xml:space="preserve">  航空機地球局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</si>
</sst>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#,##0_ ;[Red]\-#,##0\ "/>
    <numFmt numFmtId="179" formatCode="#,##0.0_ "/>
    <numFmt numFmtId="180" formatCode="#,##0_);[Red]\(#,##0\)"/>
    <numFmt numFmtId="181" formatCode="#,##0_ "/>
  </numFmts>
  <fonts count="9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176" fontId="7" fillId="0" borderId="0" xfId="21" applyNumberFormat="1" applyFont="1">
      <alignment/>
      <protection/>
    </xf>
    <xf numFmtId="176" fontId="0" fillId="0" borderId="0" xfId="21" applyNumberFormat="1" applyFont="1" applyBorder="1">
      <alignment/>
      <protection/>
    </xf>
    <xf numFmtId="176" fontId="7" fillId="0" borderId="0" xfId="21" applyNumberFormat="1" applyFont="1" applyBorder="1">
      <alignment/>
      <protection/>
    </xf>
    <xf numFmtId="176" fontId="8" fillId="0" borderId="0" xfId="21" applyNumberFormat="1" applyFont="1">
      <alignment/>
      <protection/>
    </xf>
    <xf numFmtId="176" fontId="7" fillId="0" borderId="0" xfId="21" applyNumberFormat="1" applyFont="1" applyAlignment="1">
      <alignment/>
      <protection/>
    </xf>
    <xf numFmtId="176" fontId="7" fillId="0" borderId="0" xfId="21" applyNumberFormat="1" applyFont="1" applyAlignment="1">
      <alignment vertical="center"/>
      <protection/>
    </xf>
    <xf numFmtId="176" fontId="7" fillId="0" borderId="1" xfId="21" applyNumberFormat="1" applyFont="1" applyBorder="1" applyAlignment="1">
      <alignment horizontal="right" vertical="center"/>
      <protection/>
    </xf>
    <xf numFmtId="176" fontId="7" fillId="0" borderId="0" xfId="21" applyNumberFormat="1" applyFont="1" applyBorder="1" applyAlignment="1">
      <alignment vertical="center"/>
      <protection/>
    </xf>
    <xf numFmtId="176" fontId="7" fillId="0" borderId="2" xfId="21" applyNumberFormat="1" applyFont="1" applyBorder="1" applyAlignment="1">
      <alignment horizontal="right" vertical="center"/>
      <protection/>
    </xf>
    <xf numFmtId="177" fontId="7" fillId="0" borderId="3" xfId="21" applyNumberFormat="1" applyFont="1" applyBorder="1" applyAlignment="1">
      <alignment horizontal="right" vertical="center"/>
      <protection/>
    </xf>
    <xf numFmtId="176" fontId="7" fillId="0" borderId="3" xfId="21" applyNumberFormat="1" applyFont="1" applyBorder="1" applyAlignment="1">
      <alignment horizontal="right" vertical="center"/>
      <protection/>
    </xf>
    <xf numFmtId="176" fontId="7" fillId="0" borderId="4" xfId="21" applyNumberFormat="1" applyFont="1" applyBorder="1" applyAlignment="1">
      <alignment horizontal="right" vertical="center"/>
      <protection/>
    </xf>
    <xf numFmtId="176" fontId="7" fillId="2" borderId="5" xfId="21" applyNumberFormat="1" applyFont="1" applyFill="1" applyBorder="1" applyAlignment="1">
      <alignment textRotation="255"/>
      <protection/>
    </xf>
    <xf numFmtId="176" fontId="7" fillId="2" borderId="6" xfId="21" applyNumberFormat="1" applyFont="1" applyFill="1" applyBorder="1" applyAlignment="1">
      <alignment horizontal="center" vertical="top"/>
      <protection/>
    </xf>
    <xf numFmtId="176" fontId="7" fillId="2" borderId="1" xfId="21" applyNumberFormat="1" applyFont="1" applyFill="1" applyBorder="1" applyAlignment="1" applyProtection="1" quotePrefix="1">
      <alignment horizontal="center" vertical="top" textRotation="255"/>
      <protection/>
    </xf>
    <xf numFmtId="176" fontId="7" fillId="2" borderId="1" xfId="21" applyNumberFormat="1" applyFont="1" applyFill="1" applyBorder="1" applyAlignment="1" applyProtection="1">
      <alignment horizontal="center" vertical="top" textRotation="255"/>
      <protection/>
    </xf>
    <xf numFmtId="176" fontId="7" fillId="2" borderId="1" xfId="21" applyNumberFormat="1" applyFont="1" applyFill="1" applyBorder="1" applyAlignment="1" applyProtection="1">
      <alignment vertical="top" textRotation="255"/>
      <protection/>
    </xf>
    <xf numFmtId="176" fontId="7" fillId="2" borderId="1" xfId="21" applyNumberFormat="1" applyFont="1" applyFill="1" applyBorder="1" applyAlignment="1" applyProtection="1">
      <alignment horizontal="center" vertical="top" textRotation="255" wrapText="1"/>
      <protection/>
    </xf>
    <xf numFmtId="176" fontId="7" fillId="2" borderId="5" xfId="21" applyNumberFormat="1" applyFont="1" applyFill="1" applyBorder="1" applyAlignment="1">
      <alignment vertical="center"/>
      <protection/>
    </xf>
    <xf numFmtId="176" fontId="7" fillId="2" borderId="2" xfId="21" applyNumberFormat="1" applyFont="1" applyFill="1" applyBorder="1" applyAlignment="1">
      <alignment horizontal="center" vertical="center" textRotation="255"/>
      <protection/>
    </xf>
    <xf numFmtId="176" fontId="7" fillId="2" borderId="3" xfId="21" applyNumberFormat="1" applyFont="1" applyFill="1" applyBorder="1" applyAlignment="1">
      <alignment horizontal="center" vertical="center" textRotation="255"/>
      <protection/>
    </xf>
    <xf numFmtId="176" fontId="7" fillId="2" borderId="6" xfId="21" applyNumberFormat="1" applyFont="1" applyFill="1" applyBorder="1" applyAlignment="1">
      <alignment vertical="center"/>
      <protection/>
    </xf>
    <xf numFmtId="176" fontId="7" fillId="2" borderId="2" xfId="21" applyNumberFormat="1" applyFont="1" applyFill="1" applyBorder="1" applyAlignment="1">
      <alignment horizontal="center" vertical="center"/>
      <protection/>
    </xf>
    <xf numFmtId="176" fontId="7" fillId="2" borderId="3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LH1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8</xdr:row>
      <xdr:rowOff>523875</xdr:rowOff>
    </xdr:from>
    <xdr:to>
      <xdr:col>31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35553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32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9707225" y="381000"/>
          <a:ext cx="4810125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60</xdr:col>
      <xdr:colOff>0</xdr:colOff>
      <xdr:row>8</xdr:row>
      <xdr:rowOff>0</xdr:rowOff>
    </xdr:from>
    <xdr:to>
      <xdr:col>67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0692050" y="381000"/>
          <a:ext cx="673417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68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626250" y="381000"/>
          <a:ext cx="673417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19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2886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19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288607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69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8588275" y="581025"/>
          <a:ext cx="192405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61</xdr:col>
      <xdr:colOff>0</xdr:colOff>
      <xdr:row>8</xdr:row>
      <xdr:rowOff>200025</xdr:rowOff>
    </xdr:from>
    <xdr:to>
      <xdr:col>63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1654075" y="581025"/>
          <a:ext cx="192405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78</xdr:col>
      <xdr:colOff>0</xdr:colOff>
      <xdr:row>8</xdr:row>
      <xdr:rowOff>171450</xdr:rowOff>
    </xdr:to>
    <xdr:sp>
      <xdr:nvSpPr>
        <xdr:cNvPr id="10" name="テキスト 23"/>
        <xdr:cNvSpPr txBox="1">
          <a:spLocks noChangeArrowheads="1"/>
        </xdr:cNvSpPr>
      </xdr:nvSpPr>
      <xdr:spPr>
        <a:xfrm>
          <a:off x="64560450" y="381000"/>
          <a:ext cx="1924050" cy="171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包括登録局（再掲）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BZ32"/>
  <sheetViews>
    <sheetView tabSelected="1" zoomScaleSheetLayoutView="75" workbookViewId="0" topLeftCell="G1">
      <pane xSplit="3" ySplit="9" topLeftCell="J10" activePane="bottomRight" state="frozen"/>
      <selection pane="topLeft" activeCell="G1" sqref="G1"/>
      <selection pane="topRight" activeCell="J1" sqref="J1"/>
      <selection pane="bottomLeft" activeCell="G10" sqref="G10"/>
      <selection pane="bottomRight" activeCell="H1" sqref="H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59" width="12.625" style="1" customWidth="1"/>
    <col min="60" max="60" width="2.625" style="1" customWidth="1"/>
    <col min="61" max="67" width="12.625" style="1" customWidth="1"/>
    <col min="68" max="68" width="2.625" style="1" customWidth="1"/>
    <col min="69" max="75" width="12.625" style="1" customWidth="1"/>
    <col min="76" max="76" width="2.625" style="1" customWidth="1"/>
    <col min="77" max="78" width="12.625" style="1" customWidth="1"/>
    <col min="79" max="16384" width="9.00390625" style="1" customWidth="1"/>
  </cols>
  <sheetData>
    <row r="1" spans="8:11" ht="15" customHeight="1">
      <c r="H1" s="2" t="s">
        <v>70</v>
      </c>
      <c r="K1" s="4"/>
    </row>
    <row r="2" spans="7:61" ht="15" customHeight="1">
      <c r="G2" s="1" t="s">
        <v>77</v>
      </c>
      <c r="K2" s="1" t="s">
        <v>0</v>
      </c>
      <c r="BI2" s="5"/>
    </row>
    <row r="3" ht="12" hidden="1"/>
    <row r="4" ht="12" hidden="1"/>
    <row r="5" ht="12" hidden="1">
      <c r="G5" s="1" t="s">
        <v>76</v>
      </c>
    </row>
    <row r="6" ht="12" hidden="1"/>
    <row r="7" ht="12" hidden="1"/>
    <row r="8" ht="12" hidden="1"/>
    <row r="9" spans="8:78" ht="178.5" customHeight="1">
      <c r="H9" s="13" t="s">
        <v>71</v>
      </c>
      <c r="I9" s="14" t="s">
        <v>1</v>
      </c>
      <c r="J9" s="15" t="s">
        <v>2</v>
      </c>
      <c r="K9" s="16" t="s">
        <v>3</v>
      </c>
      <c r="L9" s="16" t="s">
        <v>80</v>
      </c>
      <c r="M9" s="16" t="s">
        <v>81</v>
      </c>
      <c r="N9" s="16" t="s">
        <v>4</v>
      </c>
      <c r="O9" s="16" t="s">
        <v>5</v>
      </c>
      <c r="P9" s="16" t="s">
        <v>6</v>
      </c>
      <c r="Q9" s="17" t="s">
        <v>72</v>
      </c>
      <c r="R9" s="17" t="s">
        <v>82</v>
      </c>
      <c r="S9" s="17" t="s">
        <v>73</v>
      </c>
      <c r="T9" s="16" t="s">
        <v>7</v>
      </c>
      <c r="U9" s="16" t="s">
        <v>8</v>
      </c>
      <c r="V9" s="16" t="s">
        <v>9</v>
      </c>
      <c r="W9" s="16" t="s">
        <v>10</v>
      </c>
      <c r="X9" s="16" t="s">
        <v>11</v>
      </c>
      <c r="Y9" s="16" t="s">
        <v>12</v>
      </c>
      <c r="Z9" s="16" t="s">
        <v>13</v>
      </c>
      <c r="AA9" s="16" t="s">
        <v>14</v>
      </c>
      <c r="AB9" s="16" t="s">
        <v>15</v>
      </c>
      <c r="AC9" s="16" t="s">
        <v>16</v>
      </c>
      <c r="AD9" s="16" t="s">
        <v>17</v>
      </c>
      <c r="AE9" s="16" t="s">
        <v>18</v>
      </c>
      <c r="AF9" s="16" t="s">
        <v>19</v>
      </c>
      <c r="AG9" s="16" t="s">
        <v>20</v>
      </c>
      <c r="AH9" s="16" t="s">
        <v>21</v>
      </c>
      <c r="AI9" s="16" t="s">
        <v>22</v>
      </c>
      <c r="AJ9" s="16" t="s">
        <v>23</v>
      </c>
      <c r="AK9" s="16" t="s">
        <v>24</v>
      </c>
      <c r="AL9" s="16" t="s">
        <v>25</v>
      </c>
      <c r="AM9" s="16" t="s">
        <v>26</v>
      </c>
      <c r="AN9" s="17" t="s">
        <v>27</v>
      </c>
      <c r="AO9" s="17" t="s">
        <v>28</v>
      </c>
      <c r="AP9" s="16" t="s">
        <v>29</v>
      </c>
      <c r="AQ9" s="16" t="s">
        <v>30</v>
      </c>
      <c r="AR9" s="16" t="s">
        <v>31</v>
      </c>
      <c r="AS9" s="16" t="s">
        <v>32</v>
      </c>
      <c r="AT9" s="16" t="s">
        <v>33</v>
      </c>
      <c r="AU9" s="16" t="s">
        <v>34</v>
      </c>
      <c r="AV9" s="16" t="s">
        <v>83</v>
      </c>
      <c r="AW9" s="16" t="s">
        <v>35</v>
      </c>
      <c r="AX9" s="16" t="s">
        <v>36</v>
      </c>
      <c r="AY9" s="16" t="s">
        <v>37</v>
      </c>
      <c r="AZ9" s="16" t="s">
        <v>38</v>
      </c>
      <c r="BA9" s="16" t="s">
        <v>39</v>
      </c>
      <c r="BB9" s="16" t="s">
        <v>40</v>
      </c>
      <c r="BC9" s="16" t="s">
        <v>41</v>
      </c>
      <c r="BD9" s="16" t="s">
        <v>42</v>
      </c>
      <c r="BE9" s="16" t="s">
        <v>43</v>
      </c>
      <c r="BF9" s="18" t="s">
        <v>44</v>
      </c>
      <c r="BG9" s="16" t="s">
        <v>45</v>
      </c>
      <c r="BH9" s="5"/>
      <c r="BI9" s="17" t="s">
        <v>46</v>
      </c>
      <c r="BJ9" s="17" t="s">
        <v>74</v>
      </c>
      <c r="BK9" s="17" t="s">
        <v>75</v>
      </c>
      <c r="BL9" s="17" t="s">
        <v>47</v>
      </c>
      <c r="BM9" s="17" t="s">
        <v>48</v>
      </c>
      <c r="BN9" s="17" t="s">
        <v>84</v>
      </c>
      <c r="BO9" s="17" t="s">
        <v>85</v>
      </c>
      <c r="BP9" s="5"/>
      <c r="BQ9" s="17" t="s">
        <v>46</v>
      </c>
      <c r="BR9" s="17" t="s">
        <v>74</v>
      </c>
      <c r="BS9" s="17" t="s">
        <v>75</v>
      </c>
      <c r="BT9" s="17" t="s">
        <v>47</v>
      </c>
      <c r="BU9" s="17" t="s">
        <v>48</v>
      </c>
      <c r="BV9" s="17" t="s">
        <v>84</v>
      </c>
      <c r="BW9" s="17" t="s">
        <v>85</v>
      </c>
      <c r="BY9" s="17" t="s">
        <v>78</v>
      </c>
      <c r="BZ9" s="17" t="s">
        <v>79</v>
      </c>
    </row>
    <row r="10" spans="8:78" s="6" customFormat="1" ht="15" customHeight="1">
      <c r="H10" s="19" t="s">
        <v>49</v>
      </c>
      <c r="I10" s="22"/>
      <c r="J10" s="7">
        <f>SUM(K10:BG10)</f>
        <v>99913303</v>
      </c>
      <c r="K10" s="7">
        <f aca="true" t="shared" si="0" ref="K10:BG10">SUM(K11:K32)</f>
        <v>94802</v>
      </c>
      <c r="L10" s="7">
        <f t="shared" si="0"/>
        <v>22436</v>
      </c>
      <c r="M10" s="7">
        <f t="shared" si="0"/>
        <v>1659</v>
      </c>
      <c r="N10" s="7">
        <f t="shared" si="0"/>
        <v>0</v>
      </c>
      <c r="O10" s="7">
        <f t="shared" si="0"/>
        <v>1254</v>
      </c>
      <c r="P10" s="7">
        <f t="shared" si="0"/>
        <v>2224</v>
      </c>
      <c r="Q10" s="7">
        <v>95894</v>
      </c>
      <c r="R10" s="7">
        <f t="shared" si="0"/>
        <v>481281</v>
      </c>
      <c r="S10" s="7">
        <f t="shared" si="0"/>
        <v>59424</v>
      </c>
      <c r="T10" s="7">
        <f t="shared" si="0"/>
        <v>3185</v>
      </c>
      <c r="U10" s="7">
        <f t="shared" si="0"/>
        <v>1687</v>
      </c>
      <c r="V10" s="7">
        <f t="shared" si="0"/>
        <v>4893</v>
      </c>
      <c r="W10" s="7">
        <f t="shared" si="0"/>
        <v>10119</v>
      </c>
      <c r="X10" s="7">
        <f t="shared" si="0"/>
        <v>58559</v>
      </c>
      <c r="Y10" s="7">
        <f t="shared" si="0"/>
        <v>101</v>
      </c>
      <c r="Z10" s="7">
        <f t="shared" si="0"/>
        <v>3432</v>
      </c>
      <c r="AA10" s="7">
        <f t="shared" si="0"/>
        <v>2760</v>
      </c>
      <c r="AB10" s="7">
        <f t="shared" si="0"/>
        <v>458</v>
      </c>
      <c r="AC10" s="7">
        <f t="shared" si="0"/>
        <v>9778</v>
      </c>
      <c r="AD10" s="7">
        <f t="shared" si="0"/>
        <v>5735</v>
      </c>
      <c r="AE10" s="7">
        <f t="shared" si="0"/>
        <v>7512</v>
      </c>
      <c r="AF10" s="7">
        <f t="shared" si="0"/>
        <v>167</v>
      </c>
      <c r="AG10" s="7">
        <f t="shared" si="0"/>
        <v>2079</v>
      </c>
      <c r="AH10" s="7">
        <f t="shared" si="0"/>
        <v>32</v>
      </c>
      <c r="AI10" s="7">
        <f t="shared" si="0"/>
        <v>7594</v>
      </c>
      <c r="AJ10" s="7">
        <f t="shared" si="0"/>
        <v>3</v>
      </c>
      <c r="AK10" s="7">
        <f t="shared" si="0"/>
        <v>136</v>
      </c>
      <c r="AL10" s="7">
        <f t="shared" si="0"/>
        <v>1</v>
      </c>
      <c r="AM10" s="7">
        <f t="shared" si="0"/>
        <v>1299</v>
      </c>
      <c r="AN10" s="7">
        <f t="shared" si="0"/>
        <v>13</v>
      </c>
      <c r="AO10" s="7">
        <f t="shared" si="0"/>
        <v>47939</v>
      </c>
      <c r="AP10" s="7">
        <f t="shared" si="0"/>
        <v>0</v>
      </c>
      <c r="AQ10" s="7">
        <f t="shared" si="0"/>
        <v>63</v>
      </c>
      <c r="AR10" s="7">
        <f t="shared" si="0"/>
        <v>21</v>
      </c>
      <c r="AS10" s="7">
        <f t="shared" si="0"/>
        <v>0</v>
      </c>
      <c r="AT10" s="7">
        <f t="shared" si="0"/>
        <v>0</v>
      </c>
      <c r="AU10" s="7">
        <f t="shared" si="0"/>
        <v>6365</v>
      </c>
      <c r="AV10" s="7">
        <f t="shared" si="0"/>
        <v>46</v>
      </c>
      <c r="AW10" s="7">
        <f t="shared" si="0"/>
        <v>22</v>
      </c>
      <c r="AX10" s="7">
        <f t="shared" si="0"/>
        <v>588607</v>
      </c>
      <c r="AY10" s="7">
        <f t="shared" si="0"/>
        <v>1424</v>
      </c>
      <c r="AZ10" s="7">
        <f t="shared" si="0"/>
        <v>640</v>
      </c>
      <c r="BA10" s="7">
        <f t="shared" si="0"/>
        <v>2</v>
      </c>
      <c r="BB10" s="7">
        <f t="shared" si="0"/>
        <v>3753</v>
      </c>
      <c r="BC10" s="7">
        <f t="shared" si="0"/>
        <v>0</v>
      </c>
      <c r="BD10" s="7">
        <f t="shared" si="0"/>
        <v>97703291</v>
      </c>
      <c r="BE10" s="7">
        <f t="shared" si="0"/>
        <v>41181</v>
      </c>
      <c r="BF10" s="7">
        <f t="shared" si="0"/>
        <v>601684</v>
      </c>
      <c r="BG10" s="7">
        <f t="shared" si="0"/>
        <v>39748</v>
      </c>
      <c r="BI10" s="7">
        <f aca="true" t="shared" si="1" ref="BI10:BO10">SUM(BI11:BI32)</f>
        <v>207</v>
      </c>
      <c r="BJ10" s="7">
        <f t="shared" si="1"/>
        <v>145153600</v>
      </c>
      <c r="BK10" s="7">
        <f t="shared" si="1"/>
        <v>1146934</v>
      </c>
      <c r="BL10" s="7">
        <f t="shared" si="1"/>
        <v>0</v>
      </c>
      <c r="BM10" s="7">
        <f t="shared" si="1"/>
        <v>153605</v>
      </c>
      <c r="BN10" s="7">
        <f t="shared" si="1"/>
        <v>19911</v>
      </c>
      <c r="BO10" s="7">
        <f t="shared" si="1"/>
        <v>106</v>
      </c>
      <c r="BQ10" s="7">
        <f aca="true" t="shared" si="2" ref="BQ10:BW10">SUM(BQ11:BQ32)</f>
        <v>146</v>
      </c>
      <c r="BR10" s="7">
        <f t="shared" si="2"/>
        <v>96060580</v>
      </c>
      <c r="BS10" s="7">
        <f t="shared" si="2"/>
        <v>448701</v>
      </c>
      <c r="BT10" s="7">
        <f t="shared" si="2"/>
        <v>0</v>
      </c>
      <c r="BU10" s="7">
        <f t="shared" si="2"/>
        <v>47859</v>
      </c>
      <c r="BV10" s="7">
        <f t="shared" si="2"/>
        <v>7473</v>
      </c>
      <c r="BW10" s="7">
        <f t="shared" si="2"/>
        <v>7</v>
      </c>
      <c r="BY10" s="7">
        <f>SUM(BY11:BY32)</f>
        <v>223</v>
      </c>
      <c r="BZ10" s="7">
        <f>SUM(BZ11:BZ32)</f>
        <v>2</v>
      </c>
    </row>
    <row r="11" spans="8:78" s="8" customFormat="1" ht="30" customHeight="1">
      <c r="H11" s="20" t="s">
        <v>50</v>
      </c>
      <c r="I11" s="23" t="s">
        <v>51</v>
      </c>
      <c r="J11" s="9">
        <f>SUM(K11:BG11)</f>
        <v>4222509</v>
      </c>
      <c r="K11" s="9">
        <v>7093</v>
      </c>
      <c r="L11" s="9">
        <v>1786</v>
      </c>
      <c r="M11" s="9">
        <v>7</v>
      </c>
      <c r="N11" s="9"/>
      <c r="O11" s="9">
        <v>139</v>
      </c>
      <c r="P11" s="9">
        <v>231</v>
      </c>
      <c r="Q11" s="9">
        <v>5979</v>
      </c>
      <c r="R11" s="9">
        <v>18034</v>
      </c>
      <c r="S11" s="9">
        <v>4930</v>
      </c>
      <c r="T11" s="9">
        <v>326</v>
      </c>
      <c r="U11" s="9">
        <v>61</v>
      </c>
      <c r="V11" s="9">
        <v>344</v>
      </c>
      <c r="W11" s="9">
        <v>812</v>
      </c>
      <c r="X11" s="9">
        <v>6846</v>
      </c>
      <c r="Y11" s="9">
        <v>1</v>
      </c>
      <c r="Z11" s="9">
        <v>70</v>
      </c>
      <c r="AA11" s="9">
        <v>122</v>
      </c>
      <c r="AB11" s="9">
        <v>54</v>
      </c>
      <c r="AC11" s="9">
        <v>875</v>
      </c>
      <c r="AD11" s="9">
        <v>500</v>
      </c>
      <c r="AE11" s="9">
        <v>562</v>
      </c>
      <c r="AF11" s="9">
        <v>28</v>
      </c>
      <c r="AG11" s="9">
        <v>104</v>
      </c>
      <c r="AH11" s="9">
        <v>6</v>
      </c>
      <c r="AI11" s="9"/>
      <c r="AJ11" s="9"/>
      <c r="AK11" s="9">
        <v>2</v>
      </c>
      <c r="AL11" s="9"/>
      <c r="AM11" s="9">
        <v>116</v>
      </c>
      <c r="AN11" s="9"/>
      <c r="AO11" s="9"/>
      <c r="AP11" s="9"/>
      <c r="AQ11" s="9"/>
      <c r="AR11" s="9"/>
      <c r="AS11" s="9"/>
      <c r="AT11" s="9"/>
      <c r="AU11" s="9">
        <v>494</v>
      </c>
      <c r="AV11" s="9"/>
      <c r="AW11" s="9"/>
      <c r="AX11" s="9">
        <v>48732</v>
      </c>
      <c r="AY11" s="9">
        <v>38</v>
      </c>
      <c r="AZ11" s="9">
        <v>47</v>
      </c>
      <c r="BA11" s="9"/>
      <c r="BB11" s="9">
        <v>159</v>
      </c>
      <c r="BC11" s="9"/>
      <c r="BD11" s="9">
        <v>4076294</v>
      </c>
      <c r="BE11" s="9">
        <v>3815</v>
      </c>
      <c r="BF11" s="9">
        <v>40998</v>
      </c>
      <c r="BG11" s="9">
        <v>2904</v>
      </c>
      <c r="BI11" s="9"/>
      <c r="BJ11" s="9">
        <v>6197000</v>
      </c>
      <c r="BK11" s="9">
        <v>61527</v>
      </c>
      <c r="BL11" s="9"/>
      <c r="BM11" s="9"/>
      <c r="BN11" s="9"/>
      <c r="BO11" s="9"/>
      <c r="BQ11" s="9"/>
      <c r="BR11" s="9">
        <v>3958190</v>
      </c>
      <c r="BS11" s="9">
        <v>25518</v>
      </c>
      <c r="BT11" s="9"/>
      <c r="BU11" s="9"/>
      <c r="BV11" s="9"/>
      <c r="BW11" s="9"/>
      <c r="BY11" s="9"/>
      <c r="BZ11" s="9"/>
    </row>
    <row r="12" spans="8:78" s="8" customFormat="1" ht="15" customHeight="1">
      <c r="H12" s="21" t="s">
        <v>52</v>
      </c>
      <c r="I12" s="24" t="s">
        <v>53</v>
      </c>
      <c r="J12" s="10">
        <f>(J11/J10)*100</f>
        <v>4.226172965175619</v>
      </c>
      <c r="K12" s="11"/>
      <c r="L12" s="11"/>
      <c r="M12" s="11"/>
      <c r="N12" s="11"/>
      <c r="O12" s="11"/>
      <c r="P12" s="11"/>
      <c r="Q12" s="12">
        <v>0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I12" s="11"/>
      <c r="BJ12" s="12">
        <v>0</v>
      </c>
      <c r="BK12" s="11"/>
      <c r="BL12" s="11"/>
      <c r="BM12" s="11"/>
      <c r="BN12" s="11"/>
      <c r="BO12" s="11"/>
      <c r="BQ12" s="11"/>
      <c r="BR12" s="12">
        <v>0</v>
      </c>
      <c r="BS12" s="11"/>
      <c r="BT12" s="11"/>
      <c r="BU12" s="11"/>
      <c r="BV12" s="11"/>
      <c r="BW12" s="11"/>
      <c r="BY12" s="11"/>
      <c r="BZ12" s="11"/>
    </row>
    <row r="13" spans="8:78" s="8" customFormat="1" ht="15" customHeight="1">
      <c r="H13" s="20" t="s">
        <v>54</v>
      </c>
      <c r="I13" s="23" t="s">
        <v>51</v>
      </c>
      <c r="J13" s="9">
        <f>SUM(K13:BG13)</f>
        <v>6595790</v>
      </c>
      <c r="K13" s="9">
        <v>8790</v>
      </c>
      <c r="L13" s="9">
        <v>2822</v>
      </c>
      <c r="M13" s="9">
        <v>5</v>
      </c>
      <c r="N13" s="9"/>
      <c r="O13" s="9">
        <v>145</v>
      </c>
      <c r="P13" s="9">
        <v>152</v>
      </c>
      <c r="Q13" s="9">
        <v>7052</v>
      </c>
      <c r="R13" s="9">
        <v>39364</v>
      </c>
      <c r="S13" s="9">
        <v>9578</v>
      </c>
      <c r="T13" s="9">
        <v>312</v>
      </c>
      <c r="U13" s="9">
        <v>130</v>
      </c>
      <c r="V13" s="9">
        <v>278</v>
      </c>
      <c r="W13" s="9">
        <v>797</v>
      </c>
      <c r="X13" s="9">
        <v>6339</v>
      </c>
      <c r="Y13" s="9">
        <v>2</v>
      </c>
      <c r="Z13" s="9">
        <v>132</v>
      </c>
      <c r="AA13" s="9">
        <v>107</v>
      </c>
      <c r="AB13" s="9">
        <v>47</v>
      </c>
      <c r="AC13" s="9">
        <v>735</v>
      </c>
      <c r="AD13" s="9">
        <v>356</v>
      </c>
      <c r="AE13" s="9">
        <v>577</v>
      </c>
      <c r="AF13" s="9">
        <v>21</v>
      </c>
      <c r="AG13" s="9">
        <v>175</v>
      </c>
      <c r="AH13" s="9"/>
      <c r="AI13" s="9"/>
      <c r="AJ13" s="9"/>
      <c r="AK13" s="9"/>
      <c r="AL13" s="9"/>
      <c r="AM13" s="9">
        <v>284</v>
      </c>
      <c r="AN13" s="9"/>
      <c r="AO13" s="9"/>
      <c r="AP13" s="9"/>
      <c r="AQ13" s="9"/>
      <c r="AR13" s="9"/>
      <c r="AS13" s="9"/>
      <c r="AT13" s="9"/>
      <c r="AU13" s="9">
        <v>522</v>
      </c>
      <c r="AV13" s="9"/>
      <c r="AW13" s="9"/>
      <c r="AX13" s="9">
        <v>55896</v>
      </c>
      <c r="AY13" s="9">
        <v>84</v>
      </c>
      <c r="AZ13" s="9">
        <v>71</v>
      </c>
      <c r="BA13" s="9">
        <v>1</v>
      </c>
      <c r="BB13" s="9">
        <v>279</v>
      </c>
      <c r="BC13" s="9"/>
      <c r="BD13" s="9">
        <v>6386754</v>
      </c>
      <c r="BE13" s="9">
        <v>3943</v>
      </c>
      <c r="BF13" s="9">
        <v>62921</v>
      </c>
      <c r="BG13" s="9">
        <v>7119</v>
      </c>
      <c r="BI13" s="9"/>
      <c r="BJ13" s="9">
        <v>9909000</v>
      </c>
      <c r="BK13" s="9">
        <v>75838</v>
      </c>
      <c r="BL13" s="9"/>
      <c r="BM13" s="9"/>
      <c r="BN13" s="9"/>
      <c r="BO13" s="9"/>
      <c r="BQ13" s="9"/>
      <c r="BR13" s="9">
        <v>6232599</v>
      </c>
      <c r="BS13" s="9">
        <v>25727</v>
      </c>
      <c r="BT13" s="9"/>
      <c r="BU13" s="9"/>
      <c r="BV13" s="9"/>
      <c r="BW13" s="9"/>
      <c r="BY13" s="9"/>
      <c r="BZ13" s="9"/>
    </row>
    <row r="14" spans="8:78" s="8" customFormat="1" ht="15" customHeight="1">
      <c r="H14" s="21" t="s">
        <v>55</v>
      </c>
      <c r="I14" s="24" t="s">
        <v>53</v>
      </c>
      <c r="J14" s="10">
        <f>(J13/J10)*100</f>
        <v>6.601513313997836</v>
      </c>
      <c r="K14" s="11"/>
      <c r="L14" s="11"/>
      <c r="M14" s="11"/>
      <c r="N14" s="11"/>
      <c r="O14" s="11"/>
      <c r="P14" s="11"/>
      <c r="Q14" s="11">
        <v>0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I14" s="11"/>
      <c r="BJ14" s="11">
        <v>0</v>
      </c>
      <c r="BK14" s="11"/>
      <c r="BL14" s="11"/>
      <c r="BM14" s="11"/>
      <c r="BN14" s="11"/>
      <c r="BO14" s="11"/>
      <c r="BQ14" s="11"/>
      <c r="BR14" s="11">
        <v>0</v>
      </c>
      <c r="BS14" s="11"/>
      <c r="BT14" s="11"/>
      <c r="BU14" s="11"/>
      <c r="BV14" s="11"/>
      <c r="BW14" s="11"/>
      <c r="BY14" s="11"/>
      <c r="BZ14" s="11"/>
    </row>
    <row r="15" spans="8:78" s="8" customFormat="1" ht="15" customHeight="1">
      <c r="H15" s="20" t="s">
        <v>56</v>
      </c>
      <c r="I15" s="23" t="s">
        <v>51</v>
      </c>
      <c r="J15" s="9">
        <f>SUM(K15:BG15)</f>
        <v>36521133</v>
      </c>
      <c r="K15" s="9">
        <v>19591</v>
      </c>
      <c r="L15" s="9">
        <v>2588</v>
      </c>
      <c r="M15" s="9">
        <v>1280</v>
      </c>
      <c r="N15" s="9"/>
      <c r="O15" s="9">
        <v>148</v>
      </c>
      <c r="P15" s="9">
        <v>705</v>
      </c>
      <c r="Q15" s="12">
        <v>23504</v>
      </c>
      <c r="R15" s="9">
        <v>161254</v>
      </c>
      <c r="S15" s="9">
        <v>13028</v>
      </c>
      <c r="T15" s="9">
        <v>438</v>
      </c>
      <c r="U15" s="9">
        <v>519</v>
      </c>
      <c r="V15" s="9">
        <v>2330</v>
      </c>
      <c r="W15" s="9">
        <v>1246</v>
      </c>
      <c r="X15" s="9">
        <v>4458</v>
      </c>
      <c r="Y15" s="9">
        <v>30</v>
      </c>
      <c r="Z15" s="9">
        <v>864</v>
      </c>
      <c r="AA15" s="9">
        <v>1570</v>
      </c>
      <c r="AB15" s="9">
        <v>79</v>
      </c>
      <c r="AC15" s="9">
        <v>528</v>
      </c>
      <c r="AD15" s="9">
        <v>1522</v>
      </c>
      <c r="AE15" s="9">
        <v>2383</v>
      </c>
      <c r="AF15" s="9">
        <v>31</v>
      </c>
      <c r="AG15" s="9">
        <v>909</v>
      </c>
      <c r="AH15" s="9">
        <v>17</v>
      </c>
      <c r="AI15" s="9">
        <v>7099</v>
      </c>
      <c r="AJ15" s="9">
        <v>2</v>
      </c>
      <c r="AK15" s="9">
        <v>134</v>
      </c>
      <c r="AL15" s="9"/>
      <c r="AM15" s="9">
        <v>257</v>
      </c>
      <c r="AN15" s="9">
        <v>12</v>
      </c>
      <c r="AO15" s="9">
        <v>47936</v>
      </c>
      <c r="AP15" s="9"/>
      <c r="AQ15" s="9">
        <v>63</v>
      </c>
      <c r="AR15" s="9">
        <v>21</v>
      </c>
      <c r="AS15" s="9"/>
      <c r="AT15" s="9"/>
      <c r="AU15" s="9">
        <v>3610</v>
      </c>
      <c r="AV15" s="9">
        <v>36</v>
      </c>
      <c r="AW15" s="9">
        <v>11</v>
      </c>
      <c r="AX15" s="9">
        <v>152264</v>
      </c>
      <c r="AY15" s="9">
        <v>609</v>
      </c>
      <c r="AZ15" s="9">
        <v>172</v>
      </c>
      <c r="BA15" s="9"/>
      <c r="BB15" s="9">
        <v>1169</v>
      </c>
      <c r="BC15" s="9"/>
      <c r="BD15" s="9">
        <v>35875559</v>
      </c>
      <c r="BE15" s="9">
        <v>10354</v>
      </c>
      <c r="BF15" s="9">
        <v>172034</v>
      </c>
      <c r="BG15" s="9">
        <v>10769</v>
      </c>
      <c r="BI15" s="9"/>
      <c r="BJ15" s="12">
        <v>53929000</v>
      </c>
      <c r="BK15" s="9">
        <v>417083</v>
      </c>
      <c r="BL15" s="9"/>
      <c r="BM15" s="9">
        <v>153605</v>
      </c>
      <c r="BN15" s="9">
        <v>19361</v>
      </c>
      <c r="BO15" s="9">
        <v>106</v>
      </c>
      <c r="BQ15" s="9"/>
      <c r="BR15" s="12">
        <v>35400591</v>
      </c>
      <c r="BS15" s="9">
        <v>146152</v>
      </c>
      <c r="BT15" s="9"/>
      <c r="BU15" s="9">
        <v>47859</v>
      </c>
      <c r="BV15" s="9">
        <v>7067</v>
      </c>
      <c r="BW15" s="9">
        <v>7</v>
      </c>
      <c r="BY15" s="9">
        <v>218</v>
      </c>
      <c r="BZ15" s="9">
        <v>2</v>
      </c>
    </row>
    <row r="16" spans="8:78" s="8" customFormat="1" ht="15" customHeight="1">
      <c r="H16" s="21" t="s">
        <v>54</v>
      </c>
      <c r="I16" s="24" t="s">
        <v>53</v>
      </c>
      <c r="J16" s="10">
        <f>(J15/J10)*100</f>
        <v>36.552823201130686</v>
      </c>
      <c r="K16" s="11"/>
      <c r="L16" s="11"/>
      <c r="M16" s="11"/>
      <c r="N16" s="11"/>
      <c r="O16" s="11"/>
      <c r="P16" s="11"/>
      <c r="Q16" s="12">
        <v>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I16" s="11"/>
      <c r="BJ16" s="12">
        <v>0</v>
      </c>
      <c r="BK16" s="11"/>
      <c r="BL16" s="11"/>
      <c r="BM16" s="11"/>
      <c r="BN16" s="11"/>
      <c r="BO16" s="11"/>
      <c r="BQ16" s="11"/>
      <c r="BR16" s="12">
        <v>0</v>
      </c>
      <c r="BS16" s="11"/>
      <c r="BT16" s="11"/>
      <c r="BU16" s="11"/>
      <c r="BV16" s="11"/>
      <c r="BW16" s="11"/>
      <c r="BY16" s="11"/>
      <c r="BZ16" s="11"/>
    </row>
    <row r="17" spans="8:78" s="8" customFormat="1" ht="15" customHeight="1">
      <c r="H17" s="20" t="s">
        <v>57</v>
      </c>
      <c r="I17" s="23" t="s">
        <v>51</v>
      </c>
      <c r="J17" s="9">
        <f>SUM(K17:BG17)</f>
        <v>2618808</v>
      </c>
      <c r="K17" s="9">
        <v>4973</v>
      </c>
      <c r="L17" s="9">
        <v>1207</v>
      </c>
      <c r="M17" s="9"/>
      <c r="N17" s="9"/>
      <c r="O17" s="9">
        <v>47</v>
      </c>
      <c r="P17" s="9">
        <v>44</v>
      </c>
      <c r="Q17" s="9">
        <v>3578</v>
      </c>
      <c r="R17" s="9">
        <v>12057</v>
      </c>
      <c r="S17" s="9">
        <v>3982</v>
      </c>
      <c r="T17" s="9">
        <v>187</v>
      </c>
      <c r="U17" s="9">
        <v>121</v>
      </c>
      <c r="V17" s="9">
        <v>149</v>
      </c>
      <c r="W17" s="9">
        <v>59</v>
      </c>
      <c r="X17" s="9">
        <v>1175</v>
      </c>
      <c r="Y17" s="9"/>
      <c r="Z17" s="9">
        <v>32</v>
      </c>
      <c r="AA17" s="9">
        <v>44</v>
      </c>
      <c r="AB17" s="9">
        <v>6</v>
      </c>
      <c r="AC17" s="9">
        <v>99</v>
      </c>
      <c r="AD17" s="9">
        <v>143</v>
      </c>
      <c r="AE17" s="9">
        <v>193</v>
      </c>
      <c r="AF17" s="9">
        <v>5</v>
      </c>
      <c r="AG17" s="9">
        <v>97</v>
      </c>
      <c r="AH17" s="9"/>
      <c r="AI17" s="9"/>
      <c r="AJ17" s="9"/>
      <c r="AK17" s="9"/>
      <c r="AL17" s="9"/>
      <c r="AM17" s="9">
        <v>10</v>
      </c>
      <c r="AN17" s="9"/>
      <c r="AO17" s="9"/>
      <c r="AP17" s="9"/>
      <c r="AQ17" s="9"/>
      <c r="AR17" s="9"/>
      <c r="AS17" s="9"/>
      <c r="AT17" s="9"/>
      <c r="AU17" s="9">
        <v>100</v>
      </c>
      <c r="AV17" s="9"/>
      <c r="AW17" s="9">
        <v>1</v>
      </c>
      <c r="AX17" s="9">
        <v>27619</v>
      </c>
      <c r="AY17" s="9">
        <v>71</v>
      </c>
      <c r="AZ17" s="9">
        <v>16</v>
      </c>
      <c r="BA17" s="9"/>
      <c r="BB17" s="9">
        <v>243</v>
      </c>
      <c r="BC17" s="9"/>
      <c r="BD17" s="9">
        <v>2528896</v>
      </c>
      <c r="BE17" s="9">
        <v>1299</v>
      </c>
      <c r="BF17" s="9">
        <v>30419</v>
      </c>
      <c r="BG17" s="9">
        <v>1936</v>
      </c>
      <c r="BI17" s="9"/>
      <c r="BJ17" s="9">
        <v>3900000</v>
      </c>
      <c r="BK17" s="9">
        <v>36559</v>
      </c>
      <c r="BL17" s="9"/>
      <c r="BM17" s="9"/>
      <c r="BN17" s="9"/>
      <c r="BO17" s="9"/>
      <c r="BQ17" s="9"/>
      <c r="BR17" s="9">
        <v>2445199</v>
      </c>
      <c r="BS17" s="9">
        <v>17070</v>
      </c>
      <c r="BT17" s="9"/>
      <c r="BU17" s="9"/>
      <c r="BV17" s="9"/>
      <c r="BW17" s="9"/>
      <c r="BY17" s="9"/>
      <c r="BZ17" s="9"/>
    </row>
    <row r="18" spans="8:78" s="8" customFormat="1" ht="15" customHeight="1">
      <c r="H18" s="21" t="s">
        <v>58</v>
      </c>
      <c r="I18" s="24" t="s">
        <v>53</v>
      </c>
      <c r="J18" s="10">
        <f>(J17/J10)*100</f>
        <v>2.621080398072717</v>
      </c>
      <c r="K18" s="11"/>
      <c r="L18" s="11"/>
      <c r="M18" s="11"/>
      <c r="N18" s="11"/>
      <c r="O18" s="11"/>
      <c r="P18" s="11"/>
      <c r="Q18" s="11">
        <v>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I18" s="11"/>
      <c r="BJ18" s="11">
        <v>0</v>
      </c>
      <c r="BK18" s="11"/>
      <c r="BL18" s="11"/>
      <c r="BM18" s="11"/>
      <c r="BN18" s="11"/>
      <c r="BO18" s="11"/>
      <c r="BQ18" s="11"/>
      <c r="BR18" s="11">
        <v>0</v>
      </c>
      <c r="BS18" s="11"/>
      <c r="BT18" s="11"/>
      <c r="BU18" s="11"/>
      <c r="BV18" s="11"/>
      <c r="BW18" s="11"/>
      <c r="BY18" s="11"/>
      <c r="BZ18" s="11"/>
    </row>
    <row r="19" spans="8:78" s="8" customFormat="1" ht="15" customHeight="1">
      <c r="H19" s="20" t="s">
        <v>55</v>
      </c>
      <c r="I19" s="23" t="s">
        <v>51</v>
      </c>
      <c r="J19" s="9">
        <f>SUM(K19:BG19)</f>
        <v>2272985</v>
      </c>
      <c r="K19" s="9">
        <v>3817</v>
      </c>
      <c r="L19" s="9">
        <v>777</v>
      </c>
      <c r="M19" s="9">
        <v>3</v>
      </c>
      <c r="N19" s="9"/>
      <c r="O19" s="9">
        <v>49</v>
      </c>
      <c r="P19" s="9">
        <v>59</v>
      </c>
      <c r="Q19" s="12">
        <v>3088</v>
      </c>
      <c r="R19" s="9">
        <v>12224</v>
      </c>
      <c r="S19" s="9">
        <v>2015</v>
      </c>
      <c r="T19" s="9">
        <v>162</v>
      </c>
      <c r="U19" s="9">
        <v>76</v>
      </c>
      <c r="V19" s="9">
        <v>93</v>
      </c>
      <c r="W19" s="9">
        <v>213</v>
      </c>
      <c r="X19" s="9">
        <v>2002</v>
      </c>
      <c r="Y19" s="9">
        <v>5</v>
      </c>
      <c r="Z19" s="9">
        <v>2</v>
      </c>
      <c r="AA19" s="9">
        <v>21</v>
      </c>
      <c r="AB19" s="9">
        <v>14</v>
      </c>
      <c r="AC19" s="9">
        <v>244</v>
      </c>
      <c r="AD19" s="9">
        <v>237</v>
      </c>
      <c r="AE19" s="9">
        <v>160</v>
      </c>
      <c r="AF19" s="9">
        <v>3</v>
      </c>
      <c r="AG19" s="9">
        <v>78</v>
      </c>
      <c r="AH19" s="9">
        <v>1</v>
      </c>
      <c r="AI19" s="9">
        <v>5</v>
      </c>
      <c r="AJ19" s="9"/>
      <c r="AK19" s="9"/>
      <c r="AL19" s="9"/>
      <c r="AM19" s="9">
        <v>19</v>
      </c>
      <c r="AN19" s="9"/>
      <c r="AO19" s="9"/>
      <c r="AP19" s="9"/>
      <c r="AQ19" s="9"/>
      <c r="AR19" s="9"/>
      <c r="AS19" s="9"/>
      <c r="AT19" s="9"/>
      <c r="AU19" s="9">
        <v>150</v>
      </c>
      <c r="AV19" s="9">
        <v>1</v>
      </c>
      <c r="AW19" s="9"/>
      <c r="AX19" s="9">
        <v>16873</v>
      </c>
      <c r="AY19" s="9">
        <v>17</v>
      </c>
      <c r="AZ19" s="9">
        <v>7</v>
      </c>
      <c r="BA19" s="9"/>
      <c r="BB19" s="9">
        <v>28</v>
      </c>
      <c r="BC19" s="9"/>
      <c r="BD19" s="9">
        <v>2212662</v>
      </c>
      <c r="BE19" s="9">
        <v>1596</v>
      </c>
      <c r="BF19" s="9">
        <v>14722</v>
      </c>
      <c r="BG19" s="9">
        <v>1562</v>
      </c>
      <c r="BI19" s="9"/>
      <c r="BJ19" s="12">
        <v>3258000</v>
      </c>
      <c r="BK19" s="9">
        <v>28620</v>
      </c>
      <c r="BL19" s="9"/>
      <c r="BM19" s="9"/>
      <c r="BN19" s="9"/>
      <c r="BO19" s="9"/>
      <c r="BQ19" s="9"/>
      <c r="BR19" s="12">
        <v>2164265</v>
      </c>
      <c r="BS19" s="9">
        <v>10924</v>
      </c>
      <c r="BT19" s="9"/>
      <c r="BU19" s="9"/>
      <c r="BV19" s="9"/>
      <c r="BW19" s="9"/>
      <c r="BY19" s="9"/>
      <c r="BZ19" s="9"/>
    </row>
    <row r="20" spans="8:78" s="8" customFormat="1" ht="15" customHeight="1">
      <c r="H20" s="21" t="s">
        <v>59</v>
      </c>
      <c r="I20" s="24" t="s">
        <v>53</v>
      </c>
      <c r="J20" s="10">
        <f>(J19/J10)*100</f>
        <v>2.2749573197475015</v>
      </c>
      <c r="K20" s="11"/>
      <c r="L20" s="11"/>
      <c r="M20" s="11"/>
      <c r="N20" s="11"/>
      <c r="O20" s="11"/>
      <c r="P20" s="11"/>
      <c r="Q20" s="12">
        <v>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I20" s="11"/>
      <c r="BJ20" s="12">
        <v>0</v>
      </c>
      <c r="BK20" s="11"/>
      <c r="BL20" s="11"/>
      <c r="BM20" s="11"/>
      <c r="BN20" s="11"/>
      <c r="BO20" s="11"/>
      <c r="BQ20" s="11"/>
      <c r="BR20" s="12">
        <v>0</v>
      </c>
      <c r="BS20" s="11"/>
      <c r="BT20" s="11"/>
      <c r="BU20" s="11"/>
      <c r="BV20" s="11"/>
      <c r="BW20" s="11"/>
      <c r="BY20" s="11"/>
      <c r="BZ20" s="11"/>
    </row>
    <row r="21" spans="8:78" s="8" customFormat="1" ht="15" customHeight="1">
      <c r="H21" s="20" t="s">
        <v>54</v>
      </c>
      <c r="I21" s="23" t="s">
        <v>51</v>
      </c>
      <c r="J21" s="9">
        <f>SUM(K21:BG21)</f>
        <v>12039274</v>
      </c>
      <c r="K21" s="9">
        <v>9929</v>
      </c>
      <c r="L21" s="9">
        <v>2126</v>
      </c>
      <c r="M21" s="9">
        <v>142</v>
      </c>
      <c r="N21" s="9"/>
      <c r="O21" s="9">
        <v>103</v>
      </c>
      <c r="P21" s="9">
        <v>174</v>
      </c>
      <c r="Q21" s="9">
        <v>15187</v>
      </c>
      <c r="R21" s="9">
        <v>46239</v>
      </c>
      <c r="S21" s="9">
        <v>4993</v>
      </c>
      <c r="T21" s="9">
        <v>369</v>
      </c>
      <c r="U21" s="9">
        <v>279</v>
      </c>
      <c r="V21" s="9">
        <v>452</v>
      </c>
      <c r="W21" s="9">
        <v>801</v>
      </c>
      <c r="X21" s="9">
        <v>6184</v>
      </c>
      <c r="Y21" s="9">
        <v>13</v>
      </c>
      <c r="Z21" s="9">
        <v>529</v>
      </c>
      <c r="AA21" s="9">
        <v>250</v>
      </c>
      <c r="AB21" s="9">
        <v>25</v>
      </c>
      <c r="AC21" s="9">
        <v>477</v>
      </c>
      <c r="AD21" s="9">
        <v>1127</v>
      </c>
      <c r="AE21" s="9">
        <v>960</v>
      </c>
      <c r="AF21" s="9">
        <v>8</v>
      </c>
      <c r="AG21" s="9">
        <v>156</v>
      </c>
      <c r="AH21" s="9">
        <v>4</v>
      </c>
      <c r="AI21" s="9">
        <v>1</v>
      </c>
      <c r="AJ21" s="9"/>
      <c r="AK21" s="9"/>
      <c r="AL21" s="9"/>
      <c r="AM21" s="9">
        <v>130</v>
      </c>
      <c r="AN21" s="9"/>
      <c r="AO21" s="9">
        <v>2</v>
      </c>
      <c r="AP21" s="9"/>
      <c r="AQ21" s="9"/>
      <c r="AR21" s="9"/>
      <c r="AS21" s="9"/>
      <c r="AT21" s="9"/>
      <c r="AU21" s="9">
        <v>418</v>
      </c>
      <c r="AV21" s="9">
        <v>1</v>
      </c>
      <c r="AW21" s="9">
        <v>2</v>
      </c>
      <c r="AX21" s="9">
        <v>85388</v>
      </c>
      <c r="AY21" s="9">
        <v>187</v>
      </c>
      <c r="AZ21" s="9">
        <v>15</v>
      </c>
      <c r="BA21" s="9"/>
      <c r="BB21" s="9">
        <v>369</v>
      </c>
      <c r="BC21" s="9"/>
      <c r="BD21" s="9">
        <v>11787524</v>
      </c>
      <c r="BE21" s="9">
        <v>3693</v>
      </c>
      <c r="BF21" s="9">
        <v>68110</v>
      </c>
      <c r="BG21" s="9">
        <v>2907</v>
      </c>
      <c r="BI21" s="9"/>
      <c r="BJ21" s="9">
        <v>17011000</v>
      </c>
      <c r="BK21" s="9">
        <v>121572</v>
      </c>
      <c r="BL21" s="9"/>
      <c r="BM21" s="9"/>
      <c r="BN21" s="9"/>
      <c r="BO21" s="9"/>
      <c r="BQ21" s="9"/>
      <c r="BR21" s="9">
        <v>11613587</v>
      </c>
      <c r="BS21" s="9">
        <v>53369</v>
      </c>
      <c r="BT21" s="9"/>
      <c r="BU21" s="9"/>
      <c r="BV21" s="9"/>
      <c r="BW21" s="9"/>
      <c r="BY21" s="9">
        <v>5</v>
      </c>
      <c r="BZ21" s="9"/>
    </row>
    <row r="22" spans="8:78" s="8" customFormat="1" ht="15" customHeight="1">
      <c r="H22" s="21" t="s">
        <v>60</v>
      </c>
      <c r="I22" s="24" t="s">
        <v>53</v>
      </c>
      <c r="J22" s="10">
        <f>(J21/J10)*100</f>
        <v>12.049720746395503</v>
      </c>
      <c r="K22" s="11"/>
      <c r="L22" s="11"/>
      <c r="M22" s="11"/>
      <c r="N22" s="11"/>
      <c r="O22" s="11"/>
      <c r="P22" s="11"/>
      <c r="Q22" s="11">
        <v>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I22" s="11"/>
      <c r="BJ22" s="11">
        <v>0</v>
      </c>
      <c r="BK22" s="11"/>
      <c r="BL22" s="11"/>
      <c r="BM22" s="11"/>
      <c r="BN22" s="11"/>
      <c r="BO22" s="11"/>
      <c r="BQ22" s="11"/>
      <c r="BR22" s="11">
        <v>0</v>
      </c>
      <c r="BS22" s="11"/>
      <c r="BT22" s="11"/>
      <c r="BU22" s="11"/>
      <c r="BV22" s="11"/>
      <c r="BW22" s="11"/>
      <c r="BY22" s="11"/>
      <c r="BZ22" s="11"/>
    </row>
    <row r="23" spans="8:78" s="8" customFormat="1" ht="15" customHeight="1">
      <c r="H23" s="20" t="s">
        <v>61</v>
      </c>
      <c r="I23" s="23" t="s">
        <v>51</v>
      </c>
      <c r="J23" s="9">
        <f>SUM(K23:BG23)</f>
        <v>16743560</v>
      </c>
      <c r="K23" s="9">
        <v>10441</v>
      </c>
      <c r="L23" s="9">
        <v>2427</v>
      </c>
      <c r="M23" s="9">
        <v>222</v>
      </c>
      <c r="N23" s="9"/>
      <c r="O23" s="9">
        <v>132</v>
      </c>
      <c r="P23" s="9">
        <v>217</v>
      </c>
      <c r="Q23" s="12">
        <v>14820</v>
      </c>
      <c r="R23" s="9">
        <v>88545</v>
      </c>
      <c r="S23" s="9">
        <v>5383</v>
      </c>
      <c r="T23" s="9">
        <v>375</v>
      </c>
      <c r="U23" s="9">
        <v>128</v>
      </c>
      <c r="V23" s="9">
        <v>571</v>
      </c>
      <c r="W23" s="9">
        <v>1204</v>
      </c>
      <c r="X23" s="9">
        <v>6105</v>
      </c>
      <c r="Y23" s="9">
        <v>23</v>
      </c>
      <c r="Z23" s="9">
        <v>867</v>
      </c>
      <c r="AA23" s="9">
        <v>200</v>
      </c>
      <c r="AB23" s="9">
        <v>42</v>
      </c>
      <c r="AC23" s="9">
        <v>872</v>
      </c>
      <c r="AD23" s="9">
        <v>878</v>
      </c>
      <c r="AE23" s="9">
        <v>544</v>
      </c>
      <c r="AF23" s="9">
        <v>14</v>
      </c>
      <c r="AG23" s="9">
        <v>172</v>
      </c>
      <c r="AH23" s="9">
        <v>3</v>
      </c>
      <c r="AI23" s="9">
        <v>406</v>
      </c>
      <c r="AJ23" s="9"/>
      <c r="AK23" s="9"/>
      <c r="AL23" s="9"/>
      <c r="AM23" s="9">
        <v>66</v>
      </c>
      <c r="AN23" s="9"/>
      <c r="AO23" s="9"/>
      <c r="AP23" s="9"/>
      <c r="AQ23" s="9"/>
      <c r="AR23" s="9"/>
      <c r="AS23" s="9"/>
      <c r="AT23" s="9"/>
      <c r="AU23" s="9">
        <v>478</v>
      </c>
      <c r="AV23" s="9"/>
      <c r="AW23" s="9">
        <v>4</v>
      </c>
      <c r="AX23" s="9">
        <v>72491</v>
      </c>
      <c r="AY23" s="9">
        <v>165</v>
      </c>
      <c r="AZ23" s="9">
        <v>38</v>
      </c>
      <c r="BA23" s="9"/>
      <c r="BB23" s="9">
        <v>764</v>
      </c>
      <c r="BC23" s="9"/>
      <c r="BD23" s="9">
        <v>16435593</v>
      </c>
      <c r="BE23" s="9">
        <v>5213</v>
      </c>
      <c r="BF23" s="9">
        <v>91582</v>
      </c>
      <c r="BG23" s="9">
        <v>2575</v>
      </c>
      <c r="BI23" s="9"/>
      <c r="BJ23" s="12">
        <v>23307000</v>
      </c>
      <c r="BK23" s="9">
        <v>199592</v>
      </c>
      <c r="BL23" s="9"/>
      <c r="BM23" s="9"/>
      <c r="BN23" s="9">
        <v>550</v>
      </c>
      <c r="BO23" s="9"/>
      <c r="BQ23" s="9"/>
      <c r="BR23" s="12">
        <v>16208684</v>
      </c>
      <c r="BS23" s="9">
        <v>86786</v>
      </c>
      <c r="BT23" s="9"/>
      <c r="BU23" s="9"/>
      <c r="BV23" s="9">
        <v>406</v>
      </c>
      <c r="BW23" s="9"/>
      <c r="BY23" s="9"/>
      <c r="BZ23" s="9"/>
    </row>
    <row r="24" spans="8:78" s="8" customFormat="1" ht="15" customHeight="1">
      <c r="H24" s="21" t="s">
        <v>62</v>
      </c>
      <c r="I24" s="24" t="s">
        <v>53</v>
      </c>
      <c r="J24" s="10">
        <f>(J23/J10)*100</f>
        <v>16.75808876021244</v>
      </c>
      <c r="K24" s="11"/>
      <c r="L24" s="11"/>
      <c r="M24" s="11"/>
      <c r="N24" s="11"/>
      <c r="O24" s="11"/>
      <c r="P24" s="11"/>
      <c r="Q24" s="12">
        <v>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I24" s="11"/>
      <c r="BJ24" s="12">
        <v>0</v>
      </c>
      <c r="BK24" s="11"/>
      <c r="BL24" s="11"/>
      <c r="BM24" s="11"/>
      <c r="BN24" s="11"/>
      <c r="BO24" s="11"/>
      <c r="BQ24" s="11"/>
      <c r="BR24" s="12">
        <v>0</v>
      </c>
      <c r="BS24" s="11"/>
      <c r="BT24" s="11"/>
      <c r="BU24" s="11"/>
      <c r="BV24" s="11"/>
      <c r="BW24" s="11"/>
      <c r="BY24" s="11"/>
      <c r="BZ24" s="11"/>
    </row>
    <row r="25" spans="8:78" s="8" customFormat="1" ht="15" customHeight="1">
      <c r="H25" s="20" t="s">
        <v>63</v>
      </c>
      <c r="I25" s="23" t="s">
        <v>51</v>
      </c>
      <c r="J25" s="9">
        <f>SUM(K25:BG25)</f>
        <v>5609904</v>
      </c>
      <c r="K25" s="9">
        <v>7227</v>
      </c>
      <c r="L25" s="9">
        <v>2829</v>
      </c>
      <c r="M25" s="9"/>
      <c r="N25" s="9"/>
      <c r="O25" s="9">
        <v>79</v>
      </c>
      <c r="P25" s="9">
        <v>121</v>
      </c>
      <c r="Q25" s="9">
        <v>6776</v>
      </c>
      <c r="R25" s="9">
        <v>46880</v>
      </c>
      <c r="S25" s="9">
        <v>5396</v>
      </c>
      <c r="T25" s="9">
        <v>293</v>
      </c>
      <c r="U25" s="9">
        <v>123</v>
      </c>
      <c r="V25" s="9">
        <v>205</v>
      </c>
      <c r="W25" s="9">
        <v>1398</v>
      </c>
      <c r="X25" s="9">
        <v>5327</v>
      </c>
      <c r="Y25" s="9">
        <v>2</v>
      </c>
      <c r="Z25" s="9">
        <v>239</v>
      </c>
      <c r="AA25" s="9">
        <v>75</v>
      </c>
      <c r="AB25" s="9">
        <v>37</v>
      </c>
      <c r="AC25" s="9">
        <v>1909</v>
      </c>
      <c r="AD25" s="9">
        <v>238</v>
      </c>
      <c r="AE25" s="9">
        <v>772</v>
      </c>
      <c r="AF25" s="9">
        <v>10</v>
      </c>
      <c r="AG25" s="9">
        <v>104</v>
      </c>
      <c r="AH25" s="9">
        <v>1</v>
      </c>
      <c r="AI25" s="9">
        <v>83</v>
      </c>
      <c r="AJ25" s="9">
        <v>1</v>
      </c>
      <c r="AK25" s="9"/>
      <c r="AL25" s="9">
        <v>1</v>
      </c>
      <c r="AM25" s="9">
        <v>40</v>
      </c>
      <c r="AN25" s="9">
        <v>1</v>
      </c>
      <c r="AO25" s="9"/>
      <c r="AP25" s="9"/>
      <c r="AQ25" s="9"/>
      <c r="AR25" s="9"/>
      <c r="AS25" s="9"/>
      <c r="AT25" s="9"/>
      <c r="AU25" s="9">
        <v>84</v>
      </c>
      <c r="AV25" s="9">
        <v>4</v>
      </c>
      <c r="AW25" s="9"/>
      <c r="AX25" s="9">
        <v>43275</v>
      </c>
      <c r="AY25" s="9">
        <v>66</v>
      </c>
      <c r="AZ25" s="9">
        <v>201</v>
      </c>
      <c r="BA25" s="9"/>
      <c r="BB25" s="9">
        <v>224</v>
      </c>
      <c r="BC25" s="9"/>
      <c r="BD25" s="9">
        <v>5433511</v>
      </c>
      <c r="BE25" s="9">
        <v>3301</v>
      </c>
      <c r="BF25" s="9">
        <v>45847</v>
      </c>
      <c r="BG25" s="9">
        <v>3224</v>
      </c>
      <c r="BI25" s="9"/>
      <c r="BJ25" s="9">
        <v>8244000</v>
      </c>
      <c r="BK25" s="9">
        <v>39691</v>
      </c>
      <c r="BL25" s="9"/>
      <c r="BM25" s="9"/>
      <c r="BN25" s="9"/>
      <c r="BO25" s="9"/>
      <c r="BQ25" s="9"/>
      <c r="BR25" s="9">
        <v>5334160</v>
      </c>
      <c r="BS25" s="9">
        <v>17215</v>
      </c>
      <c r="BT25" s="9"/>
      <c r="BU25" s="9"/>
      <c r="BV25" s="9"/>
      <c r="BW25" s="9"/>
      <c r="BY25" s="9"/>
      <c r="BZ25" s="9"/>
    </row>
    <row r="26" spans="8:78" s="8" customFormat="1" ht="15" customHeight="1">
      <c r="H26" s="21" t="s">
        <v>64</v>
      </c>
      <c r="I26" s="24" t="s">
        <v>53</v>
      </c>
      <c r="J26" s="10">
        <f>(J25/J10)*100</f>
        <v>5.614771838741033</v>
      </c>
      <c r="K26" s="11"/>
      <c r="L26" s="11"/>
      <c r="M26" s="11"/>
      <c r="N26" s="11"/>
      <c r="O26" s="11"/>
      <c r="P26" s="11"/>
      <c r="Q26" s="11">
        <v>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I26" s="11"/>
      <c r="BJ26" s="11">
        <v>0</v>
      </c>
      <c r="BK26" s="11"/>
      <c r="BL26" s="11"/>
      <c r="BM26" s="11"/>
      <c r="BN26" s="11"/>
      <c r="BO26" s="11"/>
      <c r="BQ26" s="11"/>
      <c r="BR26" s="11">
        <v>0</v>
      </c>
      <c r="BS26" s="11"/>
      <c r="BT26" s="11"/>
      <c r="BU26" s="11"/>
      <c r="BV26" s="11"/>
      <c r="BW26" s="11"/>
      <c r="BY26" s="11"/>
      <c r="BZ26" s="11"/>
    </row>
    <row r="27" spans="8:78" s="8" customFormat="1" ht="15" customHeight="1">
      <c r="H27" s="20" t="s">
        <v>65</v>
      </c>
      <c r="I27" s="23" t="s">
        <v>51</v>
      </c>
      <c r="J27" s="9">
        <f>SUM(K27:BG27)</f>
        <v>2930068</v>
      </c>
      <c r="K27" s="9">
        <v>6861</v>
      </c>
      <c r="L27" s="9">
        <v>1737</v>
      </c>
      <c r="M27" s="9"/>
      <c r="N27" s="9"/>
      <c r="O27" s="9">
        <v>105</v>
      </c>
      <c r="P27" s="9">
        <v>95</v>
      </c>
      <c r="Q27" s="12">
        <v>4019</v>
      </c>
      <c r="R27" s="9">
        <v>16830</v>
      </c>
      <c r="S27" s="9">
        <v>3299</v>
      </c>
      <c r="T27" s="9">
        <v>269</v>
      </c>
      <c r="U27" s="9">
        <v>60</v>
      </c>
      <c r="V27" s="9">
        <v>147</v>
      </c>
      <c r="W27" s="9">
        <v>1321</v>
      </c>
      <c r="X27" s="9">
        <v>5998</v>
      </c>
      <c r="Y27" s="9">
        <v>7</v>
      </c>
      <c r="Z27" s="9">
        <v>101</v>
      </c>
      <c r="AA27" s="9">
        <v>33</v>
      </c>
      <c r="AB27" s="9">
        <v>38</v>
      </c>
      <c r="AC27" s="9">
        <v>931</v>
      </c>
      <c r="AD27" s="9">
        <v>123</v>
      </c>
      <c r="AE27" s="9">
        <v>338</v>
      </c>
      <c r="AF27" s="9">
        <v>6</v>
      </c>
      <c r="AG27" s="9">
        <v>71</v>
      </c>
      <c r="AH27" s="9"/>
      <c r="AI27" s="9"/>
      <c r="AJ27" s="9"/>
      <c r="AK27" s="9"/>
      <c r="AL27" s="9"/>
      <c r="AM27" s="9">
        <v>119</v>
      </c>
      <c r="AN27" s="9"/>
      <c r="AO27" s="9"/>
      <c r="AP27" s="9"/>
      <c r="AQ27" s="9"/>
      <c r="AR27" s="9"/>
      <c r="AS27" s="9"/>
      <c r="AT27" s="9"/>
      <c r="AU27" s="9">
        <v>85</v>
      </c>
      <c r="AV27" s="9"/>
      <c r="AW27" s="9">
        <v>1</v>
      </c>
      <c r="AX27" s="9">
        <v>26951</v>
      </c>
      <c r="AY27" s="9">
        <v>11</v>
      </c>
      <c r="AZ27" s="9">
        <v>10</v>
      </c>
      <c r="BA27" s="9"/>
      <c r="BB27" s="9">
        <v>148</v>
      </c>
      <c r="BC27" s="9"/>
      <c r="BD27" s="9">
        <v>2835157</v>
      </c>
      <c r="BE27" s="9">
        <v>2252</v>
      </c>
      <c r="BF27" s="9">
        <v>21520</v>
      </c>
      <c r="BG27" s="9">
        <v>1425</v>
      </c>
      <c r="BI27" s="9"/>
      <c r="BJ27" s="12">
        <v>4271000</v>
      </c>
      <c r="BK27" s="9">
        <v>20690</v>
      </c>
      <c r="BL27" s="9"/>
      <c r="BM27" s="9"/>
      <c r="BN27" s="9"/>
      <c r="BO27" s="9"/>
      <c r="BQ27" s="9"/>
      <c r="BR27" s="12">
        <v>2774657</v>
      </c>
      <c r="BS27" s="9">
        <v>9430</v>
      </c>
      <c r="BT27" s="9"/>
      <c r="BU27" s="9"/>
      <c r="BV27" s="9"/>
      <c r="BW27" s="9"/>
      <c r="BY27" s="9"/>
      <c r="BZ27" s="9"/>
    </row>
    <row r="28" spans="8:78" s="8" customFormat="1" ht="15" customHeight="1">
      <c r="H28" s="21" t="s">
        <v>64</v>
      </c>
      <c r="I28" s="24" t="s">
        <v>53</v>
      </c>
      <c r="J28" s="10">
        <f>(J27/J10)*100</f>
        <v>2.9326104853124515</v>
      </c>
      <c r="K28" s="11"/>
      <c r="L28" s="11"/>
      <c r="M28" s="11"/>
      <c r="N28" s="11"/>
      <c r="O28" s="11"/>
      <c r="P28" s="11"/>
      <c r="Q28" s="12">
        <v>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I28" s="11"/>
      <c r="BJ28" s="12">
        <v>0</v>
      </c>
      <c r="BK28" s="11"/>
      <c r="BL28" s="11"/>
      <c r="BM28" s="11"/>
      <c r="BN28" s="11"/>
      <c r="BO28" s="11"/>
      <c r="BQ28" s="11"/>
      <c r="BR28" s="12">
        <v>0</v>
      </c>
      <c r="BS28" s="11"/>
      <c r="BT28" s="11"/>
      <c r="BU28" s="11"/>
      <c r="BV28" s="11"/>
      <c r="BW28" s="11"/>
      <c r="BY28" s="11"/>
      <c r="BZ28" s="11"/>
    </row>
    <row r="29" spans="8:78" s="8" customFormat="1" ht="15" customHeight="1">
      <c r="H29" s="20" t="s">
        <v>66</v>
      </c>
      <c r="I29" s="23" t="s">
        <v>51</v>
      </c>
      <c r="J29" s="9">
        <f>SUM(K29:BG29)</f>
        <v>9452196</v>
      </c>
      <c r="K29" s="9">
        <v>14469</v>
      </c>
      <c r="L29" s="9">
        <v>3882</v>
      </c>
      <c r="M29" s="9"/>
      <c r="N29" s="9"/>
      <c r="O29" s="9">
        <v>244</v>
      </c>
      <c r="P29" s="9">
        <v>320</v>
      </c>
      <c r="Q29" s="9">
        <v>10760</v>
      </c>
      <c r="R29" s="9">
        <v>36384</v>
      </c>
      <c r="S29" s="9">
        <v>6227</v>
      </c>
      <c r="T29" s="9">
        <v>401</v>
      </c>
      <c r="U29" s="9">
        <v>168</v>
      </c>
      <c r="V29" s="9">
        <v>279</v>
      </c>
      <c r="W29" s="9">
        <v>1772</v>
      </c>
      <c r="X29" s="9">
        <v>13322</v>
      </c>
      <c r="Y29" s="9">
        <v>7</v>
      </c>
      <c r="Z29" s="9">
        <v>547</v>
      </c>
      <c r="AA29" s="9">
        <v>217</v>
      </c>
      <c r="AB29" s="9">
        <v>87</v>
      </c>
      <c r="AC29" s="9">
        <v>3019</v>
      </c>
      <c r="AD29" s="9">
        <v>585</v>
      </c>
      <c r="AE29" s="9">
        <v>923</v>
      </c>
      <c r="AF29" s="9">
        <v>30</v>
      </c>
      <c r="AG29" s="9">
        <v>158</v>
      </c>
      <c r="AH29" s="9"/>
      <c r="AI29" s="9"/>
      <c r="AJ29" s="9"/>
      <c r="AK29" s="9"/>
      <c r="AL29" s="9"/>
      <c r="AM29" s="9">
        <v>210</v>
      </c>
      <c r="AN29" s="9"/>
      <c r="AO29" s="9"/>
      <c r="AP29" s="9"/>
      <c r="AQ29" s="9"/>
      <c r="AR29" s="9"/>
      <c r="AS29" s="9"/>
      <c r="AT29" s="9"/>
      <c r="AU29" s="9">
        <v>355</v>
      </c>
      <c r="AV29" s="9">
        <v>4</v>
      </c>
      <c r="AW29" s="9">
        <v>3</v>
      </c>
      <c r="AX29" s="9">
        <v>56380</v>
      </c>
      <c r="AY29" s="9">
        <v>162</v>
      </c>
      <c r="AZ29" s="9">
        <v>56</v>
      </c>
      <c r="BA29" s="9">
        <v>1</v>
      </c>
      <c r="BB29" s="9">
        <v>337</v>
      </c>
      <c r="BC29" s="9"/>
      <c r="BD29" s="9">
        <v>9240030</v>
      </c>
      <c r="BE29" s="9">
        <v>4885</v>
      </c>
      <c r="BF29" s="9">
        <v>51216</v>
      </c>
      <c r="BG29" s="9">
        <v>4756</v>
      </c>
      <c r="BI29" s="9">
        <v>207</v>
      </c>
      <c r="BJ29" s="9">
        <v>13808000</v>
      </c>
      <c r="BK29" s="9">
        <v>133462</v>
      </c>
      <c r="BL29" s="9"/>
      <c r="BM29" s="9"/>
      <c r="BN29" s="9"/>
      <c r="BO29" s="9"/>
      <c r="BQ29" s="9">
        <v>146</v>
      </c>
      <c r="BR29" s="9">
        <v>9055352</v>
      </c>
      <c r="BS29" s="9">
        <v>50966</v>
      </c>
      <c r="BT29" s="9"/>
      <c r="BU29" s="9"/>
      <c r="BV29" s="9"/>
      <c r="BW29" s="9"/>
      <c r="BY29" s="9"/>
      <c r="BZ29" s="9"/>
    </row>
    <row r="30" spans="8:78" s="8" customFormat="1" ht="15" customHeight="1">
      <c r="H30" s="21" t="s">
        <v>67</v>
      </c>
      <c r="I30" s="24" t="s">
        <v>53</v>
      </c>
      <c r="J30" s="10">
        <f>(J29/J10)*100</f>
        <v>9.460397881151021</v>
      </c>
      <c r="K30" s="11"/>
      <c r="L30" s="11"/>
      <c r="M30" s="11"/>
      <c r="N30" s="11"/>
      <c r="O30" s="11"/>
      <c r="P30" s="11"/>
      <c r="Q30" s="11">
        <v>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I30" s="11"/>
      <c r="BJ30" s="11">
        <v>0</v>
      </c>
      <c r="BK30" s="11"/>
      <c r="BL30" s="11"/>
      <c r="BM30" s="11"/>
      <c r="BN30" s="11"/>
      <c r="BO30" s="11"/>
      <c r="BQ30" s="11"/>
      <c r="BR30" s="11">
        <v>0</v>
      </c>
      <c r="BS30" s="11"/>
      <c r="BT30" s="11"/>
      <c r="BU30" s="11"/>
      <c r="BV30" s="11"/>
      <c r="BW30" s="11"/>
      <c r="BY30" s="11"/>
      <c r="BZ30" s="11"/>
    </row>
    <row r="31" spans="8:78" s="8" customFormat="1" ht="15" customHeight="1">
      <c r="H31" s="20" t="s">
        <v>68</v>
      </c>
      <c r="I31" s="23" t="s">
        <v>51</v>
      </c>
      <c r="J31" s="9">
        <f>SUM(K31:BG31)</f>
        <v>907076</v>
      </c>
      <c r="K31" s="9">
        <v>1611</v>
      </c>
      <c r="L31" s="9">
        <v>255</v>
      </c>
      <c r="M31" s="9"/>
      <c r="N31" s="9"/>
      <c r="O31" s="9">
        <v>63</v>
      </c>
      <c r="P31" s="9">
        <v>106</v>
      </c>
      <c r="Q31" s="12">
        <v>1131</v>
      </c>
      <c r="R31" s="9">
        <v>3470</v>
      </c>
      <c r="S31" s="9">
        <v>593</v>
      </c>
      <c r="T31" s="9">
        <v>53</v>
      </c>
      <c r="U31" s="9">
        <v>22</v>
      </c>
      <c r="V31" s="9">
        <v>45</v>
      </c>
      <c r="W31" s="9">
        <v>496</v>
      </c>
      <c r="X31" s="9">
        <v>803</v>
      </c>
      <c r="Y31" s="9">
        <v>11</v>
      </c>
      <c r="Z31" s="9">
        <v>49</v>
      </c>
      <c r="AA31" s="9">
        <v>121</v>
      </c>
      <c r="AB31" s="9">
        <v>29</v>
      </c>
      <c r="AC31" s="9">
        <v>89</v>
      </c>
      <c r="AD31" s="9">
        <v>26</v>
      </c>
      <c r="AE31" s="9">
        <v>100</v>
      </c>
      <c r="AF31" s="9">
        <v>11</v>
      </c>
      <c r="AG31" s="9">
        <v>55</v>
      </c>
      <c r="AH31" s="9"/>
      <c r="AI31" s="9"/>
      <c r="AJ31" s="9"/>
      <c r="AK31" s="9"/>
      <c r="AL31" s="9"/>
      <c r="AM31" s="9">
        <v>48</v>
      </c>
      <c r="AN31" s="9"/>
      <c r="AO31" s="9">
        <v>1</v>
      </c>
      <c r="AP31" s="9"/>
      <c r="AQ31" s="9"/>
      <c r="AR31" s="9"/>
      <c r="AS31" s="9"/>
      <c r="AT31" s="9"/>
      <c r="AU31" s="9">
        <v>69</v>
      </c>
      <c r="AV31" s="9"/>
      <c r="AW31" s="9"/>
      <c r="AX31" s="9">
        <v>2738</v>
      </c>
      <c r="AY31" s="9">
        <v>14</v>
      </c>
      <c r="AZ31" s="9">
        <v>7</v>
      </c>
      <c r="BA31" s="9"/>
      <c r="BB31" s="9">
        <v>33</v>
      </c>
      <c r="BC31" s="9"/>
      <c r="BD31" s="9">
        <v>891311</v>
      </c>
      <c r="BE31" s="9">
        <v>830</v>
      </c>
      <c r="BF31" s="9">
        <v>2315</v>
      </c>
      <c r="BG31" s="9">
        <v>571</v>
      </c>
      <c r="BI31" s="9"/>
      <c r="BJ31" s="12">
        <v>1319600</v>
      </c>
      <c r="BK31" s="9">
        <v>12300</v>
      </c>
      <c r="BL31" s="9"/>
      <c r="BM31" s="9"/>
      <c r="BN31" s="9"/>
      <c r="BO31" s="9"/>
      <c r="BQ31" s="9"/>
      <c r="BR31" s="12">
        <v>873296</v>
      </c>
      <c r="BS31" s="9">
        <v>5544</v>
      </c>
      <c r="BT31" s="9"/>
      <c r="BU31" s="9"/>
      <c r="BV31" s="9"/>
      <c r="BW31" s="9"/>
      <c r="BY31" s="9"/>
      <c r="BZ31" s="9"/>
    </row>
    <row r="32" spans="8:78" s="8" customFormat="1" ht="15" customHeight="1">
      <c r="H32" s="21" t="s">
        <v>69</v>
      </c>
      <c r="I32" s="24" t="s">
        <v>53</v>
      </c>
      <c r="J32" s="10">
        <f>(J31/J10)*100</f>
        <v>0.9078630900631921</v>
      </c>
      <c r="K32" s="11"/>
      <c r="L32" s="11"/>
      <c r="M32" s="11"/>
      <c r="N32" s="11"/>
      <c r="O32" s="11"/>
      <c r="P32" s="11"/>
      <c r="Q32" s="11">
        <v>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I32" s="11"/>
      <c r="BJ32" s="11">
        <v>0</v>
      </c>
      <c r="BK32" s="11"/>
      <c r="BL32" s="11"/>
      <c r="BM32" s="11"/>
      <c r="BN32" s="11"/>
      <c r="BO32" s="11"/>
      <c r="BQ32" s="11"/>
      <c r="BR32" s="11">
        <v>0</v>
      </c>
      <c r="BS32" s="11"/>
      <c r="BT32" s="11"/>
      <c r="BU32" s="11"/>
      <c r="BV32" s="11"/>
      <c r="BW32" s="11"/>
      <c r="BY32" s="11"/>
      <c r="BZ32" s="11"/>
    </row>
    <row r="33" s="3" customFormat="1" ht="12"/>
  </sheetData>
  <printOptions/>
  <pageMargins left="0.75" right="0.75" top="1" bottom="1" header="0.512" footer="0.512"/>
  <pageSetup horizontalDpi="600" verticalDpi="600" orientation="landscape" paperSize="9" scale="63" r:id="rId2"/>
  <colBreaks count="5" manualBreakCount="5">
    <brk id="23" max="65535" man="1"/>
    <brk id="32" max="65535" man="1"/>
    <brk id="45" max="65535" man="1"/>
    <brk id="59" max="65535" man="1"/>
    <brk id="6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005195</cp:lastModifiedBy>
  <cp:lastPrinted>2005-08-16T10:06:10Z</cp:lastPrinted>
  <dcterms:created xsi:type="dcterms:W3CDTF">2005-05-10T01:53:22Z</dcterms:created>
  <dcterms:modified xsi:type="dcterms:W3CDTF">2005-10-06T09:54:24Z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