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<sst xmlns="http://schemas.openxmlformats.org/spreadsheetml/2006/main" count="328" uniqueCount="95">
  <si>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</si>
  <si>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</si>
  <si>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</si>
  <si>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</si>
  <si>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</si>
  <si>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</si>
  <si>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</si>
  <si>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</si>
  <si>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</si>
  <si>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</si>
  <si>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</si>
  <si>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</si>
  <si>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</si>
  <si>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</si>
  <si>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</si>
  <si>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</si>
  <si>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</si>
  <si>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</si>
  <si>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</si>
  <si>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</si>
  <si>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</si>
  <si>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</si>
  <si>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</si>
  <si>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</si>
  <si>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</si>
  <si>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</si>
  <si>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</si>
  <si>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</si>
  <si>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</si>
  <si>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</si>
  <si>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</si>
  <si>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</si>
  <si>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</si>
  <si>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</si>
  <si>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</si>
  <si>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</si>
  <si>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</si>
  <si>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</si>
  <si>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</si>
  <si>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</si>
  <si>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</si>
  <si>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</si>
  <si>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</si>
  <si>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</si>
  <si>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</si>
  <si>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</si>
  <si>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</si>
  <si>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</si>
  <si>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</si>
  <si>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</si>
  <si>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</si>
  <si>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</si>
  <si>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</si>
  <si>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</si>
  <si>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</si>
  <si>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</si>
  <si>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</si>
  <si>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</si>
  <si>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</si>
  <si>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</si>
  <si>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</si>
  <si>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</si>
  <si>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</si>
  <si>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</si>
  <si>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</si>
  <si>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</si>
  <si>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</si>
  <si>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</si>
  <si>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</si>
  <si>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</si>
  <si>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</si>
  <si>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</si>
  <si>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</si>
  <si>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</si>
  <si>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</si>
  <si>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</si>
  <si>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</si>
  <si>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</si>
  <si>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</si>
  <si>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</si>
  <si>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</si>
  <si>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</si>
  <si>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</si>
  <si>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</si>
  <si>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</si>
  <si>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</si>
  <si>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</si>
  <si>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</si>
  <si>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</si>
  <si>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特定実験局</t>
  </si>
  <si>
    <t>地方局・局種別（登録局：包括除く）</t>
  </si>
  <si>
    <t>・月末時点での登録局(包括除く)の集計値を再掲しています。</t>
  </si>
  <si>
    <t>特定実験局</t>
  </si>
  <si>
    <t>（平成１９年　９月末時点：全国）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</si>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</sst>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H1" sqref="H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71</v>
      </c>
      <c r="K1" s="1" t="s">
        <v>0</v>
      </c>
    </row>
    <row r="2" spans="7:63" ht="15" customHeight="1">
      <c r="G2" s="4" t="s">
        <v>93</v>
      </c>
      <c r="K2" s="1" t="s">
        <v>1</v>
      </c>
      <c r="BK2" s="5"/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80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  <c r="BJ9" s="13"/>
      <c r="BK9" s="11" t="s">
        <v>47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48</v>
      </c>
      <c r="BQ9" s="11" t="s">
        <v>49</v>
      </c>
      <c r="BR9" s="11" t="s">
        <v>85</v>
      </c>
      <c r="BS9" s="11" t="s">
        <v>86</v>
      </c>
      <c r="BT9" s="13"/>
      <c r="BU9" s="11" t="s">
        <v>47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48</v>
      </c>
      <c r="CA9" s="11" t="s">
        <v>49</v>
      </c>
      <c r="CB9" s="11" t="s">
        <v>85</v>
      </c>
      <c r="CC9" s="11" t="s">
        <v>86</v>
      </c>
    </row>
    <row r="10" spans="8:81" s="14" customFormat="1" ht="15" customHeight="1">
      <c r="H10" s="15" t="s">
        <v>50</v>
      </c>
      <c r="I10" s="16"/>
      <c r="J10" s="17">
        <f>SUM(K10:BI10)</f>
        <v>105187329</v>
      </c>
      <c r="K10" s="17">
        <f aca="true" t="shared" si="0" ref="K10:AP10">SUM(K11:K32)</f>
        <v>103283</v>
      </c>
      <c r="L10" s="17">
        <f t="shared" si="0"/>
        <v>21604</v>
      </c>
      <c r="M10" s="17">
        <f t="shared" si="0"/>
        <v>4336</v>
      </c>
      <c r="N10" s="17">
        <f t="shared" si="0"/>
        <v>0</v>
      </c>
      <c r="O10" s="17">
        <f t="shared" si="0"/>
        <v>1242</v>
      </c>
      <c r="P10" s="17">
        <f t="shared" si="0"/>
        <v>2217</v>
      </c>
      <c r="Q10" s="17">
        <f t="shared" si="0"/>
        <v>18865</v>
      </c>
      <c r="R10" s="17">
        <f t="shared" si="0"/>
        <v>90554</v>
      </c>
      <c r="S10" s="17">
        <f t="shared" si="0"/>
        <v>39747</v>
      </c>
      <c r="T10" s="17">
        <f t="shared" si="0"/>
        <v>415896</v>
      </c>
      <c r="U10" s="17">
        <f t="shared" si="0"/>
        <v>59727</v>
      </c>
      <c r="V10" s="17">
        <f t="shared" si="0"/>
        <v>3236</v>
      </c>
      <c r="W10" s="17">
        <f t="shared" si="0"/>
        <v>207</v>
      </c>
      <c r="X10" s="17">
        <f t="shared" si="0"/>
        <v>102968</v>
      </c>
      <c r="Y10" s="17">
        <f t="shared" si="0"/>
        <v>9629</v>
      </c>
      <c r="Z10" s="17">
        <f t="shared" si="0"/>
        <v>53903</v>
      </c>
      <c r="AA10" s="17">
        <f t="shared" si="0"/>
        <v>96</v>
      </c>
      <c r="AB10" s="17">
        <f t="shared" si="0"/>
        <v>3420</v>
      </c>
      <c r="AC10" s="17">
        <f t="shared" si="0"/>
        <v>2709</v>
      </c>
      <c r="AD10" s="17">
        <f t="shared" si="0"/>
        <v>475</v>
      </c>
      <c r="AE10" s="17">
        <f t="shared" si="0"/>
        <v>10066</v>
      </c>
      <c r="AF10" s="17">
        <f t="shared" si="0"/>
        <v>5369</v>
      </c>
      <c r="AG10" s="17">
        <f t="shared" si="0"/>
        <v>7470</v>
      </c>
      <c r="AH10" s="17">
        <f t="shared" si="0"/>
        <v>141</v>
      </c>
      <c r="AI10" s="17">
        <f t="shared" si="0"/>
        <v>1797</v>
      </c>
      <c r="AJ10" s="17">
        <f t="shared" si="0"/>
        <v>43</v>
      </c>
      <c r="AK10" s="17">
        <f t="shared" si="0"/>
        <v>7552</v>
      </c>
      <c r="AL10" s="17">
        <f t="shared" si="0"/>
        <v>6</v>
      </c>
      <c r="AM10" s="17">
        <f t="shared" si="0"/>
        <v>272</v>
      </c>
      <c r="AN10" s="17">
        <f t="shared" si="0"/>
        <v>1</v>
      </c>
      <c r="AO10" s="17">
        <f t="shared" si="0"/>
        <v>1165</v>
      </c>
      <c r="AP10" s="17">
        <f t="shared" si="0"/>
        <v>16</v>
      </c>
      <c r="AQ10" s="17">
        <f aca="true" t="shared" si="1" ref="AQ10:BV10">SUM(AQ11:AQ32)</f>
        <v>64069</v>
      </c>
      <c r="AR10" s="17">
        <f t="shared" si="1"/>
        <v>0</v>
      </c>
      <c r="AS10" s="17">
        <f t="shared" si="1"/>
        <v>53</v>
      </c>
      <c r="AT10" s="17">
        <f t="shared" si="1"/>
        <v>22</v>
      </c>
      <c r="AU10" s="17">
        <f t="shared" si="1"/>
        <v>0</v>
      </c>
      <c r="AV10" s="17">
        <f t="shared" si="1"/>
        <v>0</v>
      </c>
      <c r="AW10" s="17">
        <f t="shared" si="1"/>
        <v>9492</v>
      </c>
      <c r="AX10" s="17">
        <f t="shared" si="1"/>
        <v>0</v>
      </c>
      <c r="AY10" s="17">
        <f t="shared" si="1"/>
        <v>2</v>
      </c>
      <c r="AZ10" s="17">
        <f t="shared" si="1"/>
        <v>517997</v>
      </c>
      <c r="BA10" s="17">
        <f t="shared" si="1"/>
        <v>2263</v>
      </c>
      <c r="BB10" s="17">
        <f t="shared" si="1"/>
        <v>553</v>
      </c>
      <c r="BC10" s="17">
        <f t="shared" si="1"/>
        <v>2</v>
      </c>
      <c r="BD10" s="17">
        <f t="shared" si="1"/>
        <v>3794</v>
      </c>
      <c r="BE10" s="17">
        <f t="shared" si="1"/>
        <v>0</v>
      </c>
      <c r="BF10" s="17">
        <f t="shared" si="1"/>
        <v>102903133</v>
      </c>
      <c r="BG10" s="17">
        <f t="shared" si="1"/>
        <v>44077</v>
      </c>
      <c r="BH10" s="17">
        <f t="shared" si="1"/>
        <v>647458</v>
      </c>
      <c r="BI10" s="17">
        <f t="shared" si="1"/>
        <v>26402</v>
      </c>
      <c r="BK10" s="17">
        <f aca="true" t="shared" si="2" ref="BK10:BS10">SUM(BK11:BK32)</f>
        <v>0</v>
      </c>
      <c r="BL10" s="17">
        <f t="shared" si="2"/>
        <v>60556000</v>
      </c>
      <c r="BM10" s="17">
        <f t="shared" si="2"/>
        <v>111798391</v>
      </c>
      <c r="BN10" s="17">
        <f t="shared" si="2"/>
        <v>69916200</v>
      </c>
      <c r="BO10" s="17">
        <f t="shared" si="2"/>
        <v>1085882</v>
      </c>
      <c r="BP10" s="17">
        <f t="shared" si="2"/>
        <v>0</v>
      </c>
      <c r="BQ10" s="17">
        <f t="shared" si="2"/>
        <v>162675</v>
      </c>
      <c r="BR10" s="17">
        <f t="shared" si="2"/>
        <v>20135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29094093</v>
      </c>
      <c r="BW10" s="17">
        <f t="shared" si="3"/>
        <v>50815099</v>
      </c>
      <c r="BX10" s="17">
        <f t="shared" si="3"/>
        <v>21325862</v>
      </c>
      <c r="BY10" s="17">
        <f t="shared" si="3"/>
        <v>401095</v>
      </c>
      <c r="BZ10" s="17">
        <f t="shared" si="3"/>
        <v>0</v>
      </c>
      <c r="CA10" s="17">
        <f t="shared" si="3"/>
        <v>63990</v>
      </c>
      <c r="CB10" s="17">
        <f t="shared" si="3"/>
        <v>7510</v>
      </c>
      <c r="CC10" s="17">
        <f t="shared" si="3"/>
        <v>0</v>
      </c>
    </row>
    <row r="11" spans="8:81" s="18" customFormat="1" ht="30" customHeight="1">
      <c r="H11" s="19" t="s">
        <v>51</v>
      </c>
      <c r="I11" s="20" t="s">
        <v>52</v>
      </c>
      <c r="J11" s="21">
        <f>SUM(K11:BI11)</f>
        <v>4336630</v>
      </c>
      <c r="K11" s="21">
        <v>7412</v>
      </c>
      <c r="L11" s="21">
        <v>1797</v>
      </c>
      <c r="M11" s="21">
        <v>95</v>
      </c>
      <c r="N11" s="21"/>
      <c r="O11" s="21">
        <v>136</v>
      </c>
      <c r="P11" s="21">
        <v>219</v>
      </c>
      <c r="Q11" s="21">
        <v>1165</v>
      </c>
      <c r="R11" s="21">
        <v>5738</v>
      </c>
      <c r="S11" s="21">
        <v>2282</v>
      </c>
      <c r="T11" s="21">
        <v>18380</v>
      </c>
      <c r="U11" s="21">
        <v>4788</v>
      </c>
      <c r="V11" s="21">
        <v>334</v>
      </c>
      <c r="W11" s="21">
        <v>12</v>
      </c>
      <c r="X11" s="21">
        <v>2599</v>
      </c>
      <c r="Y11" s="21">
        <v>821</v>
      </c>
      <c r="Z11" s="21">
        <v>6440</v>
      </c>
      <c r="AA11" s="21"/>
      <c r="AB11" s="21">
        <v>71</v>
      </c>
      <c r="AC11" s="21">
        <v>121</v>
      </c>
      <c r="AD11" s="21">
        <v>55</v>
      </c>
      <c r="AE11" s="21">
        <v>943</v>
      </c>
      <c r="AF11" s="21">
        <v>496</v>
      </c>
      <c r="AG11" s="21">
        <v>615</v>
      </c>
      <c r="AH11" s="21">
        <v>25</v>
      </c>
      <c r="AI11" s="21">
        <v>90</v>
      </c>
      <c r="AJ11" s="21">
        <v>5</v>
      </c>
      <c r="AK11" s="21"/>
      <c r="AL11" s="21"/>
      <c r="AM11" s="21">
        <v>2</v>
      </c>
      <c r="AN11" s="21"/>
      <c r="AO11" s="21">
        <v>97</v>
      </c>
      <c r="AP11" s="21"/>
      <c r="AQ11" s="21"/>
      <c r="AR11" s="21"/>
      <c r="AS11" s="21"/>
      <c r="AT11" s="21"/>
      <c r="AU11" s="21"/>
      <c r="AV11" s="21"/>
      <c r="AW11" s="21">
        <v>507</v>
      </c>
      <c r="AX11" s="21"/>
      <c r="AY11" s="21"/>
      <c r="AZ11" s="21">
        <v>45490</v>
      </c>
      <c r="BA11" s="21">
        <v>35</v>
      </c>
      <c r="BB11" s="21">
        <v>34</v>
      </c>
      <c r="BC11" s="21"/>
      <c r="BD11" s="21">
        <v>176</v>
      </c>
      <c r="BE11" s="21"/>
      <c r="BF11" s="21">
        <v>4187429</v>
      </c>
      <c r="BG11" s="21">
        <v>3480</v>
      </c>
      <c r="BH11" s="21">
        <v>42445</v>
      </c>
      <c r="BI11" s="21">
        <v>2296</v>
      </c>
      <c r="BK11" s="21"/>
      <c r="BL11" s="21">
        <v>3155000</v>
      </c>
      <c r="BM11" s="21">
        <v>3816521</v>
      </c>
      <c r="BN11" s="21">
        <v>2645000</v>
      </c>
      <c r="BO11" s="21">
        <v>56384</v>
      </c>
      <c r="BP11" s="21"/>
      <c r="BQ11" s="21"/>
      <c r="BR11" s="21"/>
      <c r="BS11" s="21"/>
      <c r="BU11" s="21"/>
      <c r="BV11" s="21">
        <v>1272446</v>
      </c>
      <c r="BW11" s="21">
        <v>1908199</v>
      </c>
      <c r="BX11" s="21">
        <v>896395</v>
      </c>
      <c r="BY11" s="21">
        <v>22743</v>
      </c>
      <c r="BZ11" s="21"/>
      <c r="CA11" s="21"/>
      <c r="CB11" s="21"/>
      <c r="CC11" s="21"/>
    </row>
    <row r="12" spans="8:81" s="18" customFormat="1" ht="15" customHeight="1">
      <c r="H12" s="22" t="s">
        <v>53</v>
      </c>
      <c r="I12" s="23" t="s">
        <v>54</v>
      </c>
      <c r="J12" s="24">
        <f>(J11/J10)*100</f>
        <v>4.122768437251601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55</v>
      </c>
      <c r="I13" s="20" t="s">
        <v>52</v>
      </c>
      <c r="J13" s="21">
        <f>SUM(K13:BI13)</f>
        <v>6860893</v>
      </c>
      <c r="K13" s="21">
        <v>9741</v>
      </c>
      <c r="L13" s="21">
        <v>2824</v>
      </c>
      <c r="M13" s="21">
        <v>179</v>
      </c>
      <c r="N13" s="21"/>
      <c r="O13" s="21">
        <v>145</v>
      </c>
      <c r="P13" s="21">
        <v>146</v>
      </c>
      <c r="Q13" s="21">
        <v>1484</v>
      </c>
      <c r="R13" s="21">
        <v>7772</v>
      </c>
      <c r="S13" s="21">
        <v>2521</v>
      </c>
      <c r="T13" s="21">
        <v>32220</v>
      </c>
      <c r="U13" s="21">
        <v>9902</v>
      </c>
      <c r="V13" s="21">
        <v>309</v>
      </c>
      <c r="W13" s="21">
        <v>6</v>
      </c>
      <c r="X13" s="21">
        <v>5309</v>
      </c>
      <c r="Y13" s="21">
        <v>752</v>
      </c>
      <c r="Z13" s="21">
        <v>5920</v>
      </c>
      <c r="AA13" s="21">
        <v>3</v>
      </c>
      <c r="AB13" s="21">
        <v>122</v>
      </c>
      <c r="AC13" s="21">
        <v>105</v>
      </c>
      <c r="AD13" s="21">
        <v>48</v>
      </c>
      <c r="AE13" s="21">
        <v>748</v>
      </c>
      <c r="AF13" s="21">
        <v>363</v>
      </c>
      <c r="AG13" s="21">
        <v>588</v>
      </c>
      <c r="AH13" s="21">
        <v>15</v>
      </c>
      <c r="AI13" s="21">
        <v>122</v>
      </c>
      <c r="AJ13" s="21"/>
      <c r="AK13" s="21"/>
      <c r="AL13" s="21"/>
      <c r="AM13" s="21"/>
      <c r="AN13" s="21"/>
      <c r="AO13" s="21">
        <v>234</v>
      </c>
      <c r="AP13" s="21"/>
      <c r="AQ13" s="21"/>
      <c r="AR13" s="21"/>
      <c r="AS13" s="21"/>
      <c r="AT13" s="21"/>
      <c r="AU13" s="21"/>
      <c r="AV13" s="21"/>
      <c r="AW13" s="21">
        <v>742</v>
      </c>
      <c r="AX13" s="21"/>
      <c r="AY13" s="21"/>
      <c r="AZ13" s="21">
        <v>51151</v>
      </c>
      <c r="BA13" s="21">
        <v>105</v>
      </c>
      <c r="BB13" s="21">
        <v>55</v>
      </c>
      <c r="BC13" s="21">
        <v>1</v>
      </c>
      <c r="BD13" s="21">
        <v>282</v>
      </c>
      <c r="BE13" s="21"/>
      <c r="BF13" s="21">
        <v>6653625</v>
      </c>
      <c r="BG13" s="21">
        <v>5291</v>
      </c>
      <c r="BH13" s="21">
        <v>62750</v>
      </c>
      <c r="BI13" s="21">
        <v>5313</v>
      </c>
      <c r="BK13" s="21"/>
      <c r="BL13" s="21">
        <v>4722000</v>
      </c>
      <c r="BM13" s="21">
        <v>7387154</v>
      </c>
      <c r="BN13" s="21">
        <v>3882000</v>
      </c>
      <c r="BO13" s="21">
        <v>68458</v>
      </c>
      <c r="BP13" s="21"/>
      <c r="BQ13" s="21"/>
      <c r="BR13" s="21"/>
      <c r="BS13" s="21"/>
      <c r="BU13" s="21"/>
      <c r="BV13" s="21">
        <v>1824893</v>
      </c>
      <c r="BW13" s="21">
        <v>3239463</v>
      </c>
      <c r="BX13" s="21">
        <v>1446118</v>
      </c>
      <c r="BY13" s="21">
        <v>22759</v>
      </c>
      <c r="BZ13" s="21"/>
      <c r="CA13" s="21"/>
      <c r="CB13" s="21"/>
      <c r="CC13" s="21"/>
    </row>
    <row r="14" spans="8:81" s="18" customFormat="1" ht="15" customHeight="1">
      <c r="H14" s="22" t="s">
        <v>56</v>
      </c>
      <c r="I14" s="23" t="s">
        <v>54</v>
      </c>
      <c r="J14" s="24">
        <f>(J13/J10)*100</f>
        <v>6.52254702655298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57</v>
      </c>
      <c r="I15" s="20" t="s">
        <v>52</v>
      </c>
      <c r="J15" s="21">
        <f>SUM(K15:BI15)</f>
        <v>39262071</v>
      </c>
      <c r="K15" s="21">
        <v>20871</v>
      </c>
      <c r="L15" s="21">
        <v>2101</v>
      </c>
      <c r="M15" s="21">
        <v>2201</v>
      </c>
      <c r="N15" s="21"/>
      <c r="O15" s="21">
        <v>147</v>
      </c>
      <c r="P15" s="21">
        <v>719</v>
      </c>
      <c r="Q15" s="21">
        <v>4968</v>
      </c>
      <c r="R15" s="21">
        <v>23967</v>
      </c>
      <c r="S15" s="21">
        <v>10267</v>
      </c>
      <c r="T15" s="21">
        <v>116451</v>
      </c>
      <c r="U15" s="21">
        <v>14135</v>
      </c>
      <c r="V15" s="21">
        <v>445</v>
      </c>
      <c r="W15" s="21">
        <v>91</v>
      </c>
      <c r="X15" s="21">
        <v>38908</v>
      </c>
      <c r="Y15" s="21">
        <v>1208</v>
      </c>
      <c r="Z15" s="21">
        <v>4155</v>
      </c>
      <c r="AA15" s="21">
        <v>29</v>
      </c>
      <c r="AB15" s="21">
        <v>908</v>
      </c>
      <c r="AC15" s="21">
        <v>1524</v>
      </c>
      <c r="AD15" s="21">
        <v>81</v>
      </c>
      <c r="AE15" s="21">
        <v>567</v>
      </c>
      <c r="AF15" s="21">
        <v>1255</v>
      </c>
      <c r="AG15" s="21">
        <v>2448</v>
      </c>
      <c r="AH15" s="21">
        <v>27</v>
      </c>
      <c r="AI15" s="21">
        <v>820</v>
      </c>
      <c r="AJ15" s="21">
        <v>26</v>
      </c>
      <c r="AK15" s="21">
        <v>7194</v>
      </c>
      <c r="AL15" s="21">
        <v>2</v>
      </c>
      <c r="AM15" s="21">
        <v>270</v>
      </c>
      <c r="AN15" s="21"/>
      <c r="AO15" s="21">
        <v>243</v>
      </c>
      <c r="AP15" s="21">
        <v>15</v>
      </c>
      <c r="AQ15" s="21">
        <v>64064</v>
      </c>
      <c r="AR15" s="21"/>
      <c r="AS15" s="21">
        <v>53</v>
      </c>
      <c r="AT15" s="21">
        <v>22</v>
      </c>
      <c r="AU15" s="21"/>
      <c r="AV15" s="21"/>
      <c r="AW15" s="21">
        <v>6093</v>
      </c>
      <c r="AX15" s="21"/>
      <c r="AY15" s="21">
        <v>1</v>
      </c>
      <c r="AZ15" s="21">
        <v>136818</v>
      </c>
      <c r="BA15" s="21">
        <v>1273</v>
      </c>
      <c r="BB15" s="21">
        <v>158</v>
      </c>
      <c r="BC15" s="21"/>
      <c r="BD15" s="21">
        <v>1176</v>
      </c>
      <c r="BE15" s="21"/>
      <c r="BF15" s="21">
        <v>38574781</v>
      </c>
      <c r="BG15" s="21">
        <v>10403</v>
      </c>
      <c r="BH15" s="21">
        <v>205642</v>
      </c>
      <c r="BI15" s="21">
        <v>5544</v>
      </c>
      <c r="BK15" s="21"/>
      <c r="BL15" s="21">
        <v>21110000</v>
      </c>
      <c r="BM15" s="21">
        <v>43391234</v>
      </c>
      <c r="BN15" s="21">
        <v>30400000</v>
      </c>
      <c r="BO15" s="21">
        <v>404745</v>
      </c>
      <c r="BP15" s="21"/>
      <c r="BQ15" s="21">
        <v>162675</v>
      </c>
      <c r="BR15" s="21">
        <v>19585</v>
      </c>
      <c r="BS15" s="21"/>
      <c r="BU15" s="21"/>
      <c r="BV15" s="21">
        <v>11211781</v>
      </c>
      <c r="BW15" s="21">
        <v>19399564</v>
      </c>
      <c r="BX15" s="21">
        <v>7388799</v>
      </c>
      <c r="BY15" s="21">
        <v>133090</v>
      </c>
      <c r="BZ15" s="21"/>
      <c r="CA15" s="21">
        <v>63990</v>
      </c>
      <c r="CB15" s="21">
        <v>7171</v>
      </c>
      <c r="CC15" s="21"/>
    </row>
    <row r="16" spans="8:81" s="18" customFormat="1" ht="15" customHeight="1">
      <c r="H16" s="22" t="s">
        <v>55</v>
      </c>
      <c r="I16" s="23" t="s">
        <v>54</v>
      </c>
      <c r="J16" s="24">
        <f>(J15/J10)*100</f>
        <v>37.325856044885406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58</v>
      </c>
      <c r="I17" s="20" t="s">
        <v>52</v>
      </c>
      <c r="J17" s="21">
        <f>SUM(K17:BI17)</f>
        <v>2737352</v>
      </c>
      <c r="K17" s="21">
        <v>5733</v>
      </c>
      <c r="L17" s="21">
        <v>1199</v>
      </c>
      <c r="M17" s="21">
        <v>126</v>
      </c>
      <c r="N17" s="21"/>
      <c r="O17" s="21">
        <v>45</v>
      </c>
      <c r="P17" s="21">
        <v>55</v>
      </c>
      <c r="Q17" s="21">
        <v>874</v>
      </c>
      <c r="R17" s="21">
        <v>3670</v>
      </c>
      <c r="S17" s="21">
        <v>1426</v>
      </c>
      <c r="T17" s="21">
        <v>10335</v>
      </c>
      <c r="U17" s="21">
        <v>3993</v>
      </c>
      <c r="V17" s="21">
        <v>193</v>
      </c>
      <c r="W17" s="21">
        <v>10</v>
      </c>
      <c r="X17" s="21">
        <v>1662</v>
      </c>
      <c r="Y17" s="21">
        <v>64</v>
      </c>
      <c r="Z17" s="21">
        <v>1001</v>
      </c>
      <c r="AA17" s="21"/>
      <c r="AB17" s="21">
        <v>28</v>
      </c>
      <c r="AC17" s="21">
        <v>42</v>
      </c>
      <c r="AD17" s="21">
        <v>6</v>
      </c>
      <c r="AE17" s="21">
        <v>103</v>
      </c>
      <c r="AF17" s="21">
        <v>141</v>
      </c>
      <c r="AG17" s="21">
        <v>194</v>
      </c>
      <c r="AH17" s="21">
        <v>4</v>
      </c>
      <c r="AI17" s="21">
        <v>53</v>
      </c>
      <c r="AJ17" s="21">
        <v>1</v>
      </c>
      <c r="AK17" s="21"/>
      <c r="AL17" s="21"/>
      <c r="AM17" s="21"/>
      <c r="AN17" s="21"/>
      <c r="AO17" s="21">
        <v>11</v>
      </c>
      <c r="AP17" s="21"/>
      <c r="AQ17" s="21">
        <v>1</v>
      </c>
      <c r="AR17" s="21"/>
      <c r="AS17" s="21"/>
      <c r="AT17" s="21"/>
      <c r="AU17" s="21"/>
      <c r="AV17" s="21"/>
      <c r="AW17" s="21">
        <v>183</v>
      </c>
      <c r="AX17" s="21"/>
      <c r="AY17" s="21"/>
      <c r="AZ17" s="21">
        <v>22948</v>
      </c>
      <c r="BA17" s="21">
        <v>54</v>
      </c>
      <c r="BB17" s="21">
        <v>12</v>
      </c>
      <c r="BC17" s="21"/>
      <c r="BD17" s="21">
        <v>187</v>
      </c>
      <c r="BE17" s="21"/>
      <c r="BF17" s="21">
        <v>2649633</v>
      </c>
      <c r="BG17" s="21">
        <v>1560</v>
      </c>
      <c r="BH17" s="21">
        <v>30434</v>
      </c>
      <c r="BI17" s="21">
        <v>1371</v>
      </c>
      <c r="BK17" s="21"/>
      <c r="BL17" s="21">
        <v>1091000</v>
      </c>
      <c r="BM17" s="21">
        <v>2628583</v>
      </c>
      <c r="BN17" s="21">
        <v>1150200</v>
      </c>
      <c r="BO17" s="21">
        <v>33187</v>
      </c>
      <c r="BP17" s="21"/>
      <c r="BQ17" s="21"/>
      <c r="BR17" s="21"/>
      <c r="BS17" s="21"/>
      <c r="BU17" s="21"/>
      <c r="BV17" s="21">
        <v>475870</v>
      </c>
      <c r="BW17" s="21">
        <v>1486248</v>
      </c>
      <c r="BX17" s="21">
        <v>611051</v>
      </c>
      <c r="BY17" s="21">
        <v>13861</v>
      </c>
      <c r="BZ17" s="21"/>
      <c r="CA17" s="21"/>
      <c r="CB17" s="21"/>
      <c r="CC17" s="21"/>
    </row>
    <row r="18" spans="8:81" s="18" customFormat="1" ht="15" customHeight="1">
      <c r="H18" s="22" t="s">
        <v>59</v>
      </c>
      <c r="I18" s="23" t="s">
        <v>54</v>
      </c>
      <c r="J18" s="24">
        <f>(J17/J10)*100</f>
        <v>2.6023590731161166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56</v>
      </c>
      <c r="I19" s="20" t="s">
        <v>52</v>
      </c>
      <c r="J19" s="21">
        <f>SUM(K19:BI19)</f>
        <v>2347131</v>
      </c>
      <c r="K19" s="21">
        <v>3976</v>
      </c>
      <c r="L19" s="21">
        <v>780</v>
      </c>
      <c r="M19" s="21">
        <v>44</v>
      </c>
      <c r="N19" s="21"/>
      <c r="O19" s="21">
        <v>49</v>
      </c>
      <c r="P19" s="21">
        <v>52</v>
      </c>
      <c r="Q19" s="21">
        <v>862</v>
      </c>
      <c r="R19" s="21">
        <v>3166</v>
      </c>
      <c r="S19" s="21">
        <v>1075</v>
      </c>
      <c r="T19" s="21">
        <v>12369</v>
      </c>
      <c r="U19" s="21">
        <v>1941</v>
      </c>
      <c r="V19" s="21">
        <v>213</v>
      </c>
      <c r="W19" s="21">
        <v>26</v>
      </c>
      <c r="X19" s="21">
        <v>1909</v>
      </c>
      <c r="Y19" s="21">
        <v>194</v>
      </c>
      <c r="Z19" s="21">
        <v>1882</v>
      </c>
      <c r="AA19" s="21">
        <v>4</v>
      </c>
      <c r="AB19" s="21"/>
      <c r="AC19" s="21">
        <v>20</v>
      </c>
      <c r="AD19" s="21">
        <v>13</v>
      </c>
      <c r="AE19" s="21">
        <v>253</v>
      </c>
      <c r="AF19" s="21">
        <v>221</v>
      </c>
      <c r="AG19" s="21">
        <v>151</v>
      </c>
      <c r="AH19" s="21">
        <v>2</v>
      </c>
      <c r="AI19" s="21">
        <v>55</v>
      </c>
      <c r="AJ19" s="21">
        <v>1</v>
      </c>
      <c r="AK19" s="21"/>
      <c r="AL19" s="21"/>
      <c r="AM19" s="21"/>
      <c r="AN19" s="21"/>
      <c r="AO19" s="21">
        <v>20</v>
      </c>
      <c r="AP19" s="21"/>
      <c r="AQ19" s="21"/>
      <c r="AR19" s="21"/>
      <c r="AS19" s="21"/>
      <c r="AT19" s="21"/>
      <c r="AU19" s="21"/>
      <c r="AV19" s="21"/>
      <c r="AW19" s="21">
        <v>102</v>
      </c>
      <c r="AX19" s="21"/>
      <c r="AY19" s="21"/>
      <c r="AZ19" s="21">
        <v>14479</v>
      </c>
      <c r="BA19" s="21">
        <v>38</v>
      </c>
      <c r="BB19" s="21">
        <v>4</v>
      </c>
      <c r="BC19" s="21"/>
      <c r="BD19" s="21">
        <v>40</v>
      </c>
      <c r="BE19" s="21"/>
      <c r="BF19" s="21">
        <v>2285820</v>
      </c>
      <c r="BG19" s="21">
        <v>1879</v>
      </c>
      <c r="BH19" s="21">
        <v>14418</v>
      </c>
      <c r="BI19" s="21">
        <v>1073</v>
      </c>
      <c r="BK19" s="21"/>
      <c r="BL19" s="21">
        <v>1488000</v>
      </c>
      <c r="BM19" s="21">
        <v>2449228</v>
      </c>
      <c r="BN19" s="21">
        <v>1250000</v>
      </c>
      <c r="BO19" s="21">
        <v>24635</v>
      </c>
      <c r="BP19" s="21"/>
      <c r="BQ19" s="21"/>
      <c r="BR19" s="21"/>
      <c r="BS19" s="21"/>
      <c r="BU19" s="21"/>
      <c r="BV19" s="21">
        <v>621236</v>
      </c>
      <c r="BW19" s="21">
        <v>1104196</v>
      </c>
      <c r="BX19" s="21">
        <v>516174</v>
      </c>
      <c r="BY19" s="21">
        <v>9291</v>
      </c>
      <c r="BZ19" s="21"/>
      <c r="CA19" s="21"/>
      <c r="CB19" s="21"/>
      <c r="CC19" s="21"/>
    </row>
    <row r="20" spans="8:81" s="18" customFormat="1" ht="15" customHeight="1">
      <c r="H20" s="22" t="s">
        <v>60</v>
      </c>
      <c r="I20" s="23" t="s">
        <v>54</v>
      </c>
      <c r="J20" s="24">
        <f>(J19/J10)*100</f>
        <v>2.231381880606551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55</v>
      </c>
      <c r="I21" s="20" t="s">
        <v>52</v>
      </c>
      <c r="J21" s="21">
        <f>SUM(K21:BI21)</f>
        <v>12323727</v>
      </c>
      <c r="K21" s="21">
        <v>11886</v>
      </c>
      <c r="L21" s="21">
        <v>2013</v>
      </c>
      <c r="M21" s="21">
        <v>424</v>
      </c>
      <c r="N21" s="21"/>
      <c r="O21" s="21">
        <v>100</v>
      </c>
      <c r="P21" s="21">
        <v>175</v>
      </c>
      <c r="Q21" s="21">
        <v>2175</v>
      </c>
      <c r="R21" s="21">
        <v>12172</v>
      </c>
      <c r="S21" s="21">
        <v>7075</v>
      </c>
      <c r="T21" s="21">
        <v>39207</v>
      </c>
      <c r="U21" s="21">
        <v>4853</v>
      </c>
      <c r="V21" s="21">
        <v>375</v>
      </c>
      <c r="W21" s="21">
        <v>13</v>
      </c>
      <c r="X21" s="21">
        <v>12818</v>
      </c>
      <c r="Y21" s="21">
        <v>750</v>
      </c>
      <c r="Z21" s="21">
        <v>5794</v>
      </c>
      <c r="AA21" s="21">
        <v>13</v>
      </c>
      <c r="AB21" s="21">
        <v>529</v>
      </c>
      <c r="AC21" s="21">
        <v>246</v>
      </c>
      <c r="AD21" s="21">
        <v>27</v>
      </c>
      <c r="AE21" s="21">
        <v>487</v>
      </c>
      <c r="AF21" s="21">
        <v>1043</v>
      </c>
      <c r="AG21" s="21">
        <v>913</v>
      </c>
      <c r="AH21" s="21">
        <v>7</v>
      </c>
      <c r="AI21" s="21">
        <v>113</v>
      </c>
      <c r="AJ21" s="21">
        <v>3</v>
      </c>
      <c r="AK21" s="21">
        <v>1</v>
      </c>
      <c r="AL21" s="21"/>
      <c r="AM21" s="21"/>
      <c r="AN21" s="21"/>
      <c r="AO21" s="21">
        <v>126</v>
      </c>
      <c r="AP21" s="21"/>
      <c r="AQ21" s="21">
        <v>2</v>
      </c>
      <c r="AR21" s="21"/>
      <c r="AS21" s="21"/>
      <c r="AT21" s="21"/>
      <c r="AU21" s="21"/>
      <c r="AV21" s="21"/>
      <c r="AW21" s="21">
        <v>414</v>
      </c>
      <c r="AX21" s="21"/>
      <c r="AY21" s="21"/>
      <c r="AZ21" s="21">
        <v>73371</v>
      </c>
      <c r="BA21" s="21">
        <v>237</v>
      </c>
      <c r="BB21" s="21">
        <v>9</v>
      </c>
      <c r="BC21" s="21"/>
      <c r="BD21" s="21">
        <v>446</v>
      </c>
      <c r="BE21" s="21"/>
      <c r="BF21" s="21">
        <v>12067585</v>
      </c>
      <c r="BG21" s="21">
        <v>4405</v>
      </c>
      <c r="BH21" s="21">
        <v>71746</v>
      </c>
      <c r="BI21" s="21">
        <v>2174</v>
      </c>
      <c r="BK21" s="21"/>
      <c r="BL21" s="21">
        <v>5943000</v>
      </c>
      <c r="BM21" s="21">
        <v>13024219</v>
      </c>
      <c r="BN21" s="21">
        <v>7354000</v>
      </c>
      <c r="BO21" s="21">
        <v>116549</v>
      </c>
      <c r="BP21" s="21"/>
      <c r="BQ21" s="21"/>
      <c r="BR21" s="21"/>
      <c r="BS21" s="21"/>
      <c r="BU21" s="21"/>
      <c r="BV21" s="21">
        <v>3136581</v>
      </c>
      <c r="BW21" s="21">
        <v>6166895</v>
      </c>
      <c r="BX21" s="21">
        <v>2598538</v>
      </c>
      <c r="BY21" s="21">
        <v>47912</v>
      </c>
      <c r="BZ21" s="21"/>
      <c r="CA21" s="21"/>
      <c r="CB21" s="21"/>
      <c r="CC21" s="21"/>
    </row>
    <row r="22" spans="8:81" s="18" customFormat="1" ht="15" customHeight="1">
      <c r="H22" s="22" t="s">
        <v>61</v>
      </c>
      <c r="I22" s="23" t="s">
        <v>54</v>
      </c>
      <c r="J22" s="24">
        <f>(J21/J10)*100</f>
        <v>11.715980543626124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62</v>
      </c>
      <c r="I23" s="20" t="s">
        <v>52</v>
      </c>
      <c r="J23" s="21">
        <f>SUM(K23:BI23)</f>
        <v>17383566</v>
      </c>
      <c r="K23" s="21">
        <v>11136</v>
      </c>
      <c r="L23" s="21">
        <v>2286</v>
      </c>
      <c r="M23" s="21">
        <v>732</v>
      </c>
      <c r="N23" s="21"/>
      <c r="O23" s="21">
        <v>133</v>
      </c>
      <c r="P23" s="21">
        <v>222</v>
      </c>
      <c r="Q23" s="21">
        <v>2260</v>
      </c>
      <c r="R23" s="21">
        <v>13483</v>
      </c>
      <c r="S23" s="21">
        <v>6758</v>
      </c>
      <c r="T23" s="21">
        <v>88508</v>
      </c>
      <c r="U23" s="21">
        <v>5403</v>
      </c>
      <c r="V23" s="21">
        <v>373</v>
      </c>
      <c r="W23" s="21">
        <v>20</v>
      </c>
      <c r="X23" s="21">
        <v>19247</v>
      </c>
      <c r="Y23" s="21">
        <v>1096</v>
      </c>
      <c r="Z23" s="21">
        <v>6207</v>
      </c>
      <c r="AA23" s="21">
        <v>18</v>
      </c>
      <c r="AB23" s="21">
        <v>851</v>
      </c>
      <c r="AC23" s="21">
        <v>214</v>
      </c>
      <c r="AD23" s="21">
        <v>48</v>
      </c>
      <c r="AE23" s="21">
        <v>892</v>
      </c>
      <c r="AF23" s="21">
        <v>826</v>
      </c>
      <c r="AG23" s="21">
        <v>504</v>
      </c>
      <c r="AH23" s="21">
        <v>16</v>
      </c>
      <c r="AI23" s="21">
        <v>151</v>
      </c>
      <c r="AJ23" s="21">
        <v>3</v>
      </c>
      <c r="AK23" s="21">
        <v>339</v>
      </c>
      <c r="AL23" s="21"/>
      <c r="AM23" s="21"/>
      <c r="AN23" s="21"/>
      <c r="AO23" s="21">
        <v>66</v>
      </c>
      <c r="AP23" s="21"/>
      <c r="AQ23" s="21"/>
      <c r="AR23" s="21"/>
      <c r="AS23" s="21"/>
      <c r="AT23" s="21"/>
      <c r="AU23" s="21"/>
      <c r="AV23" s="21"/>
      <c r="AW23" s="21">
        <v>608</v>
      </c>
      <c r="AX23" s="21"/>
      <c r="AY23" s="21">
        <v>1</v>
      </c>
      <c r="AZ23" s="21">
        <v>62981</v>
      </c>
      <c r="BA23" s="21">
        <v>266</v>
      </c>
      <c r="BB23" s="21">
        <v>29</v>
      </c>
      <c r="BC23" s="21"/>
      <c r="BD23" s="21">
        <v>749</v>
      </c>
      <c r="BE23" s="21"/>
      <c r="BF23" s="21">
        <v>17050098</v>
      </c>
      <c r="BG23" s="21">
        <v>5290</v>
      </c>
      <c r="BH23" s="21">
        <v>99751</v>
      </c>
      <c r="BI23" s="21">
        <v>2001</v>
      </c>
      <c r="BK23" s="21"/>
      <c r="BL23" s="21">
        <v>9645000</v>
      </c>
      <c r="BM23" s="21">
        <v>19403497</v>
      </c>
      <c r="BN23" s="21">
        <v>11503000</v>
      </c>
      <c r="BO23" s="21">
        <v>190537</v>
      </c>
      <c r="BP23" s="21"/>
      <c r="BQ23" s="21"/>
      <c r="BR23" s="21">
        <v>550</v>
      </c>
      <c r="BS23" s="21"/>
      <c r="BU23" s="21"/>
      <c r="BV23" s="21">
        <v>5217339</v>
      </c>
      <c r="BW23" s="21">
        <v>8173374</v>
      </c>
      <c r="BX23" s="21">
        <v>3445305</v>
      </c>
      <c r="BY23" s="21">
        <v>77845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63</v>
      </c>
      <c r="I24" s="23" t="s">
        <v>54</v>
      </c>
      <c r="J24" s="24">
        <f>(J23/J10)*100</f>
        <v>16.526292819927008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64</v>
      </c>
      <c r="I25" s="20" t="s">
        <v>52</v>
      </c>
      <c r="J25" s="21">
        <f>SUM(K25:BI25)</f>
        <v>5940884</v>
      </c>
      <c r="K25" s="21">
        <v>8483</v>
      </c>
      <c r="L25" s="21">
        <v>2796</v>
      </c>
      <c r="M25" s="21">
        <v>164</v>
      </c>
      <c r="N25" s="21"/>
      <c r="O25" s="21">
        <v>76</v>
      </c>
      <c r="P25" s="21">
        <v>115</v>
      </c>
      <c r="Q25" s="21">
        <v>1604</v>
      </c>
      <c r="R25" s="21">
        <v>6698</v>
      </c>
      <c r="S25" s="21">
        <v>2359</v>
      </c>
      <c r="T25" s="21">
        <v>44891</v>
      </c>
      <c r="U25" s="21">
        <v>5104</v>
      </c>
      <c r="V25" s="21">
        <v>298</v>
      </c>
      <c r="W25" s="21">
        <v>8</v>
      </c>
      <c r="X25" s="21">
        <v>4692</v>
      </c>
      <c r="Y25" s="21">
        <v>1342</v>
      </c>
      <c r="Z25" s="21">
        <v>4844</v>
      </c>
      <c r="AA25" s="21">
        <v>3</v>
      </c>
      <c r="AB25" s="21">
        <v>223</v>
      </c>
      <c r="AC25" s="21">
        <v>80</v>
      </c>
      <c r="AD25" s="21">
        <v>38</v>
      </c>
      <c r="AE25" s="21">
        <v>2021</v>
      </c>
      <c r="AF25" s="21">
        <v>303</v>
      </c>
      <c r="AG25" s="21">
        <v>737</v>
      </c>
      <c r="AH25" s="21">
        <v>7</v>
      </c>
      <c r="AI25" s="21">
        <v>95</v>
      </c>
      <c r="AJ25" s="21">
        <v>3</v>
      </c>
      <c r="AK25" s="21">
        <v>4</v>
      </c>
      <c r="AL25" s="21"/>
      <c r="AM25" s="21"/>
      <c r="AN25" s="21">
        <v>1</v>
      </c>
      <c r="AO25" s="21">
        <v>38</v>
      </c>
      <c r="AP25" s="21">
        <v>1</v>
      </c>
      <c r="AQ25" s="21"/>
      <c r="AR25" s="21"/>
      <c r="AS25" s="21"/>
      <c r="AT25" s="21"/>
      <c r="AU25" s="21"/>
      <c r="AV25" s="21"/>
      <c r="AW25" s="21">
        <v>87</v>
      </c>
      <c r="AX25" s="21"/>
      <c r="AY25" s="21"/>
      <c r="AZ25" s="21">
        <v>37464</v>
      </c>
      <c r="BA25" s="21">
        <v>70</v>
      </c>
      <c r="BB25" s="21">
        <v>193</v>
      </c>
      <c r="BC25" s="21"/>
      <c r="BD25" s="21">
        <v>218</v>
      </c>
      <c r="BE25" s="21"/>
      <c r="BF25" s="21">
        <v>5764812</v>
      </c>
      <c r="BG25" s="21">
        <v>3600</v>
      </c>
      <c r="BH25" s="21">
        <v>45013</v>
      </c>
      <c r="BI25" s="21">
        <v>2399</v>
      </c>
      <c r="BK25" s="21"/>
      <c r="BL25" s="21">
        <v>3945000</v>
      </c>
      <c r="BM25" s="21">
        <v>5925158</v>
      </c>
      <c r="BN25" s="21">
        <v>3020000</v>
      </c>
      <c r="BO25" s="21">
        <v>36503</v>
      </c>
      <c r="BP25" s="21"/>
      <c r="BQ25" s="21"/>
      <c r="BR25" s="21"/>
      <c r="BS25" s="21"/>
      <c r="BU25" s="21"/>
      <c r="BV25" s="21">
        <v>1600085</v>
      </c>
      <c r="BW25" s="21">
        <v>2698814</v>
      </c>
      <c r="BX25" s="21">
        <v>1372778</v>
      </c>
      <c r="BY25" s="21">
        <v>15274</v>
      </c>
      <c r="BZ25" s="21"/>
      <c r="CA25" s="21"/>
      <c r="CB25" s="21"/>
      <c r="CC25" s="21"/>
    </row>
    <row r="26" spans="8:81" s="18" customFormat="1" ht="15" customHeight="1">
      <c r="H26" s="22" t="s">
        <v>65</v>
      </c>
      <c r="I26" s="23" t="s">
        <v>54</v>
      </c>
      <c r="J26" s="24">
        <f>(J25/J10)*100</f>
        <v>5.6479084091963205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66</v>
      </c>
      <c r="I27" s="20" t="s">
        <v>52</v>
      </c>
      <c r="J27" s="21">
        <f>SUM(K27:BI27)</f>
        <v>3056189</v>
      </c>
      <c r="K27" s="21">
        <v>7541</v>
      </c>
      <c r="L27" s="21">
        <v>1664</v>
      </c>
      <c r="M27" s="21">
        <v>120</v>
      </c>
      <c r="N27" s="21"/>
      <c r="O27" s="21">
        <v>107</v>
      </c>
      <c r="P27" s="21">
        <v>87</v>
      </c>
      <c r="Q27" s="21">
        <v>924</v>
      </c>
      <c r="R27" s="21">
        <v>3515</v>
      </c>
      <c r="S27" s="21">
        <v>1555</v>
      </c>
      <c r="T27" s="21">
        <v>16490</v>
      </c>
      <c r="U27" s="21">
        <v>3141</v>
      </c>
      <c r="V27" s="21">
        <v>244</v>
      </c>
      <c r="W27" s="21">
        <v>2</v>
      </c>
      <c r="X27" s="21">
        <v>2000</v>
      </c>
      <c r="Y27" s="21">
        <v>1262</v>
      </c>
      <c r="Z27" s="21">
        <v>5390</v>
      </c>
      <c r="AA27" s="21">
        <v>5</v>
      </c>
      <c r="AB27" s="21">
        <v>87</v>
      </c>
      <c r="AC27" s="21">
        <v>34</v>
      </c>
      <c r="AD27" s="21">
        <v>38</v>
      </c>
      <c r="AE27" s="21">
        <v>950</v>
      </c>
      <c r="AF27" s="21">
        <v>114</v>
      </c>
      <c r="AG27" s="21">
        <v>335</v>
      </c>
      <c r="AH27" s="21">
        <v>6</v>
      </c>
      <c r="AI27" s="21">
        <v>110</v>
      </c>
      <c r="AJ27" s="21">
        <v>1</v>
      </c>
      <c r="AK27" s="21">
        <v>12</v>
      </c>
      <c r="AL27" s="21"/>
      <c r="AM27" s="21"/>
      <c r="AN27" s="21"/>
      <c r="AO27" s="21">
        <v>109</v>
      </c>
      <c r="AP27" s="21"/>
      <c r="AQ27" s="21"/>
      <c r="AR27" s="21"/>
      <c r="AS27" s="21"/>
      <c r="AT27" s="21"/>
      <c r="AU27" s="21"/>
      <c r="AV27" s="21"/>
      <c r="AW27" s="21">
        <v>85</v>
      </c>
      <c r="AX27" s="21"/>
      <c r="AY27" s="21"/>
      <c r="AZ27" s="21">
        <v>23180</v>
      </c>
      <c r="BA27" s="21">
        <v>19</v>
      </c>
      <c r="BB27" s="21">
        <v>8</v>
      </c>
      <c r="BC27" s="21"/>
      <c r="BD27" s="21">
        <v>149</v>
      </c>
      <c r="BE27" s="21"/>
      <c r="BF27" s="21">
        <v>2962648</v>
      </c>
      <c r="BG27" s="21">
        <v>2429</v>
      </c>
      <c r="BH27" s="21">
        <v>20954</v>
      </c>
      <c r="BI27" s="21">
        <v>874</v>
      </c>
      <c r="BK27" s="21"/>
      <c r="BL27" s="21">
        <v>1908000</v>
      </c>
      <c r="BM27" s="21">
        <v>3071621</v>
      </c>
      <c r="BN27" s="21">
        <v>1882000</v>
      </c>
      <c r="BO27" s="21">
        <v>17445</v>
      </c>
      <c r="BP27" s="21"/>
      <c r="BQ27" s="21"/>
      <c r="BR27" s="21"/>
      <c r="BS27" s="21"/>
      <c r="BU27" s="21"/>
      <c r="BV27" s="21">
        <v>737020</v>
      </c>
      <c r="BW27" s="21">
        <v>1435600</v>
      </c>
      <c r="BX27" s="21">
        <v>732958</v>
      </c>
      <c r="BY27" s="21">
        <v>7468</v>
      </c>
      <c r="BZ27" s="21"/>
      <c r="CA27" s="21"/>
      <c r="CB27" s="21"/>
      <c r="CC27" s="21"/>
    </row>
    <row r="28" spans="8:81" s="18" customFormat="1" ht="15" customHeight="1">
      <c r="H28" s="22" t="s">
        <v>65</v>
      </c>
      <c r="I28" s="23" t="s">
        <v>54</v>
      </c>
      <c r="J28" s="24">
        <f>(J27/J10)*100</f>
        <v>2.9054725783558966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67</v>
      </c>
      <c r="I29" s="20" t="s">
        <v>52</v>
      </c>
      <c r="J29" s="21">
        <f>SUM(K29:BI29)</f>
        <v>9997822</v>
      </c>
      <c r="K29" s="21">
        <v>14834</v>
      </c>
      <c r="L29" s="21">
        <v>3890</v>
      </c>
      <c r="M29" s="21">
        <v>233</v>
      </c>
      <c r="N29" s="21"/>
      <c r="O29" s="21">
        <v>240</v>
      </c>
      <c r="P29" s="21">
        <v>318</v>
      </c>
      <c r="Q29" s="21">
        <v>2209</v>
      </c>
      <c r="R29" s="21">
        <v>9577</v>
      </c>
      <c r="S29" s="21">
        <v>4065</v>
      </c>
      <c r="T29" s="21">
        <v>33793</v>
      </c>
      <c r="U29" s="21">
        <v>5907</v>
      </c>
      <c r="V29" s="21">
        <v>397</v>
      </c>
      <c r="W29" s="21">
        <v>12</v>
      </c>
      <c r="X29" s="21">
        <v>12496</v>
      </c>
      <c r="Y29" s="21">
        <v>1662</v>
      </c>
      <c r="Z29" s="21">
        <v>11546</v>
      </c>
      <c r="AA29" s="21">
        <v>9</v>
      </c>
      <c r="AB29" s="21">
        <v>550</v>
      </c>
      <c r="AC29" s="21">
        <v>226</v>
      </c>
      <c r="AD29" s="21">
        <v>89</v>
      </c>
      <c r="AE29" s="21">
        <v>3007</v>
      </c>
      <c r="AF29" s="21">
        <v>582</v>
      </c>
      <c r="AG29" s="21">
        <v>885</v>
      </c>
      <c r="AH29" s="21">
        <v>22</v>
      </c>
      <c r="AI29" s="21">
        <v>144</v>
      </c>
      <c r="AJ29" s="21"/>
      <c r="AK29" s="21"/>
      <c r="AL29" s="21">
        <v>4</v>
      </c>
      <c r="AM29" s="21"/>
      <c r="AN29" s="21"/>
      <c r="AO29" s="21">
        <v>181</v>
      </c>
      <c r="AP29" s="21"/>
      <c r="AQ29" s="21">
        <v>1</v>
      </c>
      <c r="AR29" s="21"/>
      <c r="AS29" s="21"/>
      <c r="AT29" s="21"/>
      <c r="AU29" s="21"/>
      <c r="AV29" s="21"/>
      <c r="AW29" s="21">
        <v>588</v>
      </c>
      <c r="AX29" s="21"/>
      <c r="AY29" s="21"/>
      <c r="AZ29" s="21">
        <v>47526</v>
      </c>
      <c r="BA29" s="21">
        <v>162</v>
      </c>
      <c r="BB29" s="21">
        <v>47</v>
      </c>
      <c r="BC29" s="21">
        <v>1</v>
      </c>
      <c r="BD29" s="21">
        <v>338</v>
      </c>
      <c r="BE29" s="21"/>
      <c r="BF29" s="21">
        <v>9782730</v>
      </c>
      <c r="BG29" s="21">
        <v>4841</v>
      </c>
      <c r="BH29" s="21">
        <v>51563</v>
      </c>
      <c r="BI29" s="21">
        <v>3147</v>
      </c>
      <c r="BK29" s="21"/>
      <c r="BL29" s="21">
        <v>6418000</v>
      </c>
      <c r="BM29" s="21">
        <v>9799862</v>
      </c>
      <c r="BN29" s="21">
        <v>6400000</v>
      </c>
      <c r="BO29" s="21">
        <v>125011</v>
      </c>
      <c r="BP29" s="21"/>
      <c r="BQ29" s="21"/>
      <c r="BR29" s="21"/>
      <c r="BS29" s="21"/>
      <c r="BU29" s="21"/>
      <c r="BV29" s="21">
        <v>2538953</v>
      </c>
      <c r="BW29" s="21">
        <v>4861741</v>
      </c>
      <c r="BX29" s="21">
        <v>2209841</v>
      </c>
      <c r="BY29" s="21">
        <v>45542</v>
      </c>
      <c r="BZ29" s="21"/>
      <c r="CA29" s="21"/>
      <c r="CB29" s="21"/>
      <c r="CC29" s="21"/>
    </row>
    <row r="30" spans="8:81" s="18" customFormat="1" ht="15" customHeight="1">
      <c r="H30" s="22" t="s">
        <v>68</v>
      </c>
      <c r="I30" s="23" t="s">
        <v>54</v>
      </c>
      <c r="J30" s="24">
        <f>(J29/J10)*100</f>
        <v>9.504777899627054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69</v>
      </c>
      <c r="I31" s="20" t="s">
        <v>52</v>
      </c>
      <c r="J31" s="21">
        <f>SUM(K31:BI31)</f>
        <v>941064</v>
      </c>
      <c r="K31" s="21">
        <v>1670</v>
      </c>
      <c r="L31" s="21">
        <v>254</v>
      </c>
      <c r="M31" s="21">
        <v>18</v>
      </c>
      <c r="N31" s="21"/>
      <c r="O31" s="21">
        <v>64</v>
      </c>
      <c r="P31" s="21">
        <v>109</v>
      </c>
      <c r="Q31" s="21">
        <v>340</v>
      </c>
      <c r="R31" s="21">
        <v>796</v>
      </c>
      <c r="S31" s="21">
        <v>364</v>
      </c>
      <c r="T31" s="21">
        <v>3252</v>
      </c>
      <c r="U31" s="21">
        <v>560</v>
      </c>
      <c r="V31" s="21">
        <v>55</v>
      </c>
      <c r="W31" s="21">
        <v>7</v>
      </c>
      <c r="X31" s="21">
        <v>1328</v>
      </c>
      <c r="Y31" s="21">
        <v>478</v>
      </c>
      <c r="Z31" s="21">
        <v>724</v>
      </c>
      <c r="AA31" s="21">
        <v>12</v>
      </c>
      <c r="AB31" s="21">
        <v>51</v>
      </c>
      <c r="AC31" s="21">
        <v>97</v>
      </c>
      <c r="AD31" s="21">
        <v>32</v>
      </c>
      <c r="AE31" s="21">
        <v>95</v>
      </c>
      <c r="AF31" s="21">
        <v>25</v>
      </c>
      <c r="AG31" s="21">
        <v>100</v>
      </c>
      <c r="AH31" s="21">
        <v>10</v>
      </c>
      <c r="AI31" s="21">
        <v>44</v>
      </c>
      <c r="AJ31" s="21"/>
      <c r="AK31" s="21">
        <v>2</v>
      </c>
      <c r="AL31" s="21"/>
      <c r="AM31" s="21"/>
      <c r="AN31" s="21"/>
      <c r="AO31" s="21">
        <v>40</v>
      </c>
      <c r="AP31" s="21"/>
      <c r="AQ31" s="21">
        <v>1</v>
      </c>
      <c r="AR31" s="21"/>
      <c r="AS31" s="21"/>
      <c r="AT31" s="21"/>
      <c r="AU31" s="21"/>
      <c r="AV31" s="21"/>
      <c r="AW31" s="21">
        <v>83</v>
      </c>
      <c r="AX31" s="21"/>
      <c r="AY31" s="21"/>
      <c r="AZ31" s="21">
        <v>2589</v>
      </c>
      <c r="BA31" s="21">
        <v>4</v>
      </c>
      <c r="BB31" s="21">
        <v>4</v>
      </c>
      <c r="BC31" s="21"/>
      <c r="BD31" s="21">
        <v>33</v>
      </c>
      <c r="BE31" s="21"/>
      <c r="BF31" s="21">
        <v>923972</v>
      </c>
      <c r="BG31" s="21">
        <v>899</v>
      </c>
      <c r="BH31" s="21">
        <v>2742</v>
      </c>
      <c r="BI31" s="21">
        <v>210</v>
      </c>
      <c r="BK31" s="21"/>
      <c r="BL31" s="21">
        <v>1131000</v>
      </c>
      <c r="BM31" s="21">
        <v>901314</v>
      </c>
      <c r="BN31" s="21">
        <v>430000</v>
      </c>
      <c r="BO31" s="21">
        <v>12428</v>
      </c>
      <c r="BP31" s="21"/>
      <c r="BQ31" s="21"/>
      <c r="BR31" s="21"/>
      <c r="BS31" s="21"/>
      <c r="BU31" s="21"/>
      <c r="BV31" s="21">
        <v>457889</v>
      </c>
      <c r="BW31" s="21">
        <v>341005</v>
      </c>
      <c r="BX31" s="21">
        <v>107905</v>
      </c>
      <c r="BY31" s="21">
        <v>5310</v>
      </c>
      <c r="BZ31" s="21"/>
      <c r="CA31" s="21"/>
      <c r="CB31" s="21"/>
      <c r="CC31" s="21"/>
    </row>
    <row r="32" spans="8:81" s="18" customFormat="1" ht="15" customHeight="1">
      <c r="H32" s="22" t="s">
        <v>70</v>
      </c>
      <c r="I32" s="23" t="s">
        <v>54</v>
      </c>
      <c r="J32" s="24">
        <f>(J31/J10)*100</f>
        <v>0.8946552868549404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87</v>
      </c>
    </row>
    <row r="2" spans="7:12" ht="15" customHeight="1">
      <c r="G2" s="4" t="s">
        <v>93</v>
      </c>
      <c r="L2" s="13" t="s">
        <v>88</v>
      </c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89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2631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162</v>
      </c>
      <c r="U10" s="17">
        <f t="shared" si="0"/>
        <v>883</v>
      </c>
      <c r="V10" s="17">
        <f t="shared" si="0"/>
        <v>0</v>
      </c>
      <c r="W10" s="17">
        <f t="shared" si="0"/>
        <v>0</v>
      </c>
      <c r="X10" s="17">
        <f t="shared" si="0"/>
        <v>3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V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1002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581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304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3</v>
      </c>
      <c r="U11" s="21">
        <v>58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9</v>
      </c>
      <c r="BB11" s="21"/>
      <c r="BC11" s="21"/>
      <c r="BD11" s="21"/>
      <c r="BE11" s="21"/>
      <c r="BF11" s="21">
        <v>234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11.554541999239833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77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1</v>
      </c>
      <c r="U13" s="21">
        <v>5</v>
      </c>
      <c r="V13" s="21"/>
      <c r="W13" s="21"/>
      <c r="X13" s="21">
        <v>2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44</v>
      </c>
      <c r="BB13" s="21"/>
      <c r="BC13" s="21"/>
      <c r="BD13" s="21"/>
      <c r="BE13" s="21"/>
      <c r="BF13" s="21">
        <v>25</v>
      </c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2.9266438616495627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1682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104</v>
      </c>
      <c r="U15" s="21">
        <v>648</v>
      </c>
      <c r="V15" s="21"/>
      <c r="W15" s="21"/>
      <c r="X15" s="21">
        <v>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671</v>
      </c>
      <c r="BB15" s="21"/>
      <c r="BC15" s="21"/>
      <c r="BD15" s="21"/>
      <c r="BE15" s="21"/>
      <c r="BF15" s="21">
        <v>258</v>
      </c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63.930064614215134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12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11</v>
      </c>
      <c r="BB17" s="21"/>
      <c r="BC17" s="21"/>
      <c r="BD17" s="21"/>
      <c r="BE17" s="21"/>
      <c r="BF17" s="21"/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0.45610034207525657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9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9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0.34207525655644244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169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7</v>
      </c>
      <c r="U21" s="21">
        <v>50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84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6.423413150893197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136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18</v>
      </c>
      <c r="U23" s="21">
        <v>5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112</v>
      </c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5.169137210186241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105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87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16</v>
      </c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3.990877993158495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18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4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5</v>
      </c>
      <c r="BB27" s="21"/>
      <c r="BC27" s="21"/>
      <c r="BD27" s="21"/>
      <c r="BE27" s="21"/>
      <c r="BF27" s="21">
        <v>9</v>
      </c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0.6841505131128849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113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26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40</v>
      </c>
      <c r="BB29" s="21"/>
      <c r="BC29" s="21"/>
      <c r="BD29" s="21"/>
      <c r="BE29" s="21"/>
      <c r="BF29" s="21">
        <v>26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4.2949448878753325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6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0.22805017103762829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90</v>
      </c>
    </row>
    <row r="2" spans="7:12" ht="15" customHeight="1">
      <c r="G2" s="4" t="s">
        <v>93</v>
      </c>
      <c r="L2" s="13" t="s">
        <v>91</v>
      </c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92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1301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1260</v>
      </c>
      <c r="U10" s="17">
        <f t="shared" si="0"/>
        <v>13</v>
      </c>
      <c r="V10" s="17">
        <f t="shared" si="0"/>
        <v>0</v>
      </c>
      <c r="W10" s="17">
        <f t="shared" si="0"/>
        <v>0</v>
      </c>
      <c r="X10" s="17">
        <f t="shared" si="0"/>
        <v>1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V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26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137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123</v>
      </c>
      <c r="U11" s="21">
        <v>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8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10.530361260568794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0.07686395080707148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0.5380476556495004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91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91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6.994619523443505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952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950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73.17448116833205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97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96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7.455803228285935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15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2</v>
      </c>
      <c r="V29" s="21"/>
      <c r="W29" s="21"/>
      <c r="X29" s="21">
        <v>1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12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1.1529592621060722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0.07686395080707148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2007-10-30T08:19:31Z</dcterms:created>
  <dcterms:modified xsi:type="dcterms:W3CDTF">2007-10-30T08:19:47Z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