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4700" windowHeight="7905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'JLH1030'!$A$1:$CT$32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45621"/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 s="1"/>
  <c r="J31" i="5"/>
  <c r="J29" i="5"/>
  <c r="J27" i="5"/>
  <c r="J25" i="5"/>
  <c r="J23" i="5"/>
  <c r="J21" i="5"/>
  <c r="J19" i="5"/>
  <c r="J17" i="5"/>
  <c r="J15" i="5"/>
  <c r="J13" i="5"/>
  <c r="J11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 s="1"/>
  <c r="J31" i="4"/>
  <c r="J29" i="4"/>
  <c r="J27" i="4"/>
  <c r="J25" i="4"/>
  <c r="J23" i="4"/>
  <c r="J21" i="4"/>
  <c r="J19" i="4"/>
  <c r="J17" i="4"/>
  <c r="J15" i="4"/>
  <c r="J13" i="4"/>
  <c r="J11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X10" i="4"/>
  <c r="BW10" i="4"/>
  <c r="BV10" i="4"/>
  <c r="BU10" i="4"/>
  <c r="BT10" i="4"/>
  <c r="BS10" i="4"/>
  <c r="BR10" i="4"/>
  <c r="BQ10" i="4"/>
  <c r="BP10" i="4"/>
  <c r="BO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 s="1"/>
  <c r="J32" i="4" s="1"/>
  <c r="J14" i="6" l="1"/>
  <c r="J18" i="6"/>
  <c r="J22" i="6"/>
  <c r="J26" i="6"/>
  <c r="J30" i="6"/>
  <c r="J12" i="6"/>
  <c r="J16" i="6"/>
  <c r="J20" i="6"/>
  <c r="J24" i="6"/>
  <c r="J28" i="6"/>
  <c r="J32" i="6"/>
  <c r="J12" i="5"/>
  <c r="J16" i="5"/>
  <c r="J20" i="5"/>
  <c r="J24" i="5"/>
  <c r="J28" i="5"/>
  <c r="J32" i="5"/>
  <c r="J14" i="5"/>
  <c r="J18" i="5"/>
  <c r="J22" i="5"/>
  <c r="J26" i="5"/>
  <c r="J30" i="5"/>
  <c r="J12" i="4"/>
  <c r="J14" i="4"/>
  <c r="J16" i="4"/>
  <c r="J18" i="4"/>
  <c r="J20" i="4"/>
  <c r="J22" i="4"/>
  <c r="J24" i="4"/>
  <c r="J26" i="4"/>
  <c r="J28" i="4"/>
  <c r="J30" i="4"/>
</calcChain>
</file>

<file path=xl/sharedStrings.xml><?xml version="1.0" encoding="utf-8"?>
<sst xmlns="http://schemas.openxmlformats.org/spreadsheetml/2006/main" count="353" uniqueCount="105">
  <si>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</si>
  <si>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</si>
  <si>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</si>
  <si>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</si>
  <si>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</si>
  <si>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</si>
  <si>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</si>
  <si>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</si>
  <si>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</si>
  <si>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</si>
  <si>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</si>
  <si>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</si>
  <si>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</si>
  <si>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</si>
  <si>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</si>
  <si>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</si>
  <si>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</si>
  <si>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</si>
  <si>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</t>
    <phoneticPr fontId="5"/>
  </si>
  <si>
    <t>　　ＰＨＳ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</si>
  <si>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</si>
  <si>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</si>
  <si>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</si>
  <si>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</si>
  <si>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</si>
  <si>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</si>
  <si>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</si>
  <si>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</si>
  <si>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</si>
  <si>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</si>
  <si>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</si>
  <si>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</si>
  <si>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</si>
  <si>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</si>
  <si>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</si>
  <si>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</si>
  <si>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</si>
  <si>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</si>
  <si>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</si>
  <si>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</si>
  <si>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</si>
  <si>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</si>
  <si>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</si>
  <si>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</si>
  <si>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</si>
  <si>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</si>
  <si>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</si>
  <si>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</si>
  <si>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</si>
  <si>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</si>
  <si>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</si>
  <si>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</si>
  <si>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</si>
  <si>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</si>
  <si>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</si>
  <si>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</si>
  <si>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</si>
  <si>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</si>
  <si>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</si>
  <si>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 xml:space="preserve">（パーソナル無線を除く）
簡易無線局
</t>
  </si>
  <si>
    <t>パーソナル無線</t>
  </si>
  <si>
    <t>　　固定局</t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</si>
  <si>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</si>
  <si>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</si>
  <si>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第３世代の端末</t>
    <rPh sb="8" eb="10">
      <t>タンマツ</t>
    </rPh>
    <phoneticPr fontId="5"/>
  </si>
  <si>
    <t>　　　広帯域移動無線
　　　アクセスシステム</t>
    <rPh sb="3" eb="4">
      <t>ヒロ</t>
    </rPh>
    <rPh sb="4" eb="5">
      <t>タイ</t>
    </rPh>
    <rPh sb="5" eb="6">
      <t>イキ</t>
    </rPh>
    <rPh sb="6" eb="8">
      <t>イドウ</t>
    </rPh>
    <rPh sb="8" eb="10">
      <t>ムセン</t>
    </rPh>
    <phoneticPr fontId="5"/>
  </si>
  <si>
    <t>　　　その他</t>
    <rPh sb="5" eb="6">
      <t>タ</t>
    </rPh>
    <phoneticPr fontId="5"/>
  </si>
  <si>
    <t>　　携帯局</t>
  </si>
  <si>
    <t>　　携帯移動地球局</t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</si>
  <si>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</si>
  <si>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</si>
  <si>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</si>
  <si>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</si>
  <si>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</si>
  <si>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</si>
  <si>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　　広帯域移動無線
　　　　　アクセスシステム</t>
    <rPh sb="5" eb="6">
      <t>ヒロ</t>
    </rPh>
    <rPh sb="6" eb="7">
      <t>タイ</t>
    </rPh>
    <rPh sb="7" eb="8">
      <t>イキ</t>
    </rPh>
    <rPh sb="8" eb="10">
      <t>イドウ</t>
    </rPh>
    <rPh sb="10" eb="12">
      <t>ムセン</t>
    </rPh>
    <phoneticPr fontId="5"/>
  </si>
  <si>
    <t>　　　　　その他</t>
    <rPh sb="7" eb="8">
      <t>タ</t>
    </rPh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</si>
  <si>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</si>
  <si>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</si>
  <si>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</si>
  <si>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</si>
  <si>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</si>
  <si>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</si>
  <si>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</si>
  <si>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</si>
  <si>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</si>
  <si>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</si>
  <si>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</si>
  <si>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</si>
  <si>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</si>
  <si>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</si>
  <si>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</si>
  <si>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</si>
  <si>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</si>
  <si>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</si>
  <si>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</si>
  <si>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</si>
  <si>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</si>
  <si>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</si>
  <si>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</si>
  <si>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携帯移動地球局</t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</si>
  <si>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</si>
  <si>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</si>
  <si>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（平成２９年　９月末時点：全国）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</si>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</sst>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 applyBorder="1"/>
    <xf numFmtId="176" fontId="2" fillId="0" borderId="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/>
    <xf numFmtId="176" fontId="2" fillId="0" borderId="1" xfId="1" applyNumberFormat="1" applyFont="1" applyBorder="1" applyAlignment="1">
      <alignment textRotation="255"/>
    </xf>
    <xf numFmtId="176" fontId="2" fillId="0" borderId="2" xfId="1" applyNumberFormat="1" applyFont="1" applyBorder="1" applyAlignment="1">
      <alignment horizontal="center" vertical="top"/>
    </xf>
    <xf numFmtId="176" fontId="2" fillId="0" borderId="3" xfId="1" quotePrefix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/>
    </xf>
    <xf numFmtId="176" fontId="2" fillId="0" borderId="3" xfId="1" applyNumberFormat="1" applyFont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Border="1" applyAlignment="1" applyProtection="1">
      <alignment vertical="top" textRotation="255"/>
    </xf>
    <xf numFmtId="176" fontId="2" fillId="0" borderId="0" xfId="1" applyNumberFormat="1" applyFont="1" applyAlignment="1"/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Alignment="1">
      <alignment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center" vertical="center" textRotation="255"/>
    </xf>
    <xf numFmtId="176" fontId="2" fillId="0" borderId="5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66</xdr:col>
      <xdr:colOff>0</xdr:colOff>
      <xdr:row>8</xdr:row>
      <xdr:rowOff>0</xdr:rowOff>
    </xdr:from>
    <xdr:to>
      <xdr:col>76</xdr:col>
      <xdr:colOff>0</xdr:colOff>
      <xdr:row>8</xdr:row>
      <xdr:rowOff>200025</xdr:rowOff>
    </xdr:to>
    <xdr:sp macro="" textlink="">
      <xdr:nvSpPr>
        <xdr:cNvPr id="4" name="テキスト 22"/>
        <xdr:cNvSpPr txBox="1">
          <a:spLocks noChangeArrowheads="1"/>
        </xdr:cNvSpPr>
      </xdr:nvSpPr>
      <xdr:spPr bwMode="auto">
        <a:xfrm>
          <a:off x="56464200" y="381000"/>
          <a:ext cx="9620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77</xdr:col>
      <xdr:colOff>0</xdr:colOff>
      <xdr:row>8</xdr:row>
      <xdr:rowOff>0</xdr:rowOff>
    </xdr:from>
    <xdr:to>
      <xdr:col>98</xdr:col>
      <xdr:colOff>0</xdr:colOff>
      <xdr:row>8</xdr:row>
      <xdr:rowOff>200025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66284475" y="381000"/>
          <a:ext cx="20202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6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78</xdr:col>
      <xdr:colOff>0</xdr:colOff>
      <xdr:row>8</xdr:row>
      <xdr:rowOff>200025</xdr:rowOff>
    </xdr:from>
    <xdr:to>
      <xdr:col>83</xdr:col>
      <xdr:colOff>0</xdr:colOff>
      <xdr:row>8</xdr:row>
      <xdr:rowOff>409575</xdr:rowOff>
    </xdr:to>
    <xdr:sp macro="" textlink="">
      <xdr:nvSpPr>
        <xdr:cNvPr id="7" name="テキスト 22"/>
        <xdr:cNvSpPr txBox="1">
          <a:spLocks noChangeArrowheads="1"/>
        </xdr:cNvSpPr>
      </xdr:nvSpPr>
      <xdr:spPr bwMode="auto">
        <a:xfrm>
          <a:off x="6724650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67</xdr:col>
      <xdr:colOff>0</xdr:colOff>
      <xdr:row>8</xdr:row>
      <xdr:rowOff>200025</xdr:rowOff>
    </xdr:from>
    <xdr:to>
      <xdr:col>72</xdr:col>
      <xdr:colOff>0</xdr:colOff>
      <xdr:row>8</xdr:row>
      <xdr:rowOff>409575</xdr:rowOff>
    </xdr:to>
    <xdr:sp macro="" textlink="">
      <xdr:nvSpPr>
        <xdr:cNvPr id="8" name="テキスト 22"/>
        <xdr:cNvSpPr txBox="1">
          <a:spLocks noChangeArrowheads="1"/>
        </xdr:cNvSpPr>
      </xdr:nvSpPr>
      <xdr:spPr bwMode="auto">
        <a:xfrm>
          <a:off x="5742622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93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0" name="テキスト 22"/>
        <xdr:cNvSpPr txBox="1">
          <a:spLocks noChangeArrowheads="1"/>
        </xdr:cNvSpPr>
      </xdr:nvSpPr>
      <xdr:spPr bwMode="auto">
        <a:xfrm>
          <a:off x="81676875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93</xdr:col>
      <xdr:colOff>0</xdr:colOff>
      <xdr:row>8</xdr:row>
      <xdr:rowOff>409575</xdr:rowOff>
    </xdr:to>
    <xdr:sp macro="" textlink="">
      <xdr:nvSpPr>
        <xdr:cNvPr id="11" name="テキスト 22"/>
        <xdr:cNvSpPr txBox="1">
          <a:spLocks noChangeArrowheads="1"/>
        </xdr:cNvSpPr>
      </xdr:nvSpPr>
      <xdr:spPr bwMode="auto">
        <a:xfrm>
          <a:off x="76866750" y="581025"/>
          <a:ext cx="4810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0</xdr:colOff>
      <xdr:row>8</xdr:row>
      <xdr:rowOff>200025</xdr:rowOff>
    </xdr:from>
    <xdr:to>
      <xdr:col>98</xdr:col>
      <xdr:colOff>0</xdr:colOff>
      <xdr:row>8</xdr:row>
      <xdr:rowOff>409575</xdr:rowOff>
    </xdr:to>
    <xdr:sp macro="" textlink="">
      <xdr:nvSpPr>
        <xdr:cNvPr id="12" name="テキスト 22"/>
        <xdr:cNvSpPr txBox="1">
          <a:spLocks noChangeArrowheads="1"/>
        </xdr:cNvSpPr>
      </xdr:nvSpPr>
      <xdr:spPr bwMode="auto">
        <a:xfrm>
          <a:off x="76866750" y="581025"/>
          <a:ext cx="9620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88</xdr:col>
      <xdr:colOff>1</xdr:colOff>
      <xdr:row>8</xdr:row>
      <xdr:rowOff>409575</xdr:rowOff>
    </xdr:from>
    <xdr:to>
      <xdr:col>93</xdr:col>
      <xdr:colOff>1</xdr:colOff>
      <xdr:row>8</xdr:row>
      <xdr:rowOff>619125</xdr:rowOff>
    </xdr:to>
    <xdr:sp macro="" textlink="">
      <xdr:nvSpPr>
        <xdr:cNvPr id="13" name="テキスト 22"/>
        <xdr:cNvSpPr txBox="1">
          <a:spLocks noChangeArrowheads="1"/>
        </xdr:cNvSpPr>
      </xdr:nvSpPr>
      <xdr:spPr bwMode="auto">
        <a:xfrm>
          <a:off x="76866751" y="790575"/>
          <a:ext cx="48101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93</xdr:col>
      <xdr:colOff>2957</xdr:colOff>
      <xdr:row>8</xdr:row>
      <xdr:rowOff>409575</xdr:rowOff>
    </xdr:from>
    <xdr:to>
      <xdr:col>98</xdr:col>
      <xdr:colOff>0</xdr:colOff>
      <xdr:row>8</xdr:row>
      <xdr:rowOff>619125</xdr:rowOff>
    </xdr:to>
    <xdr:sp macro="" textlink="">
      <xdr:nvSpPr>
        <xdr:cNvPr id="14" name="テキスト 22"/>
        <xdr:cNvSpPr txBox="1">
          <a:spLocks noChangeArrowheads="1"/>
        </xdr:cNvSpPr>
      </xdr:nvSpPr>
      <xdr:spPr bwMode="auto">
        <a:xfrm>
          <a:off x="81679832" y="790575"/>
          <a:ext cx="4807168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8</xdr:row>
      <xdr:rowOff>523875</xdr:rowOff>
    </xdr:from>
    <xdr:to>
      <xdr:col>37</xdr:col>
      <xdr:colOff>0</xdr:colOff>
      <xdr:row>8</xdr:row>
      <xdr:rowOff>523875</xdr:rowOff>
    </xdr:to>
    <xdr:sp macro="" textlink="">
      <xdr:nvSpPr>
        <xdr:cNvPr id="2" name="テキスト 18"/>
        <xdr:cNvSpPr txBox="1">
          <a:spLocks noChangeArrowheads="1"/>
        </xdr:cNvSpPr>
      </xdr:nvSpPr>
      <xdr:spPr bwMode="auto">
        <a:xfrm>
          <a:off x="293274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38</xdr:col>
      <xdr:colOff>0</xdr:colOff>
      <xdr:row>8</xdr:row>
      <xdr:rowOff>190500</xdr:rowOff>
    </xdr:to>
    <xdr:sp macro="" textlink="">
      <xdr:nvSpPr>
        <xdr:cNvPr id="3" name="テキスト 21"/>
        <xdr:cNvSpPr txBox="1">
          <a:spLocks noChangeArrowheads="1"/>
        </xdr:cNvSpPr>
      </xdr:nvSpPr>
      <xdr:spPr bwMode="auto">
        <a:xfrm>
          <a:off x="25479375" y="381000"/>
          <a:ext cx="481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0</xdr:colOff>
      <xdr:row>8</xdr:row>
      <xdr:rowOff>190500</xdr:rowOff>
    </xdr:to>
    <xdr:sp macro="" textlink="">
      <xdr:nvSpPr>
        <xdr:cNvPr id="4" name="テキスト 21"/>
        <xdr:cNvSpPr txBox="1">
          <a:spLocks noChangeArrowheads="1"/>
        </xdr:cNvSpPr>
      </xdr:nvSpPr>
      <xdr:spPr bwMode="auto">
        <a:xfrm>
          <a:off x="12011025" y="381000"/>
          <a:ext cx="577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/>
        <xdr:cNvSpPr txBox="1">
          <a:spLocks noChangeArrowheads="1"/>
        </xdr:cNvSpPr>
      </xdr:nvSpPr>
      <xdr:spPr bwMode="auto">
        <a:xfrm>
          <a:off x="4314825" y="381000"/>
          <a:ext cx="19240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T33"/>
  <sheetViews>
    <sheetView showGridLines="0" tabSelected="1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66" width="2.625" style="1" customWidth="1"/>
    <col min="67" max="76" width="12.625" style="1" customWidth="1"/>
    <col min="77" max="77" width="2.625" style="1" customWidth="1"/>
    <col min="78" max="98" width="12.625" style="1" customWidth="1"/>
    <col min="99" max="16384" width="9" style="1"/>
  </cols>
  <sheetData>
    <row r="1" spans="7:98" ht="15" customHeight="1">
      <c r="H1" s="2" t="s">
        <v>0</v>
      </c>
      <c r="K1" s="1" t="s">
        <v>1</v>
      </c>
    </row>
    <row r="2" spans="7:98" ht="15" customHeight="1">
      <c r="G2" s="4" t="s">
        <v>103</v>
      </c>
      <c r="K2" s="1" t="s">
        <v>2</v>
      </c>
      <c r="BO2" s="5"/>
    </row>
    <row r="3" spans="7:98" hidden="1"/>
    <row r="4" spans="7:98" hidden="1"/>
    <row r="5" spans="7:98" hidden="1">
      <c r="G5" s="1" t="s">
        <v>104</v>
      </c>
    </row>
    <row r="6" spans="7:98" hidden="1"/>
    <row r="7" spans="7:98" hidden="1"/>
    <row r="8" spans="7:98" hidden="1"/>
    <row r="9" spans="7:98" ht="200.2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42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  <c r="BN9" s="13"/>
      <c r="BO9" s="12" t="s">
        <v>61</v>
      </c>
      <c r="BP9" s="11" t="s">
        <v>62</v>
      </c>
      <c r="BQ9" s="11" t="s">
        <v>63</v>
      </c>
      <c r="BR9" s="11" t="s">
        <v>64</v>
      </c>
      <c r="BS9" s="10" t="s">
        <v>65</v>
      </c>
      <c r="BT9" s="12" t="s">
        <v>66</v>
      </c>
      <c r="BU9" s="12" t="s">
        <v>67</v>
      </c>
      <c r="BV9" s="12" t="s">
        <v>68</v>
      </c>
      <c r="BW9" s="12" t="s">
        <v>69</v>
      </c>
      <c r="BX9" s="12" t="s">
        <v>70</v>
      </c>
      <c r="BY9" s="13"/>
      <c r="BZ9" s="12" t="s">
        <v>61</v>
      </c>
      <c r="CA9" s="11" t="s">
        <v>62</v>
      </c>
      <c r="CB9" s="11" t="s">
        <v>63</v>
      </c>
      <c r="CC9" s="11" t="s">
        <v>64</v>
      </c>
      <c r="CD9" s="10" t="s">
        <v>65</v>
      </c>
      <c r="CE9" s="12" t="s">
        <v>66</v>
      </c>
      <c r="CF9" s="12" t="s">
        <v>67</v>
      </c>
      <c r="CG9" s="12" t="s">
        <v>68</v>
      </c>
      <c r="CH9" s="12" t="s">
        <v>69</v>
      </c>
      <c r="CI9" s="12" t="s">
        <v>70</v>
      </c>
      <c r="CJ9" s="14" t="s">
        <v>71</v>
      </c>
      <c r="CK9" s="11" t="s">
        <v>72</v>
      </c>
      <c r="CL9" s="11" t="s">
        <v>73</v>
      </c>
      <c r="CM9" s="11" t="s">
        <v>74</v>
      </c>
      <c r="CN9" s="11" t="s">
        <v>75</v>
      </c>
      <c r="CO9" s="15" t="s">
        <v>76</v>
      </c>
      <c r="CP9" s="11" t="s">
        <v>72</v>
      </c>
      <c r="CQ9" s="11" t="s">
        <v>73</v>
      </c>
      <c r="CR9" s="11" t="s">
        <v>74</v>
      </c>
      <c r="CS9" s="11" t="s">
        <v>75</v>
      </c>
      <c r="CT9" s="15" t="s">
        <v>76</v>
      </c>
    </row>
    <row r="10" spans="7:98" s="16" customFormat="1" ht="15" customHeight="1">
      <c r="H10" s="17" t="s">
        <v>77</v>
      </c>
      <c r="I10" s="18"/>
      <c r="J10" s="19">
        <f>SUM(K10:BM10)</f>
        <v>223868301</v>
      </c>
      <c r="K10" s="19">
        <f>SUM(K11:K32)</f>
        <v>100282</v>
      </c>
      <c r="L10" s="19">
        <f t="shared" ref="L10:BM10" si="0">SUM(L11:L32)</f>
        <v>2644</v>
      </c>
      <c r="M10" s="19">
        <f t="shared" si="0"/>
        <v>12956</v>
      </c>
      <c r="N10" s="19">
        <f>SUM(N11:N32)</f>
        <v>11</v>
      </c>
      <c r="O10" s="19">
        <f t="shared" si="0"/>
        <v>0</v>
      </c>
      <c r="P10" s="19">
        <f>SUM(P11:P32)</f>
        <v>0</v>
      </c>
      <c r="Q10" s="19">
        <f>SUM(Q11:Q32)</f>
        <v>232</v>
      </c>
      <c r="R10" s="19">
        <f t="shared" si="0"/>
        <v>1177</v>
      </c>
      <c r="S10" s="19">
        <f t="shared" si="0"/>
        <v>2251</v>
      </c>
      <c r="T10" s="19">
        <f t="shared" si="0"/>
        <v>215514</v>
      </c>
      <c r="U10" s="19">
        <f>SUM(U11:U32)</f>
        <v>102455</v>
      </c>
      <c r="V10" s="19">
        <f>SUM(V11:V32)</f>
        <v>114403</v>
      </c>
      <c r="W10" s="19">
        <f>SUM(W11:W32)</f>
        <v>239567</v>
      </c>
      <c r="X10" s="19">
        <f>SUM(X11:X32)</f>
        <v>113507</v>
      </c>
      <c r="Y10" s="19">
        <f>SUM(Y11:Y32)</f>
        <v>61644</v>
      </c>
      <c r="Z10" s="19">
        <f t="shared" si="0"/>
        <v>3215</v>
      </c>
      <c r="AA10" s="19">
        <f t="shared" si="0"/>
        <v>67</v>
      </c>
      <c r="AB10" s="19">
        <f t="shared" si="0"/>
        <v>34069</v>
      </c>
      <c r="AC10" s="19">
        <f t="shared" si="0"/>
        <v>7720</v>
      </c>
      <c r="AD10" s="19">
        <f t="shared" si="0"/>
        <v>45890</v>
      </c>
      <c r="AE10" s="19">
        <f t="shared" si="0"/>
        <v>538</v>
      </c>
      <c r="AF10" s="19">
        <f t="shared" si="0"/>
        <v>3949</v>
      </c>
      <c r="AG10" s="19">
        <f t="shared" si="0"/>
        <v>2645</v>
      </c>
      <c r="AH10" s="19">
        <f t="shared" si="0"/>
        <v>476</v>
      </c>
      <c r="AI10" s="19">
        <f t="shared" si="0"/>
        <v>10912</v>
      </c>
      <c r="AJ10" s="19">
        <f t="shared" si="0"/>
        <v>2082</v>
      </c>
      <c r="AK10" s="19">
        <f t="shared" si="0"/>
        <v>6102</v>
      </c>
      <c r="AL10" s="19">
        <f t="shared" si="0"/>
        <v>31</v>
      </c>
      <c r="AM10" s="19">
        <f t="shared" si="0"/>
        <v>1689</v>
      </c>
      <c r="AN10" s="19">
        <f t="shared" si="0"/>
        <v>42</v>
      </c>
      <c r="AO10" s="19">
        <f t="shared" si="0"/>
        <v>10803</v>
      </c>
      <c r="AP10" s="19">
        <f t="shared" si="0"/>
        <v>10</v>
      </c>
      <c r="AQ10" s="19">
        <f t="shared" si="0"/>
        <v>716</v>
      </c>
      <c r="AR10" s="19">
        <f t="shared" si="0"/>
        <v>1</v>
      </c>
      <c r="AS10" s="19">
        <f t="shared" si="0"/>
        <v>895</v>
      </c>
      <c r="AT10" s="19">
        <f t="shared" si="0"/>
        <v>46</v>
      </c>
      <c r="AU10" s="19">
        <f t="shared" si="0"/>
        <v>135318</v>
      </c>
      <c r="AV10" s="19">
        <f t="shared" si="0"/>
        <v>0</v>
      </c>
      <c r="AW10" s="19">
        <f t="shared" si="0"/>
        <v>43</v>
      </c>
      <c r="AX10" s="19">
        <f t="shared" si="0"/>
        <v>11</v>
      </c>
      <c r="AY10" s="19">
        <f t="shared" si="0"/>
        <v>2</v>
      </c>
      <c r="AZ10" s="19">
        <f t="shared" si="0"/>
        <v>0</v>
      </c>
      <c r="BA10" s="19">
        <f t="shared" si="0"/>
        <v>7035</v>
      </c>
      <c r="BB10" s="19">
        <f>SUM(BB11:BB32)</f>
        <v>196</v>
      </c>
      <c r="BC10" s="19">
        <f t="shared" si="0"/>
        <v>85</v>
      </c>
      <c r="BD10" s="19">
        <f t="shared" si="0"/>
        <v>431734</v>
      </c>
      <c r="BE10" s="19">
        <f t="shared" si="0"/>
        <v>12894</v>
      </c>
      <c r="BF10" s="19">
        <f t="shared" si="0"/>
        <v>496</v>
      </c>
      <c r="BG10" s="19">
        <f t="shared" si="0"/>
        <v>2</v>
      </c>
      <c r="BH10" s="19">
        <f t="shared" si="0"/>
        <v>3340</v>
      </c>
      <c r="BI10" s="19">
        <f t="shared" si="0"/>
        <v>0</v>
      </c>
      <c r="BJ10" s="19">
        <f t="shared" si="0"/>
        <v>220948505</v>
      </c>
      <c r="BK10" s="19">
        <f t="shared" si="0"/>
        <v>80998</v>
      </c>
      <c r="BL10" s="19">
        <f t="shared" si="0"/>
        <v>1146835</v>
      </c>
      <c r="BM10" s="19">
        <f t="shared" si="0"/>
        <v>2266</v>
      </c>
      <c r="BO10" s="19">
        <f t="shared" ref="BO10:BX10" si="1">SUM(BO11:BO32)</f>
        <v>0</v>
      </c>
      <c r="BP10" s="19">
        <f t="shared" si="1"/>
        <v>251350880</v>
      </c>
      <c r="BQ10" s="19">
        <f>SUM(BQ11:BQ32)</f>
        <v>82977200</v>
      </c>
      <c r="BR10" s="19">
        <f>SUM(BR11:BR32)</f>
        <v>134803260</v>
      </c>
      <c r="BS10" s="19">
        <f>SUM(BS11:BS32)</f>
        <v>135372503</v>
      </c>
      <c r="BT10" s="19">
        <f>SUM(BT11:BT32)</f>
        <v>1458792</v>
      </c>
      <c r="BU10" s="19">
        <f t="shared" si="1"/>
        <v>0</v>
      </c>
      <c r="BV10" s="19">
        <f t="shared" si="1"/>
        <v>351743</v>
      </c>
      <c r="BW10" s="19">
        <f>SUM(BW11:BW32)</f>
        <v>29400</v>
      </c>
      <c r="BX10" s="19">
        <f t="shared" si="1"/>
        <v>472</v>
      </c>
      <c r="BZ10" s="19">
        <f t="shared" ref="BZ10:CT10" si="2">SUM(BZ11:BZ32)</f>
        <v>0</v>
      </c>
      <c r="CA10" s="19">
        <f t="shared" si="2"/>
        <v>90728261</v>
      </c>
      <c r="CB10" s="19">
        <f t="shared" si="2"/>
        <v>16136756</v>
      </c>
      <c r="CC10" s="19">
        <f t="shared" si="2"/>
        <v>59359593</v>
      </c>
      <c r="CD10" s="19">
        <f t="shared" si="2"/>
        <v>52731537</v>
      </c>
      <c r="CE10" s="19">
        <f t="shared" si="2"/>
        <v>692743</v>
      </c>
      <c r="CF10" s="19">
        <f t="shared" si="2"/>
        <v>0</v>
      </c>
      <c r="CG10" s="19">
        <f t="shared" si="2"/>
        <v>135248</v>
      </c>
      <c r="CH10" s="19">
        <f t="shared" si="2"/>
        <v>10741</v>
      </c>
      <c r="CI10" s="19">
        <f t="shared" si="2"/>
        <v>239</v>
      </c>
      <c r="CJ10" s="19">
        <f t="shared" si="2"/>
        <v>32922</v>
      </c>
      <c r="CK10" s="19">
        <f t="shared" si="2"/>
        <v>161063</v>
      </c>
      <c r="CL10" s="19">
        <f t="shared" si="2"/>
        <v>36973</v>
      </c>
      <c r="CM10" s="19">
        <f t="shared" si="2"/>
        <v>43988</v>
      </c>
      <c r="CN10" s="19">
        <f t="shared" si="2"/>
        <v>123270</v>
      </c>
      <c r="CO10" s="19">
        <f t="shared" si="2"/>
        <v>0</v>
      </c>
      <c r="CP10" s="19">
        <f t="shared" si="2"/>
        <v>17118</v>
      </c>
      <c r="CQ10" s="19">
        <f t="shared" si="2"/>
        <v>25733</v>
      </c>
      <c r="CR10" s="19">
        <f t="shared" si="2"/>
        <v>69933</v>
      </c>
      <c r="CS10" s="19">
        <f t="shared" si="2"/>
        <v>115373</v>
      </c>
      <c r="CT10" s="19">
        <f t="shared" si="2"/>
        <v>0</v>
      </c>
    </row>
    <row r="11" spans="7:98" s="20" customFormat="1" ht="30" customHeight="1">
      <c r="H11" s="21" t="s">
        <v>78</v>
      </c>
      <c r="I11" s="22" t="s">
        <v>79</v>
      </c>
      <c r="J11" s="23">
        <f>SUM(K11:BM11)</f>
        <v>5758694</v>
      </c>
      <c r="K11" s="23">
        <v>6366</v>
      </c>
      <c r="L11" s="23">
        <v>250</v>
      </c>
      <c r="M11" s="23">
        <v>1249</v>
      </c>
      <c r="N11" s="23"/>
      <c r="O11" s="23"/>
      <c r="P11" s="23"/>
      <c r="Q11" s="23">
        <v>44</v>
      </c>
      <c r="R11" s="23">
        <v>149</v>
      </c>
      <c r="S11" s="23">
        <v>204</v>
      </c>
      <c r="T11" s="23">
        <v>11088</v>
      </c>
      <c r="U11" s="23">
        <v>4763</v>
      </c>
      <c r="V11" s="23">
        <v>4122</v>
      </c>
      <c r="W11" s="23">
        <v>7683</v>
      </c>
      <c r="X11" s="23">
        <v>5000</v>
      </c>
      <c r="Y11" s="23">
        <v>4635</v>
      </c>
      <c r="Z11" s="23">
        <v>374</v>
      </c>
      <c r="AA11" s="23"/>
      <c r="AB11" s="23">
        <v>2086</v>
      </c>
      <c r="AC11" s="23">
        <v>579</v>
      </c>
      <c r="AD11" s="23">
        <v>5970</v>
      </c>
      <c r="AE11" s="23">
        <v>23</v>
      </c>
      <c r="AF11" s="23">
        <v>114</v>
      </c>
      <c r="AG11" s="23">
        <v>129</v>
      </c>
      <c r="AH11" s="23">
        <v>56</v>
      </c>
      <c r="AI11" s="23">
        <v>1087</v>
      </c>
      <c r="AJ11" s="23">
        <v>377</v>
      </c>
      <c r="AK11" s="23">
        <v>457</v>
      </c>
      <c r="AL11" s="23">
        <v>4</v>
      </c>
      <c r="AM11" s="23">
        <v>75</v>
      </c>
      <c r="AN11" s="23">
        <v>2</v>
      </c>
      <c r="AO11" s="23"/>
      <c r="AP11" s="23"/>
      <c r="AQ11" s="23">
        <v>2</v>
      </c>
      <c r="AR11" s="23"/>
      <c r="AS11" s="23">
        <v>60</v>
      </c>
      <c r="AT11" s="23"/>
      <c r="AU11" s="23">
        <v>2</v>
      </c>
      <c r="AV11" s="23"/>
      <c r="AW11" s="23"/>
      <c r="AX11" s="23"/>
      <c r="AY11" s="23"/>
      <c r="AZ11" s="23"/>
      <c r="BA11" s="23">
        <v>324</v>
      </c>
      <c r="BB11" s="23">
        <v>15</v>
      </c>
      <c r="BC11" s="23">
        <v>6</v>
      </c>
      <c r="BD11" s="23">
        <v>39231</v>
      </c>
      <c r="BE11" s="23">
        <v>279</v>
      </c>
      <c r="BF11" s="23">
        <v>24</v>
      </c>
      <c r="BG11" s="23"/>
      <c r="BH11" s="23">
        <v>122</v>
      </c>
      <c r="BI11" s="23"/>
      <c r="BJ11" s="23">
        <v>5595616</v>
      </c>
      <c r="BK11" s="23">
        <v>4584</v>
      </c>
      <c r="BL11" s="23">
        <v>61344</v>
      </c>
      <c r="BM11" s="23">
        <v>199</v>
      </c>
      <c r="BO11" s="23"/>
      <c r="BP11" s="23">
        <v>9296200</v>
      </c>
      <c r="BQ11" s="23">
        <v>3348500</v>
      </c>
      <c r="BR11" s="23">
        <v>4639190</v>
      </c>
      <c r="BS11" s="23">
        <v>625</v>
      </c>
      <c r="BT11" s="23">
        <v>57181</v>
      </c>
      <c r="BU11" s="23"/>
      <c r="BV11" s="23"/>
      <c r="BW11" s="23"/>
      <c r="BX11" s="23"/>
      <c r="BZ11" s="23"/>
      <c r="CA11" s="23">
        <v>3033476</v>
      </c>
      <c r="CB11" s="23">
        <v>558020</v>
      </c>
      <c r="CC11" s="23">
        <v>1898696</v>
      </c>
      <c r="CD11" s="23">
        <v>44</v>
      </c>
      <c r="CE11" s="23">
        <v>28281</v>
      </c>
      <c r="CF11" s="23"/>
      <c r="CG11" s="23"/>
      <c r="CH11" s="23"/>
      <c r="CI11" s="23"/>
      <c r="CJ11" s="23">
        <v>1838</v>
      </c>
      <c r="CK11" s="23">
        <v>8241</v>
      </c>
      <c r="CL11" s="23">
        <v>1341</v>
      </c>
      <c r="CM11" s="23">
        <v>2728</v>
      </c>
      <c r="CN11" s="23">
        <v>4543</v>
      </c>
      <c r="CO11" s="23"/>
      <c r="CP11" s="23">
        <v>375</v>
      </c>
      <c r="CQ11" s="23">
        <v>681</v>
      </c>
      <c r="CR11" s="23">
        <v>1366</v>
      </c>
      <c r="CS11" s="23">
        <v>3137</v>
      </c>
      <c r="CT11" s="23"/>
    </row>
    <row r="12" spans="7:98" s="20" customFormat="1" ht="15" customHeight="1">
      <c r="H12" s="24" t="s">
        <v>80</v>
      </c>
      <c r="I12" s="25" t="s">
        <v>81</v>
      </c>
      <c r="J12" s="26">
        <f>(J11/J10)*100</f>
        <v>2.5723579328901951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</row>
    <row r="13" spans="7:98" s="20" customFormat="1" ht="15" customHeight="1">
      <c r="H13" s="21" t="s">
        <v>82</v>
      </c>
      <c r="I13" s="22" t="s">
        <v>79</v>
      </c>
      <c r="J13" s="23">
        <f>SUM(K13:BM13)</f>
        <v>8915512</v>
      </c>
      <c r="K13" s="23">
        <v>10271</v>
      </c>
      <c r="L13" s="23">
        <v>421</v>
      </c>
      <c r="M13" s="23">
        <v>1835</v>
      </c>
      <c r="N13" s="23"/>
      <c r="O13" s="23"/>
      <c r="P13" s="23"/>
      <c r="Q13" s="23">
        <v>72</v>
      </c>
      <c r="R13" s="23">
        <v>126</v>
      </c>
      <c r="S13" s="23">
        <v>157</v>
      </c>
      <c r="T13" s="23">
        <v>18465</v>
      </c>
      <c r="U13" s="23">
        <v>8036</v>
      </c>
      <c r="V13" s="23">
        <v>8588</v>
      </c>
      <c r="W13" s="23">
        <v>10959</v>
      </c>
      <c r="X13" s="23">
        <v>11718</v>
      </c>
      <c r="Y13" s="23">
        <v>9165</v>
      </c>
      <c r="Z13" s="23">
        <v>316</v>
      </c>
      <c r="AA13" s="23">
        <v>2</v>
      </c>
      <c r="AB13" s="23">
        <v>3159</v>
      </c>
      <c r="AC13" s="23">
        <v>513</v>
      </c>
      <c r="AD13" s="23">
        <v>4589</v>
      </c>
      <c r="AE13" s="23">
        <v>15</v>
      </c>
      <c r="AF13" s="23">
        <v>150</v>
      </c>
      <c r="AG13" s="23">
        <v>119</v>
      </c>
      <c r="AH13" s="23">
        <v>43</v>
      </c>
      <c r="AI13" s="23">
        <v>925</v>
      </c>
      <c r="AJ13" s="23">
        <v>151</v>
      </c>
      <c r="AK13" s="23">
        <v>516</v>
      </c>
      <c r="AL13" s="23">
        <v>4</v>
      </c>
      <c r="AM13" s="23">
        <v>103</v>
      </c>
      <c r="AN13" s="23"/>
      <c r="AO13" s="23"/>
      <c r="AP13" s="23"/>
      <c r="AQ13" s="23"/>
      <c r="AR13" s="23"/>
      <c r="AS13" s="23">
        <v>144</v>
      </c>
      <c r="AT13" s="23">
        <v>1</v>
      </c>
      <c r="AU13" s="23">
        <v>2</v>
      </c>
      <c r="AV13" s="23"/>
      <c r="AW13" s="23"/>
      <c r="AX13" s="23"/>
      <c r="AY13" s="23"/>
      <c r="AZ13" s="23"/>
      <c r="BA13" s="23">
        <v>451</v>
      </c>
      <c r="BB13" s="23">
        <v>1</v>
      </c>
      <c r="BC13" s="23">
        <v>9</v>
      </c>
      <c r="BD13" s="23">
        <v>45374</v>
      </c>
      <c r="BE13" s="23">
        <v>546</v>
      </c>
      <c r="BF13" s="23">
        <v>25</v>
      </c>
      <c r="BG13" s="23">
        <v>1</v>
      </c>
      <c r="BH13" s="23">
        <v>244</v>
      </c>
      <c r="BI13" s="23"/>
      <c r="BJ13" s="23">
        <v>8680385</v>
      </c>
      <c r="BK13" s="23">
        <v>7846</v>
      </c>
      <c r="BL13" s="23">
        <v>89589</v>
      </c>
      <c r="BM13" s="23">
        <v>476</v>
      </c>
      <c r="BO13" s="23"/>
      <c r="BP13" s="23">
        <v>13917500</v>
      </c>
      <c r="BQ13" s="23">
        <v>4844400</v>
      </c>
      <c r="BR13" s="23">
        <v>7920720</v>
      </c>
      <c r="BS13" s="23">
        <v>7415</v>
      </c>
      <c r="BT13" s="23">
        <v>76001</v>
      </c>
      <c r="BU13" s="23"/>
      <c r="BV13" s="23"/>
      <c r="BW13" s="23"/>
      <c r="BX13" s="23"/>
      <c r="BZ13" s="23"/>
      <c r="CA13" s="23">
        <v>4551387</v>
      </c>
      <c r="CB13" s="23">
        <v>995950</v>
      </c>
      <c r="CC13" s="23">
        <v>2990691</v>
      </c>
      <c r="CD13" s="23">
        <v>1656</v>
      </c>
      <c r="CE13" s="23">
        <v>37836</v>
      </c>
      <c r="CF13" s="23"/>
      <c r="CG13" s="23"/>
      <c r="CH13" s="23"/>
      <c r="CI13" s="23"/>
      <c r="CJ13" s="23">
        <v>3050</v>
      </c>
      <c r="CK13" s="23">
        <v>13090</v>
      </c>
      <c r="CL13" s="23">
        <v>2240</v>
      </c>
      <c r="CM13" s="23">
        <v>4376</v>
      </c>
      <c r="CN13" s="23">
        <v>7241</v>
      </c>
      <c r="CO13" s="23"/>
      <c r="CP13" s="23">
        <v>1576</v>
      </c>
      <c r="CQ13" s="23">
        <v>1276</v>
      </c>
      <c r="CR13" s="23">
        <v>4158</v>
      </c>
      <c r="CS13" s="23">
        <v>3693</v>
      </c>
      <c r="CT13" s="23"/>
    </row>
    <row r="14" spans="7:98" s="20" customFormat="1" ht="15" customHeight="1">
      <c r="H14" s="24" t="s">
        <v>83</v>
      </c>
      <c r="I14" s="25" t="s">
        <v>81</v>
      </c>
      <c r="J14" s="26">
        <f>(J13/J10)*100</f>
        <v>3.9824807532710942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</row>
    <row r="15" spans="7:98" s="20" customFormat="1" ht="15" customHeight="1">
      <c r="H15" s="21" t="s">
        <v>84</v>
      </c>
      <c r="I15" s="22" t="s">
        <v>79</v>
      </c>
      <c r="J15" s="23">
        <f>SUM(K15:BM15)</f>
        <v>135387937</v>
      </c>
      <c r="K15" s="23">
        <v>19344</v>
      </c>
      <c r="L15" s="23">
        <v>207</v>
      </c>
      <c r="M15" s="23">
        <v>2050</v>
      </c>
      <c r="N15" s="23">
        <v>2</v>
      </c>
      <c r="O15" s="23"/>
      <c r="P15" s="23"/>
      <c r="Q15" s="23">
        <v>65</v>
      </c>
      <c r="R15" s="23">
        <v>136</v>
      </c>
      <c r="S15" s="23">
        <v>688</v>
      </c>
      <c r="T15" s="23">
        <v>66864</v>
      </c>
      <c r="U15" s="23">
        <v>33050</v>
      </c>
      <c r="V15" s="23">
        <v>40575</v>
      </c>
      <c r="W15" s="23">
        <v>112061</v>
      </c>
      <c r="X15" s="23">
        <v>36644</v>
      </c>
      <c r="Y15" s="23">
        <v>15130</v>
      </c>
      <c r="Z15" s="23">
        <v>417</v>
      </c>
      <c r="AA15" s="23">
        <v>55</v>
      </c>
      <c r="AB15" s="23">
        <v>9335</v>
      </c>
      <c r="AC15" s="23">
        <v>1059</v>
      </c>
      <c r="AD15" s="23">
        <v>4929</v>
      </c>
      <c r="AE15" s="23">
        <v>245</v>
      </c>
      <c r="AF15" s="23">
        <v>1332</v>
      </c>
      <c r="AG15" s="23">
        <v>1306</v>
      </c>
      <c r="AH15" s="23">
        <v>92</v>
      </c>
      <c r="AI15" s="23">
        <v>464</v>
      </c>
      <c r="AJ15" s="23">
        <v>448</v>
      </c>
      <c r="AK15" s="23">
        <v>2032</v>
      </c>
      <c r="AL15" s="23">
        <v>9</v>
      </c>
      <c r="AM15" s="23">
        <v>860</v>
      </c>
      <c r="AN15" s="23">
        <v>31</v>
      </c>
      <c r="AO15" s="23">
        <v>10468</v>
      </c>
      <c r="AP15" s="23">
        <v>7</v>
      </c>
      <c r="AQ15" s="23">
        <v>700</v>
      </c>
      <c r="AR15" s="23"/>
      <c r="AS15" s="23">
        <v>312</v>
      </c>
      <c r="AT15" s="23">
        <v>30</v>
      </c>
      <c r="AU15" s="23">
        <v>135100</v>
      </c>
      <c r="AV15" s="23"/>
      <c r="AW15" s="23">
        <v>43</v>
      </c>
      <c r="AX15" s="23">
        <v>11</v>
      </c>
      <c r="AY15" s="23">
        <v>2</v>
      </c>
      <c r="AZ15" s="23"/>
      <c r="BA15" s="23">
        <v>4453</v>
      </c>
      <c r="BB15" s="23">
        <v>67</v>
      </c>
      <c r="BC15" s="23">
        <v>62</v>
      </c>
      <c r="BD15" s="23">
        <v>122583</v>
      </c>
      <c r="BE15" s="23">
        <v>6908</v>
      </c>
      <c r="BF15" s="23">
        <v>233</v>
      </c>
      <c r="BG15" s="23"/>
      <c r="BH15" s="23">
        <v>1022</v>
      </c>
      <c r="BI15" s="23"/>
      <c r="BJ15" s="23">
        <v>134274688</v>
      </c>
      <c r="BK15" s="23">
        <v>22907</v>
      </c>
      <c r="BL15" s="23">
        <v>458317</v>
      </c>
      <c r="BM15" s="23">
        <v>594</v>
      </c>
      <c r="BO15" s="23"/>
      <c r="BP15" s="23">
        <v>110012460</v>
      </c>
      <c r="BQ15" s="23">
        <v>34761300</v>
      </c>
      <c r="BR15" s="23">
        <v>58769980</v>
      </c>
      <c r="BS15" s="23">
        <v>135274300</v>
      </c>
      <c r="BT15" s="23">
        <v>557760</v>
      </c>
      <c r="BU15" s="23"/>
      <c r="BV15" s="23">
        <v>346743</v>
      </c>
      <c r="BW15" s="23">
        <v>28765</v>
      </c>
      <c r="BX15" s="23">
        <v>472</v>
      </c>
      <c r="BZ15" s="23"/>
      <c r="CA15" s="23">
        <v>43604032</v>
      </c>
      <c r="CB15" s="23">
        <v>6688284</v>
      </c>
      <c r="CC15" s="23">
        <v>30406335</v>
      </c>
      <c r="CD15" s="23">
        <v>52715919</v>
      </c>
      <c r="CE15" s="23">
        <v>275000</v>
      </c>
      <c r="CF15" s="23"/>
      <c r="CG15" s="23">
        <v>135072</v>
      </c>
      <c r="CH15" s="23">
        <v>10456</v>
      </c>
      <c r="CI15" s="23">
        <v>239</v>
      </c>
      <c r="CJ15" s="23">
        <v>9134</v>
      </c>
      <c r="CK15" s="23">
        <v>48451</v>
      </c>
      <c r="CL15" s="23">
        <v>14280</v>
      </c>
      <c r="CM15" s="23">
        <v>8259</v>
      </c>
      <c r="CN15" s="23">
        <v>50794</v>
      </c>
      <c r="CO15" s="23"/>
      <c r="CP15" s="23">
        <v>10188</v>
      </c>
      <c r="CQ15" s="23">
        <v>10674</v>
      </c>
      <c r="CR15" s="23">
        <v>32224</v>
      </c>
      <c r="CS15" s="23">
        <v>60974</v>
      </c>
      <c r="CT15" s="23"/>
    </row>
    <row r="16" spans="7:98" s="20" customFormat="1" ht="15" customHeight="1">
      <c r="H16" s="24" t="s">
        <v>82</v>
      </c>
      <c r="I16" s="25" t="s">
        <v>81</v>
      </c>
      <c r="J16" s="26">
        <f>(J15/J10)*100</f>
        <v>60.47660003458909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8:98" s="20" customFormat="1" ht="15" customHeight="1">
      <c r="H17" s="21" t="s">
        <v>85</v>
      </c>
      <c r="I17" s="22" t="s">
        <v>79</v>
      </c>
      <c r="J17" s="23">
        <f>SUM(K17:BM17)</f>
        <v>3845819</v>
      </c>
      <c r="K17" s="23">
        <v>6131</v>
      </c>
      <c r="L17" s="23">
        <v>201</v>
      </c>
      <c r="M17" s="23">
        <v>624</v>
      </c>
      <c r="N17" s="23"/>
      <c r="O17" s="23"/>
      <c r="P17" s="23"/>
      <c r="Q17" s="23">
        <v>8</v>
      </c>
      <c r="R17" s="23">
        <v>61</v>
      </c>
      <c r="S17" s="23">
        <v>67</v>
      </c>
      <c r="T17" s="23">
        <v>9185</v>
      </c>
      <c r="U17" s="23">
        <v>3509</v>
      </c>
      <c r="V17" s="23">
        <v>5174</v>
      </c>
      <c r="W17" s="23">
        <v>6049</v>
      </c>
      <c r="X17" s="23">
        <v>3949</v>
      </c>
      <c r="Y17" s="23">
        <v>4133</v>
      </c>
      <c r="Z17" s="23">
        <v>205</v>
      </c>
      <c r="AA17" s="23"/>
      <c r="AB17" s="23">
        <v>973</v>
      </c>
      <c r="AC17" s="23">
        <v>55</v>
      </c>
      <c r="AD17" s="23">
        <v>790</v>
      </c>
      <c r="AE17" s="23">
        <v>6</v>
      </c>
      <c r="AF17" s="23">
        <v>29</v>
      </c>
      <c r="AG17" s="23">
        <v>46</v>
      </c>
      <c r="AH17" s="23">
        <v>5</v>
      </c>
      <c r="AI17" s="23">
        <v>117</v>
      </c>
      <c r="AJ17" s="23">
        <v>65</v>
      </c>
      <c r="AK17" s="23">
        <v>109</v>
      </c>
      <c r="AL17" s="23"/>
      <c r="AM17" s="23">
        <v>41</v>
      </c>
      <c r="AN17" s="23">
        <v>2</v>
      </c>
      <c r="AO17" s="23"/>
      <c r="AP17" s="23"/>
      <c r="AQ17" s="23"/>
      <c r="AR17" s="23"/>
      <c r="AS17" s="23">
        <v>7</v>
      </c>
      <c r="AT17" s="23">
        <v>1</v>
      </c>
      <c r="AU17" s="23">
        <v>2</v>
      </c>
      <c r="AV17" s="23"/>
      <c r="AW17" s="23"/>
      <c r="AX17" s="23"/>
      <c r="AY17" s="23"/>
      <c r="AZ17" s="23"/>
      <c r="BA17" s="23">
        <v>207</v>
      </c>
      <c r="BB17" s="23">
        <v>1</v>
      </c>
      <c r="BC17" s="23"/>
      <c r="BD17" s="23">
        <v>18108</v>
      </c>
      <c r="BE17" s="23">
        <v>255</v>
      </c>
      <c r="BF17" s="23">
        <v>10</v>
      </c>
      <c r="BG17" s="23"/>
      <c r="BH17" s="23">
        <v>147</v>
      </c>
      <c r="BI17" s="23"/>
      <c r="BJ17" s="23">
        <v>3738416</v>
      </c>
      <c r="BK17" s="23">
        <v>2682</v>
      </c>
      <c r="BL17" s="23">
        <v>44310</v>
      </c>
      <c r="BM17" s="23">
        <v>139</v>
      </c>
      <c r="BO17" s="23"/>
      <c r="BP17" s="23">
        <v>8595620</v>
      </c>
      <c r="BQ17" s="23">
        <v>1212600</v>
      </c>
      <c r="BR17" s="23">
        <v>2940010</v>
      </c>
      <c r="BS17" s="23">
        <v>1405</v>
      </c>
      <c r="BT17" s="23">
        <v>45697</v>
      </c>
      <c r="BU17" s="23"/>
      <c r="BV17" s="23"/>
      <c r="BW17" s="23"/>
      <c r="BX17" s="23"/>
      <c r="BZ17" s="23"/>
      <c r="CA17" s="23">
        <v>2160556</v>
      </c>
      <c r="CB17" s="23">
        <v>186779</v>
      </c>
      <c r="CC17" s="23">
        <v>1315037</v>
      </c>
      <c r="CD17" s="23">
        <v>70</v>
      </c>
      <c r="CE17" s="23">
        <v>21011</v>
      </c>
      <c r="CF17" s="23"/>
      <c r="CG17" s="23"/>
      <c r="CH17" s="23"/>
      <c r="CI17" s="23"/>
      <c r="CJ17" s="23">
        <v>899</v>
      </c>
      <c r="CK17" s="23">
        <v>6769</v>
      </c>
      <c r="CL17" s="23">
        <v>1080</v>
      </c>
      <c r="CM17" s="23">
        <v>2927</v>
      </c>
      <c r="CN17" s="23">
        <v>3158</v>
      </c>
      <c r="CO17" s="23"/>
      <c r="CP17" s="23">
        <v>760</v>
      </c>
      <c r="CQ17" s="23">
        <v>703</v>
      </c>
      <c r="CR17" s="23">
        <v>2234</v>
      </c>
      <c r="CS17" s="23">
        <v>2886</v>
      </c>
      <c r="CT17" s="23"/>
    </row>
    <row r="18" spans="8:98" s="20" customFormat="1" ht="15" customHeight="1">
      <c r="H18" s="24" t="s">
        <v>86</v>
      </c>
      <c r="I18" s="25" t="s">
        <v>81</v>
      </c>
      <c r="J18" s="26">
        <f>(J17/J10)*100</f>
        <v>1.7178935038239289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8:98" s="20" customFormat="1" ht="15" customHeight="1">
      <c r="H19" s="21" t="s">
        <v>83</v>
      </c>
      <c r="I19" s="22" t="s">
        <v>79</v>
      </c>
      <c r="J19" s="23">
        <f>SUM(K19:BM19)</f>
        <v>3008824</v>
      </c>
      <c r="K19" s="23">
        <v>4002</v>
      </c>
      <c r="L19" s="23">
        <v>101</v>
      </c>
      <c r="M19" s="23">
        <v>312</v>
      </c>
      <c r="N19" s="23"/>
      <c r="O19" s="23"/>
      <c r="P19" s="23"/>
      <c r="Q19" s="23">
        <v>12</v>
      </c>
      <c r="R19" s="23">
        <v>42</v>
      </c>
      <c r="S19" s="23">
        <v>56</v>
      </c>
      <c r="T19" s="23">
        <v>6405</v>
      </c>
      <c r="U19" s="23">
        <v>2463</v>
      </c>
      <c r="V19" s="23">
        <v>2567</v>
      </c>
      <c r="W19" s="23">
        <v>3817</v>
      </c>
      <c r="X19" s="23">
        <v>2887</v>
      </c>
      <c r="Y19" s="23">
        <v>1831</v>
      </c>
      <c r="Z19" s="23">
        <v>195</v>
      </c>
      <c r="AA19" s="23">
        <v>1</v>
      </c>
      <c r="AB19" s="23">
        <v>1135</v>
      </c>
      <c r="AC19" s="23">
        <v>103</v>
      </c>
      <c r="AD19" s="23">
        <v>1462</v>
      </c>
      <c r="AE19" s="23">
        <v>4</v>
      </c>
      <c r="AF19" s="23"/>
      <c r="AG19" s="23">
        <v>17</v>
      </c>
      <c r="AH19" s="23">
        <v>13</v>
      </c>
      <c r="AI19" s="23">
        <v>312</v>
      </c>
      <c r="AJ19" s="23">
        <v>75</v>
      </c>
      <c r="AK19" s="23">
        <v>98</v>
      </c>
      <c r="AL19" s="23"/>
      <c r="AM19" s="23">
        <v>43</v>
      </c>
      <c r="AN19" s="23"/>
      <c r="AO19" s="23"/>
      <c r="AP19" s="23"/>
      <c r="AQ19" s="23"/>
      <c r="AR19" s="23"/>
      <c r="AS19" s="23">
        <v>14</v>
      </c>
      <c r="AT19" s="23">
        <v>1</v>
      </c>
      <c r="AU19" s="23"/>
      <c r="AV19" s="23"/>
      <c r="AW19" s="23"/>
      <c r="AX19" s="23"/>
      <c r="AY19" s="23"/>
      <c r="AZ19" s="23"/>
      <c r="BA19" s="23">
        <v>77</v>
      </c>
      <c r="BB19" s="23">
        <v>2</v>
      </c>
      <c r="BC19" s="23"/>
      <c r="BD19" s="23">
        <v>10790</v>
      </c>
      <c r="BE19" s="23">
        <v>215</v>
      </c>
      <c r="BF19" s="23">
        <v>4</v>
      </c>
      <c r="BG19" s="23"/>
      <c r="BH19" s="23">
        <v>29</v>
      </c>
      <c r="BI19" s="23"/>
      <c r="BJ19" s="23">
        <v>2945286</v>
      </c>
      <c r="BK19" s="23">
        <v>2407</v>
      </c>
      <c r="BL19" s="23">
        <v>21992</v>
      </c>
      <c r="BM19" s="23">
        <v>54</v>
      </c>
      <c r="BO19" s="23"/>
      <c r="BP19" s="23">
        <v>5473300</v>
      </c>
      <c r="BQ19" s="23">
        <v>1614600</v>
      </c>
      <c r="BR19" s="23">
        <v>2945700</v>
      </c>
      <c r="BS19" s="23">
        <v>1450</v>
      </c>
      <c r="BT19" s="23">
        <v>32584</v>
      </c>
      <c r="BU19" s="23"/>
      <c r="BV19" s="23"/>
      <c r="BW19" s="23"/>
      <c r="BX19" s="23"/>
      <c r="BZ19" s="23"/>
      <c r="CA19" s="23">
        <v>1600388</v>
      </c>
      <c r="CB19" s="23">
        <v>246769</v>
      </c>
      <c r="CC19" s="23">
        <v>1056129</v>
      </c>
      <c r="CD19" s="23">
        <v>156</v>
      </c>
      <c r="CE19" s="23">
        <v>12211</v>
      </c>
      <c r="CF19" s="23"/>
      <c r="CG19" s="23"/>
      <c r="CH19" s="23"/>
      <c r="CI19" s="23"/>
      <c r="CJ19" s="23">
        <v>1111</v>
      </c>
      <c r="CK19" s="23">
        <v>4994</v>
      </c>
      <c r="CL19" s="23">
        <v>861</v>
      </c>
      <c r="CM19" s="23">
        <v>1631</v>
      </c>
      <c r="CN19" s="23">
        <v>2363</v>
      </c>
      <c r="CO19" s="23"/>
      <c r="CP19" s="23">
        <v>130</v>
      </c>
      <c r="CQ19" s="23">
        <v>261</v>
      </c>
      <c r="CR19" s="23">
        <v>927</v>
      </c>
      <c r="CS19" s="23">
        <v>1424</v>
      </c>
      <c r="CT19" s="23"/>
    </row>
    <row r="20" spans="8:98" s="20" customFormat="1" ht="15" customHeight="1">
      <c r="H20" s="24" t="s">
        <v>87</v>
      </c>
      <c r="I20" s="25" t="s">
        <v>81</v>
      </c>
      <c r="J20" s="26">
        <f>(J19/J10)*100</f>
        <v>1.3440152029384456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8:98" s="20" customFormat="1" ht="15" customHeight="1">
      <c r="H21" s="21" t="s">
        <v>82</v>
      </c>
      <c r="I21" s="22" t="s">
        <v>79</v>
      </c>
      <c r="J21" s="23">
        <f>SUM(K21:BM21)</f>
        <v>15927880</v>
      </c>
      <c r="K21" s="23">
        <v>11085</v>
      </c>
      <c r="L21" s="23">
        <v>232</v>
      </c>
      <c r="M21" s="23">
        <v>751</v>
      </c>
      <c r="N21" s="23">
        <v>3</v>
      </c>
      <c r="O21" s="23"/>
      <c r="P21" s="23"/>
      <c r="Q21" s="23">
        <v>20</v>
      </c>
      <c r="R21" s="23">
        <v>95</v>
      </c>
      <c r="S21" s="23">
        <v>250</v>
      </c>
      <c r="T21" s="23">
        <v>24923</v>
      </c>
      <c r="U21" s="23">
        <v>13481</v>
      </c>
      <c r="V21" s="23">
        <v>10882</v>
      </c>
      <c r="W21" s="23">
        <v>22780</v>
      </c>
      <c r="X21" s="23">
        <v>12390</v>
      </c>
      <c r="Y21" s="23">
        <v>5601</v>
      </c>
      <c r="Z21" s="23">
        <v>338</v>
      </c>
      <c r="AA21" s="23">
        <v>1</v>
      </c>
      <c r="AB21" s="23">
        <v>3995</v>
      </c>
      <c r="AC21" s="23">
        <v>490</v>
      </c>
      <c r="AD21" s="23">
        <v>5233</v>
      </c>
      <c r="AE21" s="23">
        <v>68</v>
      </c>
      <c r="AF21" s="23">
        <v>585</v>
      </c>
      <c r="AG21" s="23">
        <v>249</v>
      </c>
      <c r="AH21" s="23">
        <v>29</v>
      </c>
      <c r="AI21" s="23">
        <v>458</v>
      </c>
      <c r="AJ21" s="23">
        <v>313</v>
      </c>
      <c r="AK21" s="23">
        <v>802</v>
      </c>
      <c r="AL21" s="23">
        <v>3</v>
      </c>
      <c r="AM21" s="23">
        <v>81</v>
      </c>
      <c r="AN21" s="23">
        <v>1</v>
      </c>
      <c r="AO21" s="23"/>
      <c r="AP21" s="23"/>
      <c r="AQ21" s="23">
        <v>10</v>
      </c>
      <c r="AR21" s="23"/>
      <c r="AS21" s="23">
        <v>80</v>
      </c>
      <c r="AT21" s="23"/>
      <c r="AU21" s="23">
        <v>16</v>
      </c>
      <c r="AV21" s="23"/>
      <c r="AW21" s="23"/>
      <c r="AX21" s="23"/>
      <c r="AY21" s="23"/>
      <c r="AZ21" s="23"/>
      <c r="BA21" s="23">
        <v>352</v>
      </c>
      <c r="BB21" s="23">
        <v>31</v>
      </c>
      <c r="BC21" s="23"/>
      <c r="BD21" s="23">
        <v>57678</v>
      </c>
      <c r="BE21" s="23">
        <v>1283</v>
      </c>
      <c r="BF21" s="23">
        <v>3</v>
      </c>
      <c r="BG21" s="23"/>
      <c r="BH21" s="23">
        <v>449</v>
      </c>
      <c r="BI21" s="23"/>
      <c r="BJ21" s="23">
        <v>15629758</v>
      </c>
      <c r="BK21" s="23">
        <v>7621</v>
      </c>
      <c r="BL21" s="23">
        <v>115303</v>
      </c>
      <c r="BM21" s="23">
        <v>157</v>
      </c>
      <c r="BO21" s="23"/>
      <c r="BP21" s="23">
        <v>24522200</v>
      </c>
      <c r="BQ21" s="23">
        <v>8212000</v>
      </c>
      <c r="BR21" s="23">
        <v>15850710</v>
      </c>
      <c r="BS21" s="23">
        <v>29774</v>
      </c>
      <c r="BT21" s="23">
        <v>163300</v>
      </c>
      <c r="BU21" s="23"/>
      <c r="BV21" s="23"/>
      <c r="BW21" s="23"/>
      <c r="BX21" s="23"/>
      <c r="BZ21" s="23"/>
      <c r="CA21" s="23">
        <v>8845240</v>
      </c>
      <c r="CB21" s="23">
        <v>1314776</v>
      </c>
      <c r="CC21" s="23">
        <v>5288015</v>
      </c>
      <c r="CD21" s="23">
        <v>585</v>
      </c>
      <c r="CE21" s="23">
        <v>69596</v>
      </c>
      <c r="CF21" s="23"/>
      <c r="CG21" s="23"/>
      <c r="CH21" s="23"/>
      <c r="CI21" s="23"/>
      <c r="CJ21" s="23">
        <v>3925</v>
      </c>
      <c r="CK21" s="23">
        <v>19272</v>
      </c>
      <c r="CL21" s="23">
        <v>5566</v>
      </c>
      <c r="CM21" s="23">
        <v>5012</v>
      </c>
      <c r="CN21" s="23">
        <v>13540</v>
      </c>
      <c r="CO21" s="23"/>
      <c r="CP21" s="23">
        <v>696</v>
      </c>
      <c r="CQ21" s="23">
        <v>2703</v>
      </c>
      <c r="CR21" s="23">
        <v>5807</v>
      </c>
      <c r="CS21" s="23">
        <v>9095</v>
      </c>
      <c r="CT21" s="23"/>
    </row>
    <row r="22" spans="8:98" s="20" customFormat="1" ht="15" customHeight="1">
      <c r="H22" s="24" t="s">
        <v>88</v>
      </c>
      <c r="I22" s="25" t="s">
        <v>81</v>
      </c>
      <c r="J22" s="26">
        <f>(J21/J10)*100</f>
        <v>7.1148438295424414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8:98" s="20" customFormat="1" ht="15" customHeight="1">
      <c r="H23" s="21" t="s">
        <v>89</v>
      </c>
      <c r="I23" s="22" t="s">
        <v>79</v>
      </c>
      <c r="J23" s="23">
        <f>SUM(K23:BM23)</f>
        <v>22890112</v>
      </c>
      <c r="K23" s="23">
        <v>11695</v>
      </c>
      <c r="L23" s="23">
        <v>242</v>
      </c>
      <c r="M23" s="23">
        <v>1257</v>
      </c>
      <c r="N23" s="23">
        <v>2</v>
      </c>
      <c r="O23" s="23"/>
      <c r="P23" s="23"/>
      <c r="Q23" s="23">
        <v>1</v>
      </c>
      <c r="R23" s="23">
        <v>136</v>
      </c>
      <c r="S23" s="23">
        <v>211</v>
      </c>
      <c r="T23" s="23">
        <v>32451</v>
      </c>
      <c r="U23" s="23">
        <v>18531</v>
      </c>
      <c r="V23" s="23">
        <v>18805</v>
      </c>
      <c r="W23" s="23">
        <v>41693</v>
      </c>
      <c r="X23" s="23">
        <v>17380</v>
      </c>
      <c r="Y23" s="23">
        <v>6372</v>
      </c>
      <c r="Z23" s="23">
        <v>385</v>
      </c>
      <c r="AA23" s="23">
        <v>1</v>
      </c>
      <c r="AB23" s="23">
        <v>5177</v>
      </c>
      <c r="AC23" s="23">
        <v>830</v>
      </c>
      <c r="AD23" s="23">
        <v>5524</v>
      </c>
      <c r="AE23" s="23">
        <v>67</v>
      </c>
      <c r="AF23" s="23">
        <v>819</v>
      </c>
      <c r="AG23" s="23">
        <v>318</v>
      </c>
      <c r="AH23" s="23">
        <v>46</v>
      </c>
      <c r="AI23" s="23">
        <v>869</v>
      </c>
      <c r="AJ23" s="23">
        <v>269</v>
      </c>
      <c r="AK23" s="23">
        <v>387</v>
      </c>
      <c r="AL23" s="23">
        <v>4</v>
      </c>
      <c r="AM23" s="23">
        <v>116</v>
      </c>
      <c r="AN23" s="23">
        <v>3</v>
      </c>
      <c r="AO23" s="23">
        <v>221</v>
      </c>
      <c r="AP23" s="23"/>
      <c r="AQ23" s="23"/>
      <c r="AR23" s="23"/>
      <c r="AS23" s="23">
        <v>63</v>
      </c>
      <c r="AT23" s="23">
        <v>7</v>
      </c>
      <c r="AU23" s="23">
        <v>179</v>
      </c>
      <c r="AV23" s="23"/>
      <c r="AW23" s="23"/>
      <c r="AX23" s="23"/>
      <c r="AY23" s="23"/>
      <c r="AZ23" s="23"/>
      <c r="BA23" s="23">
        <v>549</v>
      </c>
      <c r="BB23" s="23">
        <v>37</v>
      </c>
      <c r="BC23" s="23"/>
      <c r="BD23" s="23">
        <v>51931</v>
      </c>
      <c r="BE23" s="23">
        <v>1736</v>
      </c>
      <c r="BF23" s="23">
        <v>9</v>
      </c>
      <c r="BG23" s="23"/>
      <c r="BH23" s="23">
        <v>613</v>
      </c>
      <c r="BI23" s="23"/>
      <c r="BJ23" s="23">
        <v>22482567</v>
      </c>
      <c r="BK23" s="23">
        <v>9689</v>
      </c>
      <c r="BL23" s="23">
        <v>178806</v>
      </c>
      <c r="BM23" s="23">
        <v>114</v>
      </c>
      <c r="BO23" s="23"/>
      <c r="BP23" s="23">
        <v>35567800</v>
      </c>
      <c r="BQ23" s="23">
        <v>14562100</v>
      </c>
      <c r="BR23" s="23">
        <v>21130010</v>
      </c>
      <c r="BS23" s="23">
        <v>16599</v>
      </c>
      <c r="BT23" s="23">
        <v>218070</v>
      </c>
      <c r="BU23" s="23"/>
      <c r="BV23" s="23">
        <v>5000</v>
      </c>
      <c r="BW23" s="23">
        <v>550</v>
      </c>
      <c r="BX23" s="23"/>
      <c r="BZ23" s="23"/>
      <c r="CA23" s="23">
        <v>12597798</v>
      </c>
      <c r="CB23" s="23">
        <v>2123082</v>
      </c>
      <c r="CC23" s="23">
        <v>7522764</v>
      </c>
      <c r="CD23" s="23">
        <v>6149</v>
      </c>
      <c r="CE23" s="23">
        <v>109611</v>
      </c>
      <c r="CF23" s="23"/>
      <c r="CG23" s="23">
        <v>176</v>
      </c>
      <c r="CH23" s="23">
        <v>221</v>
      </c>
      <c r="CI23" s="23"/>
      <c r="CJ23" s="23">
        <v>5071</v>
      </c>
      <c r="CK23" s="23">
        <v>25277</v>
      </c>
      <c r="CL23" s="23">
        <v>6420</v>
      </c>
      <c r="CM23" s="23">
        <v>5872</v>
      </c>
      <c r="CN23" s="23">
        <v>20484</v>
      </c>
      <c r="CO23" s="23"/>
      <c r="CP23" s="23">
        <v>2249</v>
      </c>
      <c r="CQ23" s="23">
        <v>5332</v>
      </c>
      <c r="CR23" s="23">
        <v>12803</v>
      </c>
      <c r="CS23" s="23">
        <v>21042</v>
      </c>
      <c r="CT23" s="23"/>
    </row>
    <row r="24" spans="8:98" s="20" customFormat="1" ht="15" customHeight="1">
      <c r="H24" s="24" t="s">
        <v>90</v>
      </c>
      <c r="I24" s="25" t="s">
        <v>81</v>
      </c>
      <c r="J24" s="26">
        <f>(J23/J10)*100</f>
        <v>10.224811595814094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8:98" s="20" customFormat="1" ht="15" customHeight="1">
      <c r="H25" s="21" t="s">
        <v>91</v>
      </c>
      <c r="I25" s="22" t="s">
        <v>79</v>
      </c>
      <c r="J25" s="23">
        <f>SUM(K25:BM25)</f>
        <v>7878573</v>
      </c>
      <c r="K25" s="23">
        <v>8339</v>
      </c>
      <c r="L25" s="23">
        <v>336</v>
      </c>
      <c r="M25" s="23">
        <v>1518</v>
      </c>
      <c r="N25" s="23"/>
      <c r="O25" s="23"/>
      <c r="P25" s="23"/>
      <c r="Q25" s="23"/>
      <c r="R25" s="23">
        <v>55</v>
      </c>
      <c r="S25" s="23">
        <v>128</v>
      </c>
      <c r="T25" s="23">
        <v>14482</v>
      </c>
      <c r="U25" s="23">
        <v>5638</v>
      </c>
      <c r="V25" s="23">
        <v>7519</v>
      </c>
      <c r="W25" s="23">
        <v>9839</v>
      </c>
      <c r="X25" s="23">
        <v>7888</v>
      </c>
      <c r="Y25" s="23">
        <v>4856</v>
      </c>
      <c r="Z25" s="23">
        <v>333</v>
      </c>
      <c r="AA25" s="23">
        <v>3</v>
      </c>
      <c r="AB25" s="23">
        <v>2069</v>
      </c>
      <c r="AC25" s="23">
        <v>1102</v>
      </c>
      <c r="AD25" s="23">
        <v>3387</v>
      </c>
      <c r="AE25" s="23">
        <v>13</v>
      </c>
      <c r="AF25" s="23">
        <v>269</v>
      </c>
      <c r="AG25" s="23">
        <v>84</v>
      </c>
      <c r="AH25" s="23">
        <v>36</v>
      </c>
      <c r="AI25" s="23">
        <v>2169</v>
      </c>
      <c r="AJ25" s="23">
        <v>71</v>
      </c>
      <c r="AK25" s="23">
        <v>669</v>
      </c>
      <c r="AL25" s="23">
        <v>1</v>
      </c>
      <c r="AM25" s="23">
        <v>80</v>
      </c>
      <c r="AN25" s="23">
        <v>2</v>
      </c>
      <c r="AO25" s="23"/>
      <c r="AP25" s="23"/>
      <c r="AQ25" s="23">
        <v>4</v>
      </c>
      <c r="AR25" s="23">
        <v>1</v>
      </c>
      <c r="AS25" s="23">
        <v>30</v>
      </c>
      <c r="AT25" s="23">
        <v>2</v>
      </c>
      <c r="AU25" s="23">
        <v>1</v>
      </c>
      <c r="AV25" s="23"/>
      <c r="AW25" s="23"/>
      <c r="AX25" s="23"/>
      <c r="AY25" s="23"/>
      <c r="AZ25" s="23"/>
      <c r="BA25" s="23">
        <v>93</v>
      </c>
      <c r="BB25" s="23">
        <v>7</v>
      </c>
      <c r="BC25" s="23"/>
      <c r="BD25" s="23">
        <v>27203</v>
      </c>
      <c r="BE25" s="23">
        <v>379</v>
      </c>
      <c r="BF25" s="23">
        <v>158</v>
      </c>
      <c r="BG25" s="23"/>
      <c r="BH25" s="23">
        <v>221</v>
      </c>
      <c r="BI25" s="23"/>
      <c r="BJ25" s="23">
        <v>7715639</v>
      </c>
      <c r="BK25" s="23">
        <v>6590</v>
      </c>
      <c r="BL25" s="23">
        <v>57220</v>
      </c>
      <c r="BM25" s="23">
        <v>139</v>
      </c>
      <c r="BO25" s="23"/>
      <c r="BP25" s="23">
        <v>12845300</v>
      </c>
      <c r="BQ25" s="23">
        <v>4300600</v>
      </c>
      <c r="BR25" s="23">
        <v>6248150</v>
      </c>
      <c r="BS25" s="23">
        <v>5414</v>
      </c>
      <c r="BT25" s="23">
        <v>82256</v>
      </c>
      <c r="BU25" s="23"/>
      <c r="BV25" s="23"/>
      <c r="BW25" s="23"/>
      <c r="BX25" s="23"/>
      <c r="BZ25" s="23"/>
      <c r="CA25" s="23">
        <v>4234894</v>
      </c>
      <c r="CB25" s="23">
        <v>711185</v>
      </c>
      <c r="CC25" s="23">
        <v>2666765</v>
      </c>
      <c r="CD25" s="23">
        <v>261</v>
      </c>
      <c r="CE25" s="23">
        <v>36255</v>
      </c>
      <c r="CF25" s="23"/>
      <c r="CG25" s="23"/>
      <c r="CH25" s="23"/>
      <c r="CI25" s="23"/>
      <c r="CJ25" s="23">
        <v>1995</v>
      </c>
      <c r="CK25" s="23">
        <v>11068</v>
      </c>
      <c r="CL25" s="23">
        <v>1564</v>
      </c>
      <c r="CM25" s="23">
        <v>4657</v>
      </c>
      <c r="CN25" s="23">
        <v>6621</v>
      </c>
      <c r="CO25" s="23"/>
      <c r="CP25" s="23">
        <v>234</v>
      </c>
      <c r="CQ25" s="23">
        <v>1064</v>
      </c>
      <c r="CR25" s="23">
        <v>2846</v>
      </c>
      <c r="CS25" s="23">
        <v>3196</v>
      </c>
      <c r="CT25" s="23"/>
    </row>
    <row r="26" spans="8:98" s="20" customFormat="1" ht="15" customHeight="1">
      <c r="H26" s="24" t="s">
        <v>92</v>
      </c>
      <c r="I26" s="25" t="s">
        <v>81</v>
      </c>
      <c r="J26" s="26">
        <f>(J25/J10)*100</f>
        <v>3.5192892271067886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8:98" s="20" customFormat="1" ht="15" customHeight="1">
      <c r="H27" s="21" t="s">
        <v>93</v>
      </c>
      <c r="I27" s="22" t="s">
        <v>79</v>
      </c>
      <c r="J27" s="23">
        <f>SUM(K27:BM27)</f>
        <v>3929735</v>
      </c>
      <c r="K27" s="23">
        <v>7850</v>
      </c>
      <c r="L27" s="23">
        <v>196</v>
      </c>
      <c r="M27" s="23">
        <v>794</v>
      </c>
      <c r="N27" s="23"/>
      <c r="O27" s="23"/>
      <c r="P27" s="23"/>
      <c r="Q27" s="23">
        <v>9</v>
      </c>
      <c r="R27" s="23">
        <v>95</v>
      </c>
      <c r="S27" s="23">
        <v>89</v>
      </c>
      <c r="T27" s="23">
        <v>7696</v>
      </c>
      <c r="U27" s="23">
        <v>3270</v>
      </c>
      <c r="V27" s="23">
        <v>3170</v>
      </c>
      <c r="W27" s="23">
        <v>4781</v>
      </c>
      <c r="X27" s="23">
        <v>3509</v>
      </c>
      <c r="Y27" s="23">
        <v>2789</v>
      </c>
      <c r="Z27" s="23">
        <v>197</v>
      </c>
      <c r="AA27" s="23"/>
      <c r="AB27" s="23">
        <v>1343</v>
      </c>
      <c r="AC27" s="23">
        <v>995</v>
      </c>
      <c r="AD27" s="23">
        <v>4220</v>
      </c>
      <c r="AE27" s="23">
        <v>22</v>
      </c>
      <c r="AF27" s="23">
        <v>77</v>
      </c>
      <c r="AG27" s="23">
        <v>36</v>
      </c>
      <c r="AH27" s="23">
        <v>35</v>
      </c>
      <c r="AI27" s="23">
        <v>867</v>
      </c>
      <c r="AJ27" s="23">
        <v>34</v>
      </c>
      <c r="AK27" s="23">
        <v>240</v>
      </c>
      <c r="AL27" s="23">
        <v>2</v>
      </c>
      <c r="AM27" s="23">
        <v>54</v>
      </c>
      <c r="AN27" s="23">
        <v>1</v>
      </c>
      <c r="AO27" s="23">
        <v>114</v>
      </c>
      <c r="AP27" s="23"/>
      <c r="AQ27" s="23"/>
      <c r="AR27" s="23"/>
      <c r="AS27" s="23">
        <v>62</v>
      </c>
      <c r="AT27" s="23">
        <v>2</v>
      </c>
      <c r="AU27" s="23">
        <v>5</v>
      </c>
      <c r="AV27" s="23"/>
      <c r="AW27" s="23"/>
      <c r="AX27" s="23"/>
      <c r="AY27" s="23"/>
      <c r="AZ27" s="23"/>
      <c r="BA27" s="23">
        <v>100</v>
      </c>
      <c r="BB27" s="23"/>
      <c r="BC27" s="23"/>
      <c r="BD27" s="23">
        <v>19676</v>
      </c>
      <c r="BE27" s="23">
        <v>414</v>
      </c>
      <c r="BF27" s="23">
        <v>2</v>
      </c>
      <c r="BG27" s="23"/>
      <c r="BH27" s="23">
        <v>134</v>
      </c>
      <c r="BI27" s="23"/>
      <c r="BJ27" s="23">
        <v>3828291</v>
      </c>
      <c r="BK27" s="23">
        <v>5284</v>
      </c>
      <c r="BL27" s="23">
        <v>33243</v>
      </c>
      <c r="BM27" s="23">
        <v>37</v>
      </c>
      <c r="BO27" s="23"/>
      <c r="BP27" s="23">
        <v>6670300</v>
      </c>
      <c r="BQ27" s="23">
        <v>2005500</v>
      </c>
      <c r="BR27" s="23">
        <v>3437280</v>
      </c>
      <c r="BS27" s="23">
        <v>19840</v>
      </c>
      <c r="BT27" s="23">
        <v>27805</v>
      </c>
      <c r="BU27" s="23"/>
      <c r="BV27" s="23"/>
      <c r="BW27" s="23">
        <v>85</v>
      </c>
      <c r="BX27" s="23"/>
      <c r="BZ27" s="23"/>
      <c r="CA27" s="23">
        <v>2053125</v>
      </c>
      <c r="CB27" s="23">
        <v>329769</v>
      </c>
      <c r="CC27" s="23">
        <v>1387829</v>
      </c>
      <c r="CD27" s="23">
        <v>4226</v>
      </c>
      <c r="CE27" s="23">
        <v>14023</v>
      </c>
      <c r="CF27" s="23"/>
      <c r="CG27" s="23"/>
      <c r="CH27" s="23">
        <v>64</v>
      </c>
      <c r="CI27" s="23"/>
      <c r="CJ27" s="23">
        <v>1324</v>
      </c>
      <c r="CK27" s="23">
        <v>6001</v>
      </c>
      <c r="CL27" s="23">
        <v>887</v>
      </c>
      <c r="CM27" s="23">
        <v>2135</v>
      </c>
      <c r="CN27" s="23">
        <v>3150</v>
      </c>
      <c r="CO27" s="23"/>
      <c r="CP27" s="23">
        <v>152</v>
      </c>
      <c r="CQ27" s="23">
        <v>638</v>
      </c>
      <c r="CR27" s="23">
        <v>1022</v>
      </c>
      <c r="CS27" s="23">
        <v>1508</v>
      </c>
      <c r="CT27" s="23"/>
    </row>
    <row r="28" spans="8:98" s="20" customFormat="1" ht="15" customHeight="1">
      <c r="H28" s="24" t="s">
        <v>92</v>
      </c>
      <c r="I28" s="25" t="s">
        <v>81</v>
      </c>
      <c r="J28" s="26">
        <f>(J27/J10)*100</f>
        <v>1.7553780425572625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8:98" s="20" customFormat="1" ht="15" customHeight="1">
      <c r="H29" s="21" t="s">
        <v>94</v>
      </c>
      <c r="I29" s="22" t="s">
        <v>79</v>
      </c>
      <c r="J29" s="23">
        <f>SUM(K29:BM29)</f>
        <v>14925128</v>
      </c>
      <c r="K29" s="23">
        <v>13311</v>
      </c>
      <c r="L29" s="23">
        <v>392</v>
      </c>
      <c r="M29" s="23">
        <v>2378</v>
      </c>
      <c r="N29" s="23">
        <v>4</v>
      </c>
      <c r="O29" s="23"/>
      <c r="P29" s="23"/>
      <c r="Q29" s="23">
        <v>1</v>
      </c>
      <c r="R29" s="23">
        <v>225</v>
      </c>
      <c r="S29" s="23">
        <v>298</v>
      </c>
      <c r="T29" s="23">
        <v>21883</v>
      </c>
      <c r="U29" s="23">
        <v>9105</v>
      </c>
      <c r="V29" s="23">
        <v>12114</v>
      </c>
      <c r="W29" s="23">
        <v>18427</v>
      </c>
      <c r="X29" s="23">
        <v>10687</v>
      </c>
      <c r="Y29" s="23">
        <v>6503</v>
      </c>
      <c r="Z29" s="23">
        <v>404</v>
      </c>
      <c r="AA29" s="23">
        <v>4</v>
      </c>
      <c r="AB29" s="23">
        <v>4209</v>
      </c>
      <c r="AC29" s="23">
        <v>1346</v>
      </c>
      <c r="AD29" s="23">
        <v>8912</v>
      </c>
      <c r="AE29" s="23">
        <v>29</v>
      </c>
      <c r="AF29" s="23">
        <v>513</v>
      </c>
      <c r="AG29" s="23">
        <v>292</v>
      </c>
      <c r="AH29" s="23">
        <v>88</v>
      </c>
      <c r="AI29" s="23">
        <v>3556</v>
      </c>
      <c r="AJ29" s="23">
        <v>261</v>
      </c>
      <c r="AK29" s="23">
        <v>770</v>
      </c>
      <c r="AL29" s="23">
        <v>4</v>
      </c>
      <c r="AM29" s="23">
        <v>126</v>
      </c>
      <c r="AN29" s="23"/>
      <c r="AO29" s="23"/>
      <c r="AP29" s="23">
        <v>2</v>
      </c>
      <c r="AQ29" s="23"/>
      <c r="AR29" s="23"/>
      <c r="AS29" s="23">
        <v>105</v>
      </c>
      <c r="AT29" s="23">
        <v>1</v>
      </c>
      <c r="AU29" s="23">
        <v>3</v>
      </c>
      <c r="AV29" s="23"/>
      <c r="AW29" s="23"/>
      <c r="AX29" s="23"/>
      <c r="AY29" s="23"/>
      <c r="AZ29" s="23"/>
      <c r="BA29" s="23">
        <v>370</v>
      </c>
      <c r="BB29" s="23">
        <v>33</v>
      </c>
      <c r="BC29" s="23">
        <v>6</v>
      </c>
      <c r="BD29" s="23">
        <v>36705</v>
      </c>
      <c r="BE29" s="23">
        <v>826</v>
      </c>
      <c r="BF29" s="23">
        <v>23</v>
      </c>
      <c r="BG29" s="23">
        <v>1</v>
      </c>
      <c r="BH29" s="23">
        <v>329</v>
      </c>
      <c r="BI29" s="23"/>
      <c r="BJ29" s="23">
        <v>14681752</v>
      </c>
      <c r="BK29" s="23">
        <v>9420</v>
      </c>
      <c r="BL29" s="23">
        <v>79376</v>
      </c>
      <c r="BM29" s="23">
        <v>334</v>
      </c>
      <c r="BO29" s="23"/>
      <c r="BP29" s="23">
        <v>21943600</v>
      </c>
      <c r="BQ29" s="23">
        <v>6925200</v>
      </c>
      <c r="BR29" s="23">
        <v>9557330</v>
      </c>
      <c r="BS29" s="23">
        <v>14681</v>
      </c>
      <c r="BT29" s="23">
        <v>174935</v>
      </c>
      <c r="BU29" s="23"/>
      <c r="BV29" s="23"/>
      <c r="BW29" s="23"/>
      <c r="BX29" s="23"/>
      <c r="BZ29" s="23"/>
      <c r="CA29" s="23">
        <v>7293471</v>
      </c>
      <c r="CB29" s="23">
        <v>2758819</v>
      </c>
      <c r="CC29" s="23">
        <v>4450206</v>
      </c>
      <c r="CD29" s="23">
        <v>2221</v>
      </c>
      <c r="CE29" s="23">
        <v>78827</v>
      </c>
      <c r="CF29" s="23"/>
      <c r="CG29" s="23"/>
      <c r="CH29" s="23"/>
      <c r="CI29" s="23"/>
      <c r="CJ29" s="23">
        <v>4100</v>
      </c>
      <c r="CK29" s="23">
        <v>16264</v>
      </c>
      <c r="CL29" s="23">
        <v>2611</v>
      </c>
      <c r="CM29" s="23">
        <v>6027</v>
      </c>
      <c r="CN29" s="23">
        <v>10268</v>
      </c>
      <c r="CO29" s="23"/>
      <c r="CP29" s="23">
        <v>706</v>
      </c>
      <c r="CQ29" s="23">
        <v>2388</v>
      </c>
      <c r="CR29" s="23">
        <v>6024</v>
      </c>
      <c r="CS29" s="23">
        <v>8057</v>
      </c>
      <c r="CT29" s="23"/>
    </row>
    <row r="30" spans="8:98" s="20" customFormat="1" ht="15" customHeight="1">
      <c r="H30" s="24" t="s">
        <v>95</v>
      </c>
      <c r="I30" s="25" t="s">
        <v>81</v>
      </c>
      <c r="J30" s="26">
        <f>(J29/J10)*100</f>
        <v>6.6669233354301474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8:98" s="20" customFormat="1" ht="15" customHeight="1">
      <c r="H31" s="21" t="s">
        <v>96</v>
      </c>
      <c r="I31" s="22" t="s">
        <v>79</v>
      </c>
      <c r="J31" s="23">
        <f>SUM(K31:BM31)</f>
        <v>1400087</v>
      </c>
      <c r="K31" s="23">
        <v>1888</v>
      </c>
      <c r="L31" s="23">
        <v>66</v>
      </c>
      <c r="M31" s="23">
        <v>188</v>
      </c>
      <c r="N31" s="23"/>
      <c r="O31" s="23"/>
      <c r="P31" s="23"/>
      <c r="Q31" s="23"/>
      <c r="R31" s="23">
        <v>57</v>
      </c>
      <c r="S31" s="23">
        <v>103</v>
      </c>
      <c r="T31" s="23">
        <v>2072</v>
      </c>
      <c r="U31" s="23">
        <v>609</v>
      </c>
      <c r="V31" s="23">
        <v>887</v>
      </c>
      <c r="W31" s="23">
        <v>1478</v>
      </c>
      <c r="X31" s="23">
        <v>1455</v>
      </c>
      <c r="Y31" s="23">
        <v>629</v>
      </c>
      <c r="Z31" s="23">
        <v>51</v>
      </c>
      <c r="AA31" s="23"/>
      <c r="AB31" s="23">
        <v>588</v>
      </c>
      <c r="AC31" s="23">
        <v>648</v>
      </c>
      <c r="AD31" s="23">
        <v>874</v>
      </c>
      <c r="AE31" s="23">
        <v>46</v>
      </c>
      <c r="AF31" s="23">
        <v>61</v>
      </c>
      <c r="AG31" s="23">
        <v>49</v>
      </c>
      <c r="AH31" s="23">
        <v>33</v>
      </c>
      <c r="AI31" s="23">
        <v>88</v>
      </c>
      <c r="AJ31" s="23">
        <v>18</v>
      </c>
      <c r="AK31" s="23">
        <v>22</v>
      </c>
      <c r="AL31" s="23"/>
      <c r="AM31" s="23">
        <v>110</v>
      </c>
      <c r="AN31" s="23"/>
      <c r="AO31" s="23"/>
      <c r="AP31" s="23">
        <v>1</v>
      </c>
      <c r="AQ31" s="23"/>
      <c r="AR31" s="23"/>
      <c r="AS31" s="23">
        <v>18</v>
      </c>
      <c r="AT31" s="23">
        <v>1</v>
      </c>
      <c r="AU31" s="23">
        <v>8</v>
      </c>
      <c r="AV31" s="23"/>
      <c r="AW31" s="23"/>
      <c r="AX31" s="23"/>
      <c r="AY31" s="23"/>
      <c r="AZ31" s="23"/>
      <c r="BA31" s="23">
        <v>59</v>
      </c>
      <c r="BB31" s="23">
        <v>2</v>
      </c>
      <c r="BC31" s="23">
        <v>2</v>
      </c>
      <c r="BD31" s="23">
        <v>2455</v>
      </c>
      <c r="BE31" s="23">
        <v>53</v>
      </c>
      <c r="BF31" s="23">
        <v>5</v>
      </c>
      <c r="BG31" s="23"/>
      <c r="BH31" s="23">
        <v>30</v>
      </c>
      <c r="BI31" s="23"/>
      <c r="BJ31" s="23">
        <v>1376107</v>
      </c>
      <c r="BK31" s="23">
        <v>1968</v>
      </c>
      <c r="BL31" s="23">
        <v>7335</v>
      </c>
      <c r="BM31" s="23">
        <v>23</v>
      </c>
      <c r="BO31" s="23"/>
      <c r="BP31" s="23">
        <v>2506600</v>
      </c>
      <c r="BQ31" s="23">
        <v>1190400</v>
      </c>
      <c r="BR31" s="23">
        <v>1364180</v>
      </c>
      <c r="BS31" s="23">
        <v>1000</v>
      </c>
      <c r="BT31" s="23">
        <v>23203</v>
      </c>
      <c r="BU31" s="23"/>
      <c r="BV31" s="23"/>
      <c r="BW31" s="23"/>
      <c r="BX31" s="23"/>
      <c r="BZ31" s="23"/>
      <c r="CA31" s="23">
        <v>753894</v>
      </c>
      <c r="CB31" s="23">
        <v>223323</v>
      </c>
      <c r="CC31" s="23">
        <v>377126</v>
      </c>
      <c r="CD31" s="23">
        <v>250</v>
      </c>
      <c r="CE31" s="23">
        <v>10092</v>
      </c>
      <c r="CF31" s="23"/>
      <c r="CG31" s="23"/>
      <c r="CH31" s="23"/>
      <c r="CI31" s="23"/>
      <c r="CJ31" s="23">
        <v>475</v>
      </c>
      <c r="CK31" s="23">
        <v>1636</v>
      </c>
      <c r="CL31" s="23">
        <v>123</v>
      </c>
      <c r="CM31" s="23">
        <v>364</v>
      </c>
      <c r="CN31" s="23">
        <v>1108</v>
      </c>
      <c r="CO31" s="23"/>
      <c r="CP31" s="23">
        <v>52</v>
      </c>
      <c r="CQ31" s="23">
        <v>13</v>
      </c>
      <c r="CR31" s="23">
        <v>522</v>
      </c>
      <c r="CS31" s="23">
        <v>361</v>
      </c>
      <c r="CT31" s="23"/>
    </row>
    <row r="32" spans="8:98" s="20" customFormat="1" ht="15" customHeight="1">
      <c r="H32" s="24" t="s">
        <v>97</v>
      </c>
      <c r="I32" s="25" t="s">
        <v>81</v>
      </c>
      <c r="J32" s="26">
        <f>(J31/J10)*100</f>
        <v>0.62540654203651636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28" max="31" man="1"/>
    <brk id="38" max="31" man="1"/>
    <brk id="47" max="31" man="1"/>
    <brk id="56" max="31" man="1"/>
    <brk id="66" max="31" man="1"/>
    <brk id="77" max="31" man="1"/>
    <brk id="88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98</v>
      </c>
    </row>
    <row r="2" spans="7:65" ht="15" customHeight="1">
      <c r="G2" s="4" t="s">
        <v>103</v>
      </c>
      <c r="L2" s="13" t="s">
        <v>99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836973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113507</v>
      </c>
      <c r="Y10" s="19">
        <f t="shared" si="0"/>
        <v>3037</v>
      </c>
      <c r="Z10" s="19">
        <f t="shared" si="0"/>
        <v>2</v>
      </c>
      <c r="AA10" s="19">
        <f t="shared" si="0"/>
        <v>0</v>
      </c>
      <c r="AB10" s="19">
        <f t="shared" si="0"/>
        <v>565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8230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296102</v>
      </c>
      <c r="BK10" s="19">
        <f t="shared" si="0"/>
        <v>138</v>
      </c>
      <c r="BL10" s="19">
        <f t="shared" si="0"/>
        <v>415392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27914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5000</v>
      </c>
      <c r="Y11" s="23">
        <v>492</v>
      </c>
      <c r="Z11" s="23"/>
      <c r="AA11" s="23"/>
      <c r="AB11" s="23">
        <v>222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>
        <v>180</v>
      </c>
      <c r="BF11" s="23"/>
      <c r="BG11" s="23"/>
      <c r="BH11" s="23"/>
      <c r="BI11" s="23"/>
      <c r="BJ11" s="23">
        <v>2317</v>
      </c>
      <c r="BK11" s="23">
        <v>2</v>
      </c>
      <c r="BL11" s="23">
        <v>19701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3.3351135580239744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48843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11718</v>
      </c>
      <c r="Y13" s="23">
        <v>201</v>
      </c>
      <c r="Z13" s="23"/>
      <c r="AA13" s="23"/>
      <c r="AB13" s="23">
        <v>25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388</v>
      </c>
      <c r="BF13" s="23"/>
      <c r="BG13" s="23"/>
      <c r="BH13" s="23"/>
      <c r="BI13" s="23"/>
      <c r="BJ13" s="23">
        <v>376</v>
      </c>
      <c r="BK13" s="23">
        <v>1</v>
      </c>
      <c r="BL13" s="23">
        <v>36134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5.8356721184554337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503465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>
        <v>36644</v>
      </c>
      <c r="Y15" s="23">
        <v>617</v>
      </c>
      <c r="Z15" s="23">
        <v>1</v>
      </c>
      <c r="AA15" s="23"/>
      <c r="AB15" s="23">
        <v>43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4738</v>
      </c>
      <c r="BF15" s="23"/>
      <c r="BG15" s="23"/>
      <c r="BH15" s="23"/>
      <c r="BI15" s="23"/>
      <c r="BJ15" s="23">
        <v>287947</v>
      </c>
      <c r="BK15" s="23">
        <v>103</v>
      </c>
      <c r="BL15" s="23">
        <v>173372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60.153075427761706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20523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3949</v>
      </c>
      <c r="Y17" s="23">
        <v>49</v>
      </c>
      <c r="Z17" s="23">
        <v>1</v>
      </c>
      <c r="AA17" s="23"/>
      <c r="AB17" s="23">
        <v>42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>
        <v>179</v>
      </c>
      <c r="BF17" s="23"/>
      <c r="BG17" s="23"/>
      <c r="BH17" s="23"/>
      <c r="BI17" s="23"/>
      <c r="BJ17" s="23">
        <v>148</v>
      </c>
      <c r="BK17" s="23">
        <v>2</v>
      </c>
      <c r="BL17" s="23">
        <v>16153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2.4520504245656669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12061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>
        <v>2887</v>
      </c>
      <c r="Y19" s="23">
        <v>34</v>
      </c>
      <c r="Z19" s="23"/>
      <c r="AA19" s="23"/>
      <c r="AB19" s="23">
        <v>14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138</v>
      </c>
      <c r="BF19" s="23"/>
      <c r="BG19" s="23"/>
      <c r="BH19" s="23"/>
      <c r="BI19" s="23"/>
      <c r="BJ19" s="23">
        <v>32</v>
      </c>
      <c r="BK19" s="23"/>
      <c r="BL19" s="23">
        <v>8956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1.4410261740820791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56058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>
        <v>12390</v>
      </c>
      <c r="Y21" s="23">
        <v>313</v>
      </c>
      <c r="Z21" s="23"/>
      <c r="AA21" s="23"/>
      <c r="AB21" s="23">
        <v>36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768</v>
      </c>
      <c r="BF21" s="23"/>
      <c r="BG21" s="23"/>
      <c r="BH21" s="23"/>
      <c r="BI21" s="23"/>
      <c r="BJ21" s="23">
        <v>486</v>
      </c>
      <c r="BK21" s="23">
        <v>1</v>
      </c>
      <c r="BL21" s="23">
        <v>42064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6.6977070944940875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73834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17380</v>
      </c>
      <c r="Y23" s="23">
        <v>321</v>
      </c>
      <c r="Z23" s="23"/>
      <c r="AA23" s="23"/>
      <c r="AB23" s="23">
        <v>29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>
        <v>905</v>
      </c>
      <c r="BF23" s="23"/>
      <c r="BG23" s="23"/>
      <c r="BH23" s="23"/>
      <c r="BI23" s="23"/>
      <c r="BJ23" s="23">
        <v>554</v>
      </c>
      <c r="BK23" s="23">
        <v>15</v>
      </c>
      <c r="BL23" s="23">
        <v>54630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8.8215509938791339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28415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>
        <v>7888</v>
      </c>
      <c r="Y25" s="23">
        <v>235</v>
      </c>
      <c r="Z25" s="23"/>
      <c r="AA25" s="23"/>
      <c r="AB25" s="23">
        <v>26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>
        <v>219</v>
      </c>
      <c r="BF25" s="23"/>
      <c r="BG25" s="23"/>
      <c r="BH25" s="23"/>
      <c r="BI25" s="23"/>
      <c r="BJ25" s="23">
        <v>501</v>
      </c>
      <c r="BK25" s="23">
        <v>1</v>
      </c>
      <c r="BL25" s="23">
        <v>19545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3.3949721197696938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19060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>
        <v>3509</v>
      </c>
      <c r="Y27" s="23">
        <v>198</v>
      </c>
      <c r="Z27" s="23"/>
      <c r="AA27" s="23"/>
      <c r="AB27" s="23">
        <v>8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>
        <v>183</v>
      </c>
      <c r="BF27" s="23"/>
      <c r="BG27" s="23"/>
      <c r="BH27" s="23"/>
      <c r="BI27" s="23"/>
      <c r="BJ27" s="23">
        <v>488</v>
      </c>
      <c r="BK27" s="23"/>
      <c r="BL27" s="23">
        <v>14674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2.2772538660147936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39602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10687</v>
      </c>
      <c r="Y29" s="23">
        <v>356</v>
      </c>
      <c r="Z29" s="23"/>
      <c r="AA29" s="23"/>
      <c r="AB29" s="23">
        <v>28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>
        <v>500</v>
      </c>
      <c r="BF29" s="23"/>
      <c r="BG29" s="23"/>
      <c r="BH29" s="23"/>
      <c r="BI29" s="23"/>
      <c r="BJ29" s="23">
        <v>803</v>
      </c>
      <c r="BK29" s="23">
        <v>3</v>
      </c>
      <c r="BL29" s="23">
        <v>27225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4.7315743757564466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7198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1455</v>
      </c>
      <c r="Y31" s="23">
        <v>221</v>
      </c>
      <c r="Z31" s="23"/>
      <c r="AA31" s="23"/>
      <c r="AB31" s="23">
        <v>92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32</v>
      </c>
      <c r="BF31" s="23"/>
      <c r="BG31" s="23"/>
      <c r="BH31" s="23"/>
      <c r="BI31" s="23"/>
      <c r="BJ31" s="23">
        <v>2450</v>
      </c>
      <c r="BK31" s="23">
        <v>10</v>
      </c>
      <c r="BL31" s="23">
        <v>2938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0.86000384719698253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28" max="1048575" man="1"/>
    <brk id="38" max="31" man="1"/>
    <brk id="48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M33"/>
  <sheetViews>
    <sheetView showGridLines="0" topLeftCell="G1" zoomScaleNormal="100" zoomScaleSheetLayoutView="100" workbookViewId="0"/>
  </sheetViews>
  <sheetFormatPr defaultRowHeight="12"/>
  <cols>
    <col min="1" max="5" width="0" style="1" hidden="1" customWidth="1"/>
    <col min="6" max="6" width="1.875" style="1" hidden="1" customWidth="1"/>
    <col min="7" max="7" width="0.125" style="1" customWidth="1"/>
    <col min="8" max="8" width="12.625" style="3" customWidth="1"/>
    <col min="9" max="9" width="15.625" style="3" customWidth="1"/>
    <col min="10" max="10" width="15.625" style="1" customWidth="1"/>
    <col min="11" max="65" width="12.625" style="1" customWidth="1"/>
    <col min="66" max="16384" width="9" style="1"/>
  </cols>
  <sheetData>
    <row r="1" spans="7:65" ht="15" customHeight="1">
      <c r="H1" s="2" t="s">
        <v>101</v>
      </c>
    </row>
    <row r="2" spans="7:65" ht="15" customHeight="1">
      <c r="G2" s="4" t="s">
        <v>103</v>
      </c>
      <c r="L2" s="13" t="s">
        <v>102</v>
      </c>
    </row>
    <row r="3" spans="7:65" hidden="1"/>
    <row r="4" spans="7:65" hidden="1"/>
    <row r="5" spans="7:65" hidden="1">
      <c r="G5" s="1" t="s">
        <v>104</v>
      </c>
    </row>
    <row r="6" spans="7:65" hidden="1"/>
    <row r="7" spans="7:65" hidden="1"/>
    <row r="8" spans="7:65" hidden="1"/>
    <row r="9" spans="7:65" ht="178.5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0" t="s">
        <v>15</v>
      </c>
      <c r="U9" s="10" t="s">
        <v>16</v>
      </c>
      <c r="V9" s="10" t="s">
        <v>17</v>
      </c>
      <c r="W9" s="10" t="s">
        <v>18</v>
      </c>
      <c r="X9" s="12" t="s">
        <v>19</v>
      </c>
      <c r="Y9" s="12" t="s">
        <v>20</v>
      </c>
      <c r="Z9" s="9" t="s">
        <v>21</v>
      </c>
      <c r="AA9" s="9" t="s">
        <v>22</v>
      </c>
      <c r="AB9" s="9" t="s">
        <v>23</v>
      </c>
      <c r="AC9" s="9" t="s">
        <v>24</v>
      </c>
      <c r="AD9" s="9" t="s">
        <v>25</v>
      </c>
      <c r="AE9" s="9" t="s">
        <v>26</v>
      </c>
      <c r="AF9" s="9" t="s">
        <v>27</v>
      </c>
      <c r="AG9" s="9" t="s">
        <v>28</v>
      </c>
      <c r="AH9" s="9" t="s">
        <v>29</v>
      </c>
      <c r="AI9" s="9" t="s">
        <v>30</v>
      </c>
      <c r="AJ9" s="9" t="s">
        <v>31</v>
      </c>
      <c r="AK9" s="9" t="s">
        <v>32</v>
      </c>
      <c r="AL9" s="9" t="s">
        <v>33</v>
      </c>
      <c r="AM9" s="9" t="s">
        <v>34</v>
      </c>
      <c r="AN9" s="9" t="s">
        <v>35</v>
      </c>
      <c r="AO9" s="9" t="s">
        <v>36</v>
      </c>
      <c r="AP9" s="9" t="s">
        <v>37</v>
      </c>
      <c r="AQ9" s="9" t="s">
        <v>38</v>
      </c>
      <c r="AR9" s="9" t="s">
        <v>39</v>
      </c>
      <c r="AS9" s="9" t="s">
        <v>40</v>
      </c>
      <c r="AT9" s="12" t="s">
        <v>41</v>
      </c>
      <c r="AU9" s="12" t="s">
        <v>100</v>
      </c>
      <c r="AV9" s="9" t="s">
        <v>43</v>
      </c>
      <c r="AW9" s="9" t="s">
        <v>44</v>
      </c>
      <c r="AX9" s="9" t="s">
        <v>45</v>
      </c>
      <c r="AY9" s="9" t="s">
        <v>46</v>
      </c>
      <c r="AZ9" s="9" t="s">
        <v>47</v>
      </c>
      <c r="BA9" s="12" t="s">
        <v>48</v>
      </c>
      <c r="BB9" s="12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10" t="s">
        <v>59</v>
      </c>
      <c r="BM9" s="9" t="s">
        <v>60</v>
      </c>
    </row>
    <row r="10" spans="7:65" s="16" customFormat="1" ht="15" customHeight="1">
      <c r="H10" s="17" t="s">
        <v>77</v>
      </c>
      <c r="I10" s="18"/>
      <c r="J10" s="19">
        <f>SUM(K10:BM10)</f>
        <v>6317</v>
      </c>
      <c r="K10" s="19">
        <f t="shared" ref="K10:BM10" si="0">SUM(K11:K32)</f>
        <v>0</v>
      </c>
      <c r="L10" s="19">
        <f t="shared" si="0"/>
        <v>0</v>
      </c>
      <c r="M10" s="19">
        <f t="shared" si="0"/>
        <v>0</v>
      </c>
      <c r="N10" s="19">
        <f>SUM(N11:N32)</f>
        <v>0</v>
      </c>
      <c r="O10" s="19">
        <f t="shared" si="0"/>
        <v>0</v>
      </c>
      <c r="P10" s="19">
        <f>SUM(P11:P32)</f>
        <v>0</v>
      </c>
      <c r="Q10" s="19">
        <f>SUM(Q11:Q32)</f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>SUM(U11:U32)</f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100</v>
      </c>
      <c r="Z10" s="19">
        <f t="shared" si="0"/>
        <v>1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9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104</v>
      </c>
      <c r="BK10" s="19">
        <f t="shared" si="0"/>
        <v>2</v>
      </c>
      <c r="BL10" s="19">
        <f t="shared" si="0"/>
        <v>6101</v>
      </c>
      <c r="BM10" s="19">
        <f t="shared" si="0"/>
        <v>0</v>
      </c>
    </row>
    <row r="11" spans="7:65" s="20" customFormat="1" ht="30" customHeight="1">
      <c r="H11" s="21" t="s">
        <v>78</v>
      </c>
      <c r="I11" s="22" t="s">
        <v>79</v>
      </c>
      <c r="J11" s="23">
        <f>SUM(K11:BM11)</f>
        <v>409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v>2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>
        <v>1</v>
      </c>
      <c r="BK11" s="23"/>
      <c r="BL11" s="23">
        <v>406</v>
      </c>
      <c r="BM11" s="23"/>
    </row>
    <row r="12" spans="7:65" s="20" customFormat="1" ht="15" customHeight="1">
      <c r="H12" s="24" t="s">
        <v>80</v>
      </c>
      <c r="I12" s="25" t="s">
        <v>81</v>
      </c>
      <c r="J12" s="26">
        <f>(J11/J10)*100</f>
        <v>6.4745923697957899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</row>
    <row r="13" spans="7:65" s="20" customFormat="1" ht="15" customHeight="1">
      <c r="H13" s="21" t="s">
        <v>82</v>
      </c>
      <c r="I13" s="22" t="s">
        <v>79</v>
      </c>
      <c r="J13" s="23">
        <f>SUM(K13:BM13)</f>
        <v>658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v>13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>
        <v>4</v>
      </c>
      <c r="BF13" s="23"/>
      <c r="BG13" s="23"/>
      <c r="BH13" s="23"/>
      <c r="BI13" s="23"/>
      <c r="BJ13" s="23">
        <v>12</v>
      </c>
      <c r="BK13" s="23"/>
      <c r="BL13" s="23">
        <v>629</v>
      </c>
      <c r="BM13" s="23"/>
    </row>
    <row r="14" spans="7:65" s="20" customFormat="1" ht="15" customHeight="1">
      <c r="H14" s="24" t="s">
        <v>83</v>
      </c>
      <c r="I14" s="25" t="s">
        <v>81</v>
      </c>
      <c r="J14" s="26">
        <f>(J13/J10)*100</f>
        <v>10.41633686876682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7:65" s="20" customFormat="1" ht="15" customHeight="1">
      <c r="H15" s="21" t="s">
        <v>84</v>
      </c>
      <c r="I15" s="22" t="s">
        <v>79</v>
      </c>
      <c r="J15" s="23">
        <f>SUM(K15:BM15)</f>
        <v>2207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v>9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>
        <v>1</v>
      </c>
      <c r="BF15" s="23"/>
      <c r="BG15" s="23"/>
      <c r="BH15" s="23"/>
      <c r="BI15" s="23"/>
      <c r="BJ15" s="23">
        <v>9</v>
      </c>
      <c r="BK15" s="23"/>
      <c r="BL15" s="23">
        <v>2188</v>
      </c>
      <c r="BM15" s="23"/>
    </row>
    <row r="16" spans="7:65" s="20" customFormat="1" ht="15" customHeight="1">
      <c r="H16" s="24" t="s">
        <v>82</v>
      </c>
      <c r="I16" s="25" t="s">
        <v>81</v>
      </c>
      <c r="J16" s="26">
        <f>(J15/J10)*100</f>
        <v>34.937470318189014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</row>
    <row r="17" spans="8:65" s="20" customFormat="1" ht="15" customHeight="1">
      <c r="H17" s="21" t="s">
        <v>85</v>
      </c>
      <c r="I17" s="22" t="s">
        <v>79</v>
      </c>
      <c r="J17" s="23">
        <f>SUM(K17:BM17)</f>
        <v>285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9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>
        <v>9</v>
      </c>
      <c r="BK17" s="23"/>
      <c r="BL17" s="23">
        <v>267</v>
      </c>
      <c r="BM17" s="23"/>
    </row>
    <row r="18" spans="8:65" s="20" customFormat="1" ht="15" customHeight="1">
      <c r="H18" s="24" t="s">
        <v>86</v>
      </c>
      <c r="I18" s="25" t="s">
        <v>81</v>
      </c>
      <c r="J18" s="26">
        <f>(J17/J10)*100</f>
        <v>4.5116352699066011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</row>
    <row r="19" spans="8:65" s="20" customFormat="1" ht="15" customHeight="1">
      <c r="H19" s="21" t="s">
        <v>83</v>
      </c>
      <c r="I19" s="22" t="s">
        <v>79</v>
      </c>
      <c r="J19" s="23">
        <f>SUM(K19:BM19)</f>
        <v>259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>
        <v>1</v>
      </c>
      <c r="BF19" s="23"/>
      <c r="BG19" s="23"/>
      <c r="BH19" s="23"/>
      <c r="BI19" s="23"/>
      <c r="BJ19" s="23">
        <v>3</v>
      </c>
      <c r="BK19" s="23"/>
      <c r="BL19" s="23">
        <v>252</v>
      </c>
      <c r="BM19" s="23"/>
    </row>
    <row r="20" spans="8:65" s="20" customFormat="1" ht="15" customHeight="1">
      <c r="H20" s="24" t="s">
        <v>87</v>
      </c>
      <c r="I20" s="25" t="s">
        <v>81</v>
      </c>
      <c r="J20" s="26">
        <f>(J19/J10)*100</f>
        <v>4.1000474908975777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8:65" s="20" customFormat="1" ht="15" customHeight="1">
      <c r="H21" s="21" t="s">
        <v>82</v>
      </c>
      <c r="I21" s="22" t="s">
        <v>79</v>
      </c>
      <c r="J21" s="23">
        <f>SUM(K21:BM21)</f>
        <v>926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v>9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>
        <v>2</v>
      </c>
      <c r="BF21" s="23"/>
      <c r="BG21" s="23"/>
      <c r="BH21" s="23"/>
      <c r="BI21" s="23"/>
      <c r="BJ21" s="23">
        <v>8</v>
      </c>
      <c r="BK21" s="23"/>
      <c r="BL21" s="23">
        <v>907</v>
      </c>
      <c r="BM21" s="23"/>
    </row>
    <row r="22" spans="8:65" s="20" customFormat="1" ht="15" customHeight="1">
      <c r="H22" s="24" t="s">
        <v>88</v>
      </c>
      <c r="I22" s="25" t="s">
        <v>81</v>
      </c>
      <c r="J22" s="26">
        <f>(J21/J10)*100</f>
        <v>14.658857052398291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</row>
    <row r="23" spans="8:65" s="20" customFormat="1" ht="15" customHeight="1">
      <c r="H23" s="21" t="s">
        <v>89</v>
      </c>
      <c r="I23" s="22" t="s">
        <v>79</v>
      </c>
      <c r="J23" s="23">
        <f>SUM(K23:BM23)</f>
        <v>789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>
        <v>11</v>
      </c>
      <c r="Z23" s="23">
        <v>1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>
        <v>9</v>
      </c>
      <c r="BK23" s="23">
        <v>2</v>
      </c>
      <c r="BL23" s="23">
        <v>766</v>
      </c>
      <c r="BM23" s="23"/>
    </row>
    <row r="24" spans="8:65" s="20" customFormat="1" ht="15" customHeight="1">
      <c r="H24" s="24" t="s">
        <v>90</v>
      </c>
      <c r="I24" s="25" t="s">
        <v>81</v>
      </c>
      <c r="J24" s="26">
        <f>(J23/J10)*100</f>
        <v>12.490106063004591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8:65" s="20" customFormat="1" ht="15" customHeight="1">
      <c r="H25" s="21" t="s">
        <v>91</v>
      </c>
      <c r="I25" s="22" t="s">
        <v>79</v>
      </c>
      <c r="J25" s="23">
        <f>SUM(K25:BM25)</f>
        <v>211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v>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>
        <v>7</v>
      </c>
      <c r="BK25" s="23"/>
      <c r="BL25" s="23">
        <v>197</v>
      </c>
      <c r="BM25" s="23"/>
    </row>
    <row r="26" spans="8:65" s="20" customFormat="1" ht="15" customHeight="1">
      <c r="H26" s="24" t="s">
        <v>92</v>
      </c>
      <c r="I26" s="25" t="s">
        <v>81</v>
      </c>
      <c r="J26" s="26">
        <f>(J25/J10)*100</f>
        <v>3.3401931296501508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8:65" s="20" customFormat="1" ht="15" customHeight="1">
      <c r="H27" s="21" t="s">
        <v>93</v>
      </c>
      <c r="I27" s="22" t="s">
        <v>79</v>
      </c>
      <c r="J27" s="23">
        <f>SUM(K27:BM27)</f>
        <v>150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v>17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>
        <v>26</v>
      </c>
      <c r="BK27" s="23"/>
      <c r="BL27" s="23">
        <v>107</v>
      </c>
      <c r="BM27" s="23"/>
    </row>
    <row r="28" spans="8:65" s="20" customFormat="1" ht="15" customHeight="1">
      <c r="H28" s="24" t="s">
        <v>92</v>
      </c>
      <c r="I28" s="25" t="s">
        <v>81</v>
      </c>
      <c r="J28" s="26">
        <f>(J27/J10)*100</f>
        <v>2.3745448788982113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8:65" s="20" customFormat="1" ht="15" customHeight="1">
      <c r="H29" s="21" t="s">
        <v>94</v>
      </c>
      <c r="I29" s="22" t="s">
        <v>79</v>
      </c>
      <c r="J29" s="23">
        <f>SUM(K29:BM29)</f>
        <v>365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19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>
        <v>19</v>
      </c>
      <c r="BK29" s="23"/>
      <c r="BL29" s="23">
        <v>327</v>
      </c>
      <c r="BM29" s="23"/>
    </row>
    <row r="30" spans="8:65" s="20" customFormat="1" ht="15" customHeight="1">
      <c r="H30" s="24" t="s">
        <v>95</v>
      </c>
      <c r="I30" s="25" t="s">
        <v>81</v>
      </c>
      <c r="J30" s="26">
        <f>(J29/J10)*100</f>
        <v>5.7780592053189803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8:65" s="20" customFormat="1" ht="15" customHeight="1">
      <c r="H31" s="21" t="s">
        <v>96</v>
      </c>
      <c r="I31" s="22" t="s">
        <v>79</v>
      </c>
      <c r="J31" s="23">
        <f>SUM(K31:BM31)</f>
        <v>58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v>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>
        <v>1</v>
      </c>
      <c r="BF31" s="23"/>
      <c r="BG31" s="23"/>
      <c r="BH31" s="23"/>
      <c r="BI31" s="23"/>
      <c r="BJ31" s="23">
        <v>1</v>
      </c>
      <c r="BK31" s="23"/>
      <c r="BL31" s="23">
        <v>55</v>
      </c>
      <c r="BM31" s="23"/>
    </row>
    <row r="32" spans="8:65" s="20" customFormat="1" ht="15" customHeight="1">
      <c r="H32" s="24" t="s">
        <v>97</v>
      </c>
      <c r="I32" s="25" t="s">
        <v>81</v>
      </c>
      <c r="J32" s="26">
        <f>(J31/J10)*100</f>
        <v>0.91815735317397495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5" manualBreakCount="5">
    <brk id="19" max="1048575" man="1"/>
    <brk id="28" max="1048575" man="1"/>
    <brk id="38" max="1048575" man="1"/>
    <brk id="48" max="1048575" man="1"/>
    <brk id="58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Company>PARTNER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A6252170 佐藤 勝利</dc:creator>
  <cp:lastModifiedBy>A6252170 佐藤 勝利</cp:lastModifiedBy>
  <dcterms:created xsi:type="dcterms:W3CDTF">2017-12-05T01:23:24Z</dcterms:created>
  <dcterms:modified xsi:type="dcterms:W3CDTF">2017-12-05T01:24:08Z</dcterms:modified>
</cp:coreProperties>
</file>