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8671232\Desktop\"/>
    </mc:Choice>
  </mc:AlternateContent>
  <bookViews>
    <workbookView xWindow="0" yWindow="0" windowWidth="23010" windowHeight="1026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'JLH1030'!$A$1:$DQ$32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J10" i="4" s="1"/>
  <c r="K10" i="4"/>
  <c r="J14" i="6" l="1"/>
  <c r="J16" i="6"/>
  <c r="J18" i="6"/>
  <c r="J10" i="6"/>
  <c r="J22" i="6" s="1"/>
  <c r="J10" i="5"/>
  <c r="J24" i="5"/>
  <c r="J12" i="5"/>
  <c r="J14" i="5"/>
  <c r="J26" i="5"/>
  <c r="J28" i="4"/>
  <c r="J12" i="4"/>
  <c r="J24" i="4"/>
  <c r="J14" i="4"/>
  <c r="J16" i="4"/>
  <c r="J18" i="4"/>
  <c r="J26" i="4"/>
  <c r="J30" i="4"/>
  <c r="J20" i="4"/>
  <c r="J22" i="4"/>
  <c r="J32" i="4"/>
  <c r="J26" i="6"/>
  <c r="J20" i="6"/>
  <c r="J28" i="5"/>
  <c r="J22" i="5"/>
  <c r="J16" i="5"/>
  <c r="J18" i="5"/>
  <c r="J30" i="5"/>
  <c r="J20" i="5"/>
  <c r="J32" i="5"/>
  <c r="J24" i="6" l="1"/>
  <c r="J32" i="6"/>
  <c r="J28" i="6"/>
  <c r="J12" i="6"/>
  <c r="J30" i="6"/>
</calcChain>
</file>

<file path=xl/sharedStrings.xml><?xml version="1.0" encoding="utf-8"?>
<sst xmlns="http://schemas.openxmlformats.org/spreadsheetml/2006/main" count="382" uniqueCount="137">
  <si>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</si>
  <si>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</si>
  <si>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</si>
  <si>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</si>
  <si>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</si>
  <si>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</si>
  <si>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</si>
  <si>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</si>
  <si>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</si>
  <si>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</si>
  <si>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</si>
  <si>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</si>
  <si>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</si>
  <si>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</si>
  <si>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</si>
  <si>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</si>
  <si>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</si>
  <si>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</si>
  <si>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</si>
  <si>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</si>
  <si>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</si>
  <si>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</si>
  <si>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</si>
  <si>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</si>
  <si>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</si>
  <si>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</si>
  <si>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</si>
  <si>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</si>
  <si>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</si>
  <si>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</si>
  <si>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</si>
  <si>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</si>
  <si>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</si>
  <si>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</si>
  <si>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</si>
  <si>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</si>
  <si>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</si>
  <si>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</si>
  <si>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</si>
  <si>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</si>
  <si>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</si>
  <si>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</si>
  <si>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</si>
  <si>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</si>
  <si>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</si>
  <si>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</si>
  <si>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</si>
  <si>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</si>
  <si>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</si>
  <si>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</si>
  <si>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</si>
  <si>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</si>
  <si>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</si>
  <si>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</si>
  <si>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</si>
  <si>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</si>
  <si>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</si>
  <si>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</si>
  <si>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</si>
  <si>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</si>
  <si>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</si>
  <si>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</si>
  <si>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</si>
  <si>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</si>
  <si>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</si>
  <si>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</si>
  <si>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</si>
  <si>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</si>
  <si>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</si>
  <si>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</si>
  <si>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</si>
  <si>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</si>
  <si>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</si>
  <si>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</si>
  <si>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</si>
  <si>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</si>
  <si>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</si>
  <si>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</si>
  <si>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</si>
  <si>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</si>
  <si>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</si>
  <si>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</si>
  <si>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</si>
  <si>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</si>
  <si>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</si>
  <si>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</si>
  <si>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</si>
  <si>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</si>
  <si>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</si>
  <si>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</si>
  <si>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</si>
  <si>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</si>
  <si>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</si>
  <si>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</si>
  <si>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</si>
  <si>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</si>
  <si>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</si>
  <si>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</si>
  <si>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</si>
  <si>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</si>
  <si>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</si>
  <si>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</si>
  <si>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</si>
  <si>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</si>
  <si>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</si>
  <si>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</si>
  <si>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</si>
  <si>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</si>
  <si>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</si>
  <si>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</si>
  <si>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</si>
  <si>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</si>
  <si>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</si>
  <si>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</si>
  <si>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</si>
  <si>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</si>
  <si>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</si>
  <si>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</si>
  <si>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</si>
  <si>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広帯域移動無線
　　アクセスシステム</t>
    <phoneticPr fontId="5"/>
  </si>
  <si>
    <t>　　ＰＨＳ</t>
    <phoneticPr fontId="5"/>
  </si>
  <si>
    <t>携帯移動地球局</t>
  </si>
  <si>
    <t>衛星基幹放送局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</si>
  <si>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</si>
  <si>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</si>
  <si>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</si>
  <si>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</si>
  <si>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</si>
  <si>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アナログ</t>
    <phoneticPr fontId="5"/>
  </si>
  <si>
    <t>特定以外の
地上基幹放送局</t>
    <phoneticPr fontId="5"/>
  </si>
  <si>
    <t>特定地上基幹放送試験局</t>
    <phoneticPr fontId="5"/>
  </si>
  <si>
    <t>地上一般放送局</t>
    <phoneticPr fontId="5"/>
  </si>
  <si>
    <t>衛星基幹放送局</t>
    <phoneticPr fontId="5"/>
  </si>
  <si>
    <t>実験試験局</t>
    <phoneticPr fontId="5"/>
  </si>
  <si>
    <t>特定実験試験局</t>
    <phoneticPr fontId="5"/>
  </si>
  <si>
    <t>（令和　２年１２月末時点：全国）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</si>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</sst>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69</xdr:col>
      <xdr:colOff>0</xdr:colOff>
      <xdr:row>8</xdr:row>
      <xdr:rowOff>0</xdr:rowOff>
    </xdr:from>
    <xdr:to>
      <xdr:col>86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9350275" y="381000"/>
          <a:ext cx="16354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87</xdr:col>
      <xdr:colOff>0</xdr:colOff>
      <xdr:row>8</xdr:row>
      <xdr:rowOff>0</xdr:rowOff>
    </xdr:from>
    <xdr:to>
      <xdr:col>121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75904725" y="381000"/>
          <a:ext cx="327088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100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76866750" y="581025"/>
          <a:ext cx="115443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70</xdr:col>
      <xdr:colOff>0</xdr:colOff>
      <xdr:row>8</xdr:row>
      <xdr:rowOff>200025</xdr:rowOff>
    </xdr:from>
    <xdr:to>
      <xdr:col>82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0312300" y="581025"/>
          <a:ext cx="115443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113</xdr:col>
      <xdr:colOff>0</xdr:colOff>
      <xdr:row>8</xdr:row>
      <xdr:rowOff>200025</xdr:rowOff>
    </xdr:from>
    <xdr:to>
      <xdr:col>121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00917375" y="581025"/>
          <a:ext cx="76962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0</xdr:colOff>
      <xdr:row>8</xdr:row>
      <xdr:rowOff>200025</xdr:rowOff>
    </xdr:from>
    <xdr:to>
      <xdr:col>113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93221175" y="581025"/>
          <a:ext cx="76962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0</xdr:colOff>
      <xdr:row>8</xdr:row>
      <xdr:rowOff>200025</xdr:rowOff>
    </xdr:from>
    <xdr:to>
      <xdr:col>121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93221175" y="581025"/>
          <a:ext cx="153924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105</xdr:col>
      <xdr:colOff>1</xdr:colOff>
      <xdr:row>8</xdr:row>
      <xdr:rowOff>409575</xdr:rowOff>
    </xdr:from>
    <xdr:to>
      <xdr:col>113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93221176" y="790575"/>
          <a:ext cx="76962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113</xdr:col>
      <xdr:colOff>2957</xdr:colOff>
      <xdr:row>8</xdr:row>
      <xdr:rowOff>409575</xdr:rowOff>
    </xdr:from>
    <xdr:to>
      <xdr:col>121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00920332" y="790575"/>
          <a:ext cx="769324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8</xdr:row>
      <xdr:rowOff>523875</xdr:rowOff>
    </xdr:from>
    <xdr:to>
      <xdr:col>40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3221355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8</xdr:row>
      <xdr:rowOff>0</xdr:rowOff>
    </xdr:from>
    <xdr:to>
      <xdr:col>41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836545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8658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DQ33"/>
  <sheetViews>
    <sheetView showGridLines="0" tabSelected="1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69" width="2.625" style="1" customWidth="1"/>
    <col min="70" max="86" width="12.625" style="1" customWidth="1"/>
    <col min="87" max="87" width="2.625" style="1" customWidth="1"/>
    <col min="88" max="121" width="12.625" style="1" customWidth="1"/>
    <col min="122" max="16384" width="9" style="1"/>
  </cols>
  <sheetData>
    <row r="1" spans="7:121" ht="15" customHeight="1">
      <c r="H1" s="2" t="s">
        <v>0</v>
      </c>
      <c r="K1" s="1" t="s">
        <v>1</v>
      </c>
    </row>
    <row r="2" spans="7:121" ht="15" customHeight="1">
      <c r="G2" s="4" t="s">
        <v>135</v>
      </c>
      <c r="K2" s="1" t="s">
        <v>2</v>
      </c>
      <c r="BR2" s="5"/>
    </row>
    <row r="3" spans="7:121" hidden="1"/>
    <row r="4" spans="7:121" hidden="1"/>
    <row r="5" spans="7:121" hidden="1">
      <c r="G5" s="1" t="s">
        <v>136</v>
      </c>
    </row>
    <row r="6" spans="7:121" hidden="1"/>
    <row r="7" spans="7:121" hidden="1"/>
    <row r="8" spans="7:121" hidden="1"/>
    <row r="9" spans="7:121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2" t="s">
        <v>18</v>
      </c>
      <c r="X9" s="12" t="s">
        <v>19</v>
      </c>
      <c r="Y9" s="12" t="s">
        <v>20</v>
      </c>
      <c r="Z9" s="10" t="s">
        <v>21</v>
      </c>
      <c r="AA9" s="13" t="s">
        <v>22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13" t="s">
        <v>51</v>
      </c>
      <c r="BE9" s="13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  <c r="BQ9" s="14"/>
      <c r="BR9" s="13" t="s">
        <v>64</v>
      </c>
      <c r="BS9" s="11" t="s">
        <v>65</v>
      </c>
      <c r="BT9" s="11" t="s">
        <v>66</v>
      </c>
      <c r="BU9" s="11" t="s">
        <v>67</v>
      </c>
      <c r="BV9" s="12" t="s">
        <v>68</v>
      </c>
      <c r="BW9" s="12" t="s">
        <v>69</v>
      </c>
      <c r="BX9" s="11" t="s">
        <v>70</v>
      </c>
      <c r="BY9" s="11" t="s">
        <v>71</v>
      </c>
      <c r="BZ9" s="11" t="s">
        <v>72</v>
      </c>
      <c r="CA9" s="12" t="s">
        <v>73</v>
      </c>
      <c r="CB9" s="11" t="s">
        <v>74</v>
      </c>
      <c r="CC9" s="11" t="s">
        <v>75</v>
      </c>
      <c r="CD9" s="13" t="s">
        <v>76</v>
      </c>
      <c r="CE9" s="13" t="s">
        <v>77</v>
      </c>
      <c r="CF9" s="13" t="s">
        <v>78</v>
      </c>
      <c r="CG9" s="13" t="s">
        <v>79</v>
      </c>
      <c r="CH9" s="13" t="s">
        <v>80</v>
      </c>
      <c r="CI9" s="14"/>
      <c r="CJ9" s="13" t="s">
        <v>64</v>
      </c>
      <c r="CK9" s="11" t="s">
        <v>65</v>
      </c>
      <c r="CL9" s="11" t="s">
        <v>66</v>
      </c>
      <c r="CM9" s="11" t="s">
        <v>67</v>
      </c>
      <c r="CN9" s="12" t="s">
        <v>68</v>
      </c>
      <c r="CO9" s="12" t="s">
        <v>69</v>
      </c>
      <c r="CP9" s="11" t="s">
        <v>70</v>
      </c>
      <c r="CQ9" s="11" t="s">
        <v>71</v>
      </c>
      <c r="CR9" s="11" t="s">
        <v>72</v>
      </c>
      <c r="CS9" s="12" t="s">
        <v>73</v>
      </c>
      <c r="CT9" s="11" t="s">
        <v>74</v>
      </c>
      <c r="CU9" s="11" t="s">
        <v>75</v>
      </c>
      <c r="CV9" s="13" t="s">
        <v>76</v>
      </c>
      <c r="CW9" s="13" t="s">
        <v>77</v>
      </c>
      <c r="CX9" s="13" t="s">
        <v>78</v>
      </c>
      <c r="CY9" s="13" t="s">
        <v>79</v>
      </c>
      <c r="CZ9" s="13" t="s">
        <v>80</v>
      </c>
      <c r="DA9" s="15" t="s">
        <v>81</v>
      </c>
      <c r="DB9" s="11" t="s">
        <v>82</v>
      </c>
      <c r="DC9" s="11" t="s">
        <v>83</v>
      </c>
      <c r="DD9" s="11" t="s">
        <v>84</v>
      </c>
      <c r="DE9" s="12" t="s">
        <v>85</v>
      </c>
      <c r="DF9" s="12" t="s">
        <v>86</v>
      </c>
      <c r="DG9" s="12" t="s">
        <v>87</v>
      </c>
      <c r="DH9" s="12" t="s">
        <v>88</v>
      </c>
      <c r="DI9" s="16" t="s">
        <v>89</v>
      </c>
      <c r="DJ9" s="11" t="s">
        <v>82</v>
      </c>
      <c r="DK9" s="11" t="s">
        <v>83</v>
      </c>
      <c r="DL9" s="11" t="s">
        <v>84</v>
      </c>
      <c r="DM9" s="12" t="s">
        <v>85</v>
      </c>
      <c r="DN9" s="12" t="s">
        <v>86</v>
      </c>
      <c r="DO9" s="12" t="s">
        <v>87</v>
      </c>
      <c r="DP9" s="12" t="s">
        <v>88</v>
      </c>
      <c r="DQ9" s="16" t="s">
        <v>89</v>
      </c>
    </row>
    <row r="10" spans="7:121" s="17" customFormat="1" ht="15" customHeight="1">
      <c r="H10" s="18" t="s">
        <v>90</v>
      </c>
      <c r="I10" s="19"/>
      <c r="J10" s="20">
        <f>SUM(K10:BP10)</f>
        <v>274730306</v>
      </c>
      <c r="K10" s="20">
        <f>SUM(K11:K32)</f>
        <v>100150</v>
      </c>
      <c r="L10" s="20">
        <f t="shared" ref="L10:BP10" si="0">SUM(L11:L32)</f>
        <v>2832</v>
      </c>
      <c r="M10" s="20">
        <f t="shared" si="0"/>
        <v>12966</v>
      </c>
      <c r="N10" s="20">
        <f>SUM(N11:N32)</f>
        <v>3</v>
      </c>
      <c r="O10" s="20">
        <f t="shared" si="0"/>
        <v>0</v>
      </c>
      <c r="P10" s="20">
        <f>SUM(P11:P32)</f>
        <v>0</v>
      </c>
      <c r="Q10" s="20">
        <f>SUM(Q11:Q32)</f>
        <v>264</v>
      </c>
      <c r="R10" s="20">
        <f t="shared" si="0"/>
        <v>1171</v>
      </c>
      <c r="S10" s="20">
        <f t="shared" si="0"/>
        <v>2262</v>
      </c>
      <c r="T10" s="20">
        <f t="shared" si="0"/>
        <v>0</v>
      </c>
      <c r="U10" s="20">
        <f t="shared" si="0"/>
        <v>1</v>
      </c>
      <c r="V10" s="20">
        <f t="shared" si="0"/>
        <v>8889</v>
      </c>
      <c r="W10" s="20">
        <f t="shared" si="0"/>
        <v>222086</v>
      </c>
      <c r="X10" s="20">
        <f t="shared" si="0"/>
        <v>286190</v>
      </c>
      <c r="Y10" s="20">
        <f t="shared" si="0"/>
        <v>49867</v>
      </c>
      <c r="Z10" s="20">
        <f t="shared" si="0"/>
        <v>287589</v>
      </c>
      <c r="AA10" s="20">
        <f t="shared" si="0"/>
        <v>106690</v>
      </c>
      <c r="AB10" s="20">
        <f t="shared" si="0"/>
        <v>60658</v>
      </c>
      <c r="AC10" s="20">
        <f t="shared" si="0"/>
        <v>2868</v>
      </c>
      <c r="AD10" s="20">
        <f t="shared" si="0"/>
        <v>82</v>
      </c>
      <c r="AE10" s="20">
        <f t="shared" si="0"/>
        <v>30811</v>
      </c>
      <c r="AF10" s="20">
        <f t="shared" si="0"/>
        <v>6630</v>
      </c>
      <c r="AG10" s="20">
        <f t="shared" si="0"/>
        <v>43917</v>
      </c>
      <c r="AH10" s="20">
        <f t="shared" si="0"/>
        <v>1406</v>
      </c>
      <c r="AI10" s="20">
        <f t="shared" si="0"/>
        <v>4237</v>
      </c>
      <c r="AJ10" s="20">
        <f t="shared" si="0"/>
        <v>2776</v>
      </c>
      <c r="AK10" s="20">
        <f t="shared" si="0"/>
        <v>481</v>
      </c>
      <c r="AL10" s="20">
        <f t="shared" si="0"/>
        <v>12487</v>
      </c>
      <c r="AM10" s="20">
        <f t="shared" si="0"/>
        <v>1397</v>
      </c>
      <c r="AN10" s="20">
        <f t="shared" si="0"/>
        <v>6000</v>
      </c>
      <c r="AO10" s="20">
        <f t="shared" si="0"/>
        <v>23</v>
      </c>
      <c r="AP10" s="20">
        <f t="shared" si="0"/>
        <v>1633</v>
      </c>
      <c r="AQ10" s="20">
        <f t="shared" si="0"/>
        <v>57</v>
      </c>
      <c r="AR10" s="20">
        <f t="shared" si="0"/>
        <v>11615</v>
      </c>
      <c r="AS10" s="20">
        <f t="shared" si="0"/>
        <v>13</v>
      </c>
      <c r="AT10" s="20">
        <f t="shared" si="0"/>
        <v>698</v>
      </c>
      <c r="AU10" s="20">
        <f t="shared" si="0"/>
        <v>0</v>
      </c>
      <c r="AV10" s="20">
        <f t="shared" si="0"/>
        <v>936</v>
      </c>
      <c r="AW10" s="20">
        <f t="shared" si="0"/>
        <v>64</v>
      </c>
      <c r="AX10" s="20">
        <f t="shared" si="0"/>
        <v>133623</v>
      </c>
      <c r="AY10" s="20">
        <f t="shared" si="0"/>
        <v>0</v>
      </c>
      <c r="AZ10" s="20">
        <f t="shared" si="0"/>
        <v>46</v>
      </c>
      <c r="BA10" s="20">
        <f t="shared" si="0"/>
        <v>13</v>
      </c>
      <c r="BB10" s="20">
        <f t="shared" si="0"/>
        <v>0</v>
      </c>
      <c r="BC10" s="20">
        <f t="shared" si="0"/>
        <v>0</v>
      </c>
      <c r="BD10" s="20">
        <f t="shared" si="0"/>
        <v>7097</v>
      </c>
      <c r="BE10" s="20">
        <f>SUM(BE11:BE32)</f>
        <v>105</v>
      </c>
      <c r="BF10" s="20">
        <f t="shared" si="0"/>
        <v>679</v>
      </c>
      <c r="BG10" s="20">
        <f t="shared" si="0"/>
        <v>389060</v>
      </c>
      <c r="BH10" s="20">
        <f t="shared" si="0"/>
        <v>22997</v>
      </c>
      <c r="BI10" s="20">
        <f t="shared" si="0"/>
        <v>468</v>
      </c>
      <c r="BJ10" s="20">
        <f t="shared" si="0"/>
        <v>2</v>
      </c>
      <c r="BK10" s="20">
        <f t="shared" si="0"/>
        <v>2784</v>
      </c>
      <c r="BL10" s="20">
        <f t="shared" si="0"/>
        <v>0</v>
      </c>
      <c r="BM10" s="20">
        <f t="shared" si="0"/>
        <v>271362260</v>
      </c>
      <c r="BN10" s="20">
        <f t="shared" si="0"/>
        <v>189672</v>
      </c>
      <c r="BO10" s="20">
        <f t="shared" si="0"/>
        <v>1351561</v>
      </c>
      <c r="BP10" s="20">
        <f t="shared" si="0"/>
        <v>190</v>
      </c>
      <c r="BR10" s="20">
        <f t="shared" ref="BR10:CH10" si="1">SUM(BR11:BR32)</f>
        <v>0</v>
      </c>
      <c r="BS10" s="20">
        <f t="shared" si="1"/>
        <v>87523000</v>
      </c>
      <c r="BT10" s="20">
        <f t="shared" si="1"/>
        <v>143724150</v>
      </c>
      <c r="BU10" s="20">
        <f t="shared" si="1"/>
        <v>0</v>
      </c>
      <c r="BV10" s="20">
        <f t="shared" si="1"/>
        <v>192472400</v>
      </c>
      <c r="BW10" s="20">
        <f t="shared" si="1"/>
        <v>201693900</v>
      </c>
      <c r="BX10" s="20">
        <f t="shared" si="1"/>
        <v>11472400</v>
      </c>
      <c r="BY10" s="20">
        <f t="shared" si="1"/>
        <v>52836000</v>
      </c>
      <c r="BZ10" s="20">
        <f t="shared" si="1"/>
        <v>67727000</v>
      </c>
      <c r="CA10" s="20">
        <f t="shared" si="1"/>
        <v>154230300</v>
      </c>
      <c r="CB10" s="20">
        <f t="shared" si="1"/>
        <v>87196657</v>
      </c>
      <c r="CC10" s="20">
        <f t="shared" si="1"/>
        <v>0</v>
      </c>
      <c r="CD10" s="20">
        <f t="shared" si="1"/>
        <v>1441665</v>
      </c>
      <c r="CE10" s="20">
        <f t="shared" si="1"/>
        <v>0</v>
      </c>
      <c r="CF10" s="20">
        <f t="shared" si="1"/>
        <v>375747</v>
      </c>
      <c r="CG10" s="20">
        <f>SUM(CG11:CG32)</f>
        <v>40902</v>
      </c>
      <c r="CH10" s="20">
        <f t="shared" si="1"/>
        <v>522</v>
      </c>
      <c r="CJ10" s="20">
        <f t="shared" ref="CJ10:DQ10" si="2">SUM(CJ11:CJ32)</f>
        <v>0</v>
      </c>
      <c r="CK10" s="20">
        <f t="shared" si="2"/>
        <v>2213935</v>
      </c>
      <c r="CL10" s="20">
        <f t="shared" si="2"/>
        <v>1611077</v>
      </c>
      <c r="CM10" s="20">
        <f t="shared" si="2"/>
        <v>0</v>
      </c>
      <c r="CN10" s="20">
        <f t="shared" si="2"/>
        <v>101973579</v>
      </c>
      <c r="CO10" s="20">
        <f t="shared" si="2"/>
        <v>53630034</v>
      </c>
      <c r="CP10" s="20">
        <f t="shared" si="2"/>
        <v>628204</v>
      </c>
      <c r="CQ10" s="20">
        <f t="shared" si="2"/>
        <v>2547</v>
      </c>
      <c r="CR10" s="20">
        <f t="shared" si="2"/>
        <v>1202744</v>
      </c>
      <c r="CS10" s="20">
        <f t="shared" si="2"/>
        <v>33342038</v>
      </c>
      <c r="CT10" s="20">
        <f t="shared" si="2"/>
        <v>74839109</v>
      </c>
      <c r="CU10" s="20">
        <f t="shared" si="2"/>
        <v>0</v>
      </c>
      <c r="CV10" s="20">
        <f t="shared" si="2"/>
        <v>788447</v>
      </c>
      <c r="CW10" s="20">
        <f t="shared" si="2"/>
        <v>0</v>
      </c>
      <c r="CX10" s="20">
        <f t="shared" si="2"/>
        <v>133199</v>
      </c>
      <c r="CY10" s="20">
        <f t="shared" si="2"/>
        <v>11608</v>
      </c>
      <c r="CZ10" s="20">
        <f t="shared" si="2"/>
        <v>351</v>
      </c>
      <c r="DA10" s="20">
        <f t="shared" si="2"/>
        <v>29925</v>
      </c>
      <c r="DB10" s="20">
        <f t="shared" si="2"/>
        <v>0</v>
      </c>
      <c r="DC10" s="20">
        <f t="shared" si="2"/>
        <v>0</v>
      </c>
      <c r="DD10" s="20">
        <f t="shared" si="2"/>
        <v>375</v>
      </c>
      <c r="DE10" s="20">
        <f t="shared" si="2"/>
        <v>196592</v>
      </c>
      <c r="DF10" s="20">
        <f t="shared" si="2"/>
        <v>123534</v>
      </c>
      <c r="DG10" s="20">
        <f t="shared" si="2"/>
        <v>31573</v>
      </c>
      <c r="DH10" s="20">
        <f t="shared" si="2"/>
        <v>110611</v>
      </c>
      <c r="DI10" s="20">
        <f t="shared" si="2"/>
        <v>0</v>
      </c>
      <c r="DJ10" s="20">
        <f t="shared" si="2"/>
        <v>0</v>
      </c>
      <c r="DK10" s="20">
        <f t="shared" si="2"/>
        <v>0</v>
      </c>
      <c r="DL10" s="20">
        <f t="shared" si="2"/>
        <v>0</v>
      </c>
      <c r="DM10" s="20">
        <f t="shared" si="2"/>
        <v>25146</v>
      </c>
      <c r="DN10" s="20">
        <f t="shared" si="2"/>
        <v>73845</v>
      </c>
      <c r="DO10" s="20">
        <f t="shared" si="2"/>
        <v>18207</v>
      </c>
      <c r="DP10" s="20">
        <f t="shared" si="2"/>
        <v>172463</v>
      </c>
      <c r="DQ10" s="20">
        <f t="shared" si="2"/>
        <v>0</v>
      </c>
    </row>
    <row r="11" spans="7:121" s="21" customFormat="1" ht="30" customHeight="1">
      <c r="H11" s="22" t="s">
        <v>91</v>
      </c>
      <c r="I11" s="23" t="s">
        <v>92</v>
      </c>
      <c r="J11" s="24">
        <f>SUM(K11:BP11)</f>
        <v>262542</v>
      </c>
      <c r="K11" s="24">
        <v>6182</v>
      </c>
      <c r="L11" s="24">
        <v>256</v>
      </c>
      <c r="M11" s="24">
        <v>1255</v>
      </c>
      <c r="N11" s="24"/>
      <c r="O11" s="24"/>
      <c r="P11" s="24"/>
      <c r="Q11" s="24">
        <v>43</v>
      </c>
      <c r="R11" s="24">
        <v>148</v>
      </c>
      <c r="S11" s="24">
        <v>200</v>
      </c>
      <c r="T11" s="24"/>
      <c r="U11" s="24"/>
      <c r="V11" s="24">
        <v>505</v>
      </c>
      <c r="W11" s="24">
        <v>11516</v>
      </c>
      <c r="X11" s="24">
        <v>10461</v>
      </c>
      <c r="Y11" s="24">
        <v>2351</v>
      </c>
      <c r="Z11" s="24">
        <v>8105</v>
      </c>
      <c r="AA11" s="24">
        <v>4733</v>
      </c>
      <c r="AB11" s="24">
        <v>4644</v>
      </c>
      <c r="AC11" s="24">
        <v>187</v>
      </c>
      <c r="AD11" s="24">
        <v>4</v>
      </c>
      <c r="AE11" s="24">
        <v>1989</v>
      </c>
      <c r="AF11" s="24">
        <v>469</v>
      </c>
      <c r="AG11" s="24">
        <v>5789</v>
      </c>
      <c r="AH11" s="24">
        <v>38</v>
      </c>
      <c r="AI11" s="24">
        <v>124</v>
      </c>
      <c r="AJ11" s="24">
        <v>133</v>
      </c>
      <c r="AK11" s="24">
        <v>52</v>
      </c>
      <c r="AL11" s="24">
        <v>1068</v>
      </c>
      <c r="AM11" s="24">
        <v>276</v>
      </c>
      <c r="AN11" s="24">
        <v>356</v>
      </c>
      <c r="AO11" s="24">
        <v>3</v>
      </c>
      <c r="AP11" s="24">
        <v>66</v>
      </c>
      <c r="AQ11" s="24">
        <v>2</v>
      </c>
      <c r="AR11" s="24"/>
      <c r="AS11" s="24"/>
      <c r="AT11" s="24">
        <v>2</v>
      </c>
      <c r="AU11" s="24"/>
      <c r="AV11" s="24">
        <v>68</v>
      </c>
      <c r="AW11" s="24"/>
      <c r="AX11" s="24">
        <v>4</v>
      </c>
      <c r="AY11" s="24"/>
      <c r="AZ11" s="24"/>
      <c r="BA11" s="24"/>
      <c r="BB11" s="24"/>
      <c r="BC11" s="24"/>
      <c r="BD11" s="24">
        <v>215</v>
      </c>
      <c r="BE11" s="24">
        <v>6</v>
      </c>
      <c r="BF11" s="24">
        <v>10</v>
      </c>
      <c r="BG11" s="24">
        <v>35815</v>
      </c>
      <c r="BH11" s="24">
        <v>492</v>
      </c>
      <c r="BI11" s="24">
        <v>21</v>
      </c>
      <c r="BJ11" s="24"/>
      <c r="BK11" s="24">
        <v>104</v>
      </c>
      <c r="BL11" s="24"/>
      <c r="BM11" s="24">
        <v>84266</v>
      </c>
      <c r="BN11" s="24">
        <v>7992</v>
      </c>
      <c r="BO11" s="24">
        <v>72574</v>
      </c>
      <c r="BP11" s="24">
        <v>18</v>
      </c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>
        <v>15349</v>
      </c>
      <c r="CC11" s="24"/>
      <c r="CD11" s="24">
        <v>24760</v>
      </c>
      <c r="CE11" s="24"/>
      <c r="CF11" s="24"/>
      <c r="CG11" s="24"/>
      <c r="CH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>
        <v>654</v>
      </c>
      <c r="CU11" s="24"/>
      <c r="CV11" s="24">
        <v>10507</v>
      </c>
      <c r="CW11" s="24"/>
      <c r="CX11" s="24"/>
      <c r="CY11" s="24"/>
      <c r="CZ11" s="24"/>
      <c r="DA11" s="24">
        <v>1689</v>
      </c>
      <c r="DB11" s="24"/>
      <c r="DC11" s="24"/>
      <c r="DD11" s="24">
        <v>9</v>
      </c>
      <c r="DE11" s="24">
        <v>10959</v>
      </c>
      <c r="DF11" s="24">
        <v>5172</v>
      </c>
      <c r="DG11" s="24">
        <v>1988</v>
      </c>
      <c r="DH11" s="24">
        <v>4013</v>
      </c>
      <c r="DI11" s="24"/>
      <c r="DJ11" s="24"/>
      <c r="DK11" s="24"/>
      <c r="DL11" s="24"/>
      <c r="DM11" s="24">
        <v>508</v>
      </c>
      <c r="DN11" s="24">
        <v>2227</v>
      </c>
      <c r="DO11" s="24">
        <v>363</v>
      </c>
      <c r="DP11" s="24">
        <v>3853</v>
      </c>
      <c r="DQ11" s="24"/>
    </row>
    <row r="12" spans="7:121" s="21" customFormat="1" ht="15" customHeight="1">
      <c r="H12" s="25" t="s">
        <v>93</v>
      </c>
      <c r="I12" s="26" t="s">
        <v>94</v>
      </c>
      <c r="J12" s="27">
        <f>(J11/J10)*100</f>
        <v>9.556353786465771E-2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</row>
    <row r="13" spans="7:121" s="21" customFormat="1" ht="15" customHeight="1">
      <c r="H13" s="22" t="s">
        <v>95</v>
      </c>
      <c r="I13" s="23" t="s">
        <v>92</v>
      </c>
      <c r="J13" s="24">
        <f>SUM(K13:BP13)</f>
        <v>358320</v>
      </c>
      <c r="K13" s="24">
        <v>9715</v>
      </c>
      <c r="L13" s="24">
        <v>454</v>
      </c>
      <c r="M13" s="24">
        <v>1839</v>
      </c>
      <c r="N13" s="24">
        <v>1</v>
      </c>
      <c r="O13" s="24"/>
      <c r="P13" s="24"/>
      <c r="Q13" s="24">
        <v>101</v>
      </c>
      <c r="R13" s="24">
        <v>122</v>
      </c>
      <c r="S13" s="24">
        <v>154</v>
      </c>
      <c r="T13" s="24"/>
      <c r="U13" s="24"/>
      <c r="V13" s="24">
        <v>419</v>
      </c>
      <c r="W13" s="24">
        <v>19637</v>
      </c>
      <c r="X13" s="24">
        <v>19949</v>
      </c>
      <c r="Y13" s="24">
        <v>4584</v>
      </c>
      <c r="Z13" s="24">
        <v>13013</v>
      </c>
      <c r="AA13" s="24">
        <v>11063</v>
      </c>
      <c r="AB13" s="24">
        <v>8847</v>
      </c>
      <c r="AC13" s="24">
        <v>285</v>
      </c>
      <c r="AD13" s="24">
        <v>10</v>
      </c>
      <c r="AE13" s="24">
        <v>2851</v>
      </c>
      <c r="AF13" s="24">
        <v>475</v>
      </c>
      <c r="AG13" s="24">
        <v>4364</v>
      </c>
      <c r="AH13" s="24">
        <v>23</v>
      </c>
      <c r="AI13" s="24">
        <v>154</v>
      </c>
      <c r="AJ13" s="24">
        <v>126</v>
      </c>
      <c r="AK13" s="24">
        <v>44</v>
      </c>
      <c r="AL13" s="24">
        <v>986</v>
      </c>
      <c r="AM13" s="24">
        <v>109</v>
      </c>
      <c r="AN13" s="24">
        <v>436</v>
      </c>
      <c r="AO13" s="24">
        <v>2</v>
      </c>
      <c r="AP13" s="24">
        <v>107</v>
      </c>
      <c r="AQ13" s="24"/>
      <c r="AR13" s="24"/>
      <c r="AS13" s="24"/>
      <c r="AT13" s="24"/>
      <c r="AU13" s="24"/>
      <c r="AV13" s="24">
        <v>156</v>
      </c>
      <c r="AW13" s="24">
        <v>2</v>
      </c>
      <c r="AX13" s="24">
        <v>3</v>
      </c>
      <c r="AY13" s="24"/>
      <c r="AZ13" s="24"/>
      <c r="BA13" s="24"/>
      <c r="BB13" s="24"/>
      <c r="BC13" s="24"/>
      <c r="BD13" s="24">
        <v>244</v>
      </c>
      <c r="BE13" s="24">
        <v>11</v>
      </c>
      <c r="BF13" s="24">
        <v>3</v>
      </c>
      <c r="BG13" s="24">
        <v>41240</v>
      </c>
      <c r="BH13" s="24">
        <v>885</v>
      </c>
      <c r="BI13" s="24">
        <v>18</v>
      </c>
      <c r="BJ13" s="24">
        <v>1</v>
      </c>
      <c r="BK13" s="24">
        <v>156</v>
      </c>
      <c r="BL13" s="24"/>
      <c r="BM13" s="24">
        <v>102223</v>
      </c>
      <c r="BN13" s="24">
        <v>13434</v>
      </c>
      <c r="BO13" s="24">
        <v>100041</v>
      </c>
      <c r="BP13" s="24">
        <v>33</v>
      </c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>
        <v>11315</v>
      </c>
      <c r="CC13" s="24"/>
      <c r="CD13" s="24">
        <v>18521</v>
      </c>
      <c r="CE13" s="24"/>
      <c r="CF13" s="24"/>
      <c r="CG13" s="24"/>
      <c r="CH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>
        <v>552</v>
      </c>
      <c r="CU13" s="24"/>
      <c r="CV13" s="24">
        <v>5166</v>
      </c>
      <c r="CW13" s="24"/>
      <c r="CX13" s="24"/>
      <c r="CY13" s="24"/>
      <c r="CZ13" s="24"/>
      <c r="DA13" s="24">
        <v>2780</v>
      </c>
      <c r="DB13" s="24"/>
      <c r="DC13" s="24"/>
      <c r="DD13" s="24">
        <v>15</v>
      </c>
      <c r="DE13" s="24">
        <v>17080</v>
      </c>
      <c r="DF13" s="24">
        <v>9782</v>
      </c>
      <c r="DG13" s="24">
        <v>3176</v>
      </c>
      <c r="DH13" s="24">
        <v>6748</v>
      </c>
      <c r="DI13" s="24"/>
      <c r="DJ13" s="24"/>
      <c r="DK13" s="24"/>
      <c r="DL13" s="24"/>
      <c r="DM13" s="24">
        <v>2490</v>
      </c>
      <c r="DN13" s="24">
        <v>4969</v>
      </c>
      <c r="DO13" s="24">
        <v>1381</v>
      </c>
      <c r="DP13" s="24">
        <v>6212</v>
      </c>
      <c r="DQ13" s="24"/>
    </row>
    <row r="14" spans="7:121" s="21" customFormat="1" ht="15" customHeight="1">
      <c r="H14" s="25" t="s">
        <v>96</v>
      </c>
      <c r="I14" s="26" t="s">
        <v>94</v>
      </c>
      <c r="J14" s="27">
        <f>(J13/J10)*100</f>
        <v>0.1304260913974303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</row>
    <row r="15" spans="7:121" s="21" customFormat="1" ht="15" customHeight="1">
      <c r="H15" s="22" t="s">
        <v>97</v>
      </c>
      <c r="I15" s="23" t="s">
        <v>92</v>
      </c>
      <c r="J15" s="24">
        <f>SUM(K15:BP15)</f>
        <v>271008822</v>
      </c>
      <c r="K15" s="24">
        <v>19056</v>
      </c>
      <c r="L15" s="24">
        <v>229</v>
      </c>
      <c r="M15" s="24">
        <v>2050</v>
      </c>
      <c r="N15" s="24"/>
      <c r="O15" s="24"/>
      <c r="P15" s="24"/>
      <c r="Q15" s="24">
        <v>91</v>
      </c>
      <c r="R15" s="24">
        <v>150</v>
      </c>
      <c r="S15" s="24">
        <v>704</v>
      </c>
      <c r="T15" s="24"/>
      <c r="U15" s="24">
        <v>1</v>
      </c>
      <c r="V15" s="24">
        <v>3179</v>
      </c>
      <c r="W15" s="24">
        <v>67443</v>
      </c>
      <c r="X15" s="24">
        <v>106922</v>
      </c>
      <c r="Y15" s="24">
        <v>14041</v>
      </c>
      <c r="Z15" s="24">
        <v>107034</v>
      </c>
      <c r="AA15" s="24">
        <v>34110</v>
      </c>
      <c r="AB15" s="24">
        <v>15257</v>
      </c>
      <c r="AC15" s="24">
        <v>436</v>
      </c>
      <c r="AD15" s="24">
        <v>43</v>
      </c>
      <c r="AE15" s="24">
        <v>7731</v>
      </c>
      <c r="AF15" s="24">
        <v>858</v>
      </c>
      <c r="AG15" s="24">
        <v>4991</v>
      </c>
      <c r="AH15" s="24">
        <v>415</v>
      </c>
      <c r="AI15" s="24">
        <v>1444</v>
      </c>
      <c r="AJ15" s="24">
        <v>1378</v>
      </c>
      <c r="AK15" s="24">
        <v>103</v>
      </c>
      <c r="AL15" s="24">
        <v>495</v>
      </c>
      <c r="AM15" s="24">
        <v>164</v>
      </c>
      <c r="AN15" s="24">
        <v>1975</v>
      </c>
      <c r="AO15" s="24">
        <v>9</v>
      </c>
      <c r="AP15" s="24">
        <v>874</v>
      </c>
      <c r="AQ15" s="24">
        <v>40</v>
      </c>
      <c r="AR15" s="24">
        <v>11550</v>
      </c>
      <c r="AS15" s="24">
        <v>11</v>
      </c>
      <c r="AT15" s="24">
        <v>674</v>
      </c>
      <c r="AU15" s="24"/>
      <c r="AV15" s="24">
        <v>322</v>
      </c>
      <c r="AW15" s="24">
        <v>43</v>
      </c>
      <c r="AX15" s="24">
        <v>133075</v>
      </c>
      <c r="AY15" s="24"/>
      <c r="AZ15" s="24">
        <v>46</v>
      </c>
      <c r="BA15" s="24">
        <v>13</v>
      </c>
      <c r="BB15" s="24"/>
      <c r="BC15" s="24"/>
      <c r="BD15" s="24">
        <v>4711</v>
      </c>
      <c r="BE15" s="24">
        <v>45</v>
      </c>
      <c r="BF15" s="24">
        <v>608</v>
      </c>
      <c r="BG15" s="24">
        <v>113135</v>
      </c>
      <c r="BH15" s="24">
        <v>12258</v>
      </c>
      <c r="BI15" s="24">
        <v>223</v>
      </c>
      <c r="BJ15" s="24"/>
      <c r="BK15" s="24">
        <v>902</v>
      </c>
      <c r="BL15" s="24"/>
      <c r="BM15" s="24">
        <v>269719311</v>
      </c>
      <c r="BN15" s="24">
        <v>76178</v>
      </c>
      <c r="BO15" s="24">
        <v>544442</v>
      </c>
      <c r="BP15" s="24">
        <v>52</v>
      </c>
      <c r="BR15" s="24"/>
      <c r="BS15" s="24">
        <v>87523000</v>
      </c>
      <c r="BT15" s="24">
        <v>143081622</v>
      </c>
      <c r="BU15" s="24"/>
      <c r="BV15" s="24">
        <v>192082800</v>
      </c>
      <c r="BW15" s="24">
        <v>200476000</v>
      </c>
      <c r="BX15" s="24">
        <v>11472400</v>
      </c>
      <c r="BY15" s="24">
        <v>52836000</v>
      </c>
      <c r="BZ15" s="24">
        <v>67727000</v>
      </c>
      <c r="CA15" s="24">
        <v>154128300</v>
      </c>
      <c r="CB15" s="24">
        <v>86722770</v>
      </c>
      <c r="CC15" s="24"/>
      <c r="CD15" s="24">
        <v>1181489</v>
      </c>
      <c r="CE15" s="24"/>
      <c r="CF15" s="24">
        <v>366057</v>
      </c>
      <c r="CG15" s="24">
        <v>40817</v>
      </c>
      <c r="CH15" s="24">
        <v>522</v>
      </c>
      <c r="CJ15" s="24"/>
      <c r="CK15" s="24">
        <v>2213935</v>
      </c>
      <c r="CL15" s="24">
        <v>1589795</v>
      </c>
      <c r="CM15" s="24"/>
      <c r="CN15" s="24">
        <v>101907441</v>
      </c>
      <c r="CO15" s="24">
        <v>53004433</v>
      </c>
      <c r="CP15" s="24">
        <v>628204</v>
      </c>
      <c r="CQ15" s="24">
        <v>2547</v>
      </c>
      <c r="CR15" s="24">
        <v>1202744</v>
      </c>
      <c r="CS15" s="24">
        <v>33308064</v>
      </c>
      <c r="CT15" s="24">
        <v>74724884</v>
      </c>
      <c r="CU15" s="24"/>
      <c r="CV15" s="24">
        <v>691721</v>
      </c>
      <c r="CW15" s="24"/>
      <c r="CX15" s="24">
        <v>132708</v>
      </c>
      <c r="CY15" s="24">
        <v>11544</v>
      </c>
      <c r="CZ15" s="24">
        <v>351</v>
      </c>
      <c r="DA15" s="24">
        <v>7599</v>
      </c>
      <c r="DB15" s="24"/>
      <c r="DC15" s="24"/>
      <c r="DD15" s="24">
        <v>114</v>
      </c>
      <c r="DE15" s="24">
        <v>53484</v>
      </c>
      <c r="DF15" s="24">
        <v>41215</v>
      </c>
      <c r="DG15" s="24">
        <v>5357</v>
      </c>
      <c r="DH15" s="24">
        <v>45519</v>
      </c>
      <c r="DI15" s="24"/>
      <c r="DJ15" s="24"/>
      <c r="DK15" s="24"/>
      <c r="DL15" s="24"/>
      <c r="DM15" s="24">
        <v>13917</v>
      </c>
      <c r="DN15" s="24">
        <v>30530</v>
      </c>
      <c r="DO15" s="24">
        <v>8670</v>
      </c>
      <c r="DP15" s="24">
        <v>60359</v>
      </c>
      <c r="DQ15" s="24"/>
    </row>
    <row r="16" spans="7:121" s="21" customFormat="1" ht="15" customHeight="1">
      <c r="H16" s="25" t="s">
        <v>95</v>
      </c>
      <c r="I16" s="26" t="s">
        <v>94</v>
      </c>
      <c r="J16" s="27">
        <f>(J15/J10)*100</f>
        <v>98.645404631842837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</row>
    <row r="17" spans="8:121" s="21" customFormat="1" ht="15" customHeight="1">
      <c r="H17" s="22" t="s">
        <v>98</v>
      </c>
      <c r="I17" s="23" t="s">
        <v>92</v>
      </c>
      <c r="J17" s="24">
        <f>SUM(K17:BP17)</f>
        <v>171930</v>
      </c>
      <c r="K17" s="24">
        <v>6232</v>
      </c>
      <c r="L17" s="24">
        <v>211</v>
      </c>
      <c r="M17" s="24">
        <v>624</v>
      </c>
      <c r="N17" s="24"/>
      <c r="O17" s="24"/>
      <c r="P17" s="24"/>
      <c r="Q17" s="24">
        <v>1</v>
      </c>
      <c r="R17" s="24">
        <v>58</v>
      </c>
      <c r="S17" s="24">
        <v>65</v>
      </c>
      <c r="T17" s="24"/>
      <c r="U17" s="24"/>
      <c r="V17" s="24">
        <v>237</v>
      </c>
      <c r="W17" s="24">
        <v>10147</v>
      </c>
      <c r="X17" s="24">
        <v>9173</v>
      </c>
      <c r="Y17" s="24">
        <v>2763</v>
      </c>
      <c r="Z17" s="24">
        <v>5197</v>
      </c>
      <c r="AA17" s="24">
        <v>3746</v>
      </c>
      <c r="AB17" s="24">
        <v>3965</v>
      </c>
      <c r="AC17" s="24">
        <v>171</v>
      </c>
      <c r="AD17" s="24"/>
      <c r="AE17" s="24">
        <v>938</v>
      </c>
      <c r="AF17" s="24">
        <v>51</v>
      </c>
      <c r="AG17" s="24">
        <v>716</v>
      </c>
      <c r="AH17" s="24">
        <v>12</v>
      </c>
      <c r="AI17" s="24">
        <v>30</v>
      </c>
      <c r="AJ17" s="24">
        <v>45</v>
      </c>
      <c r="AK17" s="24">
        <v>5</v>
      </c>
      <c r="AL17" s="24">
        <v>129</v>
      </c>
      <c r="AM17" s="24">
        <v>49</v>
      </c>
      <c r="AN17" s="24">
        <v>92</v>
      </c>
      <c r="AO17" s="24"/>
      <c r="AP17" s="24">
        <v>40</v>
      </c>
      <c r="AQ17" s="24">
        <v>2</v>
      </c>
      <c r="AR17" s="24"/>
      <c r="AS17" s="24"/>
      <c r="AT17" s="24"/>
      <c r="AU17" s="24"/>
      <c r="AV17" s="24">
        <v>7</v>
      </c>
      <c r="AW17" s="24">
        <v>2</v>
      </c>
      <c r="AX17" s="24">
        <v>4</v>
      </c>
      <c r="AY17" s="24"/>
      <c r="AZ17" s="24"/>
      <c r="BA17" s="24"/>
      <c r="BB17" s="24"/>
      <c r="BC17" s="24"/>
      <c r="BD17" s="24">
        <v>168</v>
      </c>
      <c r="BE17" s="24">
        <v>2</v>
      </c>
      <c r="BF17" s="24">
        <v>5</v>
      </c>
      <c r="BG17" s="24">
        <v>15999</v>
      </c>
      <c r="BH17" s="24">
        <v>418</v>
      </c>
      <c r="BI17" s="24">
        <v>8</v>
      </c>
      <c r="BJ17" s="24"/>
      <c r="BK17" s="24">
        <v>87</v>
      </c>
      <c r="BL17" s="24"/>
      <c r="BM17" s="24">
        <v>55946</v>
      </c>
      <c r="BN17" s="24">
        <v>4499</v>
      </c>
      <c r="BO17" s="24">
        <v>50077</v>
      </c>
      <c r="BP17" s="24">
        <v>9</v>
      </c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>
        <v>15995</v>
      </c>
      <c r="CC17" s="24"/>
      <c r="CD17" s="24">
        <v>8359</v>
      </c>
      <c r="CE17" s="24"/>
      <c r="CF17" s="24"/>
      <c r="CG17" s="24"/>
      <c r="CH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>
        <v>909</v>
      </c>
      <c r="CU17" s="24"/>
      <c r="CV17" s="24">
        <v>2568</v>
      </c>
      <c r="CW17" s="24"/>
      <c r="CX17" s="24"/>
      <c r="CY17" s="24"/>
      <c r="CZ17" s="24"/>
      <c r="DA17" s="24">
        <v>881</v>
      </c>
      <c r="DB17" s="24"/>
      <c r="DC17" s="24"/>
      <c r="DD17" s="24">
        <v>9</v>
      </c>
      <c r="DE17" s="24">
        <v>8916</v>
      </c>
      <c r="DF17" s="24">
        <v>3813</v>
      </c>
      <c r="DG17" s="24">
        <v>2118</v>
      </c>
      <c r="DH17" s="24">
        <v>2769</v>
      </c>
      <c r="DI17" s="24"/>
      <c r="DJ17" s="24"/>
      <c r="DK17" s="24"/>
      <c r="DL17" s="24"/>
      <c r="DM17" s="24">
        <v>1217</v>
      </c>
      <c r="DN17" s="24">
        <v>2495</v>
      </c>
      <c r="DO17" s="24">
        <v>644</v>
      </c>
      <c r="DP17" s="24">
        <v>2354</v>
      </c>
      <c r="DQ17" s="24"/>
    </row>
    <row r="18" spans="8:121" s="21" customFormat="1" ht="15" customHeight="1">
      <c r="H18" s="25" t="s">
        <v>99</v>
      </c>
      <c r="I18" s="26" t="s">
        <v>94</v>
      </c>
      <c r="J18" s="27">
        <f>(J17/J10)*100</f>
        <v>6.2581373894731521E-2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</row>
    <row r="19" spans="8:121" s="21" customFormat="1" ht="15" customHeight="1">
      <c r="H19" s="22" t="s">
        <v>96</v>
      </c>
      <c r="I19" s="23" t="s">
        <v>92</v>
      </c>
      <c r="J19" s="24">
        <f>SUM(K19:BP19)</f>
        <v>112133</v>
      </c>
      <c r="K19" s="24">
        <v>4101</v>
      </c>
      <c r="L19" s="24">
        <v>110</v>
      </c>
      <c r="M19" s="24">
        <v>312</v>
      </c>
      <c r="N19" s="24"/>
      <c r="O19" s="24"/>
      <c r="P19" s="24"/>
      <c r="Q19" s="24"/>
      <c r="R19" s="24">
        <v>42</v>
      </c>
      <c r="S19" s="24">
        <v>60</v>
      </c>
      <c r="T19" s="24"/>
      <c r="U19" s="24"/>
      <c r="V19" s="24">
        <v>240</v>
      </c>
      <c r="W19" s="24">
        <v>6940</v>
      </c>
      <c r="X19" s="24">
        <v>6086</v>
      </c>
      <c r="Y19" s="24">
        <v>1458</v>
      </c>
      <c r="Z19" s="24">
        <v>11036</v>
      </c>
      <c r="AA19" s="24">
        <v>2721</v>
      </c>
      <c r="AB19" s="24">
        <v>1746</v>
      </c>
      <c r="AC19" s="24">
        <v>188</v>
      </c>
      <c r="AD19" s="24">
        <v>1</v>
      </c>
      <c r="AE19" s="24">
        <v>1136</v>
      </c>
      <c r="AF19" s="24">
        <v>84</v>
      </c>
      <c r="AG19" s="24">
        <v>1367</v>
      </c>
      <c r="AH19" s="24">
        <v>12</v>
      </c>
      <c r="AI19" s="24"/>
      <c r="AJ19" s="24">
        <v>16</v>
      </c>
      <c r="AK19" s="24">
        <v>11</v>
      </c>
      <c r="AL19" s="24">
        <v>345</v>
      </c>
      <c r="AM19" s="24">
        <v>35</v>
      </c>
      <c r="AN19" s="24">
        <v>70</v>
      </c>
      <c r="AO19" s="24"/>
      <c r="AP19" s="24">
        <v>42</v>
      </c>
      <c r="AQ19" s="24"/>
      <c r="AR19" s="24"/>
      <c r="AS19" s="24"/>
      <c r="AT19" s="24"/>
      <c r="AU19" s="24"/>
      <c r="AV19" s="24">
        <v>13</v>
      </c>
      <c r="AW19" s="24">
        <v>1</v>
      </c>
      <c r="AX19" s="24">
        <v>2</v>
      </c>
      <c r="AY19" s="24"/>
      <c r="AZ19" s="24"/>
      <c r="BA19" s="24"/>
      <c r="BB19" s="24"/>
      <c r="BC19" s="24"/>
      <c r="BD19" s="24">
        <v>69</v>
      </c>
      <c r="BE19" s="24">
        <v>2</v>
      </c>
      <c r="BF19" s="24">
        <v>5</v>
      </c>
      <c r="BG19" s="24">
        <v>9473</v>
      </c>
      <c r="BH19" s="24">
        <v>375</v>
      </c>
      <c r="BI19" s="24">
        <v>4</v>
      </c>
      <c r="BJ19" s="24"/>
      <c r="BK19" s="24">
        <v>9</v>
      </c>
      <c r="BL19" s="24"/>
      <c r="BM19" s="24">
        <v>34218</v>
      </c>
      <c r="BN19" s="24">
        <v>4075</v>
      </c>
      <c r="BO19" s="24">
        <v>25728</v>
      </c>
      <c r="BP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>
        <v>7718</v>
      </c>
      <c r="CC19" s="24"/>
      <c r="CD19" s="24">
        <v>8014</v>
      </c>
      <c r="CE19" s="24"/>
      <c r="CF19" s="24"/>
      <c r="CG19" s="24"/>
      <c r="CH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>
        <v>1690</v>
      </c>
      <c r="CU19" s="24"/>
      <c r="CV19" s="24">
        <v>3415</v>
      </c>
      <c r="CW19" s="24"/>
      <c r="CX19" s="24"/>
      <c r="CY19" s="24"/>
      <c r="CZ19" s="24"/>
      <c r="DA19" s="24">
        <v>1118</v>
      </c>
      <c r="DB19" s="24"/>
      <c r="DC19" s="24"/>
      <c r="DD19" s="24">
        <v>4</v>
      </c>
      <c r="DE19" s="24">
        <v>6715</v>
      </c>
      <c r="DF19" s="24">
        <v>3036</v>
      </c>
      <c r="DG19" s="24">
        <v>1195</v>
      </c>
      <c r="DH19" s="24">
        <v>2132</v>
      </c>
      <c r="DI19" s="24"/>
      <c r="DJ19" s="24"/>
      <c r="DK19" s="24"/>
      <c r="DL19" s="24"/>
      <c r="DM19" s="24">
        <v>222</v>
      </c>
      <c r="DN19" s="24">
        <v>915</v>
      </c>
      <c r="DO19" s="24">
        <v>263</v>
      </c>
      <c r="DP19" s="24">
        <v>8840</v>
      </c>
      <c r="DQ19" s="24"/>
    </row>
    <row r="20" spans="8:121" s="21" customFormat="1" ht="15" customHeight="1">
      <c r="H20" s="25" t="s">
        <v>100</v>
      </c>
      <c r="I20" s="26" t="s">
        <v>94</v>
      </c>
      <c r="J20" s="27">
        <f>(J19/J10)*100</f>
        <v>4.08156645084507E-2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</row>
    <row r="21" spans="8:121" s="21" customFormat="1" ht="15" customHeight="1">
      <c r="H21" s="22" t="s">
        <v>95</v>
      </c>
      <c r="I21" s="23" t="s">
        <v>92</v>
      </c>
      <c r="J21" s="24">
        <f>SUM(K21:BP21)</f>
        <v>481505</v>
      </c>
      <c r="K21" s="24">
        <v>11079</v>
      </c>
      <c r="L21" s="24">
        <v>237</v>
      </c>
      <c r="M21" s="24">
        <v>750</v>
      </c>
      <c r="N21" s="24">
        <v>1</v>
      </c>
      <c r="O21" s="24"/>
      <c r="P21" s="24"/>
      <c r="Q21" s="24">
        <v>20</v>
      </c>
      <c r="R21" s="24">
        <v>95</v>
      </c>
      <c r="S21" s="24">
        <v>252</v>
      </c>
      <c r="T21" s="24"/>
      <c r="U21" s="24"/>
      <c r="V21" s="24">
        <v>1142</v>
      </c>
      <c r="W21" s="24">
        <v>24985</v>
      </c>
      <c r="X21" s="24">
        <v>30113</v>
      </c>
      <c r="Y21" s="24">
        <v>4900</v>
      </c>
      <c r="Z21" s="24">
        <v>38523</v>
      </c>
      <c r="AA21" s="24">
        <v>11709</v>
      </c>
      <c r="AB21" s="24">
        <v>5612</v>
      </c>
      <c r="AC21" s="24">
        <v>333</v>
      </c>
      <c r="AD21" s="24">
        <v>4</v>
      </c>
      <c r="AE21" s="24">
        <v>3554</v>
      </c>
      <c r="AF21" s="24">
        <v>389</v>
      </c>
      <c r="AG21" s="24">
        <v>4999</v>
      </c>
      <c r="AH21" s="24">
        <v>135</v>
      </c>
      <c r="AI21" s="24">
        <v>622</v>
      </c>
      <c r="AJ21" s="24">
        <v>265</v>
      </c>
      <c r="AK21" s="24">
        <v>28</v>
      </c>
      <c r="AL21" s="24">
        <v>484</v>
      </c>
      <c r="AM21" s="24">
        <v>306</v>
      </c>
      <c r="AN21" s="24">
        <v>902</v>
      </c>
      <c r="AO21" s="24">
        <v>1</v>
      </c>
      <c r="AP21" s="24">
        <v>83</v>
      </c>
      <c r="AQ21" s="24"/>
      <c r="AR21" s="24"/>
      <c r="AS21" s="24"/>
      <c r="AT21" s="24">
        <v>8</v>
      </c>
      <c r="AU21" s="24"/>
      <c r="AV21" s="24">
        <v>72</v>
      </c>
      <c r="AW21" s="24"/>
      <c r="AX21" s="24">
        <v>4</v>
      </c>
      <c r="AY21" s="24"/>
      <c r="AZ21" s="24"/>
      <c r="BA21" s="24"/>
      <c r="BB21" s="24"/>
      <c r="BC21" s="24"/>
      <c r="BD21" s="24">
        <v>382</v>
      </c>
      <c r="BE21" s="24">
        <v>22</v>
      </c>
      <c r="BF21" s="24">
        <v>13</v>
      </c>
      <c r="BG21" s="24">
        <v>50245</v>
      </c>
      <c r="BH21" s="24">
        <v>2161</v>
      </c>
      <c r="BI21" s="24">
        <v>3</v>
      </c>
      <c r="BJ21" s="24"/>
      <c r="BK21" s="24">
        <v>396</v>
      </c>
      <c r="BL21" s="24"/>
      <c r="BM21" s="24">
        <v>134250</v>
      </c>
      <c r="BN21" s="24">
        <v>15274</v>
      </c>
      <c r="BO21" s="24">
        <v>137133</v>
      </c>
      <c r="BP21" s="24">
        <v>19</v>
      </c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>
        <v>17889</v>
      </c>
      <c r="CC21" s="24"/>
      <c r="CD21" s="24">
        <v>55688</v>
      </c>
      <c r="CE21" s="24"/>
      <c r="CF21" s="24"/>
      <c r="CG21" s="24"/>
      <c r="CH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>
        <v>5857</v>
      </c>
      <c r="CU21" s="24"/>
      <c r="CV21" s="24">
        <v>18944</v>
      </c>
      <c r="CW21" s="24"/>
      <c r="CX21" s="24"/>
      <c r="CY21" s="24"/>
      <c r="CZ21" s="24"/>
      <c r="DA21" s="24">
        <v>3511</v>
      </c>
      <c r="DB21" s="24"/>
      <c r="DC21" s="24"/>
      <c r="DD21" s="24"/>
      <c r="DE21" s="24">
        <v>23910</v>
      </c>
      <c r="DF21" s="24">
        <v>14718</v>
      </c>
      <c r="DG21" s="24">
        <v>3543</v>
      </c>
      <c r="DH21" s="24">
        <v>12121</v>
      </c>
      <c r="DI21" s="24"/>
      <c r="DJ21" s="24"/>
      <c r="DK21" s="24"/>
      <c r="DL21" s="24"/>
      <c r="DM21" s="24">
        <v>955</v>
      </c>
      <c r="DN21" s="24">
        <v>6207</v>
      </c>
      <c r="DO21" s="24">
        <v>1345</v>
      </c>
      <c r="DP21" s="24">
        <v>26143</v>
      </c>
      <c r="DQ21" s="24"/>
    </row>
    <row r="22" spans="8:121" s="21" customFormat="1" ht="15" customHeight="1">
      <c r="H22" s="25" t="s">
        <v>101</v>
      </c>
      <c r="I22" s="26" t="s">
        <v>94</v>
      </c>
      <c r="J22" s="27">
        <f>(J21/J10)*100</f>
        <v>0.17526461023197054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</row>
    <row r="23" spans="8:121" s="21" customFormat="1" ht="15" customHeight="1">
      <c r="H23" s="22" t="s">
        <v>102</v>
      </c>
      <c r="I23" s="23" t="s">
        <v>92</v>
      </c>
      <c r="J23" s="24">
        <f>SUM(K23:BP23)</f>
        <v>710722</v>
      </c>
      <c r="K23" s="24">
        <v>12188</v>
      </c>
      <c r="L23" s="24">
        <v>254</v>
      </c>
      <c r="M23" s="24">
        <v>1257</v>
      </c>
      <c r="N23" s="24">
        <v>1</v>
      </c>
      <c r="O23" s="24"/>
      <c r="P23" s="24"/>
      <c r="Q23" s="24">
        <v>1</v>
      </c>
      <c r="R23" s="24">
        <v>142</v>
      </c>
      <c r="S23" s="24">
        <v>220</v>
      </c>
      <c r="T23" s="24"/>
      <c r="U23" s="24"/>
      <c r="V23" s="24">
        <v>1402</v>
      </c>
      <c r="W23" s="24">
        <v>33085</v>
      </c>
      <c r="X23" s="24">
        <v>48974</v>
      </c>
      <c r="Y23" s="24">
        <v>6344</v>
      </c>
      <c r="Z23" s="24">
        <v>60066</v>
      </c>
      <c r="AA23" s="24">
        <v>16274</v>
      </c>
      <c r="AB23" s="24">
        <v>6581</v>
      </c>
      <c r="AC23" s="24">
        <v>380</v>
      </c>
      <c r="AD23" s="24">
        <v>3</v>
      </c>
      <c r="AE23" s="24">
        <v>4774</v>
      </c>
      <c r="AF23" s="24">
        <v>735</v>
      </c>
      <c r="AG23" s="24">
        <v>5304</v>
      </c>
      <c r="AH23" s="24">
        <v>136</v>
      </c>
      <c r="AI23" s="24">
        <v>856</v>
      </c>
      <c r="AJ23" s="24">
        <v>337</v>
      </c>
      <c r="AK23" s="24">
        <v>44</v>
      </c>
      <c r="AL23" s="24">
        <v>1224</v>
      </c>
      <c r="AM23" s="24">
        <v>188</v>
      </c>
      <c r="AN23" s="24">
        <v>478</v>
      </c>
      <c r="AO23" s="24">
        <v>4</v>
      </c>
      <c r="AP23" s="24">
        <v>108</v>
      </c>
      <c r="AQ23" s="24">
        <v>4</v>
      </c>
      <c r="AR23" s="24">
        <v>1</v>
      </c>
      <c r="AS23" s="24"/>
      <c r="AT23" s="24"/>
      <c r="AU23" s="24"/>
      <c r="AV23" s="24">
        <v>72</v>
      </c>
      <c r="AW23" s="24">
        <v>7</v>
      </c>
      <c r="AX23" s="24">
        <v>497</v>
      </c>
      <c r="AY23" s="24"/>
      <c r="AZ23" s="24"/>
      <c r="BA23" s="24"/>
      <c r="BB23" s="24"/>
      <c r="BC23" s="24"/>
      <c r="BD23" s="24">
        <v>727</v>
      </c>
      <c r="BE23" s="24">
        <v>13</v>
      </c>
      <c r="BF23" s="24">
        <v>3</v>
      </c>
      <c r="BG23" s="24">
        <v>46828</v>
      </c>
      <c r="BH23" s="24">
        <v>3496</v>
      </c>
      <c r="BI23" s="24">
        <v>9</v>
      </c>
      <c r="BJ23" s="24"/>
      <c r="BK23" s="24">
        <v>482</v>
      </c>
      <c r="BL23" s="24"/>
      <c r="BM23" s="24">
        <v>226472</v>
      </c>
      <c r="BN23" s="24">
        <v>24798</v>
      </c>
      <c r="BO23" s="24">
        <v>205949</v>
      </c>
      <c r="BP23" s="24">
        <v>4</v>
      </c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>
        <v>319728</v>
      </c>
      <c r="CC23" s="24"/>
      <c r="CD23" s="24">
        <v>57964</v>
      </c>
      <c r="CE23" s="24"/>
      <c r="CF23" s="24">
        <v>9690</v>
      </c>
      <c r="CG23" s="24"/>
      <c r="CH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>
        <v>85310</v>
      </c>
      <c r="CU23" s="24"/>
      <c r="CV23" s="24">
        <v>22214</v>
      </c>
      <c r="CW23" s="24"/>
      <c r="CX23" s="24">
        <v>491</v>
      </c>
      <c r="CY23" s="24"/>
      <c r="CZ23" s="24"/>
      <c r="DA23" s="24">
        <v>4729</v>
      </c>
      <c r="DB23" s="24"/>
      <c r="DC23" s="24"/>
      <c r="DD23" s="24">
        <v>83</v>
      </c>
      <c r="DE23" s="24">
        <v>29708</v>
      </c>
      <c r="DF23" s="24">
        <v>19221</v>
      </c>
      <c r="DG23" s="24">
        <v>3659</v>
      </c>
      <c r="DH23" s="24">
        <v>18674</v>
      </c>
      <c r="DI23" s="24"/>
      <c r="DJ23" s="24"/>
      <c r="DK23" s="24"/>
      <c r="DL23" s="24"/>
      <c r="DM23" s="24">
        <v>3375</v>
      </c>
      <c r="DN23" s="24">
        <v>13801</v>
      </c>
      <c r="DO23" s="24">
        <v>2667</v>
      </c>
      <c r="DP23" s="24">
        <v>39166</v>
      </c>
      <c r="DQ23" s="24"/>
    </row>
    <row r="24" spans="8:121" s="21" customFormat="1" ht="15" customHeight="1">
      <c r="H24" s="25" t="s">
        <v>103</v>
      </c>
      <c r="I24" s="26" t="s">
        <v>94</v>
      </c>
      <c r="J24" s="27">
        <f>(J23/J10)*100</f>
        <v>0.25869807024493324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</row>
    <row r="25" spans="8:121" s="21" customFormat="1" ht="15" customHeight="1">
      <c r="H25" s="22" t="s">
        <v>104</v>
      </c>
      <c r="I25" s="23" t="s">
        <v>92</v>
      </c>
      <c r="J25" s="24">
        <f>SUM(K25:BP25)</f>
        <v>257830</v>
      </c>
      <c r="K25" s="24">
        <v>8157</v>
      </c>
      <c r="L25" s="24">
        <v>362</v>
      </c>
      <c r="M25" s="24">
        <v>1517</v>
      </c>
      <c r="N25" s="24"/>
      <c r="O25" s="24"/>
      <c r="P25" s="24"/>
      <c r="Q25" s="24"/>
      <c r="R25" s="24">
        <v>51</v>
      </c>
      <c r="S25" s="24">
        <v>122</v>
      </c>
      <c r="T25" s="24"/>
      <c r="U25" s="24"/>
      <c r="V25" s="24">
        <v>467</v>
      </c>
      <c r="W25" s="24">
        <v>14991</v>
      </c>
      <c r="X25" s="24">
        <v>17562</v>
      </c>
      <c r="Y25" s="24">
        <v>4703</v>
      </c>
      <c r="Z25" s="24">
        <v>10751</v>
      </c>
      <c r="AA25" s="24">
        <v>7446</v>
      </c>
      <c r="AB25" s="24">
        <v>4564</v>
      </c>
      <c r="AC25" s="24">
        <v>298</v>
      </c>
      <c r="AD25" s="24">
        <v>2</v>
      </c>
      <c r="AE25" s="24">
        <v>1932</v>
      </c>
      <c r="AF25" s="24">
        <v>1052</v>
      </c>
      <c r="AG25" s="24">
        <v>3026</v>
      </c>
      <c r="AH25" s="24">
        <v>32</v>
      </c>
      <c r="AI25" s="24">
        <v>308</v>
      </c>
      <c r="AJ25" s="24">
        <v>90</v>
      </c>
      <c r="AK25" s="24">
        <v>36</v>
      </c>
      <c r="AL25" s="24">
        <v>2781</v>
      </c>
      <c r="AM25" s="24">
        <v>50</v>
      </c>
      <c r="AN25" s="24">
        <v>719</v>
      </c>
      <c r="AO25" s="24"/>
      <c r="AP25" s="24">
        <v>82</v>
      </c>
      <c r="AQ25" s="24">
        <v>8</v>
      </c>
      <c r="AR25" s="24"/>
      <c r="AS25" s="24">
        <v>1</v>
      </c>
      <c r="AT25" s="24">
        <v>10</v>
      </c>
      <c r="AU25" s="24"/>
      <c r="AV25" s="24">
        <v>36</v>
      </c>
      <c r="AW25" s="24">
        <v>3</v>
      </c>
      <c r="AX25" s="24">
        <v>2</v>
      </c>
      <c r="AY25" s="24"/>
      <c r="AZ25" s="24"/>
      <c r="BA25" s="24"/>
      <c r="BB25" s="24"/>
      <c r="BC25" s="24"/>
      <c r="BD25" s="24">
        <v>104</v>
      </c>
      <c r="BE25" s="24"/>
      <c r="BF25" s="24">
        <v>5</v>
      </c>
      <c r="BG25" s="24">
        <v>23674</v>
      </c>
      <c r="BH25" s="24">
        <v>761</v>
      </c>
      <c r="BI25" s="24">
        <v>153</v>
      </c>
      <c r="BJ25" s="24"/>
      <c r="BK25" s="24">
        <v>208</v>
      </c>
      <c r="BL25" s="24"/>
      <c r="BM25" s="24">
        <v>74738</v>
      </c>
      <c r="BN25" s="24">
        <v>11454</v>
      </c>
      <c r="BO25" s="24">
        <v>65557</v>
      </c>
      <c r="BP25" s="24">
        <v>15</v>
      </c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>
        <v>22612</v>
      </c>
      <c r="CC25" s="24"/>
      <c r="CD25" s="24">
        <v>12192</v>
      </c>
      <c r="CE25" s="24"/>
      <c r="CF25" s="24"/>
      <c r="CG25" s="24"/>
      <c r="CH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>
        <v>6647</v>
      </c>
      <c r="CU25" s="24"/>
      <c r="CV25" s="24">
        <v>4368</v>
      </c>
      <c r="CW25" s="24"/>
      <c r="CX25" s="24"/>
      <c r="CY25" s="24"/>
      <c r="CZ25" s="24"/>
      <c r="DA25" s="24">
        <v>1884</v>
      </c>
      <c r="DB25" s="24"/>
      <c r="DC25" s="24"/>
      <c r="DD25" s="24">
        <v>17</v>
      </c>
      <c r="DE25" s="24">
        <v>14638</v>
      </c>
      <c r="DF25" s="24">
        <v>9829</v>
      </c>
      <c r="DG25" s="24">
        <v>3805</v>
      </c>
      <c r="DH25" s="24">
        <v>5693</v>
      </c>
      <c r="DI25" s="24"/>
      <c r="DJ25" s="24"/>
      <c r="DK25" s="24"/>
      <c r="DL25" s="24"/>
      <c r="DM25" s="24">
        <v>343</v>
      </c>
      <c r="DN25" s="24">
        <v>3318</v>
      </c>
      <c r="DO25" s="24">
        <v>896</v>
      </c>
      <c r="DP25" s="24">
        <v>4944</v>
      </c>
      <c r="DQ25" s="24"/>
    </row>
    <row r="26" spans="8:121" s="21" customFormat="1" ht="15" customHeight="1">
      <c r="H26" s="25" t="s">
        <v>105</v>
      </c>
      <c r="I26" s="26" t="s">
        <v>94</v>
      </c>
      <c r="J26" s="27">
        <f>(J25/J10)*100</f>
        <v>9.3848401275394788E-2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</row>
    <row r="27" spans="8:121" s="21" customFormat="1" ht="15" customHeight="1">
      <c r="H27" s="22" t="s">
        <v>106</v>
      </c>
      <c r="I27" s="23" t="s">
        <v>92</v>
      </c>
      <c r="J27" s="24">
        <f>SUM(K27:BP27)</f>
        <v>170834</v>
      </c>
      <c r="K27" s="24">
        <v>8137</v>
      </c>
      <c r="L27" s="24">
        <v>219</v>
      </c>
      <c r="M27" s="24">
        <v>794</v>
      </c>
      <c r="N27" s="24"/>
      <c r="O27" s="24"/>
      <c r="P27" s="24"/>
      <c r="Q27" s="24">
        <v>6</v>
      </c>
      <c r="R27" s="24">
        <v>98</v>
      </c>
      <c r="S27" s="24">
        <v>88</v>
      </c>
      <c r="T27" s="24"/>
      <c r="U27" s="24"/>
      <c r="V27" s="24">
        <v>379</v>
      </c>
      <c r="W27" s="24">
        <v>8132</v>
      </c>
      <c r="X27" s="24">
        <v>8407</v>
      </c>
      <c r="Y27" s="24">
        <v>1951</v>
      </c>
      <c r="Z27" s="24">
        <v>10845</v>
      </c>
      <c r="AA27" s="24">
        <v>3338</v>
      </c>
      <c r="AB27" s="24">
        <v>2769</v>
      </c>
      <c r="AC27" s="24">
        <v>205</v>
      </c>
      <c r="AD27" s="24">
        <v>1</v>
      </c>
      <c r="AE27" s="24">
        <v>1251</v>
      </c>
      <c r="AF27" s="24">
        <v>934</v>
      </c>
      <c r="AG27" s="24">
        <v>3821</v>
      </c>
      <c r="AH27" s="24">
        <v>32</v>
      </c>
      <c r="AI27" s="24">
        <v>78</v>
      </c>
      <c r="AJ27" s="24">
        <v>32</v>
      </c>
      <c r="AK27" s="24">
        <v>32</v>
      </c>
      <c r="AL27" s="24">
        <v>1034</v>
      </c>
      <c r="AM27" s="24">
        <v>29</v>
      </c>
      <c r="AN27" s="24">
        <v>207</v>
      </c>
      <c r="AO27" s="24">
        <v>1</v>
      </c>
      <c r="AP27" s="24">
        <v>65</v>
      </c>
      <c r="AQ27" s="24">
        <v>1</v>
      </c>
      <c r="AR27" s="24">
        <v>64</v>
      </c>
      <c r="AS27" s="24"/>
      <c r="AT27" s="24"/>
      <c r="AU27" s="24"/>
      <c r="AV27" s="24">
        <v>67</v>
      </c>
      <c r="AW27" s="24">
        <v>2</v>
      </c>
      <c r="AX27" s="24">
        <v>7</v>
      </c>
      <c r="AY27" s="24"/>
      <c r="AZ27" s="24"/>
      <c r="BA27" s="24"/>
      <c r="BB27" s="24"/>
      <c r="BC27" s="24"/>
      <c r="BD27" s="24">
        <v>90</v>
      </c>
      <c r="BE27" s="24"/>
      <c r="BF27" s="24">
        <v>6</v>
      </c>
      <c r="BG27" s="24">
        <v>17984</v>
      </c>
      <c r="BH27" s="24">
        <v>590</v>
      </c>
      <c r="BI27" s="24">
        <v>3</v>
      </c>
      <c r="BJ27" s="24"/>
      <c r="BK27" s="24">
        <v>126</v>
      </c>
      <c r="BL27" s="24"/>
      <c r="BM27" s="24">
        <v>49760</v>
      </c>
      <c r="BN27" s="24">
        <v>12767</v>
      </c>
      <c r="BO27" s="24">
        <v>36475</v>
      </c>
      <c r="BP27" s="24">
        <v>7</v>
      </c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>
        <v>38100</v>
      </c>
      <c r="CC27" s="24"/>
      <c r="CD27" s="24">
        <v>8002</v>
      </c>
      <c r="CE27" s="24"/>
      <c r="CF27" s="24"/>
      <c r="CG27" s="24">
        <v>85</v>
      </c>
      <c r="CH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>
        <v>8296</v>
      </c>
      <c r="CU27" s="24"/>
      <c r="CV27" s="24">
        <v>1726</v>
      </c>
      <c r="CW27" s="24"/>
      <c r="CX27" s="24"/>
      <c r="CY27" s="24">
        <v>64</v>
      </c>
      <c r="CZ27" s="24"/>
      <c r="DA27" s="24">
        <v>1237</v>
      </c>
      <c r="DB27" s="24"/>
      <c r="DC27" s="24"/>
      <c r="DD27" s="24">
        <v>15</v>
      </c>
      <c r="DE27" s="24">
        <v>7814</v>
      </c>
      <c r="DF27" s="24">
        <v>4242</v>
      </c>
      <c r="DG27" s="24">
        <v>1662</v>
      </c>
      <c r="DH27" s="24">
        <v>2683</v>
      </c>
      <c r="DI27" s="24"/>
      <c r="DJ27" s="24"/>
      <c r="DK27" s="24"/>
      <c r="DL27" s="24"/>
      <c r="DM27" s="24">
        <v>318</v>
      </c>
      <c r="DN27" s="24">
        <v>1794</v>
      </c>
      <c r="DO27" s="24">
        <v>285</v>
      </c>
      <c r="DP27" s="24">
        <v>8025</v>
      </c>
      <c r="DQ27" s="24"/>
    </row>
    <row r="28" spans="8:121" s="21" customFormat="1" ht="15" customHeight="1">
      <c r="H28" s="25" t="s">
        <v>105</v>
      </c>
      <c r="I28" s="26" t="s">
        <v>94</v>
      </c>
      <c r="J28" s="27">
        <f>(J27/J10)*100</f>
        <v>6.2182437200794298E-2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</row>
    <row r="29" spans="8:121" s="21" customFormat="1" ht="15" customHeight="1">
      <c r="H29" s="22" t="s">
        <v>107</v>
      </c>
      <c r="I29" s="23" t="s">
        <v>92</v>
      </c>
      <c r="J29" s="24">
        <f>SUM(K29:BP29)</f>
        <v>397675</v>
      </c>
      <c r="K29" s="24">
        <v>13436</v>
      </c>
      <c r="L29" s="24">
        <v>429</v>
      </c>
      <c r="M29" s="24">
        <v>2380</v>
      </c>
      <c r="N29" s="24"/>
      <c r="O29" s="24"/>
      <c r="P29" s="24"/>
      <c r="Q29" s="24">
        <v>1</v>
      </c>
      <c r="R29" s="24">
        <v>210</v>
      </c>
      <c r="S29" s="24">
        <v>301</v>
      </c>
      <c r="T29" s="24"/>
      <c r="U29" s="24"/>
      <c r="V29" s="24">
        <v>835</v>
      </c>
      <c r="W29" s="24">
        <v>23053</v>
      </c>
      <c r="X29" s="24">
        <v>26568</v>
      </c>
      <c r="Y29" s="24">
        <v>6367</v>
      </c>
      <c r="Z29" s="24">
        <v>18376</v>
      </c>
      <c r="AA29" s="24">
        <v>10182</v>
      </c>
      <c r="AB29" s="24">
        <v>6110</v>
      </c>
      <c r="AC29" s="24">
        <v>345</v>
      </c>
      <c r="AD29" s="24">
        <v>14</v>
      </c>
      <c r="AE29" s="24">
        <v>4089</v>
      </c>
      <c r="AF29" s="24">
        <v>1294</v>
      </c>
      <c r="AG29" s="24">
        <v>8108</v>
      </c>
      <c r="AH29" s="24">
        <v>138</v>
      </c>
      <c r="AI29" s="24">
        <v>552</v>
      </c>
      <c r="AJ29" s="24">
        <v>312</v>
      </c>
      <c r="AK29" s="24">
        <v>92</v>
      </c>
      <c r="AL29" s="24">
        <v>3861</v>
      </c>
      <c r="AM29" s="24">
        <v>164</v>
      </c>
      <c r="AN29" s="24">
        <v>724</v>
      </c>
      <c r="AO29" s="24">
        <v>3</v>
      </c>
      <c r="AP29" s="24">
        <v>122</v>
      </c>
      <c r="AQ29" s="24"/>
      <c r="AR29" s="24"/>
      <c r="AS29" s="24"/>
      <c r="AT29" s="24">
        <v>1</v>
      </c>
      <c r="AU29" s="24"/>
      <c r="AV29" s="24">
        <v>98</v>
      </c>
      <c r="AW29" s="24">
        <v>3</v>
      </c>
      <c r="AX29" s="24">
        <v>7</v>
      </c>
      <c r="AY29" s="24"/>
      <c r="AZ29" s="24"/>
      <c r="BA29" s="24"/>
      <c r="BB29" s="24"/>
      <c r="BC29" s="24"/>
      <c r="BD29" s="24">
        <v>327</v>
      </c>
      <c r="BE29" s="24">
        <v>2</v>
      </c>
      <c r="BF29" s="24">
        <v>17</v>
      </c>
      <c r="BG29" s="24">
        <v>32410</v>
      </c>
      <c r="BH29" s="24">
        <v>1404</v>
      </c>
      <c r="BI29" s="24">
        <v>22</v>
      </c>
      <c r="BJ29" s="24">
        <v>1</v>
      </c>
      <c r="BK29" s="24">
        <v>291</v>
      </c>
      <c r="BL29" s="24"/>
      <c r="BM29" s="24">
        <v>114712</v>
      </c>
      <c r="BN29" s="24">
        <v>16505</v>
      </c>
      <c r="BO29" s="24">
        <v>103776</v>
      </c>
      <c r="BP29" s="24">
        <v>33</v>
      </c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>
        <v>24181</v>
      </c>
      <c r="CC29" s="24"/>
      <c r="CD29" s="24">
        <v>53708</v>
      </c>
      <c r="CE29" s="24"/>
      <c r="CF29" s="24"/>
      <c r="CG29" s="24"/>
      <c r="CH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>
        <v>4060</v>
      </c>
      <c r="CU29" s="24"/>
      <c r="CV29" s="24">
        <v>19585</v>
      </c>
      <c r="CW29" s="24"/>
      <c r="CX29" s="24"/>
      <c r="CY29" s="24"/>
      <c r="CZ29" s="24"/>
      <c r="DA29" s="24">
        <v>4021</v>
      </c>
      <c r="DB29" s="24"/>
      <c r="DC29" s="24"/>
      <c r="DD29" s="24">
        <v>99</v>
      </c>
      <c r="DE29" s="24">
        <v>21310</v>
      </c>
      <c r="DF29" s="24">
        <v>11742</v>
      </c>
      <c r="DG29" s="24">
        <v>4801</v>
      </c>
      <c r="DH29" s="24">
        <v>9161</v>
      </c>
      <c r="DI29" s="24"/>
      <c r="DJ29" s="24"/>
      <c r="DK29" s="24"/>
      <c r="DL29" s="24"/>
      <c r="DM29" s="24">
        <v>1707</v>
      </c>
      <c r="DN29" s="24">
        <v>7169</v>
      </c>
      <c r="DO29" s="24">
        <v>1557</v>
      </c>
      <c r="DP29" s="24">
        <v>9031</v>
      </c>
      <c r="DQ29" s="24"/>
    </row>
    <row r="30" spans="8:121" s="21" customFormat="1" ht="15" customHeight="1">
      <c r="H30" s="25" t="s">
        <v>108</v>
      </c>
      <c r="I30" s="26" t="s">
        <v>94</v>
      </c>
      <c r="J30" s="27">
        <f>(J29/J10)*100</f>
        <v>0.14475104905244782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</row>
    <row r="31" spans="8:121" s="21" customFormat="1" ht="15" customHeight="1">
      <c r="H31" s="22" t="s">
        <v>109</v>
      </c>
      <c r="I31" s="23" t="s">
        <v>92</v>
      </c>
      <c r="J31" s="24">
        <f>SUM(K31:BP31)</f>
        <v>797993</v>
      </c>
      <c r="K31" s="24">
        <v>1867</v>
      </c>
      <c r="L31" s="24">
        <v>71</v>
      </c>
      <c r="M31" s="24">
        <v>188</v>
      </c>
      <c r="N31" s="24"/>
      <c r="O31" s="24"/>
      <c r="P31" s="24"/>
      <c r="Q31" s="24"/>
      <c r="R31" s="24">
        <v>55</v>
      </c>
      <c r="S31" s="24">
        <v>96</v>
      </c>
      <c r="T31" s="24"/>
      <c r="U31" s="24"/>
      <c r="V31" s="24">
        <v>84</v>
      </c>
      <c r="W31" s="24">
        <v>2157</v>
      </c>
      <c r="X31" s="24">
        <v>1975</v>
      </c>
      <c r="Y31" s="24">
        <v>405</v>
      </c>
      <c r="Z31" s="24">
        <v>4643</v>
      </c>
      <c r="AA31" s="24">
        <v>1368</v>
      </c>
      <c r="AB31" s="24">
        <v>563</v>
      </c>
      <c r="AC31" s="24">
        <v>40</v>
      </c>
      <c r="AD31" s="24"/>
      <c r="AE31" s="24">
        <v>566</v>
      </c>
      <c r="AF31" s="24">
        <v>289</v>
      </c>
      <c r="AG31" s="24">
        <v>1432</v>
      </c>
      <c r="AH31" s="24">
        <v>433</v>
      </c>
      <c r="AI31" s="24">
        <v>69</v>
      </c>
      <c r="AJ31" s="24">
        <v>42</v>
      </c>
      <c r="AK31" s="24">
        <v>34</v>
      </c>
      <c r="AL31" s="24">
        <v>80</v>
      </c>
      <c r="AM31" s="24">
        <v>27</v>
      </c>
      <c r="AN31" s="24">
        <v>41</v>
      </c>
      <c r="AO31" s="24"/>
      <c r="AP31" s="24">
        <v>44</v>
      </c>
      <c r="AQ31" s="24"/>
      <c r="AR31" s="24"/>
      <c r="AS31" s="24">
        <v>1</v>
      </c>
      <c r="AT31" s="24">
        <v>3</v>
      </c>
      <c r="AU31" s="24"/>
      <c r="AV31" s="24">
        <v>25</v>
      </c>
      <c r="AW31" s="24">
        <v>1</v>
      </c>
      <c r="AX31" s="24">
        <v>18</v>
      </c>
      <c r="AY31" s="24"/>
      <c r="AZ31" s="24"/>
      <c r="BA31" s="24"/>
      <c r="BB31" s="24"/>
      <c r="BC31" s="24"/>
      <c r="BD31" s="24">
        <v>60</v>
      </c>
      <c r="BE31" s="24">
        <v>2</v>
      </c>
      <c r="BF31" s="24">
        <v>4</v>
      </c>
      <c r="BG31" s="24">
        <v>2257</v>
      </c>
      <c r="BH31" s="24">
        <v>157</v>
      </c>
      <c r="BI31" s="24">
        <v>4</v>
      </c>
      <c r="BJ31" s="24"/>
      <c r="BK31" s="24">
        <v>23</v>
      </c>
      <c r="BL31" s="24"/>
      <c r="BM31" s="24">
        <v>766364</v>
      </c>
      <c r="BN31" s="24">
        <v>2696</v>
      </c>
      <c r="BO31" s="24">
        <v>9809</v>
      </c>
      <c r="BP31" s="24"/>
      <c r="BR31" s="24"/>
      <c r="BS31" s="24"/>
      <c r="BT31" s="24">
        <v>642528</v>
      </c>
      <c r="BU31" s="24"/>
      <c r="BV31" s="24">
        <v>389600</v>
      </c>
      <c r="BW31" s="24">
        <v>1217900</v>
      </c>
      <c r="BX31" s="24"/>
      <c r="BY31" s="24"/>
      <c r="BZ31" s="24"/>
      <c r="CA31" s="24">
        <v>102000</v>
      </c>
      <c r="CB31" s="24">
        <v>1000</v>
      </c>
      <c r="CC31" s="24"/>
      <c r="CD31" s="24">
        <v>12968</v>
      </c>
      <c r="CE31" s="24"/>
      <c r="CF31" s="24"/>
      <c r="CG31" s="24"/>
      <c r="CH31" s="24"/>
      <c r="CJ31" s="24"/>
      <c r="CK31" s="24"/>
      <c r="CL31" s="24">
        <v>21282</v>
      </c>
      <c r="CM31" s="24"/>
      <c r="CN31" s="24">
        <v>66138</v>
      </c>
      <c r="CO31" s="24">
        <v>625601</v>
      </c>
      <c r="CP31" s="24"/>
      <c r="CQ31" s="24"/>
      <c r="CR31" s="24"/>
      <c r="CS31" s="24">
        <v>33974</v>
      </c>
      <c r="CT31" s="24">
        <v>250</v>
      </c>
      <c r="CU31" s="24"/>
      <c r="CV31" s="24">
        <v>8233</v>
      </c>
      <c r="CW31" s="24"/>
      <c r="CX31" s="24"/>
      <c r="CY31" s="24"/>
      <c r="CZ31" s="24"/>
      <c r="DA31" s="24">
        <v>476</v>
      </c>
      <c r="DB31" s="24"/>
      <c r="DC31" s="24"/>
      <c r="DD31" s="24">
        <v>10</v>
      </c>
      <c r="DE31" s="24">
        <v>2058</v>
      </c>
      <c r="DF31" s="24">
        <v>764</v>
      </c>
      <c r="DG31" s="24">
        <v>269</v>
      </c>
      <c r="DH31" s="24">
        <v>1098</v>
      </c>
      <c r="DI31" s="24"/>
      <c r="DJ31" s="24"/>
      <c r="DK31" s="24"/>
      <c r="DL31" s="24"/>
      <c r="DM31" s="24">
        <v>94</v>
      </c>
      <c r="DN31" s="24">
        <v>420</v>
      </c>
      <c r="DO31" s="24">
        <v>136</v>
      </c>
      <c r="DP31" s="24">
        <v>3536</v>
      </c>
      <c r="DQ31" s="24"/>
    </row>
    <row r="32" spans="8:121" s="21" customFormat="1" ht="15" customHeight="1">
      <c r="H32" s="25" t="s">
        <v>110</v>
      </c>
      <c r="I32" s="26" t="s">
        <v>94</v>
      </c>
      <c r="J32" s="27">
        <f>(J31/J10)*100</f>
        <v>0.29046413248635194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31" max="31" man="1"/>
    <brk id="41" max="31" man="1"/>
    <brk id="50" max="31" man="1"/>
    <brk id="59" max="31" man="1"/>
    <brk id="69" max="31" man="1"/>
    <brk id="87" max="31" man="1"/>
    <brk id="105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P33"/>
  <sheetViews>
    <sheetView showGridLines="0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16384" width="9" style="1"/>
  </cols>
  <sheetData>
    <row r="1" spans="7:68" ht="15" customHeight="1">
      <c r="H1" s="2" t="s">
        <v>111</v>
      </c>
    </row>
    <row r="2" spans="7:68" ht="15" customHeight="1">
      <c r="G2" s="4" t="s">
        <v>135</v>
      </c>
      <c r="L2" s="14" t="s">
        <v>112</v>
      </c>
    </row>
    <row r="3" spans="7:68" hidden="1"/>
    <row r="4" spans="7:68" hidden="1"/>
    <row r="5" spans="7:68" hidden="1">
      <c r="G5" s="1" t="s">
        <v>136</v>
      </c>
    </row>
    <row r="6" spans="7:68" hidden="1"/>
    <row r="7" spans="7:68" hidden="1"/>
    <row r="8" spans="7:68" hidden="1"/>
    <row r="9" spans="7:68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113</v>
      </c>
      <c r="M9" s="9" t="s">
        <v>114</v>
      </c>
      <c r="N9" s="10" t="s">
        <v>115</v>
      </c>
      <c r="O9" s="9" t="s">
        <v>116</v>
      </c>
      <c r="P9" s="10" t="s">
        <v>117</v>
      </c>
      <c r="Q9" s="9" t="s">
        <v>118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119</v>
      </c>
      <c r="AA9" s="13" t="s">
        <v>120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121</v>
      </c>
      <c r="AY9" s="9" t="s">
        <v>46</v>
      </c>
      <c r="AZ9" s="9" t="s">
        <v>47</v>
      </c>
      <c r="BA9" s="9" t="s">
        <v>122</v>
      </c>
      <c r="BB9" s="9" t="s">
        <v>123</v>
      </c>
      <c r="BC9" s="9" t="s">
        <v>50</v>
      </c>
      <c r="BD9" s="13" t="s">
        <v>124</v>
      </c>
      <c r="BE9" s="13" t="s">
        <v>125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</row>
    <row r="10" spans="7:68" s="17" customFormat="1" ht="15" customHeight="1">
      <c r="H10" s="18" t="s">
        <v>90</v>
      </c>
      <c r="I10" s="19"/>
      <c r="J10" s="20">
        <f>SUM(K10:BP10)</f>
        <v>945773</v>
      </c>
      <c r="K10" s="20">
        <f t="shared" ref="K10:BP10" si="0">SUM(K11:K32)</f>
        <v>0</v>
      </c>
      <c r="L10" s="20">
        <f t="shared" si="0"/>
        <v>0</v>
      </c>
      <c r="M10" s="20">
        <f t="shared" si="0"/>
        <v>0</v>
      </c>
      <c r="N10" s="20">
        <f>SUM(N11:N32)</f>
        <v>0</v>
      </c>
      <c r="O10" s="20">
        <f t="shared" si="0"/>
        <v>0</v>
      </c>
      <c r="P10" s="20">
        <f>SUM(P11:P32)</f>
        <v>0</v>
      </c>
      <c r="Q10" s="20">
        <f>SUM(Q11:Q32)</f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20">
        <f>SUM(U11:U32)</f>
        <v>0</v>
      </c>
      <c r="V10" s="20">
        <f t="shared" ref="V10:W10" si="1">SUM(V11:V32)</f>
        <v>0</v>
      </c>
      <c r="W10" s="20">
        <f t="shared" si="1"/>
        <v>0</v>
      </c>
      <c r="X10" s="20">
        <f>SUM(X11:X32)</f>
        <v>0</v>
      </c>
      <c r="Y10" s="20">
        <f t="shared" si="0"/>
        <v>0</v>
      </c>
      <c r="Z10" s="20">
        <f t="shared" si="0"/>
        <v>0</v>
      </c>
      <c r="AA10" s="20">
        <f t="shared" si="0"/>
        <v>106690</v>
      </c>
      <c r="AB10" s="20">
        <f t="shared" si="0"/>
        <v>4477</v>
      </c>
      <c r="AC10" s="20">
        <f t="shared" si="0"/>
        <v>5</v>
      </c>
      <c r="AD10" s="20">
        <f t="shared" si="0"/>
        <v>0</v>
      </c>
      <c r="AE10" s="20">
        <f t="shared" si="0"/>
        <v>677</v>
      </c>
      <c r="AF10" s="20">
        <f t="shared" si="0"/>
        <v>0</v>
      </c>
      <c r="AG10" s="20">
        <f t="shared" si="0"/>
        <v>0</v>
      </c>
      <c r="AH10" s="20">
        <f t="shared" si="0"/>
        <v>0</v>
      </c>
      <c r="AI10" s="20">
        <f t="shared" si="0"/>
        <v>0</v>
      </c>
      <c r="AJ10" s="20">
        <f t="shared" si="0"/>
        <v>0</v>
      </c>
      <c r="AK10" s="20">
        <f t="shared" si="0"/>
        <v>0</v>
      </c>
      <c r="AL10" s="20">
        <f t="shared" si="0"/>
        <v>0</v>
      </c>
      <c r="AM10" s="20">
        <f t="shared" si="0"/>
        <v>0</v>
      </c>
      <c r="AN10" s="20">
        <f t="shared" si="0"/>
        <v>0</v>
      </c>
      <c r="AO10" s="20">
        <f t="shared" si="0"/>
        <v>0</v>
      </c>
      <c r="AP10" s="20">
        <f t="shared" si="0"/>
        <v>0</v>
      </c>
      <c r="AQ10" s="20">
        <f t="shared" si="0"/>
        <v>0</v>
      </c>
      <c r="AR10" s="20">
        <f t="shared" si="0"/>
        <v>0</v>
      </c>
      <c r="AS10" s="20">
        <f t="shared" si="0"/>
        <v>0</v>
      </c>
      <c r="AT10" s="20">
        <f t="shared" si="0"/>
        <v>0</v>
      </c>
      <c r="AU10" s="20">
        <f t="shared" si="0"/>
        <v>0</v>
      </c>
      <c r="AV10" s="20">
        <f t="shared" si="0"/>
        <v>0</v>
      </c>
      <c r="AW10" s="20">
        <f t="shared" si="0"/>
        <v>0</v>
      </c>
      <c r="AX10" s="20">
        <f t="shared" si="0"/>
        <v>0</v>
      </c>
      <c r="AY10" s="20">
        <f t="shared" si="0"/>
        <v>0</v>
      </c>
      <c r="AZ10" s="20">
        <f t="shared" si="0"/>
        <v>0</v>
      </c>
      <c r="BA10" s="20">
        <f t="shared" si="0"/>
        <v>0</v>
      </c>
      <c r="BB10" s="20">
        <f t="shared" si="0"/>
        <v>0</v>
      </c>
      <c r="BC10" s="20">
        <f t="shared" si="0"/>
        <v>0</v>
      </c>
      <c r="BD10" s="20">
        <f t="shared" si="0"/>
        <v>0</v>
      </c>
      <c r="BE10" s="20">
        <f t="shared" si="0"/>
        <v>0</v>
      </c>
      <c r="BF10" s="20">
        <f t="shared" si="0"/>
        <v>0</v>
      </c>
      <c r="BG10" s="20">
        <f t="shared" si="0"/>
        <v>0</v>
      </c>
      <c r="BH10" s="20">
        <f t="shared" si="0"/>
        <v>16502</v>
      </c>
      <c r="BI10" s="20">
        <f t="shared" si="0"/>
        <v>0</v>
      </c>
      <c r="BJ10" s="20">
        <f t="shared" si="0"/>
        <v>0</v>
      </c>
      <c r="BK10" s="20">
        <f t="shared" si="0"/>
        <v>0</v>
      </c>
      <c r="BL10" s="20">
        <f t="shared" si="0"/>
        <v>0</v>
      </c>
      <c r="BM10" s="20">
        <f t="shared" si="0"/>
        <v>163646</v>
      </c>
      <c r="BN10" s="20">
        <f t="shared" si="0"/>
        <v>135</v>
      </c>
      <c r="BO10" s="20">
        <f t="shared" si="0"/>
        <v>653641</v>
      </c>
      <c r="BP10" s="20">
        <f t="shared" si="0"/>
        <v>0</v>
      </c>
    </row>
    <row r="11" spans="7:68" s="21" customFormat="1" ht="30" customHeight="1">
      <c r="H11" s="22" t="s">
        <v>91</v>
      </c>
      <c r="I11" s="23" t="s">
        <v>92</v>
      </c>
      <c r="J11" s="24">
        <f>SUM(K11:BP11)</f>
        <v>40813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>
        <v>4733</v>
      </c>
      <c r="AB11" s="24">
        <v>496</v>
      </c>
      <c r="AC11" s="24"/>
      <c r="AD11" s="24"/>
      <c r="AE11" s="24">
        <v>289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>
        <v>352</v>
      </c>
      <c r="BI11" s="24"/>
      <c r="BJ11" s="24"/>
      <c r="BK11" s="24"/>
      <c r="BL11" s="24"/>
      <c r="BM11" s="24">
        <v>2444</v>
      </c>
      <c r="BN11" s="24">
        <v>3</v>
      </c>
      <c r="BO11" s="24">
        <v>32496</v>
      </c>
      <c r="BP11" s="24"/>
    </row>
    <row r="12" spans="7:68" s="21" customFormat="1" ht="15" customHeight="1">
      <c r="H12" s="25" t="s">
        <v>93</v>
      </c>
      <c r="I12" s="26" t="s">
        <v>94</v>
      </c>
      <c r="J12" s="27">
        <f>(J11/J10)*100</f>
        <v>4.3153061041074334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</row>
    <row r="13" spans="7:68" s="21" customFormat="1" ht="15" customHeight="1">
      <c r="H13" s="22" t="s">
        <v>95</v>
      </c>
      <c r="I13" s="23" t="s">
        <v>92</v>
      </c>
      <c r="J13" s="24">
        <f>SUM(K13:BP13)</f>
        <v>65101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>
        <v>11063</v>
      </c>
      <c r="AB13" s="24">
        <v>298</v>
      </c>
      <c r="AC13" s="24">
        <v>2</v>
      </c>
      <c r="AD13" s="24"/>
      <c r="AE13" s="24">
        <v>24</v>
      </c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>
        <v>617</v>
      </c>
      <c r="BI13" s="24"/>
      <c r="BJ13" s="24"/>
      <c r="BK13" s="24"/>
      <c r="BL13" s="24"/>
      <c r="BM13" s="24">
        <v>945</v>
      </c>
      <c r="BN13" s="24">
        <v>5</v>
      </c>
      <c r="BO13" s="24">
        <v>52147</v>
      </c>
      <c r="BP13" s="24"/>
    </row>
    <row r="14" spans="7:68" s="21" customFormat="1" ht="15" customHeight="1">
      <c r="H14" s="25" t="s">
        <v>96</v>
      </c>
      <c r="I14" s="26" t="s">
        <v>94</v>
      </c>
      <c r="J14" s="27">
        <f>(J13/J10)*100</f>
        <v>6.8833641899271809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</row>
    <row r="15" spans="7:68" s="21" customFormat="1" ht="15" customHeight="1">
      <c r="H15" s="22" t="s">
        <v>97</v>
      </c>
      <c r="I15" s="23" t="s">
        <v>92</v>
      </c>
      <c r="J15" s="24">
        <f>SUM(K15:BP15)</f>
        <v>461390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>
        <v>34110</v>
      </c>
      <c r="AB15" s="24">
        <v>1128</v>
      </c>
      <c r="AC15" s="24"/>
      <c r="AD15" s="24"/>
      <c r="AE15" s="24">
        <v>98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>
        <v>9651</v>
      </c>
      <c r="BI15" s="24"/>
      <c r="BJ15" s="24"/>
      <c r="BK15" s="24"/>
      <c r="BL15" s="24"/>
      <c r="BM15" s="24">
        <v>152143</v>
      </c>
      <c r="BN15" s="24">
        <v>72</v>
      </c>
      <c r="BO15" s="24">
        <v>264188</v>
      </c>
      <c r="BP15" s="24"/>
    </row>
    <row r="16" spans="7:68" s="21" customFormat="1" ht="15" customHeight="1">
      <c r="H16" s="25" t="s">
        <v>95</v>
      </c>
      <c r="I16" s="26" t="s">
        <v>94</v>
      </c>
      <c r="J16" s="27">
        <f>(J15/J10)*100</f>
        <v>48.784433473994291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</row>
    <row r="17" spans="8:68" s="21" customFormat="1" ht="15" customHeight="1">
      <c r="H17" s="22" t="s">
        <v>98</v>
      </c>
      <c r="I17" s="23" t="s">
        <v>92</v>
      </c>
      <c r="J17" s="24">
        <f>SUM(K17:BP17)</f>
        <v>29158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>
        <v>3746</v>
      </c>
      <c r="AB17" s="24">
        <v>80</v>
      </c>
      <c r="AC17" s="24">
        <v>1</v>
      </c>
      <c r="AD17" s="24"/>
      <c r="AE17" s="24">
        <v>47</v>
      </c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>
        <v>284</v>
      </c>
      <c r="BI17" s="24"/>
      <c r="BJ17" s="24"/>
      <c r="BK17" s="24"/>
      <c r="BL17" s="24"/>
      <c r="BM17" s="24">
        <v>264</v>
      </c>
      <c r="BN17" s="24">
        <v>2</v>
      </c>
      <c r="BO17" s="24">
        <v>24734</v>
      </c>
      <c r="BP17" s="24"/>
    </row>
    <row r="18" spans="8:68" s="21" customFormat="1" ht="15" customHeight="1">
      <c r="H18" s="25" t="s">
        <v>99</v>
      </c>
      <c r="I18" s="26" t="s">
        <v>94</v>
      </c>
      <c r="J18" s="27">
        <f>(J17/J10)*100</f>
        <v>3.082980799832518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</row>
    <row r="19" spans="8:68" s="21" customFormat="1" ht="15" customHeight="1">
      <c r="H19" s="22" t="s">
        <v>96</v>
      </c>
      <c r="I19" s="23" t="s">
        <v>92</v>
      </c>
      <c r="J19" s="24">
        <f>SUM(K19:BP19)</f>
        <v>17455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>
        <v>2721</v>
      </c>
      <c r="AB19" s="24">
        <v>43</v>
      </c>
      <c r="AC19" s="24"/>
      <c r="AD19" s="24"/>
      <c r="AE19" s="24">
        <v>14</v>
      </c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>
        <v>273</v>
      </c>
      <c r="BI19" s="24"/>
      <c r="BJ19" s="24"/>
      <c r="BK19" s="24"/>
      <c r="BL19" s="24"/>
      <c r="BM19" s="24">
        <v>135</v>
      </c>
      <c r="BN19" s="24"/>
      <c r="BO19" s="24">
        <v>14269</v>
      </c>
      <c r="BP19" s="24"/>
    </row>
    <row r="20" spans="8:68" s="21" customFormat="1" ht="15" customHeight="1">
      <c r="H20" s="25" t="s">
        <v>100</v>
      </c>
      <c r="I20" s="26" t="s">
        <v>94</v>
      </c>
      <c r="J20" s="27">
        <f>(J19/J10)*100</f>
        <v>1.8455802819492626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</row>
    <row r="21" spans="8:68" s="21" customFormat="1" ht="15" customHeight="1">
      <c r="H21" s="22" t="s">
        <v>95</v>
      </c>
      <c r="I21" s="23" t="s">
        <v>92</v>
      </c>
      <c r="J21" s="24">
        <f>SUM(K21:BP21)</f>
        <v>82260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>
        <v>11709</v>
      </c>
      <c r="AB21" s="24">
        <v>384</v>
      </c>
      <c r="AC21" s="24"/>
      <c r="AD21" s="24"/>
      <c r="AE21" s="24">
        <v>22</v>
      </c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>
        <v>1258</v>
      </c>
      <c r="BI21" s="24"/>
      <c r="BJ21" s="24"/>
      <c r="BK21" s="24"/>
      <c r="BL21" s="24"/>
      <c r="BM21" s="24">
        <v>1507</v>
      </c>
      <c r="BN21" s="24">
        <v>1</v>
      </c>
      <c r="BO21" s="24">
        <v>67379</v>
      </c>
      <c r="BP21" s="24"/>
    </row>
    <row r="22" spans="8:68" s="21" customFormat="1" ht="15" customHeight="1">
      <c r="H22" s="25" t="s">
        <v>101</v>
      </c>
      <c r="I22" s="26" t="s">
        <v>94</v>
      </c>
      <c r="J22" s="27">
        <f>(J21/J10)*100</f>
        <v>8.6976473212916829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</row>
    <row r="23" spans="8:68" s="21" customFormat="1" ht="15" customHeight="1">
      <c r="H23" s="22" t="s">
        <v>102</v>
      </c>
      <c r="I23" s="23" t="s">
        <v>92</v>
      </c>
      <c r="J23" s="24">
        <f>SUM(K23:BP23)</f>
        <v>107951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>
        <v>16274</v>
      </c>
      <c r="AB23" s="24">
        <v>837</v>
      </c>
      <c r="AC23" s="24">
        <v>1</v>
      </c>
      <c r="AD23" s="24"/>
      <c r="AE23" s="24">
        <v>31</v>
      </c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>
        <v>2152</v>
      </c>
      <c r="BI23" s="24"/>
      <c r="BJ23" s="24"/>
      <c r="BK23" s="24"/>
      <c r="BL23" s="24"/>
      <c r="BM23" s="24">
        <v>1768</v>
      </c>
      <c r="BN23" s="24">
        <v>26</v>
      </c>
      <c r="BO23" s="24">
        <v>86862</v>
      </c>
      <c r="BP23" s="24"/>
    </row>
    <row r="24" spans="8:68" s="21" customFormat="1" ht="15" customHeight="1">
      <c r="H24" s="25" t="s">
        <v>103</v>
      </c>
      <c r="I24" s="26" t="s">
        <v>94</v>
      </c>
      <c r="J24" s="27">
        <f>(J23/J10)*100</f>
        <v>11.414049671538519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</row>
    <row r="25" spans="8:68" s="21" customFormat="1" ht="15" customHeight="1">
      <c r="H25" s="22" t="s">
        <v>104</v>
      </c>
      <c r="I25" s="23" t="s">
        <v>92</v>
      </c>
      <c r="J25" s="24">
        <f>SUM(K25:BP25)</f>
        <v>39552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>
        <v>7446</v>
      </c>
      <c r="AB25" s="24">
        <v>330</v>
      </c>
      <c r="AC25" s="24"/>
      <c r="AD25" s="24"/>
      <c r="AE25" s="24">
        <v>32</v>
      </c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>
        <v>531</v>
      </c>
      <c r="BI25" s="24"/>
      <c r="BJ25" s="24"/>
      <c r="BK25" s="24"/>
      <c r="BL25" s="24"/>
      <c r="BM25" s="24">
        <v>731</v>
      </c>
      <c r="BN25" s="24">
        <v>1</v>
      </c>
      <c r="BO25" s="24">
        <v>30481</v>
      </c>
      <c r="BP25" s="24"/>
    </row>
    <row r="26" spans="8:68" s="21" customFormat="1" ht="15" customHeight="1">
      <c r="H26" s="25" t="s">
        <v>105</v>
      </c>
      <c r="I26" s="26" t="s">
        <v>94</v>
      </c>
      <c r="J26" s="27">
        <f>(J25/J10)*100</f>
        <v>4.1819760132716839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</row>
    <row r="27" spans="8:68" s="21" customFormat="1" ht="15" customHeight="1">
      <c r="H27" s="22" t="s">
        <v>106</v>
      </c>
      <c r="I27" s="23" t="s">
        <v>92</v>
      </c>
      <c r="J27" s="24">
        <f>SUM(K27:BP27)</f>
        <v>25428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>
        <v>3338</v>
      </c>
      <c r="AB27" s="24">
        <v>256</v>
      </c>
      <c r="AC27" s="24"/>
      <c r="AD27" s="24"/>
      <c r="AE27" s="24">
        <v>8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>
        <v>296</v>
      </c>
      <c r="BI27" s="24"/>
      <c r="BJ27" s="24"/>
      <c r="BK27" s="24"/>
      <c r="BL27" s="24"/>
      <c r="BM27" s="24">
        <v>879</v>
      </c>
      <c r="BN27" s="24">
        <v>2</v>
      </c>
      <c r="BO27" s="24">
        <v>20649</v>
      </c>
      <c r="BP27" s="24"/>
    </row>
    <row r="28" spans="8:68" s="21" customFormat="1" ht="15" customHeight="1">
      <c r="H28" s="25" t="s">
        <v>105</v>
      </c>
      <c r="I28" s="26" t="s">
        <v>94</v>
      </c>
      <c r="J28" s="27">
        <f>(J27/J10)*100</f>
        <v>2.6885944090178087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</row>
    <row r="29" spans="8:68" s="21" customFormat="1" ht="15" customHeight="1">
      <c r="H29" s="22" t="s">
        <v>107</v>
      </c>
      <c r="I29" s="23" t="s">
        <v>92</v>
      </c>
      <c r="J29" s="24">
        <f>SUM(K29:BP29)</f>
        <v>67673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>
        <v>10182</v>
      </c>
      <c r="AB29" s="24">
        <v>437</v>
      </c>
      <c r="AC29" s="24">
        <v>1</v>
      </c>
      <c r="AD29" s="24"/>
      <c r="AE29" s="24">
        <v>29</v>
      </c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>
        <v>949</v>
      </c>
      <c r="BI29" s="24"/>
      <c r="BJ29" s="24"/>
      <c r="BK29" s="24"/>
      <c r="BL29" s="24"/>
      <c r="BM29" s="24">
        <v>1138</v>
      </c>
      <c r="BN29" s="24">
        <v>6</v>
      </c>
      <c r="BO29" s="24">
        <v>54931</v>
      </c>
      <c r="BP29" s="24"/>
    </row>
    <row r="30" spans="8:68" s="21" customFormat="1" ht="15" customHeight="1">
      <c r="H30" s="25" t="s">
        <v>108</v>
      </c>
      <c r="I30" s="26" t="s">
        <v>94</v>
      </c>
      <c r="J30" s="27">
        <f>(J29/J10)*100</f>
        <v>7.1553110524407018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</row>
    <row r="31" spans="8:68" s="21" customFormat="1" ht="15" customHeight="1">
      <c r="H31" s="22" t="s">
        <v>109</v>
      </c>
      <c r="I31" s="23" t="s">
        <v>92</v>
      </c>
      <c r="J31" s="24">
        <f>SUM(K31:BP31)</f>
        <v>8992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>
        <v>1368</v>
      </c>
      <c r="AB31" s="24">
        <v>188</v>
      </c>
      <c r="AC31" s="24"/>
      <c r="AD31" s="24"/>
      <c r="AE31" s="24">
        <v>83</v>
      </c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>
        <v>139</v>
      </c>
      <c r="BI31" s="24"/>
      <c r="BJ31" s="24"/>
      <c r="BK31" s="24"/>
      <c r="BL31" s="24"/>
      <c r="BM31" s="24">
        <v>1692</v>
      </c>
      <c r="BN31" s="24">
        <v>17</v>
      </c>
      <c r="BO31" s="24">
        <v>5505</v>
      </c>
      <c r="BP31" s="24"/>
    </row>
    <row r="32" spans="8:68" s="21" customFormat="1" ht="15" customHeight="1">
      <c r="H32" s="25" t="s">
        <v>110</v>
      </c>
      <c r="I32" s="26" t="s">
        <v>94</v>
      </c>
      <c r="J32" s="27">
        <f>(J31/J10)*100</f>
        <v>0.95075668262891833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1" max="1048575" man="1"/>
    <brk id="41" max="31" man="1"/>
    <brk id="51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P33"/>
  <sheetViews>
    <sheetView showGridLines="0" topLeftCell="G1" zoomScaleNormal="100" zoomScaleSheetLayoutView="10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8" width="12.625" style="1" customWidth="1"/>
    <col min="69" max="16384" width="9" style="1"/>
  </cols>
  <sheetData>
    <row r="1" spans="7:68" ht="15" customHeight="1">
      <c r="H1" s="2" t="s">
        <v>126</v>
      </c>
    </row>
    <row r="2" spans="7:68" ht="15" customHeight="1">
      <c r="G2" s="4" t="s">
        <v>135</v>
      </c>
      <c r="L2" s="14" t="s">
        <v>127</v>
      </c>
    </row>
    <row r="3" spans="7:68" hidden="1"/>
    <row r="4" spans="7:68" hidden="1"/>
    <row r="5" spans="7:68" hidden="1">
      <c r="G5" s="1" t="s">
        <v>136</v>
      </c>
    </row>
    <row r="6" spans="7:68" hidden="1"/>
    <row r="7" spans="7:68" hidden="1"/>
    <row r="8" spans="7:68" hidden="1"/>
    <row r="9" spans="7:68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128</v>
      </c>
      <c r="M9" s="9" t="s">
        <v>8</v>
      </c>
      <c r="N9" s="10" t="s">
        <v>129</v>
      </c>
      <c r="O9" s="9" t="s">
        <v>130</v>
      </c>
      <c r="P9" s="10" t="s">
        <v>11</v>
      </c>
      <c r="Q9" s="9" t="s">
        <v>131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3" t="s">
        <v>22</v>
      </c>
      <c r="AB9" s="13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13" t="s">
        <v>44</v>
      </c>
      <c r="AX9" s="13" t="s">
        <v>121</v>
      </c>
      <c r="AY9" s="9" t="s">
        <v>46</v>
      </c>
      <c r="AZ9" s="9" t="s">
        <v>47</v>
      </c>
      <c r="BA9" s="9" t="s">
        <v>132</v>
      </c>
      <c r="BB9" s="9" t="s">
        <v>49</v>
      </c>
      <c r="BC9" s="9" t="s">
        <v>50</v>
      </c>
      <c r="BD9" s="13" t="s">
        <v>133</v>
      </c>
      <c r="BE9" s="13" t="s">
        <v>134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9" t="s">
        <v>61</v>
      </c>
      <c r="BO9" s="10" t="s">
        <v>62</v>
      </c>
      <c r="BP9" s="9" t="s">
        <v>63</v>
      </c>
    </row>
    <row r="10" spans="7:68" s="17" customFormat="1" ht="15" customHeight="1">
      <c r="H10" s="18" t="s">
        <v>90</v>
      </c>
      <c r="I10" s="19"/>
      <c r="J10" s="20">
        <f>SUM(K10:BP10)</f>
        <v>9395</v>
      </c>
      <c r="K10" s="20">
        <f t="shared" ref="K10:BP10" si="0">SUM(K11:K32)</f>
        <v>0</v>
      </c>
      <c r="L10" s="20">
        <f t="shared" si="0"/>
        <v>0</v>
      </c>
      <c r="M10" s="20">
        <f t="shared" si="0"/>
        <v>0</v>
      </c>
      <c r="N10" s="20">
        <f>SUM(N11:N32)</f>
        <v>0</v>
      </c>
      <c r="O10" s="20">
        <f t="shared" si="0"/>
        <v>0</v>
      </c>
      <c r="P10" s="20">
        <f>SUM(P11:P32)</f>
        <v>0</v>
      </c>
      <c r="Q10" s="20">
        <f>SUM(Q11:Q32)</f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20">
        <f>SUM(U11:U32)</f>
        <v>0</v>
      </c>
      <c r="V10" s="20">
        <f t="shared" ref="V10:W10" si="1">SUM(V11:V32)</f>
        <v>0</v>
      </c>
      <c r="W10" s="20">
        <f t="shared" si="1"/>
        <v>0</v>
      </c>
      <c r="X10" s="20">
        <f>SUM(X11:X32)</f>
        <v>0</v>
      </c>
      <c r="Y10" s="20">
        <f t="shared" si="0"/>
        <v>0</v>
      </c>
      <c r="Z10" s="20">
        <f t="shared" si="0"/>
        <v>0</v>
      </c>
      <c r="AA10" s="20">
        <f t="shared" si="0"/>
        <v>0</v>
      </c>
      <c r="AB10" s="20">
        <f t="shared" si="0"/>
        <v>114</v>
      </c>
      <c r="AC10" s="20">
        <f t="shared" si="0"/>
        <v>1</v>
      </c>
      <c r="AD10" s="20">
        <f t="shared" si="0"/>
        <v>0</v>
      </c>
      <c r="AE10" s="20">
        <f t="shared" si="0"/>
        <v>1</v>
      </c>
      <c r="AF10" s="20">
        <f t="shared" si="0"/>
        <v>0</v>
      </c>
      <c r="AG10" s="20">
        <f t="shared" si="0"/>
        <v>0</v>
      </c>
      <c r="AH10" s="20">
        <f t="shared" si="0"/>
        <v>0</v>
      </c>
      <c r="AI10" s="20">
        <f t="shared" si="0"/>
        <v>0</v>
      </c>
      <c r="AJ10" s="20">
        <f t="shared" si="0"/>
        <v>0</v>
      </c>
      <c r="AK10" s="20">
        <f t="shared" si="0"/>
        <v>0</v>
      </c>
      <c r="AL10" s="20">
        <f t="shared" si="0"/>
        <v>0</v>
      </c>
      <c r="AM10" s="20">
        <f t="shared" si="0"/>
        <v>0</v>
      </c>
      <c r="AN10" s="20">
        <f t="shared" si="0"/>
        <v>0</v>
      </c>
      <c r="AO10" s="20">
        <f t="shared" si="0"/>
        <v>0</v>
      </c>
      <c r="AP10" s="20">
        <f t="shared" si="0"/>
        <v>0</v>
      </c>
      <c r="AQ10" s="20">
        <f t="shared" si="0"/>
        <v>0</v>
      </c>
      <c r="AR10" s="20">
        <f t="shared" si="0"/>
        <v>0</v>
      </c>
      <c r="AS10" s="20">
        <f t="shared" si="0"/>
        <v>0</v>
      </c>
      <c r="AT10" s="20">
        <f t="shared" si="0"/>
        <v>0</v>
      </c>
      <c r="AU10" s="20">
        <f t="shared" si="0"/>
        <v>0</v>
      </c>
      <c r="AV10" s="20">
        <f t="shared" si="0"/>
        <v>0</v>
      </c>
      <c r="AW10" s="20">
        <f t="shared" si="0"/>
        <v>0</v>
      </c>
      <c r="AX10" s="20">
        <f t="shared" si="0"/>
        <v>0</v>
      </c>
      <c r="AY10" s="20">
        <f t="shared" si="0"/>
        <v>0</v>
      </c>
      <c r="AZ10" s="20">
        <f t="shared" si="0"/>
        <v>0</v>
      </c>
      <c r="BA10" s="20">
        <f t="shared" si="0"/>
        <v>0</v>
      </c>
      <c r="BB10" s="20">
        <f t="shared" si="0"/>
        <v>0</v>
      </c>
      <c r="BC10" s="20">
        <f t="shared" si="0"/>
        <v>0</v>
      </c>
      <c r="BD10" s="20">
        <f t="shared" si="0"/>
        <v>0</v>
      </c>
      <c r="BE10" s="20">
        <f t="shared" si="0"/>
        <v>0</v>
      </c>
      <c r="BF10" s="20">
        <f t="shared" si="0"/>
        <v>0</v>
      </c>
      <c r="BG10" s="20">
        <f t="shared" si="0"/>
        <v>0</v>
      </c>
      <c r="BH10" s="20">
        <f t="shared" si="0"/>
        <v>29</v>
      </c>
      <c r="BI10" s="20">
        <f t="shared" si="0"/>
        <v>0</v>
      </c>
      <c r="BJ10" s="20">
        <f t="shared" si="0"/>
        <v>0</v>
      </c>
      <c r="BK10" s="20">
        <f t="shared" si="0"/>
        <v>0</v>
      </c>
      <c r="BL10" s="20">
        <f t="shared" si="0"/>
        <v>0</v>
      </c>
      <c r="BM10" s="20">
        <f t="shared" si="0"/>
        <v>128</v>
      </c>
      <c r="BN10" s="20">
        <f t="shared" si="0"/>
        <v>5</v>
      </c>
      <c r="BO10" s="20">
        <f t="shared" si="0"/>
        <v>9117</v>
      </c>
      <c r="BP10" s="20">
        <f t="shared" si="0"/>
        <v>0</v>
      </c>
    </row>
    <row r="11" spans="7:68" s="21" customFormat="1" ht="30" customHeight="1">
      <c r="H11" s="22" t="s">
        <v>91</v>
      </c>
      <c r="I11" s="23" t="s">
        <v>92</v>
      </c>
      <c r="J11" s="24">
        <f>SUM(K11:BP11)</f>
        <v>619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>
        <v>1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>
        <v>2</v>
      </c>
      <c r="BN11" s="24"/>
      <c r="BO11" s="24">
        <v>616</v>
      </c>
      <c r="BP11" s="24"/>
    </row>
    <row r="12" spans="7:68" s="21" customFormat="1" ht="15" customHeight="1">
      <c r="H12" s="25" t="s">
        <v>93</v>
      </c>
      <c r="I12" s="26" t="s">
        <v>94</v>
      </c>
      <c r="J12" s="27">
        <f>(J11/J10)*100</f>
        <v>6.588610963278339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</row>
    <row r="13" spans="7:68" s="21" customFormat="1" ht="15" customHeight="1">
      <c r="H13" s="22" t="s">
        <v>95</v>
      </c>
      <c r="I13" s="23" t="s">
        <v>92</v>
      </c>
      <c r="J13" s="24">
        <f>SUM(K13:BP13)</f>
        <v>956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>
        <v>14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>
        <v>7</v>
      </c>
      <c r="BI13" s="24"/>
      <c r="BJ13" s="24"/>
      <c r="BK13" s="24"/>
      <c r="BL13" s="24"/>
      <c r="BM13" s="24">
        <v>12</v>
      </c>
      <c r="BN13" s="24"/>
      <c r="BO13" s="24">
        <v>923</v>
      </c>
      <c r="BP13" s="24"/>
    </row>
    <row r="14" spans="7:68" s="21" customFormat="1" ht="15" customHeight="1">
      <c r="H14" s="25" t="s">
        <v>96</v>
      </c>
      <c r="I14" s="26" t="s">
        <v>94</v>
      </c>
      <c r="J14" s="27">
        <f>(J13/J10)*100</f>
        <v>10.175625332623737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</row>
    <row r="15" spans="7:68" s="21" customFormat="1" ht="15" customHeight="1">
      <c r="H15" s="22" t="s">
        <v>97</v>
      </c>
      <c r="I15" s="23" t="s">
        <v>92</v>
      </c>
      <c r="J15" s="24">
        <f>SUM(K15:BP15)</f>
        <v>3292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>
        <v>12</v>
      </c>
      <c r="AC15" s="24"/>
      <c r="AD15" s="24"/>
      <c r="AE15" s="24">
        <v>1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>
        <v>12</v>
      </c>
      <c r="BI15" s="24"/>
      <c r="BJ15" s="24"/>
      <c r="BK15" s="24"/>
      <c r="BL15" s="24"/>
      <c r="BM15" s="24">
        <v>16</v>
      </c>
      <c r="BN15" s="24"/>
      <c r="BO15" s="24">
        <v>3251</v>
      </c>
      <c r="BP15" s="24"/>
    </row>
    <row r="16" spans="7:68" s="21" customFormat="1" ht="15" customHeight="1">
      <c r="H16" s="25" t="s">
        <v>95</v>
      </c>
      <c r="I16" s="26" t="s">
        <v>94</v>
      </c>
      <c r="J16" s="27">
        <f>(J15/J10)*100</f>
        <v>35.039914848323576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</row>
    <row r="17" spans="8:68" s="21" customFormat="1" ht="15" customHeight="1">
      <c r="H17" s="22" t="s">
        <v>98</v>
      </c>
      <c r="I17" s="23" t="s">
        <v>92</v>
      </c>
      <c r="J17" s="24">
        <f>SUM(K17:BP17)</f>
        <v>560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>
        <v>5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>
        <v>2</v>
      </c>
      <c r="BI17" s="24"/>
      <c r="BJ17" s="24"/>
      <c r="BK17" s="24"/>
      <c r="BL17" s="24"/>
      <c r="BM17" s="24">
        <v>7</v>
      </c>
      <c r="BN17" s="24"/>
      <c r="BO17" s="24">
        <v>546</v>
      </c>
      <c r="BP17" s="24"/>
    </row>
    <row r="18" spans="8:68" s="21" customFormat="1" ht="15" customHeight="1">
      <c r="H18" s="25" t="s">
        <v>99</v>
      </c>
      <c r="I18" s="26" t="s">
        <v>94</v>
      </c>
      <c r="J18" s="27">
        <f>(J17/J10)*100</f>
        <v>5.9606173496540711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</row>
    <row r="19" spans="8:68" s="21" customFormat="1" ht="15" customHeight="1">
      <c r="H19" s="22" t="s">
        <v>96</v>
      </c>
      <c r="I19" s="23" t="s">
        <v>92</v>
      </c>
      <c r="J19" s="24">
        <f>SUM(K19:BP19)</f>
        <v>282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>
        <v>2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>
        <v>1</v>
      </c>
      <c r="BI19" s="24"/>
      <c r="BJ19" s="24"/>
      <c r="BK19" s="24"/>
      <c r="BL19" s="24"/>
      <c r="BM19" s="24">
        <v>2</v>
      </c>
      <c r="BN19" s="24"/>
      <c r="BO19" s="24">
        <v>277</v>
      </c>
      <c r="BP19" s="24"/>
    </row>
    <row r="20" spans="8:68" s="21" customFormat="1" ht="15" customHeight="1">
      <c r="H20" s="25" t="s">
        <v>100</v>
      </c>
      <c r="I20" s="26" t="s">
        <v>94</v>
      </c>
      <c r="J20" s="27">
        <f>(J19/J10)*100</f>
        <v>3.001596593932943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</row>
    <row r="21" spans="8:68" s="21" customFormat="1" ht="15" customHeight="1">
      <c r="H21" s="22" t="s">
        <v>95</v>
      </c>
      <c r="I21" s="23" t="s">
        <v>92</v>
      </c>
      <c r="J21" s="24">
        <f>SUM(K21:BP21)</f>
        <v>1213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>
        <v>13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>
        <v>4</v>
      </c>
      <c r="BI21" s="24"/>
      <c r="BJ21" s="24"/>
      <c r="BK21" s="24"/>
      <c r="BL21" s="24"/>
      <c r="BM21" s="24">
        <v>14</v>
      </c>
      <c r="BN21" s="24"/>
      <c r="BO21" s="24">
        <v>1182</v>
      </c>
      <c r="BP21" s="24"/>
    </row>
    <row r="22" spans="8:68" s="21" customFormat="1" ht="15" customHeight="1">
      <c r="H22" s="25" t="s">
        <v>101</v>
      </c>
      <c r="I22" s="26" t="s">
        <v>94</v>
      </c>
      <c r="J22" s="27">
        <f>(J21/J10)*100</f>
        <v>12.911122937732836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</row>
    <row r="23" spans="8:68" s="21" customFormat="1" ht="15" customHeight="1">
      <c r="H23" s="22" t="s">
        <v>102</v>
      </c>
      <c r="I23" s="23" t="s">
        <v>92</v>
      </c>
      <c r="J23" s="24">
        <f>SUM(K23:BP23)</f>
        <v>1132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>
        <v>10</v>
      </c>
      <c r="AC23" s="24">
        <v>1</v>
      </c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>
        <v>1</v>
      </c>
      <c r="BI23" s="24"/>
      <c r="BJ23" s="24"/>
      <c r="BK23" s="24"/>
      <c r="BL23" s="24"/>
      <c r="BM23" s="24">
        <v>8</v>
      </c>
      <c r="BN23" s="24">
        <v>5</v>
      </c>
      <c r="BO23" s="24">
        <v>1107</v>
      </c>
      <c r="BP23" s="24"/>
    </row>
    <row r="24" spans="8:68" s="21" customFormat="1" ht="15" customHeight="1">
      <c r="H24" s="25" t="s">
        <v>103</v>
      </c>
      <c r="I24" s="26" t="s">
        <v>94</v>
      </c>
      <c r="J24" s="27">
        <f>(J23/J10)*100</f>
        <v>12.048962213943588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</row>
    <row r="25" spans="8:68" s="21" customFormat="1" ht="15" customHeight="1">
      <c r="H25" s="22" t="s">
        <v>104</v>
      </c>
      <c r="I25" s="23" t="s">
        <v>92</v>
      </c>
      <c r="J25" s="24">
        <f>SUM(K25:BP25)</f>
        <v>424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>
        <v>11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>
        <v>11</v>
      </c>
      <c r="BN25" s="24"/>
      <c r="BO25" s="24">
        <v>402</v>
      </c>
      <c r="BP25" s="24"/>
    </row>
    <row r="26" spans="8:68" s="21" customFormat="1" ht="15" customHeight="1">
      <c r="H26" s="25" t="s">
        <v>105</v>
      </c>
      <c r="I26" s="26" t="s">
        <v>94</v>
      </c>
      <c r="J26" s="27">
        <f>(J25/J10)*100</f>
        <v>4.513038850452368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</row>
    <row r="27" spans="8:68" s="21" customFormat="1" ht="15" customHeight="1">
      <c r="H27" s="22" t="s">
        <v>106</v>
      </c>
      <c r="I27" s="23" t="s">
        <v>92</v>
      </c>
      <c r="J27" s="24">
        <f>SUM(K27:BP27)</f>
        <v>231</v>
      </c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>
        <v>24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>
        <v>34</v>
      </c>
      <c r="BN27" s="24"/>
      <c r="BO27" s="24">
        <v>173</v>
      </c>
      <c r="BP27" s="24"/>
    </row>
    <row r="28" spans="8:68" s="21" customFormat="1" ht="15" customHeight="1">
      <c r="H28" s="25" t="s">
        <v>105</v>
      </c>
      <c r="I28" s="26" t="s">
        <v>94</v>
      </c>
      <c r="J28" s="27">
        <f>(J27/J10)*100</f>
        <v>2.4587546567323044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</row>
    <row r="29" spans="8:68" s="21" customFormat="1" ht="15" customHeight="1">
      <c r="H29" s="22" t="s">
        <v>107</v>
      </c>
      <c r="I29" s="23" t="s">
        <v>92</v>
      </c>
      <c r="J29" s="24">
        <f>SUM(K29:BP29)</f>
        <v>635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>
        <v>21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>
        <v>1</v>
      </c>
      <c r="BI29" s="24"/>
      <c r="BJ29" s="24"/>
      <c r="BK29" s="24"/>
      <c r="BL29" s="24"/>
      <c r="BM29" s="24">
        <v>21</v>
      </c>
      <c r="BN29" s="24"/>
      <c r="BO29" s="24">
        <v>592</v>
      </c>
      <c r="BP29" s="24"/>
    </row>
    <row r="30" spans="8:68" s="21" customFormat="1" ht="15" customHeight="1">
      <c r="H30" s="25" t="s">
        <v>108</v>
      </c>
      <c r="I30" s="26" t="s">
        <v>94</v>
      </c>
      <c r="J30" s="27">
        <f>(J29/J10)*100</f>
        <v>6.7589143161255985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</row>
    <row r="31" spans="8:68" s="21" customFormat="1" ht="15" customHeight="1">
      <c r="H31" s="22" t="s">
        <v>109</v>
      </c>
      <c r="I31" s="23" t="s">
        <v>92</v>
      </c>
      <c r="J31" s="24">
        <f>SUM(K31:BP31)</f>
        <v>51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>
        <v>1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>
        <v>1</v>
      </c>
      <c r="BI31" s="24"/>
      <c r="BJ31" s="24"/>
      <c r="BK31" s="24"/>
      <c r="BL31" s="24"/>
      <c r="BM31" s="24">
        <v>1</v>
      </c>
      <c r="BN31" s="24"/>
      <c r="BO31" s="24">
        <v>48</v>
      </c>
      <c r="BP31" s="24"/>
    </row>
    <row r="32" spans="8:68" s="21" customFormat="1" ht="15" customHeight="1">
      <c r="H32" s="25" t="s">
        <v>110</v>
      </c>
      <c r="I32" s="26" t="s">
        <v>94</v>
      </c>
      <c r="J32" s="27">
        <f>(J31/J10)*100</f>
        <v>0.54284193720063856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31" max="1048575" man="1"/>
    <brk id="41" max="1048575" man="1"/>
    <brk id="51" max="1048575" man="1"/>
    <brk id="6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2021-02-02T08:49:45Z</dcterms:created>
  <dcterms:modified xsi:type="dcterms:W3CDTF">2021-02-02T08:50:04Z</dcterms:modified>
</cp:coreProperties>
</file>