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2440" windowHeight="978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4" i="6" l="1"/>
  <c r="J26" i="6"/>
  <c r="J28" i="6"/>
  <c r="J18" i="6"/>
  <c r="J10" i="6"/>
  <c r="J12" i="6" s="1"/>
  <c r="J10" i="5"/>
  <c r="J12" i="5" s="1"/>
  <c r="J10" i="4"/>
  <c r="J22" i="6"/>
  <c r="J16" i="6"/>
  <c r="J32" i="6"/>
  <c r="J14" i="4"/>
  <c r="J18" i="4"/>
  <c r="J24" i="4"/>
  <c r="J22" i="4"/>
  <c r="J16" i="4"/>
  <c r="J12" i="4"/>
  <c r="J30" i="4"/>
  <c r="J26" i="4"/>
  <c r="J28" i="4"/>
  <c r="J20" i="4"/>
  <c r="J32" i="4"/>
  <c r="J24" i="6" l="1"/>
  <c r="J20" i="6"/>
  <c r="J30" i="6"/>
  <c r="J32" i="5"/>
  <c r="J30" i="5"/>
  <c r="J20" i="5"/>
  <c r="J18" i="5"/>
  <c r="J16" i="5"/>
  <c r="J14" i="5"/>
  <c r="J22" i="5"/>
  <c r="J24" i="5"/>
  <c r="J28" i="5"/>
  <c r="J26" i="5"/>
</calcChain>
</file>

<file path=xl/sharedStrings.xml><?xml version="1.0" encoding="utf-8"?>
<sst xmlns="http://schemas.openxmlformats.org/spreadsheetml/2006/main" count="436" uniqueCount="162">
  <si>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</si>
  <si>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</si>
  <si>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</si>
  <si>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</si>
  <si>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</si>
  <si>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</si>
  <si>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</si>
  <si>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</si>
  <si>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</si>
  <si>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</si>
  <si>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</si>
  <si>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</si>
  <si>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</si>
  <si>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</si>
  <si>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</si>
  <si>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</si>
  <si>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</si>
  <si>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</si>
  <si>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</si>
  <si>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</si>
  <si>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</si>
  <si>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</si>
  <si>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</si>
  <si>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</si>
  <si>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</si>
  <si>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</si>
  <si>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</si>
  <si>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</si>
  <si>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</si>
  <si>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</si>
  <si>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</si>
  <si>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</si>
  <si>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</si>
  <si>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</si>
  <si>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</si>
  <si>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</si>
  <si>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</si>
  <si>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</si>
  <si>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</si>
  <si>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</si>
  <si>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</si>
  <si>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</si>
  <si>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</si>
  <si>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</si>
  <si>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</si>
  <si>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</si>
  <si>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</si>
  <si>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</si>
  <si>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</si>
  <si>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</si>
  <si>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</si>
  <si>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</si>
  <si>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</si>
  <si>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</si>
  <si>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</si>
  <si>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</si>
  <si>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</si>
  <si>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</si>
  <si>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</si>
  <si>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</si>
  <si>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</si>
  <si>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</si>
  <si>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</si>
  <si>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</si>
  <si>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</si>
  <si>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</si>
  <si>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</si>
  <si>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</si>
  <si>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</si>
  <si>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</si>
  <si>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</si>
  <si>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</si>
  <si>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</si>
  <si>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</si>
  <si>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</si>
  <si>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</si>
  <si>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</si>
  <si>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</si>
  <si>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</si>
  <si>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</si>
  <si>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</si>
  <si>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</si>
  <si>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</si>
  <si>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</si>
  <si>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</si>
  <si>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</si>
  <si>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</si>
  <si>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</si>
  <si>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</si>
  <si>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</si>
  <si>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</si>
  <si>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</si>
  <si>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</si>
  <si>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第５世代の端末</t>
    <phoneticPr fontId="3"/>
  </si>
  <si>
    <t>　　　広帯域移動無線　　　
　　　アクセスシステム
　　　（eＭＴＣ端末以外）＆
　　　ローカル５Ｇの端末</t>
    <phoneticPr fontId="3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</si>
  <si>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</si>
  <si>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</si>
  <si>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</si>
  <si>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</si>
  <si>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</si>
  <si>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</si>
  <si>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</si>
  <si>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</si>
  <si>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</si>
  <si>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</si>
  <si>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</si>
  <si>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</si>
  <si>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</si>
  <si>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</si>
  <si>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</si>
  <si>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</si>
  <si>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</si>
  <si>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</si>
  <si>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</si>
  <si>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</si>
  <si>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</si>
  <si>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</si>
  <si>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</si>
  <si>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</si>
  <si>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</si>
  <si>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</si>
  <si>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</si>
  <si>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</si>
  <si>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</si>
  <si>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</si>
  <si>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</si>
  <si>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</si>
  <si>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</si>
  <si>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</si>
  <si>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</si>
  <si>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</si>
  <si>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</si>
  <si>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</si>
  <si>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</si>
  <si>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</si>
  <si>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</si>
  <si>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</si>
  <si>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</si>
  <si>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</si>
  <si>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</si>
  <si>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</si>
  <si>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</si>
  <si>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</si>
  <si>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</si>
  <si>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</si>
  <si>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ローカル５Ｇの基地局
　　(同期方式／他者土地利用)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</si>
  <si>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</si>
  <si>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</si>
  <si>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携帯移動地球局</t>
  </si>
  <si>
    <t>衛星基幹放送局</t>
    <phoneticPr fontId="5"/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</si>
  <si>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</si>
  <si>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</si>
  <si>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</si>
  <si>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地上一般放送局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</si>
  <si>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</si>
  <si>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</si>
  <si>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</si>
  <si>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</si>
  <si>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</si>
  <si>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(その他／他者土地利用)</t>
    <phoneticPr fontId="5"/>
  </si>
  <si>
    <t>（令和　３年１２月末時点：全国）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</si>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</sst>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160</v>
      </c>
      <c r="K2" s="1" t="s">
        <v>2</v>
      </c>
      <c r="CB2" s="5"/>
    </row>
    <row r="3" spans="7:155" hidden="1"/>
    <row r="4" spans="7:155" hidden="1"/>
    <row r="5" spans="7:155" hidden="1">
      <c r="G5" s="1" t="s">
        <v>161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93</v>
      </c>
      <c r="CZ9" s="10" t="s">
        <v>78</v>
      </c>
      <c r="DA9" s="10" t="s">
        <v>79</v>
      </c>
      <c r="DB9" s="11" t="s">
        <v>80</v>
      </c>
      <c r="DC9" s="11" t="s">
        <v>81</v>
      </c>
      <c r="DD9" s="11" t="s">
        <v>82</v>
      </c>
      <c r="DE9" s="10" t="s">
        <v>83</v>
      </c>
      <c r="DF9" s="14" t="s">
        <v>94</v>
      </c>
      <c r="DG9" s="11" t="s">
        <v>85</v>
      </c>
      <c r="DH9" s="11" t="s">
        <v>86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91</v>
      </c>
      <c r="DN9" s="12" t="s">
        <v>95</v>
      </c>
      <c r="DO9" s="9" t="s">
        <v>96</v>
      </c>
      <c r="DP9" s="11" t="s">
        <v>97</v>
      </c>
      <c r="DQ9" s="11" t="s">
        <v>98</v>
      </c>
      <c r="DR9" s="11" t="s">
        <v>99</v>
      </c>
      <c r="DS9" s="10" t="s">
        <v>100</v>
      </c>
      <c r="DT9" s="10" t="s">
        <v>101</v>
      </c>
      <c r="DU9" s="10" t="s">
        <v>102</v>
      </c>
      <c r="DV9" s="10" t="s">
        <v>103</v>
      </c>
      <c r="DW9" s="10" t="s">
        <v>104</v>
      </c>
      <c r="DX9" s="11" t="s">
        <v>105</v>
      </c>
      <c r="DY9" s="11" t="s">
        <v>106</v>
      </c>
      <c r="DZ9" s="11" t="s">
        <v>107</v>
      </c>
      <c r="EA9" s="11" t="s">
        <v>108</v>
      </c>
      <c r="EB9" s="11" t="s">
        <v>109</v>
      </c>
      <c r="EC9" s="11" t="s">
        <v>110</v>
      </c>
      <c r="ED9" s="11" t="s">
        <v>111</v>
      </c>
      <c r="EE9" s="11" t="s">
        <v>112</v>
      </c>
      <c r="EF9" s="11" t="s">
        <v>113</v>
      </c>
      <c r="EG9" s="12" t="s">
        <v>114</v>
      </c>
      <c r="EH9" s="11" t="s">
        <v>97</v>
      </c>
      <c r="EI9" s="11" t="s">
        <v>98</v>
      </c>
      <c r="EJ9" s="11" t="s">
        <v>99</v>
      </c>
      <c r="EK9" s="10" t="s">
        <v>100</v>
      </c>
      <c r="EL9" s="10" t="s">
        <v>101</v>
      </c>
      <c r="EM9" s="10" t="s">
        <v>102</v>
      </c>
      <c r="EN9" s="10" t="s">
        <v>103</v>
      </c>
      <c r="EO9" s="10" t="s">
        <v>104</v>
      </c>
      <c r="EP9" s="11" t="s">
        <v>105</v>
      </c>
      <c r="EQ9" s="11" t="s">
        <v>106</v>
      </c>
      <c r="ER9" s="11" t="s">
        <v>115</v>
      </c>
      <c r="ES9" s="11" t="s">
        <v>116</v>
      </c>
      <c r="ET9" s="11" t="s">
        <v>109</v>
      </c>
      <c r="EU9" s="11" t="s">
        <v>110</v>
      </c>
      <c r="EV9" s="11" t="s">
        <v>111</v>
      </c>
      <c r="EW9" s="11" t="s">
        <v>112</v>
      </c>
      <c r="EX9" s="11" t="s">
        <v>117</v>
      </c>
      <c r="EY9" s="12" t="s">
        <v>114</v>
      </c>
    </row>
    <row r="10" spans="7:155" s="15" customFormat="1" ht="15" customHeight="1">
      <c r="H10" s="16" t="s">
        <v>118</v>
      </c>
      <c r="I10" s="17"/>
      <c r="J10" s="18">
        <f>SUM(K10:BZ10)</f>
        <v>287091702</v>
      </c>
      <c r="K10" s="18">
        <f>SUM(K11:K32)</f>
        <v>97441</v>
      </c>
      <c r="L10" s="18">
        <f t="shared" ref="L10:BW10" si="0">SUM(L11:L32)</f>
        <v>2881</v>
      </c>
      <c r="M10" s="18">
        <f t="shared" si="0"/>
        <v>12989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262</v>
      </c>
      <c r="R10" s="18">
        <f t="shared" si="0"/>
        <v>1160</v>
      </c>
      <c r="S10" s="18">
        <f t="shared" si="0"/>
        <v>2226</v>
      </c>
      <c r="T10" s="18">
        <f t="shared" si="0"/>
        <v>0</v>
      </c>
      <c r="U10" s="18">
        <f t="shared" si="0"/>
        <v>0</v>
      </c>
      <c r="V10" s="18">
        <f t="shared" si="0"/>
        <v>42768</v>
      </c>
      <c r="W10" s="18">
        <f t="shared" si="0"/>
        <v>225877</v>
      </c>
      <c r="X10" s="18">
        <f t="shared" si="0"/>
        <v>389114</v>
      </c>
      <c r="Y10" s="18">
        <f t="shared" si="0"/>
        <v>43899</v>
      </c>
      <c r="Z10" s="18">
        <f t="shared" si="0"/>
        <v>2</v>
      </c>
      <c r="AA10" s="18">
        <f t="shared" si="0"/>
        <v>189643</v>
      </c>
      <c r="AB10" s="18">
        <f t="shared" si="0"/>
        <v>104420</v>
      </c>
      <c r="AC10" s="18">
        <f t="shared" si="0"/>
        <v>106</v>
      </c>
      <c r="AD10" s="18">
        <f t="shared" si="0"/>
        <v>7</v>
      </c>
      <c r="AE10" s="18">
        <f t="shared" si="0"/>
        <v>6</v>
      </c>
      <c r="AF10" s="18">
        <f t="shared" si="0"/>
        <v>31</v>
      </c>
      <c r="AG10" s="18">
        <f t="shared" si="0"/>
        <v>0</v>
      </c>
      <c r="AH10" s="18">
        <f t="shared" si="0"/>
        <v>14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59220</v>
      </c>
      <c r="AM10" s="18">
        <f t="shared" si="0"/>
        <v>2825</v>
      </c>
      <c r="AN10" s="18">
        <f t="shared" si="0"/>
        <v>97</v>
      </c>
      <c r="AO10" s="18">
        <f t="shared" si="0"/>
        <v>29507</v>
      </c>
      <c r="AP10" s="18">
        <f t="shared" si="0"/>
        <v>6317</v>
      </c>
      <c r="AQ10" s="18">
        <f t="shared" si="0"/>
        <v>43769</v>
      </c>
      <c r="AR10" s="18">
        <f t="shared" si="0"/>
        <v>1259</v>
      </c>
      <c r="AS10" s="18">
        <f t="shared" si="0"/>
        <v>4069</v>
      </c>
      <c r="AT10" s="18">
        <f t="shared" si="0"/>
        <v>2723</v>
      </c>
      <c r="AU10" s="18">
        <f t="shared" si="0"/>
        <v>481</v>
      </c>
      <c r="AV10" s="18">
        <f t="shared" si="0"/>
        <v>13015</v>
      </c>
      <c r="AW10" s="18">
        <f t="shared" si="0"/>
        <v>1076</v>
      </c>
      <c r="AX10" s="18">
        <f t="shared" si="0"/>
        <v>6008</v>
      </c>
      <c r="AY10" s="18">
        <f t="shared" si="0"/>
        <v>23</v>
      </c>
      <c r="AZ10" s="18">
        <f t="shared" si="0"/>
        <v>1635</v>
      </c>
      <c r="BA10" s="18">
        <f t="shared" si="0"/>
        <v>55</v>
      </c>
      <c r="BB10" s="18">
        <f t="shared" si="0"/>
        <v>12529</v>
      </c>
      <c r="BC10" s="18">
        <f t="shared" si="0"/>
        <v>14</v>
      </c>
      <c r="BD10" s="18">
        <f t="shared" si="0"/>
        <v>698</v>
      </c>
      <c r="BE10" s="18">
        <f t="shared" si="0"/>
        <v>0</v>
      </c>
      <c r="BF10" s="18">
        <f t="shared" si="0"/>
        <v>948</v>
      </c>
      <c r="BG10" s="18">
        <f t="shared" si="0"/>
        <v>66</v>
      </c>
      <c r="BH10" s="18">
        <f t="shared" si="0"/>
        <v>131610</v>
      </c>
      <c r="BI10" s="18">
        <f t="shared" si="0"/>
        <v>0</v>
      </c>
      <c r="BJ10" s="18">
        <f t="shared" si="0"/>
        <v>51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8118</v>
      </c>
      <c r="BO10" s="18">
        <f>SUM(BO11:BO32)</f>
        <v>97</v>
      </c>
      <c r="BP10" s="18">
        <f t="shared" si="0"/>
        <v>364</v>
      </c>
      <c r="BQ10" s="18">
        <f t="shared" si="0"/>
        <v>380483</v>
      </c>
      <c r="BR10" s="18">
        <f t="shared" si="0"/>
        <v>25121</v>
      </c>
      <c r="BS10" s="18">
        <f t="shared" si="0"/>
        <v>468</v>
      </c>
      <c r="BT10" s="18">
        <f t="shared" si="0"/>
        <v>2</v>
      </c>
      <c r="BU10" s="18">
        <f t="shared" si="0"/>
        <v>2554</v>
      </c>
      <c r="BV10" s="18">
        <f t="shared" si="0"/>
        <v>0</v>
      </c>
      <c r="BW10" s="18">
        <f t="shared" si="0"/>
        <v>283745417</v>
      </c>
      <c r="BX10" s="18">
        <f t="shared" ref="BX10:CM10" si="1">SUM(BX11:BX32)</f>
        <v>99960</v>
      </c>
      <c r="BY10" s="18">
        <f t="shared" si="1"/>
        <v>1398262</v>
      </c>
      <c r="BZ10" s="18">
        <f t="shared" si="1"/>
        <v>0</v>
      </c>
      <c r="CB10" s="18">
        <f t="shared" ref="CB10:CT10" si="2">SUM(CB11:CB32)</f>
        <v>0</v>
      </c>
      <c r="CC10" s="18">
        <f t="shared" si="2"/>
        <v>108942200</v>
      </c>
      <c r="CD10" s="18">
        <f t="shared" si="2"/>
        <v>153963600</v>
      </c>
      <c r="CE10" s="18">
        <f t="shared" si="2"/>
        <v>0</v>
      </c>
      <c r="CF10" s="18">
        <f t="shared" si="2"/>
        <v>172228660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132879300</v>
      </c>
      <c r="CL10" s="18">
        <f t="shared" si="2"/>
        <v>12831</v>
      </c>
      <c r="CM10" s="18">
        <f t="shared" si="2"/>
        <v>100634570</v>
      </c>
      <c r="CN10" s="18">
        <f t="shared" si="2"/>
        <v>0</v>
      </c>
      <c r="CO10" s="18">
        <f t="shared" si="2"/>
        <v>199578</v>
      </c>
      <c r="CP10" s="18">
        <f t="shared" si="2"/>
        <v>1567841</v>
      </c>
      <c r="CQ10" s="18">
        <f t="shared" si="2"/>
        <v>0</v>
      </c>
      <c r="CR10" s="18">
        <f t="shared" si="2"/>
        <v>381637</v>
      </c>
      <c r="CS10" s="18">
        <f>SUM(CS11:CS32)</f>
        <v>42102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18154439</v>
      </c>
      <c r="CX10" s="18">
        <f t="shared" si="3"/>
        <v>9559180</v>
      </c>
      <c r="CY10" s="18">
        <f t="shared" si="3"/>
        <v>0</v>
      </c>
      <c r="CZ10" s="18">
        <f t="shared" si="3"/>
        <v>91384313</v>
      </c>
      <c r="DA10" s="18">
        <f t="shared" si="3"/>
        <v>56591767</v>
      </c>
      <c r="DB10" s="18">
        <f t="shared" si="3"/>
        <v>1611190</v>
      </c>
      <c r="DC10" s="18">
        <f t="shared" si="3"/>
        <v>15282</v>
      </c>
      <c r="DD10" s="18">
        <f t="shared" si="3"/>
        <v>2409784</v>
      </c>
      <c r="DE10" s="18">
        <f t="shared" si="3"/>
        <v>23776355</v>
      </c>
      <c r="DF10" s="18">
        <f t="shared" si="3"/>
        <v>768</v>
      </c>
      <c r="DG10" s="18">
        <f t="shared" si="3"/>
        <v>78366565</v>
      </c>
      <c r="DH10" s="18">
        <f t="shared" si="3"/>
        <v>0</v>
      </c>
      <c r="DI10" s="18">
        <f t="shared" si="3"/>
        <v>345</v>
      </c>
      <c r="DJ10" s="18">
        <f t="shared" si="3"/>
        <v>825938</v>
      </c>
      <c r="DK10" s="18">
        <f t="shared" si="3"/>
        <v>0</v>
      </c>
      <c r="DL10" s="18">
        <f t="shared" si="3"/>
        <v>131158</v>
      </c>
      <c r="DM10" s="18">
        <f t="shared" si="3"/>
        <v>12524</v>
      </c>
      <c r="DN10" s="18">
        <f t="shared" si="3"/>
        <v>349</v>
      </c>
      <c r="DO10" s="18">
        <f t="shared" si="3"/>
        <v>28607</v>
      </c>
      <c r="DP10" s="18">
        <f t="shared" si="3"/>
        <v>0</v>
      </c>
      <c r="DQ10" s="18">
        <f t="shared" si="3"/>
        <v>0</v>
      </c>
      <c r="DR10" s="18">
        <f t="shared" si="3"/>
        <v>6422</v>
      </c>
      <c r="DS10" s="18">
        <f t="shared" si="3"/>
        <v>197469</v>
      </c>
      <c r="DT10" s="18">
        <f t="shared" si="3"/>
        <v>154105</v>
      </c>
      <c r="DU10" s="18">
        <f t="shared" si="3"/>
        <v>30478</v>
      </c>
      <c r="DV10" s="18">
        <f t="shared" si="3"/>
        <v>0</v>
      </c>
      <c r="DW10" s="18">
        <f t="shared" si="3"/>
        <v>111027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28092</v>
      </c>
      <c r="EL10" s="18">
        <f t="shared" si="3"/>
        <v>130809</v>
      </c>
      <c r="EM10" s="18">
        <f t="shared" si="3"/>
        <v>13361</v>
      </c>
      <c r="EN10" s="18">
        <f t="shared" si="3"/>
        <v>0</v>
      </c>
      <c r="EO10" s="18">
        <f t="shared" si="3"/>
        <v>72595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119</v>
      </c>
      <c r="I11" s="21" t="s">
        <v>120</v>
      </c>
      <c r="J11" s="22">
        <f>SUM(K11:BZ11)</f>
        <v>262931</v>
      </c>
      <c r="K11" s="22">
        <v>6043</v>
      </c>
      <c r="L11" s="22">
        <v>259</v>
      </c>
      <c r="M11" s="22">
        <v>1254</v>
      </c>
      <c r="N11" s="22"/>
      <c r="O11" s="22"/>
      <c r="P11" s="22"/>
      <c r="Q11" s="22">
        <v>43</v>
      </c>
      <c r="R11" s="22">
        <v>147</v>
      </c>
      <c r="S11" s="22">
        <v>190</v>
      </c>
      <c r="T11" s="22"/>
      <c r="U11" s="22"/>
      <c r="V11" s="22">
        <v>3130</v>
      </c>
      <c r="W11" s="22">
        <v>11586</v>
      </c>
      <c r="X11" s="22">
        <v>14697</v>
      </c>
      <c r="Y11" s="22">
        <v>2191</v>
      </c>
      <c r="Z11" s="22"/>
      <c r="AA11" s="22">
        <v>8308</v>
      </c>
      <c r="AB11" s="22">
        <v>4640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4479</v>
      </c>
      <c r="AM11" s="22">
        <v>172</v>
      </c>
      <c r="AN11" s="22">
        <v>5</v>
      </c>
      <c r="AO11" s="22">
        <v>1922</v>
      </c>
      <c r="AP11" s="22">
        <v>436</v>
      </c>
      <c r="AQ11" s="22">
        <v>5780</v>
      </c>
      <c r="AR11" s="22">
        <v>29</v>
      </c>
      <c r="AS11" s="22">
        <v>127</v>
      </c>
      <c r="AT11" s="22">
        <v>134</v>
      </c>
      <c r="AU11" s="22">
        <v>52</v>
      </c>
      <c r="AV11" s="22">
        <v>1029</v>
      </c>
      <c r="AW11" s="22">
        <v>200</v>
      </c>
      <c r="AX11" s="22">
        <v>346</v>
      </c>
      <c r="AY11" s="22">
        <v>3</v>
      </c>
      <c r="AZ11" s="22">
        <v>68</v>
      </c>
      <c r="BA11" s="22">
        <v>2</v>
      </c>
      <c r="BB11" s="22"/>
      <c r="BC11" s="22"/>
      <c r="BD11" s="22">
        <v>2</v>
      </c>
      <c r="BE11" s="22"/>
      <c r="BF11" s="22">
        <v>68</v>
      </c>
      <c r="BG11" s="22"/>
      <c r="BH11" s="22">
        <v>5</v>
      </c>
      <c r="BI11" s="22"/>
      <c r="BJ11" s="22"/>
      <c r="BK11" s="22"/>
      <c r="BL11" s="22"/>
      <c r="BM11" s="22"/>
      <c r="BN11" s="22">
        <v>238</v>
      </c>
      <c r="BO11" s="22">
        <v>4</v>
      </c>
      <c r="BP11" s="22">
        <v>2</v>
      </c>
      <c r="BQ11" s="22">
        <v>34846</v>
      </c>
      <c r="BR11" s="22">
        <v>506</v>
      </c>
      <c r="BS11" s="22">
        <v>21</v>
      </c>
      <c r="BT11" s="22"/>
      <c r="BU11" s="22">
        <v>87</v>
      </c>
      <c r="BV11" s="22"/>
      <c r="BW11" s="22">
        <v>80719</v>
      </c>
      <c r="BX11" s="22">
        <v>4250</v>
      </c>
      <c r="BY11" s="22">
        <v>74907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17949</v>
      </c>
      <c r="CN11" s="22"/>
      <c r="CO11" s="22">
        <v>95</v>
      </c>
      <c r="CP11" s="22">
        <v>24522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1288</v>
      </c>
      <c r="DH11" s="22"/>
      <c r="DI11" s="22">
        <v>1</v>
      </c>
      <c r="DJ11" s="22">
        <v>10518</v>
      </c>
      <c r="DK11" s="22"/>
      <c r="DL11" s="22"/>
      <c r="DM11" s="22"/>
      <c r="DN11" s="22"/>
      <c r="DO11" s="22">
        <v>1631</v>
      </c>
      <c r="DP11" s="22"/>
      <c r="DQ11" s="22"/>
      <c r="DR11" s="22">
        <v>496</v>
      </c>
      <c r="DS11" s="22">
        <v>11002</v>
      </c>
      <c r="DT11" s="22">
        <v>6316</v>
      </c>
      <c r="DU11" s="22">
        <v>1932</v>
      </c>
      <c r="DV11" s="22"/>
      <c r="DW11" s="22">
        <v>4011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536</v>
      </c>
      <c r="EL11" s="22">
        <v>4355</v>
      </c>
      <c r="EM11" s="22">
        <v>259</v>
      </c>
      <c r="EN11" s="22"/>
      <c r="EO11" s="22">
        <v>3710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121</v>
      </c>
      <c r="I12" s="24" t="s">
        <v>122</v>
      </c>
      <c r="J12" s="25">
        <f>(J11/J10)*100</f>
        <v>9.1584325902947905E-2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123</v>
      </c>
      <c r="I13" s="21" t="s">
        <v>120</v>
      </c>
      <c r="J13" s="22">
        <f>SUM(K13:BZ13)</f>
        <v>353933</v>
      </c>
      <c r="K13" s="22">
        <v>9634</v>
      </c>
      <c r="L13" s="22">
        <v>469</v>
      </c>
      <c r="M13" s="22">
        <v>1841</v>
      </c>
      <c r="N13" s="22">
        <v>1</v>
      </c>
      <c r="O13" s="22"/>
      <c r="P13" s="22"/>
      <c r="Q13" s="22">
        <v>101</v>
      </c>
      <c r="R13" s="22">
        <v>119</v>
      </c>
      <c r="S13" s="22">
        <v>148</v>
      </c>
      <c r="T13" s="22"/>
      <c r="U13" s="22"/>
      <c r="V13" s="22">
        <v>3381</v>
      </c>
      <c r="W13" s="22">
        <v>20020</v>
      </c>
      <c r="X13" s="22">
        <v>26833</v>
      </c>
      <c r="Y13" s="22">
        <v>4197</v>
      </c>
      <c r="Z13" s="22"/>
      <c r="AA13" s="22">
        <v>12979</v>
      </c>
      <c r="AB13" s="22">
        <v>10827</v>
      </c>
      <c r="AC13" s="22"/>
      <c r="AD13" s="22"/>
      <c r="AE13" s="22"/>
      <c r="AF13" s="22"/>
      <c r="AG13" s="22"/>
      <c r="AH13" s="22">
        <v>1</v>
      </c>
      <c r="AI13" s="22"/>
      <c r="AJ13" s="22"/>
      <c r="AK13" s="22"/>
      <c r="AL13" s="22">
        <v>8599</v>
      </c>
      <c r="AM13" s="22">
        <v>271</v>
      </c>
      <c r="AN13" s="22">
        <v>10</v>
      </c>
      <c r="AO13" s="22">
        <v>2811</v>
      </c>
      <c r="AP13" s="22">
        <v>462</v>
      </c>
      <c r="AQ13" s="22">
        <v>4311</v>
      </c>
      <c r="AR13" s="22">
        <v>18</v>
      </c>
      <c r="AS13" s="22">
        <v>153</v>
      </c>
      <c r="AT13" s="22">
        <v>126</v>
      </c>
      <c r="AU13" s="22">
        <v>41</v>
      </c>
      <c r="AV13" s="22">
        <v>1017</v>
      </c>
      <c r="AW13" s="22">
        <v>71</v>
      </c>
      <c r="AX13" s="22">
        <v>429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164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191</v>
      </c>
      <c r="BO13" s="22">
        <v>10</v>
      </c>
      <c r="BP13" s="22">
        <v>4</v>
      </c>
      <c r="BQ13" s="22">
        <v>40052</v>
      </c>
      <c r="BR13" s="22">
        <v>978</v>
      </c>
      <c r="BS13" s="22">
        <v>18</v>
      </c>
      <c r="BT13" s="22">
        <v>1</v>
      </c>
      <c r="BU13" s="22">
        <v>127</v>
      </c>
      <c r="BV13" s="22"/>
      <c r="BW13" s="22">
        <v>94910</v>
      </c>
      <c r="BX13" s="22">
        <v>7743</v>
      </c>
      <c r="BY13" s="22">
        <v>100747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13415</v>
      </c>
      <c r="CN13" s="22"/>
      <c r="CO13" s="22">
        <v>25</v>
      </c>
      <c r="CP13" s="22">
        <v>18377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640</v>
      </c>
      <c r="DH13" s="22"/>
      <c r="DI13" s="22">
        <v>25</v>
      </c>
      <c r="DJ13" s="22">
        <v>5053</v>
      </c>
      <c r="DK13" s="22"/>
      <c r="DL13" s="22"/>
      <c r="DM13" s="22"/>
      <c r="DN13" s="22"/>
      <c r="DO13" s="22">
        <v>2736</v>
      </c>
      <c r="DP13" s="22"/>
      <c r="DQ13" s="22"/>
      <c r="DR13" s="22">
        <v>439</v>
      </c>
      <c r="DS13" s="22">
        <v>17095</v>
      </c>
      <c r="DT13" s="22">
        <v>12317</v>
      </c>
      <c r="DU13" s="22">
        <v>3144</v>
      </c>
      <c r="DV13" s="22"/>
      <c r="DW13" s="22">
        <v>6744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2861</v>
      </c>
      <c r="EL13" s="22">
        <v>8085</v>
      </c>
      <c r="EM13" s="22">
        <v>1029</v>
      </c>
      <c r="EN13" s="22"/>
      <c r="EO13" s="22">
        <v>6058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124</v>
      </c>
      <c r="I14" s="24" t="s">
        <v>122</v>
      </c>
      <c r="J14" s="25">
        <f>(J13/J10)*100</f>
        <v>0.12328221175824858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125</v>
      </c>
      <c r="I15" s="21" t="s">
        <v>120</v>
      </c>
      <c r="J15" s="22">
        <f>SUM(K15:BZ15)</f>
        <v>283353085</v>
      </c>
      <c r="K15" s="22">
        <v>18641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152</v>
      </c>
      <c r="S15" s="22">
        <v>704</v>
      </c>
      <c r="T15" s="22"/>
      <c r="U15" s="22"/>
      <c r="V15" s="22">
        <v>14369</v>
      </c>
      <c r="W15" s="22">
        <v>68755</v>
      </c>
      <c r="X15" s="22">
        <v>151941</v>
      </c>
      <c r="Y15" s="22">
        <v>11708</v>
      </c>
      <c r="Z15" s="22">
        <v>1</v>
      </c>
      <c r="AA15" s="22">
        <v>71355</v>
      </c>
      <c r="AB15" s="22">
        <v>33396</v>
      </c>
      <c r="AC15" s="22">
        <v>64</v>
      </c>
      <c r="AD15" s="22">
        <v>3</v>
      </c>
      <c r="AE15" s="22">
        <v>2</v>
      </c>
      <c r="AF15" s="22">
        <v>24</v>
      </c>
      <c r="AG15" s="22"/>
      <c r="AH15" s="22">
        <v>13</v>
      </c>
      <c r="AI15" s="22"/>
      <c r="AJ15" s="22"/>
      <c r="AK15" s="22"/>
      <c r="AL15" s="22">
        <v>15206</v>
      </c>
      <c r="AM15" s="22">
        <v>415</v>
      </c>
      <c r="AN15" s="22">
        <v>40</v>
      </c>
      <c r="AO15" s="22">
        <v>7262</v>
      </c>
      <c r="AP15" s="22">
        <v>803</v>
      </c>
      <c r="AQ15" s="22">
        <v>4979</v>
      </c>
      <c r="AR15" s="22">
        <v>333</v>
      </c>
      <c r="AS15" s="22">
        <v>1431</v>
      </c>
      <c r="AT15" s="22">
        <v>1314</v>
      </c>
      <c r="AU15" s="22">
        <v>102</v>
      </c>
      <c r="AV15" s="22">
        <v>501</v>
      </c>
      <c r="AW15" s="22">
        <v>149</v>
      </c>
      <c r="AX15" s="22">
        <v>2041</v>
      </c>
      <c r="AY15" s="22">
        <v>9</v>
      </c>
      <c r="AZ15" s="22">
        <v>876</v>
      </c>
      <c r="BA15" s="22">
        <v>38</v>
      </c>
      <c r="BB15" s="22">
        <v>12464</v>
      </c>
      <c r="BC15" s="22">
        <v>12</v>
      </c>
      <c r="BD15" s="22">
        <v>670</v>
      </c>
      <c r="BE15" s="22"/>
      <c r="BF15" s="22">
        <v>328</v>
      </c>
      <c r="BG15" s="22">
        <v>45</v>
      </c>
      <c r="BH15" s="22">
        <v>130992</v>
      </c>
      <c r="BI15" s="22"/>
      <c r="BJ15" s="22">
        <v>50</v>
      </c>
      <c r="BK15" s="22">
        <v>13</v>
      </c>
      <c r="BL15" s="22"/>
      <c r="BM15" s="22"/>
      <c r="BN15" s="22">
        <v>5598</v>
      </c>
      <c r="BO15" s="22">
        <v>40</v>
      </c>
      <c r="BP15" s="22">
        <v>306</v>
      </c>
      <c r="BQ15" s="22">
        <v>111608</v>
      </c>
      <c r="BR15" s="22">
        <v>13617</v>
      </c>
      <c r="BS15" s="22">
        <v>223</v>
      </c>
      <c r="BT15" s="22"/>
      <c r="BU15" s="22">
        <v>923</v>
      </c>
      <c r="BV15" s="22"/>
      <c r="BW15" s="22">
        <v>282076093</v>
      </c>
      <c r="BX15" s="22">
        <v>27433</v>
      </c>
      <c r="BY15" s="22">
        <v>563641</v>
      </c>
      <c r="BZ15" s="22"/>
      <c r="CB15" s="22"/>
      <c r="CC15" s="22">
        <v>108942200</v>
      </c>
      <c r="CD15" s="22">
        <v>153213987</v>
      </c>
      <c r="CE15" s="22"/>
      <c r="CF15" s="22">
        <v>172162155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132777300</v>
      </c>
      <c r="CL15" s="22">
        <v>3590</v>
      </c>
      <c r="CM15" s="22">
        <v>100177493</v>
      </c>
      <c r="CN15" s="22"/>
      <c r="CO15" s="22">
        <v>135656</v>
      </c>
      <c r="CP15" s="22">
        <v>1292434</v>
      </c>
      <c r="CQ15" s="22"/>
      <c r="CR15" s="22">
        <v>371947</v>
      </c>
      <c r="CS15" s="22">
        <v>42017</v>
      </c>
      <c r="CT15" s="22">
        <v>522</v>
      </c>
      <c r="CV15" s="22"/>
      <c r="CW15" s="22">
        <v>18154439</v>
      </c>
      <c r="CX15" s="22">
        <v>9449077</v>
      </c>
      <c r="CY15" s="22"/>
      <c r="CZ15" s="22">
        <v>91340753</v>
      </c>
      <c r="DA15" s="22">
        <v>56003105</v>
      </c>
      <c r="DB15" s="22">
        <v>1611190</v>
      </c>
      <c r="DC15" s="22">
        <v>15282</v>
      </c>
      <c r="DD15" s="22">
        <v>2409784</v>
      </c>
      <c r="DE15" s="22">
        <v>23761935</v>
      </c>
      <c r="DF15" s="22">
        <v>481</v>
      </c>
      <c r="DG15" s="22">
        <v>78190712</v>
      </c>
      <c r="DH15" s="22"/>
      <c r="DI15" s="22">
        <v>221</v>
      </c>
      <c r="DJ15" s="22">
        <v>725353</v>
      </c>
      <c r="DK15" s="22"/>
      <c r="DL15" s="22">
        <v>130599</v>
      </c>
      <c r="DM15" s="22">
        <v>12460</v>
      </c>
      <c r="DN15" s="22">
        <v>349</v>
      </c>
      <c r="DO15" s="22">
        <v>7089</v>
      </c>
      <c r="DP15" s="22"/>
      <c r="DQ15" s="22"/>
      <c r="DR15" s="22">
        <v>2270</v>
      </c>
      <c r="DS15" s="22">
        <v>53761</v>
      </c>
      <c r="DT15" s="22">
        <v>51354</v>
      </c>
      <c r="DU15" s="22">
        <v>5141</v>
      </c>
      <c r="DV15" s="22"/>
      <c r="DW15" s="22">
        <v>45903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14956</v>
      </c>
      <c r="EL15" s="22">
        <v>60853</v>
      </c>
      <c r="EM15" s="22">
        <v>6556</v>
      </c>
      <c r="EN15" s="22"/>
      <c r="EO15" s="22">
        <v>23777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123</v>
      </c>
      <c r="I16" s="24" t="s">
        <v>122</v>
      </c>
      <c r="J16" s="25">
        <f>(J15/J10)*100</f>
        <v>98.697762083001621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126</v>
      </c>
      <c r="I17" s="21" t="s">
        <v>120</v>
      </c>
      <c r="J17" s="22">
        <f>SUM(K17:BZ17)</f>
        <v>171889</v>
      </c>
      <c r="K17" s="22">
        <v>6066</v>
      </c>
      <c r="L17" s="22">
        <v>217</v>
      </c>
      <c r="M17" s="22">
        <v>623</v>
      </c>
      <c r="N17" s="22"/>
      <c r="O17" s="22"/>
      <c r="P17" s="22"/>
      <c r="Q17" s="22"/>
      <c r="R17" s="22">
        <v>57</v>
      </c>
      <c r="S17" s="22">
        <v>62</v>
      </c>
      <c r="T17" s="22"/>
      <c r="U17" s="22"/>
      <c r="V17" s="22">
        <v>1458</v>
      </c>
      <c r="W17" s="22">
        <v>10423</v>
      </c>
      <c r="X17" s="22">
        <v>12368</v>
      </c>
      <c r="Y17" s="22">
        <v>2525</v>
      </c>
      <c r="Z17" s="22"/>
      <c r="AA17" s="22">
        <v>5095</v>
      </c>
      <c r="AB17" s="22">
        <v>3620</v>
      </c>
      <c r="AC17" s="22">
        <v>5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3948</v>
      </c>
      <c r="AM17" s="22">
        <v>184</v>
      </c>
      <c r="AN17" s="22"/>
      <c r="AO17" s="22">
        <v>922</v>
      </c>
      <c r="AP17" s="22">
        <v>49</v>
      </c>
      <c r="AQ17" s="22">
        <v>726</v>
      </c>
      <c r="AR17" s="22">
        <v>10</v>
      </c>
      <c r="AS17" s="22">
        <v>30</v>
      </c>
      <c r="AT17" s="22">
        <v>47</v>
      </c>
      <c r="AU17" s="22">
        <v>6</v>
      </c>
      <c r="AV17" s="22">
        <v>125</v>
      </c>
      <c r="AW17" s="22">
        <v>45</v>
      </c>
      <c r="AX17" s="22">
        <v>80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163</v>
      </c>
      <c r="BO17" s="22">
        <v>5</v>
      </c>
      <c r="BP17" s="22">
        <v>1</v>
      </c>
      <c r="BQ17" s="22">
        <v>15505</v>
      </c>
      <c r="BR17" s="22">
        <v>470</v>
      </c>
      <c r="BS17" s="22">
        <v>8</v>
      </c>
      <c r="BT17" s="22"/>
      <c r="BU17" s="22">
        <v>79</v>
      </c>
      <c r="BV17" s="22"/>
      <c r="BW17" s="22">
        <v>53431</v>
      </c>
      <c r="BX17" s="22">
        <v>2507</v>
      </c>
      <c r="BY17" s="22">
        <v>50972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2</v>
      </c>
      <c r="CP17" s="22">
        <v>8272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1145</v>
      </c>
      <c r="DH17" s="22"/>
      <c r="DI17" s="22">
        <v>2</v>
      </c>
      <c r="DJ17" s="22">
        <v>2490</v>
      </c>
      <c r="DK17" s="22"/>
      <c r="DL17" s="22"/>
      <c r="DM17" s="22"/>
      <c r="DN17" s="22"/>
      <c r="DO17" s="22">
        <v>864</v>
      </c>
      <c r="DP17" s="22"/>
      <c r="DQ17" s="22"/>
      <c r="DR17" s="22">
        <v>100</v>
      </c>
      <c r="DS17" s="22">
        <v>9007</v>
      </c>
      <c r="DT17" s="22">
        <v>5040</v>
      </c>
      <c r="DU17" s="22">
        <v>2009</v>
      </c>
      <c r="DV17" s="22"/>
      <c r="DW17" s="22">
        <v>2772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1404</v>
      </c>
      <c r="EL17" s="22">
        <v>4056</v>
      </c>
      <c r="EM17" s="22">
        <v>514</v>
      </c>
      <c r="EN17" s="22"/>
      <c r="EO17" s="22">
        <v>2240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127</v>
      </c>
      <c r="I18" s="24" t="s">
        <v>122</v>
      </c>
      <c r="J18" s="25">
        <f>(J17/J10)*100</f>
        <v>5.9872507217223578E-2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124</v>
      </c>
      <c r="I19" s="21" t="s">
        <v>120</v>
      </c>
      <c r="J19" s="22">
        <f>SUM(K19:BZ19)</f>
        <v>105832</v>
      </c>
      <c r="K19" s="22">
        <v>3977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61</v>
      </c>
      <c r="T19" s="22"/>
      <c r="U19" s="22"/>
      <c r="V19" s="22">
        <v>1165</v>
      </c>
      <c r="W19" s="22">
        <v>6983</v>
      </c>
      <c r="X19" s="22">
        <v>7959</v>
      </c>
      <c r="Y19" s="22">
        <v>1358</v>
      </c>
      <c r="Z19" s="22"/>
      <c r="AA19" s="22">
        <v>3782</v>
      </c>
      <c r="AB19" s="22">
        <v>2685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1658</v>
      </c>
      <c r="AM19" s="22">
        <v>210</v>
      </c>
      <c r="AN19" s="22"/>
      <c r="AO19" s="22">
        <v>1128</v>
      </c>
      <c r="AP19" s="22">
        <v>72</v>
      </c>
      <c r="AQ19" s="22">
        <v>1370</v>
      </c>
      <c r="AR19" s="22">
        <v>11</v>
      </c>
      <c r="AS19" s="22"/>
      <c r="AT19" s="22">
        <v>16</v>
      </c>
      <c r="AU19" s="22">
        <v>11</v>
      </c>
      <c r="AV19" s="22">
        <v>358</v>
      </c>
      <c r="AW19" s="22">
        <v>31</v>
      </c>
      <c r="AX19" s="22">
        <v>68</v>
      </c>
      <c r="AY19" s="22"/>
      <c r="AZ19" s="22">
        <v>42</v>
      </c>
      <c r="BA19" s="22"/>
      <c r="BB19" s="22"/>
      <c r="BC19" s="22"/>
      <c r="BD19" s="22"/>
      <c r="BE19" s="22"/>
      <c r="BF19" s="22">
        <v>15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76</v>
      </c>
      <c r="BO19" s="22">
        <v>2</v>
      </c>
      <c r="BP19" s="22">
        <v>4</v>
      </c>
      <c r="BQ19" s="22">
        <v>9203</v>
      </c>
      <c r="BR19" s="22">
        <v>398</v>
      </c>
      <c r="BS19" s="22">
        <v>4</v>
      </c>
      <c r="BT19" s="22"/>
      <c r="BU19" s="22">
        <v>10</v>
      </c>
      <c r="BV19" s="22"/>
      <c r="BW19" s="22">
        <v>32268</v>
      </c>
      <c r="BX19" s="22">
        <v>3768</v>
      </c>
      <c r="BY19" s="22">
        <v>26672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7734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1974</v>
      </c>
      <c r="DH19" s="22"/>
      <c r="DI19" s="22"/>
      <c r="DJ19" s="22">
        <v>3300</v>
      </c>
      <c r="DK19" s="22"/>
      <c r="DL19" s="22"/>
      <c r="DM19" s="22"/>
      <c r="DN19" s="22"/>
      <c r="DO19" s="22">
        <v>1106</v>
      </c>
      <c r="DP19" s="22"/>
      <c r="DQ19" s="22"/>
      <c r="DR19" s="22">
        <v>122</v>
      </c>
      <c r="DS19" s="22">
        <v>6729</v>
      </c>
      <c r="DT19" s="22">
        <v>3958</v>
      </c>
      <c r="DU19" s="22">
        <v>1166</v>
      </c>
      <c r="DV19" s="22"/>
      <c r="DW19" s="22">
        <v>2132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251</v>
      </c>
      <c r="EL19" s="22">
        <v>1525</v>
      </c>
      <c r="EM19" s="22">
        <v>192</v>
      </c>
      <c r="EN19" s="22"/>
      <c r="EO19" s="22">
        <v>1578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128</v>
      </c>
      <c r="I20" s="24" t="s">
        <v>122</v>
      </c>
      <c r="J20" s="25">
        <f>(J19/J10)*100</f>
        <v>3.686348273486497E-2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123</v>
      </c>
      <c r="I21" s="21" t="s">
        <v>120</v>
      </c>
      <c r="J21" s="22">
        <f>SUM(K21:BZ21)</f>
        <v>464777</v>
      </c>
      <c r="K21" s="22">
        <v>10753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94</v>
      </c>
      <c r="S21" s="22">
        <v>238</v>
      </c>
      <c r="T21" s="22"/>
      <c r="U21" s="22"/>
      <c r="V21" s="22">
        <v>4207</v>
      </c>
      <c r="W21" s="22">
        <v>25128</v>
      </c>
      <c r="X21" s="22">
        <v>39524</v>
      </c>
      <c r="Y21" s="22">
        <v>4340</v>
      </c>
      <c r="Z21" s="22"/>
      <c r="AA21" s="22">
        <v>20624</v>
      </c>
      <c r="AB21" s="22">
        <v>11401</v>
      </c>
      <c r="AC21" s="22">
        <v>4</v>
      </c>
      <c r="AD21" s="22">
        <v>2</v>
      </c>
      <c r="AE21" s="22"/>
      <c r="AF21" s="22">
        <v>1</v>
      </c>
      <c r="AG21" s="22"/>
      <c r="AH21" s="22"/>
      <c r="AI21" s="22"/>
      <c r="AJ21" s="22"/>
      <c r="AK21" s="22"/>
      <c r="AL21" s="22">
        <v>5494</v>
      </c>
      <c r="AM21" s="22">
        <v>318</v>
      </c>
      <c r="AN21" s="22">
        <v>5</v>
      </c>
      <c r="AO21" s="22">
        <v>3318</v>
      </c>
      <c r="AP21" s="22">
        <v>333</v>
      </c>
      <c r="AQ21" s="22">
        <v>5048</v>
      </c>
      <c r="AR21" s="22">
        <v>109</v>
      </c>
      <c r="AS21" s="22">
        <v>566</v>
      </c>
      <c r="AT21" s="22">
        <v>250</v>
      </c>
      <c r="AU21" s="22">
        <v>28</v>
      </c>
      <c r="AV21" s="22">
        <v>513</v>
      </c>
      <c r="AW21" s="22">
        <v>191</v>
      </c>
      <c r="AX21" s="22">
        <v>874</v>
      </c>
      <c r="AY21" s="22">
        <v>1</v>
      </c>
      <c r="AZ21" s="22">
        <v>83</v>
      </c>
      <c r="BA21" s="22"/>
      <c r="BB21" s="22"/>
      <c r="BC21" s="22"/>
      <c r="BD21" s="22">
        <v>8</v>
      </c>
      <c r="BE21" s="22"/>
      <c r="BF21" s="22">
        <v>75</v>
      </c>
      <c r="BG21" s="22"/>
      <c r="BH21" s="22">
        <v>4</v>
      </c>
      <c r="BI21" s="22"/>
      <c r="BJ21" s="22"/>
      <c r="BK21" s="22"/>
      <c r="BL21" s="22"/>
      <c r="BM21" s="22"/>
      <c r="BN21" s="22">
        <v>429</v>
      </c>
      <c r="BO21" s="22">
        <v>22</v>
      </c>
      <c r="BP21" s="22">
        <v>13</v>
      </c>
      <c r="BQ21" s="22">
        <v>48808</v>
      </c>
      <c r="BR21" s="22">
        <v>2409</v>
      </c>
      <c r="BS21" s="22">
        <v>2</v>
      </c>
      <c r="BT21" s="22"/>
      <c r="BU21" s="22">
        <v>357</v>
      </c>
      <c r="BV21" s="22"/>
      <c r="BW21" s="22">
        <v>124319</v>
      </c>
      <c r="BX21" s="22">
        <v>10847</v>
      </c>
      <c r="BY21" s="22">
        <v>143029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2731</v>
      </c>
      <c r="CM21" s="22">
        <v>18789</v>
      </c>
      <c r="CN21" s="22"/>
      <c r="CO21" s="22">
        <v>79</v>
      </c>
      <c r="CP21" s="22">
        <v>53918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>
        <v>210</v>
      </c>
      <c r="DG21" s="22">
        <v>5616</v>
      </c>
      <c r="DH21" s="22"/>
      <c r="DI21" s="22">
        <v>20</v>
      </c>
      <c r="DJ21" s="22">
        <v>18626</v>
      </c>
      <c r="DK21" s="22"/>
      <c r="DL21" s="22"/>
      <c r="DM21" s="22"/>
      <c r="DN21" s="22"/>
      <c r="DO21" s="22">
        <v>3269</v>
      </c>
      <c r="DP21" s="22"/>
      <c r="DQ21" s="22"/>
      <c r="DR21" s="22">
        <v>742</v>
      </c>
      <c r="DS21" s="22">
        <v>23971</v>
      </c>
      <c r="DT21" s="22">
        <v>18789</v>
      </c>
      <c r="DU21" s="22">
        <v>3378</v>
      </c>
      <c r="DV21" s="22"/>
      <c r="DW21" s="22">
        <v>12108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1059</v>
      </c>
      <c r="EL21" s="22">
        <v>9812</v>
      </c>
      <c r="EM21" s="22">
        <v>950</v>
      </c>
      <c r="EN21" s="22"/>
      <c r="EO21" s="22">
        <v>8194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129</v>
      </c>
      <c r="I22" s="24" t="s">
        <v>122</v>
      </c>
      <c r="J22" s="25">
        <f>(J21/J10)*100</f>
        <v>0.16189147814519558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130</v>
      </c>
      <c r="I23" s="21" t="s">
        <v>120</v>
      </c>
      <c r="J23" s="22">
        <f>SUM(K23:BZ23)</f>
        <v>756788</v>
      </c>
      <c r="K23" s="22">
        <v>11823</v>
      </c>
      <c r="L23" s="22">
        <v>257</v>
      </c>
      <c r="M23" s="22">
        <v>1252</v>
      </c>
      <c r="N23" s="22">
        <v>1</v>
      </c>
      <c r="O23" s="22"/>
      <c r="P23" s="22"/>
      <c r="Q23" s="22"/>
      <c r="R23" s="22">
        <v>139</v>
      </c>
      <c r="S23" s="22">
        <v>216</v>
      </c>
      <c r="T23" s="22"/>
      <c r="U23" s="22"/>
      <c r="V23" s="22">
        <v>6463</v>
      </c>
      <c r="W23" s="22">
        <v>33709</v>
      </c>
      <c r="X23" s="22">
        <v>64809</v>
      </c>
      <c r="Y23" s="22">
        <v>5459</v>
      </c>
      <c r="Z23" s="22"/>
      <c r="AA23" s="22">
        <v>32283</v>
      </c>
      <c r="AB23" s="22">
        <v>15930</v>
      </c>
      <c r="AC23" s="22">
        <v>10</v>
      </c>
      <c r="AD23" s="22">
        <v>2</v>
      </c>
      <c r="AE23" s="22">
        <v>1</v>
      </c>
      <c r="AF23" s="22">
        <v>1</v>
      </c>
      <c r="AG23" s="22"/>
      <c r="AH23" s="22"/>
      <c r="AI23" s="22"/>
      <c r="AJ23" s="22"/>
      <c r="AK23" s="22"/>
      <c r="AL23" s="22">
        <v>6441</v>
      </c>
      <c r="AM23" s="22">
        <v>373</v>
      </c>
      <c r="AN23" s="22">
        <v>4</v>
      </c>
      <c r="AO23" s="22">
        <v>4520</v>
      </c>
      <c r="AP23" s="22">
        <v>723</v>
      </c>
      <c r="AQ23" s="22">
        <v>5298</v>
      </c>
      <c r="AR23" s="22">
        <v>113</v>
      </c>
      <c r="AS23" s="22">
        <v>795</v>
      </c>
      <c r="AT23" s="22">
        <v>350</v>
      </c>
      <c r="AU23" s="22">
        <v>41</v>
      </c>
      <c r="AV23" s="22">
        <v>1327</v>
      </c>
      <c r="AW23" s="22">
        <v>158</v>
      </c>
      <c r="AX23" s="22">
        <v>463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71</v>
      </c>
      <c r="BG23" s="22">
        <v>7</v>
      </c>
      <c r="BH23" s="22">
        <v>564</v>
      </c>
      <c r="BI23" s="22"/>
      <c r="BJ23" s="22"/>
      <c r="BK23" s="22"/>
      <c r="BL23" s="22"/>
      <c r="BM23" s="22"/>
      <c r="BN23" s="22">
        <v>783</v>
      </c>
      <c r="BO23" s="22">
        <v>11</v>
      </c>
      <c r="BP23" s="22">
        <v>1</v>
      </c>
      <c r="BQ23" s="22">
        <v>46015</v>
      </c>
      <c r="BR23" s="22">
        <v>3622</v>
      </c>
      <c r="BS23" s="22">
        <v>10</v>
      </c>
      <c r="BT23" s="22"/>
      <c r="BU23" s="22">
        <v>360</v>
      </c>
      <c r="BV23" s="22"/>
      <c r="BW23" s="22">
        <v>280580</v>
      </c>
      <c r="BX23" s="22">
        <v>17560</v>
      </c>
      <c r="BY23" s="22">
        <v>214126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62473</v>
      </c>
      <c r="CP23" s="22">
        <v>56079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150458</v>
      </c>
      <c r="DH23" s="22"/>
      <c r="DI23" s="22">
        <v>43</v>
      </c>
      <c r="DJ23" s="22">
        <v>20553</v>
      </c>
      <c r="DK23" s="22"/>
      <c r="DL23" s="22">
        <v>559</v>
      </c>
      <c r="DM23" s="22"/>
      <c r="DN23" s="22"/>
      <c r="DO23" s="22">
        <v>4474</v>
      </c>
      <c r="DP23" s="22"/>
      <c r="DQ23" s="22"/>
      <c r="DR23" s="22">
        <v>1162</v>
      </c>
      <c r="DS23" s="22">
        <v>29830</v>
      </c>
      <c r="DT23" s="22">
        <v>23730</v>
      </c>
      <c r="DU23" s="22">
        <v>3563</v>
      </c>
      <c r="DV23" s="22"/>
      <c r="DW23" s="22">
        <v>18729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3877</v>
      </c>
      <c r="EL23" s="22">
        <v>22665</v>
      </c>
      <c r="EM23" s="22">
        <v>1889</v>
      </c>
      <c r="EN23" s="22"/>
      <c r="EO23" s="22">
        <v>11161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131</v>
      </c>
      <c r="I24" s="24" t="s">
        <v>122</v>
      </c>
      <c r="J24" s="25">
        <f>(J23/J10)*100</f>
        <v>0.26360497176612929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132</v>
      </c>
      <c r="I25" s="21" t="s">
        <v>120</v>
      </c>
      <c r="J25" s="22">
        <f>SUM(K25:BZ25)</f>
        <v>255719</v>
      </c>
      <c r="K25" s="22">
        <v>7874</v>
      </c>
      <c r="L25" s="22">
        <v>372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2472</v>
      </c>
      <c r="W25" s="22">
        <v>15126</v>
      </c>
      <c r="X25" s="22">
        <v>21980</v>
      </c>
      <c r="Y25" s="22">
        <v>4389</v>
      </c>
      <c r="Z25" s="22"/>
      <c r="AA25" s="22">
        <v>10591</v>
      </c>
      <c r="AB25" s="22">
        <v>7328</v>
      </c>
      <c r="AC25" s="22">
        <v>1</v>
      </c>
      <c r="AD25" s="22"/>
      <c r="AE25" s="22"/>
      <c r="AF25" s="22">
        <v>3</v>
      </c>
      <c r="AG25" s="22"/>
      <c r="AH25" s="22"/>
      <c r="AI25" s="22"/>
      <c r="AJ25" s="22"/>
      <c r="AK25" s="22"/>
      <c r="AL25" s="22">
        <v>4399</v>
      </c>
      <c r="AM25" s="22">
        <v>336</v>
      </c>
      <c r="AN25" s="22">
        <v>7</v>
      </c>
      <c r="AO25" s="22">
        <v>1896</v>
      </c>
      <c r="AP25" s="22">
        <v>1020</v>
      </c>
      <c r="AQ25" s="22">
        <v>2896</v>
      </c>
      <c r="AR25" s="22">
        <v>29</v>
      </c>
      <c r="AS25" s="22">
        <v>290</v>
      </c>
      <c r="AT25" s="22">
        <v>93</v>
      </c>
      <c r="AU25" s="22">
        <v>33</v>
      </c>
      <c r="AV25" s="22">
        <v>2978</v>
      </c>
      <c r="AW25" s="22">
        <v>38</v>
      </c>
      <c r="AX25" s="22">
        <v>699</v>
      </c>
      <c r="AY25" s="22"/>
      <c r="AZ25" s="22">
        <v>81</v>
      </c>
      <c r="BA25" s="22">
        <v>8</v>
      </c>
      <c r="BB25" s="22"/>
      <c r="BC25" s="22">
        <v>1</v>
      </c>
      <c r="BD25" s="22">
        <v>13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107</v>
      </c>
      <c r="BO25" s="22"/>
      <c r="BP25" s="22">
        <v>4</v>
      </c>
      <c r="BQ25" s="22">
        <v>23026</v>
      </c>
      <c r="BR25" s="22">
        <v>847</v>
      </c>
      <c r="BS25" s="22">
        <v>153</v>
      </c>
      <c r="BT25" s="22"/>
      <c r="BU25" s="22">
        <v>207</v>
      </c>
      <c r="BV25" s="22"/>
      <c r="BW25" s="22">
        <v>70848</v>
      </c>
      <c r="BX25" s="22">
        <v>6432</v>
      </c>
      <c r="BY25" s="22">
        <v>67419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23332</v>
      </c>
      <c r="CN25" s="22"/>
      <c r="CO25" s="22">
        <v>178</v>
      </c>
      <c r="CP25" s="22">
        <v>11986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7580</v>
      </c>
      <c r="DH25" s="22"/>
      <c r="DI25" s="22">
        <v>12</v>
      </c>
      <c r="DJ25" s="22">
        <v>4518</v>
      </c>
      <c r="DK25" s="22"/>
      <c r="DL25" s="22"/>
      <c r="DM25" s="22"/>
      <c r="DN25" s="22"/>
      <c r="DO25" s="22">
        <v>1850</v>
      </c>
      <c r="DP25" s="22"/>
      <c r="DQ25" s="22"/>
      <c r="DR25" s="22">
        <v>348</v>
      </c>
      <c r="DS25" s="22">
        <v>14735</v>
      </c>
      <c r="DT25" s="22">
        <v>11876</v>
      </c>
      <c r="DU25" s="22">
        <v>3758</v>
      </c>
      <c r="DV25" s="22"/>
      <c r="DW25" s="22">
        <v>5671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381</v>
      </c>
      <c r="EL25" s="22">
        <v>4562</v>
      </c>
      <c r="EM25" s="22">
        <v>630</v>
      </c>
      <c r="EN25" s="22"/>
      <c r="EO25" s="22">
        <v>4764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133</v>
      </c>
      <c r="I26" s="24" t="s">
        <v>122</v>
      </c>
      <c r="J26" s="25">
        <f>(J25/J10)*100</f>
        <v>8.907223657756573E-2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134</v>
      </c>
      <c r="I27" s="21" t="s">
        <v>120</v>
      </c>
      <c r="J27" s="22">
        <f>SUM(K27:BZ27)</f>
        <v>163296</v>
      </c>
      <c r="K27" s="22">
        <v>7924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98</v>
      </c>
      <c r="S27" s="22">
        <v>88</v>
      </c>
      <c r="T27" s="22"/>
      <c r="U27" s="22"/>
      <c r="V27" s="22">
        <v>1772</v>
      </c>
      <c r="W27" s="22">
        <v>8245</v>
      </c>
      <c r="X27" s="22">
        <v>10717</v>
      </c>
      <c r="Y27" s="22">
        <v>1833</v>
      </c>
      <c r="Z27" s="22"/>
      <c r="AA27" s="22">
        <v>5337</v>
      </c>
      <c r="AB27" s="22">
        <v>3258</v>
      </c>
      <c r="AC27" s="22">
        <v>12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2691</v>
      </c>
      <c r="AM27" s="22">
        <v>193</v>
      </c>
      <c r="AN27" s="22">
        <v>2</v>
      </c>
      <c r="AO27" s="22">
        <v>1234</v>
      </c>
      <c r="AP27" s="22">
        <v>908</v>
      </c>
      <c r="AQ27" s="22">
        <v>3798</v>
      </c>
      <c r="AR27" s="22">
        <v>27</v>
      </c>
      <c r="AS27" s="22">
        <v>78</v>
      </c>
      <c r="AT27" s="22">
        <v>31</v>
      </c>
      <c r="AU27" s="22">
        <v>32</v>
      </c>
      <c r="AV27" s="22">
        <v>1108</v>
      </c>
      <c r="AW27" s="22">
        <v>28</v>
      </c>
      <c r="AX27" s="22">
        <v>203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67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118</v>
      </c>
      <c r="BO27" s="22"/>
      <c r="BP27" s="22">
        <v>6</v>
      </c>
      <c r="BQ27" s="22">
        <v>17598</v>
      </c>
      <c r="BR27" s="22">
        <v>588</v>
      </c>
      <c r="BS27" s="22">
        <v>3</v>
      </c>
      <c r="BT27" s="22"/>
      <c r="BU27" s="22">
        <v>95</v>
      </c>
      <c r="BV27" s="22"/>
      <c r="BW27" s="22">
        <v>47104</v>
      </c>
      <c r="BX27" s="22">
        <v>8365</v>
      </c>
      <c r="BY27" s="22">
        <v>38577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27955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14</v>
      </c>
      <c r="DG27" s="22">
        <v>3095</v>
      </c>
      <c r="DH27" s="22"/>
      <c r="DI27" s="22">
        <v>2</v>
      </c>
      <c r="DJ27" s="22">
        <v>7345</v>
      </c>
      <c r="DK27" s="22"/>
      <c r="DL27" s="22"/>
      <c r="DM27" s="22">
        <v>64</v>
      </c>
      <c r="DN27" s="22"/>
      <c r="DO27" s="22">
        <v>1220</v>
      </c>
      <c r="DP27" s="22"/>
      <c r="DQ27" s="22"/>
      <c r="DR27" s="22">
        <v>111</v>
      </c>
      <c r="DS27" s="22">
        <v>7869</v>
      </c>
      <c r="DT27" s="22">
        <v>5234</v>
      </c>
      <c r="DU27" s="22">
        <v>1632</v>
      </c>
      <c r="DV27" s="22"/>
      <c r="DW27" s="22">
        <v>2703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376</v>
      </c>
      <c r="EL27" s="22">
        <v>2523</v>
      </c>
      <c r="EM27" s="22">
        <v>201</v>
      </c>
      <c r="EN27" s="22"/>
      <c r="EO27" s="22">
        <v>2489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133</v>
      </c>
      <c r="I28" s="24" t="s">
        <v>122</v>
      </c>
      <c r="J28" s="25">
        <f>(J27/J10)*100</f>
        <v>5.6879386921465255E-2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135</v>
      </c>
      <c r="I29" s="21" t="s">
        <v>120</v>
      </c>
      <c r="J29" s="22">
        <f>SUM(K29:BZ29)</f>
        <v>398577</v>
      </c>
      <c r="K29" s="22">
        <v>12821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207</v>
      </c>
      <c r="S29" s="22">
        <v>302</v>
      </c>
      <c r="T29" s="22"/>
      <c r="U29" s="22"/>
      <c r="V29" s="22">
        <v>3964</v>
      </c>
      <c r="W29" s="22">
        <v>23721</v>
      </c>
      <c r="X29" s="22">
        <v>35092</v>
      </c>
      <c r="Y29" s="22">
        <v>5542</v>
      </c>
      <c r="Z29" s="22">
        <v>1</v>
      </c>
      <c r="AA29" s="22">
        <v>18163</v>
      </c>
      <c r="AB29" s="22">
        <v>10000</v>
      </c>
      <c r="AC29" s="22">
        <v>6</v>
      </c>
      <c r="AD29" s="22"/>
      <c r="AE29" s="22"/>
      <c r="AF29" s="22"/>
      <c r="AG29" s="22"/>
      <c r="AH29" s="22"/>
      <c r="AI29" s="22"/>
      <c r="AJ29" s="22"/>
      <c r="AK29" s="22"/>
      <c r="AL29" s="22">
        <v>5757</v>
      </c>
      <c r="AM29" s="22">
        <v>316</v>
      </c>
      <c r="AN29" s="22">
        <v>24</v>
      </c>
      <c r="AO29" s="22">
        <v>3959</v>
      </c>
      <c r="AP29" s="22">
        <v>1259</v>
      </c>
      <c r="AQ29" s="22">
        <v>8058</v>
      </c>
      <c r="AR29" s="22">
        <v>131</v>
      </c>
      <c r="AS29" s="22">
        <v>536</v>
      </c>
      <c r="AT29" s="22">
        <v>305</v>
      </c>
      <c r="AU29" s="22">
        <v>102</v>
      </c>
      <c r="AV29" s="22">
        <v>3969</v>
      </c>
      <c r="AW29" s="22">
        <v>139</v>
      </c>
      <c r="AX29" s="22">
        <v>742</v>
      </c>
      <c r="AY29" s="22">
        <v>3</v>
      </c>
      <c r="AZ29" s="22">
        <v>129</v>
      </c>
      <c r="BA29" s="22"/>
      <c r="BB29" s="22"/>
      <c r="BC29" s="22"/>
      <c r="BD29" s="22">
        <v>2</v>
      </c>
      <c r="BE29" s="22"/>
      <c r="BF29" s="22">
        <v>95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334</v>
      </c>
      <c r="BO29" s="22">
        <v>1</v>
      </c>
      <c r="BP29" s="22">
        <v>19</v>
      </c>
      <c r="BQ29" s="22">
        <v>31629</v>
      </c>
      <c r="BR29" s="22">
        <v>1510</v>
      </c>
      <c r="BS29" s="22">
        <v>22</v>
      </c>
      <c r="BT29" s="22">
        <v>1</v>
      </c>
      <c r="BU29" s="22">
        <v>286</v>
      </c>
      <c r="BV29" s="22"/>
      <c r="BW29" s="22">
        <v>109513</v>
      </c>
      <c r="BX29" s="22">
        <v>9129</v>
      </c>
      <c r="BY29" s="22">
        <v>107962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24151</v>
      </c>
      <c r="CN29" s="22"/>
      <c r="CO29" s="22">
        <v>70</v>
      </c>
      <c r="CP29" s="22">
        <v>53666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34</v>
      </c>
      <c r="DG29" s="22">
        <v>3807</v>
      </c>
      <c r="DH29" s="22"/>
      <c r="DI29" s="22">
        <v>19</v>
      </c>
      <c r="DJ29" s="22">
        <v>19514</v>
      </c>
      <c r="DK29" s="22"/>
      <c r="DL29" s="22"/>
      <c r="DM29" s="22"/>
      <c r="DN29" s="22"/>
      <c r="DO29" s="22">
        <v>3900</v>
      </c>
      <c r="DP29" s="22"/>
      <c r="DQ29" s="22"/>
      <c r="DR29" s="22">
        <v>549</v>
      </c>
      <c r="DS29" s="22">
        <v>21405</v>
      </c>
      <c r="DT29" s="22">
        <v>14474</v>
      </c>
      <c r="DU29" s="22">
        <v>4499</v>
      </c>
      <c r="DV29" s="22"/>
      <c r="DW29" s="22">
        <v>9151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2280</v>
      </c>
      <c r="EL29" s="22">
        <v>11120</v>
      </c>
      <c r="EM29" s="22">
        <v>1040</v>
      </c>
      <c r="EN29" s="22"/>
      <c r="EO29" s="22">
        <v>8610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136</v>
      </c>
      <c r="I30" s="24" t="s">
        <v>122</v>
      </c>
      <c r="J30" s="25">
        <f>(J29/J10)*100</f>
        <v>0.13883264379407245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137</v>
      </c>
      <c r="I31" s="21" t="s">
        <v>120</v>
      </c>
      <c r="J31" s="22">
        <f>SUM(K31:BZ31)</f>
        <v>804875</v>
      </c>
      <c r="K31" s="22">
        <v>1885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102</v>
      </c>
      <c r="T31" s="22"/>
      <c r="U31" s="22"/>
      <c r="V31" s="22">
        <v>387</v>
      </c>
      <c r="W31" s="22">
        <v>2181</v>
      </c>
      <c r="X31" s="22">
        <v>3194</v>
      </c>
      <c r="Y31" s="22">
        <v>357</v>
      </c>
      <c r="Z31" s="22"/>
      <c r="AA31" s="22">
        <v>1126</v>
      </c>
      <c r="AB31" s="22">
        <v>1335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548</v>
      </c>
      <c r="AM31" s="22">
        <v>37</v>
      </c>
      <c r="AN31" s="22"/>
      <c r="AO31" s="22">
        <v>535</v>
      </c>
      <c r="AP31" s="22">
        <v>252</v>
      </c>
      <c r="AQ31" s="22">
        <v>1505</v>
      </c>
      <c r="AR31" s="22">
        <v>449</v>
      </c>
      <c r="AS31" s="22">
        <v>63</v>
      </c>
      <c r="AT31" s="22">
        <v>57</v>
      </c>
      <c r="AU31" s="22">
        <v>33</v>
      </c>
      <c r="AV31" s="22">
        <v>90</v>
      </c>
      <c r="AW31" s="22">
        <v>26</v>
      </c>
      <c r="AX31" s="22">
        <v>63</v>
      </c>
      <c r="AY31" s="22"/>
      <c r="AZ31" s="22">
        <v>35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19</v>
      </c>
      <c r="BI31" s="22"/>
      <c r="BJ31" s="22"/>
      <c r="BK31" s="22"/>
      <c r="BL31" s="22"/>
      <c r="BM31" s="22"/>
      <c r="BN31" s="22">
        <v>81</v>
      </c>
      <c r="BO31" s="22">
        <v>2</v>
      </c>
      <c r="BP31" s="22">
        <v>4</v>
      </c>
      <c r="BQ31" s="22">
        <v>2193</v>
      </c>
      <c r="BR31" s="22">
        <v>176</v>
      </c>
      <c r="BS31" s="22">
        <v>4</v>
      </c>
      <c r="BT31" s="22"/>
      <c r="BU31" s="22">
        <v>23</v>
      </c>
      <c r="BV31" s="22"/>
      <c r="BW31" s="22">
        <v>775632</v>
      </c>
      <c r="BX31" s="22">
        <v>1926</v>
      </c>
      <c r="BY31" s="22">
        <v>10210</v>
      </c>
      <c r="BZ31" s="22"/>
      <c r="CB31" s="22"/>
      <c r="CC31" s="22"/>
      <c r="CD31" s="22">
        <v>749613</v>
      </c>
      <c r="CE31" s="22"/>
      <c r="CF31" s="22">
        <v>66505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12898</v>
      </c>
      <c r="CQ31" s="22"/>
      <c r="CR31" s="22"/>
      <c r="CS31" s="22"/>
      <c r="CT31" s="22"/>
      <c r="CV31" s="22"/>
      <c r="CW31" s="22"/>
      <c r="CX31" s="22">
        <v>110103</v>
      </c>
      <c r="CY31" s="22"/>
      <c r="CZ31" s="22">
        <v>43560</v>
      </c>
      <c r="DA31" s="22">
        <v>588662</v>
      </c>
      <c r="DB31" s="22"/>
      <c r="DC31" s="22"/>
      <c r="DD31" s="22"/>
      <c r="DE31" s="22">
        <v>14420</v>
      </c>
      <c r="DF31" s="22"/>
      <c r="DG31" s="22">
        <v>250</v>
      </c>
      <c r="DH31" s="22"/>
      <c r="DI31" s="22"/>
      <c r="DJ31" s="22">
        <v>8668</v>
      </c>
      <c r="DK31" s="22"/>
      <c r="DL31" s="22"/>
      <c r="DM31" s="22"/>
      <c r="DN31" s="22"/>
      <c r="DO31" s="22">
        <v>468</v>
      </c>
      <c r="DP31" s="22"/>
      <c r="DQ31" s="22"/>
      <c r="DR31" s="22">
        <v>83</v>
      </c>
      <c r="DS31" s="22">
        <v>2065</v>
      </c>
      <c r="DT31" s="22">
        <v>1017</v>
      </c>
      <c r="DU31" s="22">
        <v>256</v>
      </c>
      <c r="DV31" s="22"/>
      <c r="DW31" s="22">
        <v>1103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111</v>
      </c>
      <c r="EL31" s="22">
        <v>1253</v>
      </c>
      <c r="EM31" s="22">
        <v>101</v>
      </c>
      <c r="EN31" s="22"/>
      <c r="EO31" s="22">
        <v>14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138</v>
      </c>
      <c r="I32" s="24" t="s">
        <v>122</v>
      </c>
      <c r="J32" s="25">
        <f>(J31/J10)*100</f>
        <v>0.2803546721806679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139</v>
      </c>
    </row>
    <row r="2" spans="7:78" ht="15" customHeight="1">
      <c r="G2" s="4" t="s">
        <v>160</v>
      </c>
      <c r="L2" s="13" t="s">
        <v>140</v>
      </c>
    </row>
    <row r="3" spans="7:78" hidden="1"/>
    <row r="4" spans="7:78" hidden="1"/>
    <row r="5" spans="7:78" hidden="1">
      <c r="G5" s="1" t="s">
        <v>161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141</v>
      </c>
      <c r="N9" s="10" t="s">
        <v>9</v>
      </c>
      <c r="O9" s="9" t="s">
        <v>142</v>
      </c>
      <c r="P9" s="10" t="s">
        <v>143</v>
      </c>
      <c r="Q9" s="9" t="s">
        <v>144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145</v>
      </c>
      <c r="AE9" s="11" t="s">
        <v>26</v>
      </c>
      <c r="AF9" s="11" t="s">
        <v>27</v>
      </c>
      <c r="AG9" s="11" t="s">
        <v>28</v>
      </c>
      <c r="AH9" s="11" t="s">
        <v>146</v>
      </c>
      <c r="AI9" s="11" t="s">
        <v>147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148</v>
      </c>
      <c r="BI9" s="9" t="s">
        <v>56</v>
      </c>
      <c r="BJ9" s="9" t="s">
        <v>57</v>
      </c>
      <c r="BK9" s="9" t="s">
        <v>149</v>
      </c>
      <c r="BL9" s="9" t="s">
        <v>59</v>
      </c>
      <c r="BM9" s="9" t="s">
        <v>60</v>
      </c>
      <c r="BN9" s="12" t="s">
        <v>150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118</v>
      </c>
      <c r="I10" s="17"/>
      <c r="J10" s="18">
        <f>SUM(K10:BZ10)</f>
        <v>1005456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104420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4642</v>
      </c>
      <c r="AM10" s="18">
        <f t="shared" si="0"/>
        <v>5</v>
      </c>
      <c r="AN10" s="18">
        <f t="shared" si="0"/>
        <v>0</v>
      </c>
      <c r="AO10" s="18">
        <f t="shared" si="0"/>
        <v>678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18343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158652</v>
      </c>
      <c r="BX10" s="18">
        <f t="shared" si="3"/>
        <v>110</v>
      </c>
      <c r="BY10" s="18">
        <f t="shared" si="3"/>
        <v>718606</v>
      </c>
      <c r="BZ10" s="18">
        <f t="shared" si="3"/>
        <v>0</v>
      </c>
    </row>
    <row r="11" spans="7:78" s="19" customFormat="1" ht="30" customHeight="1">
      <c r="H11" s="20" t="s">
        <v>119</v>
      </c>
      <c r="I11" s="21" t="s">
        <v>120</v>
      </c>
      <c r="J11" s="22">
        <f>SUM(K11:BZ11)</f>
        <v>44422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4640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492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374</v>
      </c>
      <c r="BS11" s="22"/>
      <c r="BT11" s="22"/>
      <c r="BU11" s="22"/>
      <c r="BV11" s="22"/>
      <c r="BW11" s="22">
        <v>2427</v>
      </c>
      <c r="BX11" s="22">
        <v>3</v>
      </c>
      <c r="BY11" s="22">
        <v>36209</v>
      </c>
      <c r="BZ11" s="22"/>
    </row>
    <row r="12" spans="7:78" s="19" customFormat="1" ht="15" customHeight="1">
      <c r="H12" s="23" t="s">
        <v>121</v>
      </c>
      <c r="I12" s="24" t="s">
        <v>122</v>
      </c>
      <c r="J12" s="25">
        <f>(J11/J10)*100</f>
        <v>4.4180948743654618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123</v>
      </c>
      <c r="I13" s="21" t="s">
        <v>120</v>
      </c>
      <c r="J13" s="22">
        <f>SUM(K13:BZ13)</f>
        <v>68081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10827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293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666</v>
      </c>
      <c r="BS13" s="22"/>
      <c r="BT13" s="22"/>
      <c r="BU13" s="22"/>
      <c r="BV13" s="22"/>
      <c r="BW13" s="22">
        <v>945</v>
      </c>
      <c r="BX13" s="22">
        <v>5</v>
      </c>
      <c r="BY13" s="22">
        <v>55315</v>
      </c>
      <c r="BZ13" s="22"/>
    </row>
    <row r="14" spans="7:78" s="19" customFormat="1" ht="15" customHeight="1">
      <c r="H14" s="23" t="s">
        <v>124</v>
      </c>
      <c r="I14" s="24" t="s">
        <v>122</v>
      </c>
      <c r="J14" s="25">
        <f>(J13/J10)*100</f>
        <v>6.7711565697554139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125</v>
      </c>
      <c r="I15" s="21" t="s">
        <v>120</v>
      </c>
      <c r="J15" s="22">
        <f>SUM(K15:BZ15)</f>
        <v>481294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33396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1163</v>
      </c>
      <c r="AM15" s="22"/>
      <c r="AN15" s="22"/>
      <c r="AO15" s="22">
        <v>134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10837</v>
      </c>
      <c r="BS15" s="22"/>
      <c r="BT15" s="22"/>
      <c r="BU15" s="22"/>
      <c r="BV15" s="22"/>
      <c r="BW15" s="22">
        <v>146705</v>
      </c>
      <c r="BX15" s="22">
        <v>22</v>
      </c>
      <c r="BY15" s="22">
        <v>289037</v>
      </c>
      <c r="BZ15" s="22"/>
    </row>
    <row r="16" spans="7:78" s="19" customFormat="1" ht="15" customHeight="1">
      <c r="H16" s="23" t="s">
        <v>123</v>
      </c>
      <c r="I16" s="24" t="s">
        <v>122</v>
      </c>
      <c r="J16" s="25">
        <f>(J15/J10)*100</f>
        <v>47.86823093203482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126</v>
      </c>
      <c r="I17" s="21" t="s">
        <v>120</v>
      </c>
      <c r="J17" s="22">
        <f>SUM(K17:BZ17)</f>
        <v>31352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3620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93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328</v>
      </c>
      <c r="BS17" s="22"/>
      <c r="BT17" s="22"/>
      <c r="BU17" s="22"/>
      <c r="BV17" s="22"/>
      <c r="BW17" s="22">
        <v>315</v>
      </c>
      <c r="BX17" s="22">
        <v>2</v>
      </c>
      <c r="BY17" s="22">
        <v>26946</v>
      </c>
      <c r="BZ17" s="22"/>
    </row>
    <row r="18" spans="8:78" s="19" customFormat="1" ht="15" customHeight="1">
      <c r="H18" s="23" t="s">
        <v>127</v>
      </c>
      <c r="I18" s="24" t="s">
        <v>122</v>
      </c>
      <c r="J18" s="25">
        <f>(J17/J10)*100</f>
        <v>3.1181871707961362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124</v>
      </c>
      <c r="I19" s="21" t="s">
        <v>120</v>
      </c>
      <c r="J19" s="22">
        <f>SUM(K19:BZ19)</f>
        <v>18950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2685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50</v>
      </c>
      <c r="AM19" s="22"/>
      <c r="AN19" s="22"/>
      <c r="AO19" s="22">
        <v>18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287</v>
      </c>
      <c r="BS19" s="22"/>
      <c r="BT19" s="22"/>
      <c r="BU19" s="22"/>
      <c r="BV19" s="22"/>
      <c r="BW19" s="22">
        <v>235</v>
      </c>
      <c r="BX19" s="22"/>
      <c r="BY19" s="22">
        <v>15675</v>
      </c>
      <c r="BZ19" s="22"/>
    </row>
    <row r="20" spans="8:78" s="19" customFormat="1" ht="15" customHeight="1">
      <c r="H20" s="23" t="s">
        <v>128</v>
      </c>
      <c r="I20" s="24" t="s">
        <v>122</v>
      </c>
      <c r="J20" s="25">
        <f>(J19/J10)*100</f>
        <v>1.8847169841345619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123</v>
      </c>
      <c r="I21" s="21" t="s">
        <v>120</v>
      </c>
      <c r="J21" s="22">
        <f>SUM(K21:BZ21)</f>
        <v>89996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11401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414</v>
      </c>
      <c r="AM21" s="22"/>
      <c r="AN21" s="22"/>
      <c r="AO21" s="22">
        <v>23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1476</v>
      </c>
      <c r="BS21" s="22"/>
      <c r="BT21" s="22"/>
      <c r="BU21" s="22"/>
      <c r="BV21" s="22"/>
      <c r="BW21" s="22">
        <v>1694</v>
      </c>
      <c r="BX21" s="22">
        <v>1</v>
      </c>
      <c r="BY21" s="22">
        <v>74987</v>
      </c>
      <c r="BZ21" s="22"/>
    </row>
    <row r="22" spans="8:78" s="19" customFormat="1" ht="15" customHeight="1">
      <c r="H22" s="23" t="s">
        <v>129</v>
      </c>
      <c r="I22" s="24" t="s">
        <v>122</v>
      </c>
      <c r="J22" s="25">
        <f>(J21/J10)*100</f>
        <v>8.9507646281886029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130</v>
      </c>
      <c r="I23" s="21" t="s">
        <v>120</v>
      </c>
      <c r="J23" s="22">
        <f>SUM(K23:BZ23)</f>
        <v>117897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15930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876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2289</v>
      </c>
      <c r="BS23" s="22"/>
      <c r="BT23" s="22"/>
      <c r="BU23" s="22"/>
      <c r="BV23" s="22"/>
      <c r="BW23" s="22">
        <v>2121</v>
      </c>
      <c r="BX23" s="22">
        <v>51</v>
      </c>
      <c r="BY23" s="22">
        <v>96597</v>
      </c>
      <c r="BZ23" s="22"/>
    </row>
    <row r="24" spans="8:78" s="19" customFormat="1" ht="15" customHeight="1">
      <c r="H24" s="23" t="s">
        <v>131</v>
      </c>
      <c r="I24" s="24" t="s">
        <v>122</v>
      </c>
      <c r="J24" s="25">
        <f>(J23/J10)*100</f>
        <v>11.725724447414903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132</v>
      </c>
      <c r="I25" s="21" t="s">
        <v>120</v>
      </c>
      <c r="J25" s="22">
        <f>SUM(K25:BZ25)</f>
        <v>42672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7328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342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559</v>
      </c>
      <c r="BS25" s="22"/>
      <c r="BT25" s="22"/>
      <c r="BU25" s="22"/>
      <c r="BV25" s="22"/>
      <c r="BW25" s="22">
        <v>837</v>
      </c>
      <c r="BX25" s="22">
        <v>1</v>
      </c>
      <c r="BY25" s="22">
        <v>33575</v>
      </c>
      <c r="BZ25" s="22"/>
    </row>
    <row r="26" spans="8:78" s="19" customFormat="1" ht="15" customHeight="1">
      <c r="H26" s="23" t="s">
        <v>133</v>
      </c>
      <c r="I26" s="24" t="s">
        <v>122</v>
      </c>
      <c r="J26" s="25">
        <f>(J25/J10)*100</f>
        <v>4.2440444932448562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134</v>
      </c>
      <c r="I27" s="21" t="s">
        <v>120</v>
      </c>
      <c r="J27" s="22">
        <f>SUM(K27:BZ27)</f>
        <v>27508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3258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312</v>
      </c>
      <c r="BS27" s="22"/>
      <c r="BT27" s="22"/>
      <c r="BU27" s="22"/>
      <c r="BV27" s="22"/>
      <c r="BW27" s="22">
        <v>946</v>
      </c>
      <c r="BX27" s="22">
        <v>2</v>
      </c>
      <c r="BY27" s="22">
        <v>22721</v>
      </c>
      <c r="BZ27" s="22"/>
    </row>
    <row r="28" spans="8:78" s="19" customFormat="1" ht="15" customHeight="1">
      <c r="H28" s="23" t="s">
        <v>133</v>
      </c>
      <c r="I28" s="24" t="s">
        <v>122</v>
      </c>
      <c r="J28" s="25">
        <f>(J27/J10)*100</f>
        <v>2.7358730764946451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135</v>
      </c>
      <c r="I29" s="21" t="s">
        <v>120</v>
      </c>
      <c r="J29" s="22">
        <f>SUM(K29:BZ29)</f>
        <v>74113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10000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483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1064</v>
      </c>
      <c r="BS29" s="22"/>
      <c r="BT29" s="22"/>
      <c r="BU29" s="22"/>
      <c r="BV29" s="22"/>
      <c r="BW29" s="22">
        <v>1219</v>
      </c>
      <c r="BX29" s="22">
        <v>6</v>
      </c>
      <c r="BY29" s="22">
        <v>61318</v>
      </c>
      <c r="BZ29" s="22"/>
    </row>
    <row r="30" spans="8:78" s="19" customFormat="1" ht="15" customHeight="1">
      <c r="H30" s="23" t="s">
        <v>136</v>
      </c>
      <c r="I30" s="24" t="s">
        <v>122</v>
      </c>
      <c r="J30" s="25">
        <f>(J29/J10)*100</f>
        <v>7.3710833691379829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137</v>
      </c>
      <c r="I31" s="21" t="s">
        <v>120</v>
      </c>
      <c r="J31" s="22">
        <f>SUM(K31:BZ31)</f>
        <v>9171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1335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175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151</v>
      </c>
      <c r="BS31" s="22"/>
      <c r="BT31" s="22"/>
      <c r="BU31" s="22"/>
      <c r="BV31" s="22"/>
      <c r="BW31" s="22">
        <v>1208</v>
      </c>
      <c r="BX31" s="22">
        <v>17</v>
      </c>
      <c r="BY31" s="22">
        <v>6226</v>
      </c>
      <c r="BZ31" s="22"/>
    </row>
    <row r="32" spans="8:78" s="19" customFormat="1" ht="15" customHeight="1">
      <c r="H32" s="23" t="s">
        <v>138</v>
      </c>
      <c r="I32" s="24" t="s">
        <v>122</v>
      </c>
      <c r="J32" s="25">
        <f>(J31/J10)*100</f>
        <v>0.91212345443261555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151</v>
      </c>
    </row>
    <row r="2" spans="7:78" ht="15" customHeight="1">
      <c r="G2" s="4" t="s">
        <v>160</v>
      </c>
      <c r="L2" s="13" t="s">
        <v>152</v>
      </c>
    </row>
    <row r="3" spans="7:78" hidden="1"/>
    <row r="4" spans="7:78" hidden="1"/>
    <row r="5" spans="7:78" hidden="1">
      <c r="G5" s="1" t="s">
        <v>161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142</v>
      </c>
      <c r="P9" s="10" t="s">
        <v>11</v>
      </c>
      <c r="Q9" s="9" t="s">
        <v>153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154</v>
      </c>
      <c r="AC9" s="11" t="s">
        <v>155</v>
      </c>
      <c r="AD9" s="11" t="s">
        <v>25</v>
      </c>
      <c r="AE9" s="11" t="s">
        <v>156</v>
      </c>
      <c r="AF9" s="11" t="s">
        <v>157</v>
      </c>
      <c r="AG9" s="11" t="s">
        <v>158</v>
      </c>
      <c r="AH9" s="11" t="s">
        <v>146</v>
      </c>
      <c r="AI9" s="11" t="s">
        <v>147</v>
      </c>
      <c r="AJ9" s="11" t="s">
        <v>159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148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150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118</v>
      </c>
      <c r="I10" s="17"/>
      <c r="J10" s="18">
        <f>SUM(K10:BZ10)</f>
        <v>10411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132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43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166</v>
      </c>
      <c r="BX10" s="18">
        <f t="shared" si="3"/>
        <v>5</v>
      </c>
      <c r="BY10" s="18">
        <f t="shared" si="3"/>
        <v>10063</v>
      </c>
      <c r="BZ10" s="18">
        <f t="shared" si="3"/>
        <v>0</v>
      </c>
    </row>
    <row r="11" spans="7:78" s="19" customFormat="1" ht="30" customHeight="1">
      <c r="H11" s="20" t="s">
        <v>119</v>
      </c>
      <c r="I11" s="21" t="s">
        <v>120</v>
      </c>
      <c r="J11" s="22">
        <f>SUM(K11:BZ11)</f>
        <v>726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720</v>
      </c>
      <c r="BZ11" s="22"/>
    </row>
    <row r="12" spans="7:78" s="19" customFormat="1" ht="15" customHeight="1">
      <c r="H12" s="23" t="s">
        <v>121</v>
      </c>
      <c r="I12" s="24" t="s">
        <v>122</v>
      </c>
      <c r="J12" s="25">
        <f>(J11/J10)*100</f>
        <v>6.973393526078187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123</v>
      </c>
      <c r="I13" s="21" t="s">
        <v>120</v>
      </c>
      <c r="J13" s="22">
        <f>SUM(K13:BZ13)</f>
        <v>1022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10</v>
      </c>
      <c r="BS13" s="22"/>
      <c r="BT13" s="22"/>
      <c r="BU13" s="22"/>
      <c r="BV13" s="22"/>
      <c r="BW13" s="22">
        <v>16</v>
      </c>
      <c r="BX13" s="22"/>
      <c r="BY13" s="22">
        <v>979</v>
      </c>
      <c r="BZ13" s="22"/>
    </row>
    <row r="14" spans="7:78" s="19" customFormat="1" ht="15" customHeight="1">
      <c r="H14" s="23" t="s">
        <v>124</v>
      </c>
      <c r="I14" s="24" t="s">
        <v>122</v>
      </c>
      <c r="J14" s="25">
        <f>(J13/J10)*100</f>
        <v>9.8165401978676403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125</v>
      </c>
      <c r="I15" s="21" t="s">
        <v>120</v>
      </c>
      <c r="J15" s="22">
        <f>SUM(K15:BZ15)</f>
        <v>3712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13</v>
      </c>
      <c r="BS15" s="22"/>
      <c r="BT15" s="22"/>
      <c r="BU15" s="22"/>
      <c r="BV15" s="22"/>
      <c r="BW15" s="22">
        <v>25</v>
      </c>
      <c r="BX15" s="22"/>
      <c r="BY15" s="22">
        <v>3661</v>
      </c>
      <c r="BZ15" s="22"/>
    </row>
    <row r="16" spans="7:78" s="19" customFormat="1" ht="15" customHeight="1">
      <c r="H16" s="23" t="s">
        <v>123</v>
      </c>
      <c r="I16" s="24" t="s">
        <v>122</v>
      </c>
      <c r="J16" s="25">
        <f>(J15/J10)*100</f>
        <v>35.654596100278553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126</v>
      </c>
      <c r="I17" s="21" t="s">
        <v>120</v>
      </c>
      <c r="J17" s="22">
        <f>SUM(K17:BZ17)</f>
        <v>609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9</v>
      </c>
      <c r="BX17" s="22"/>
      <c r="BY17" s="22">
        <v>591</v>
      </c>
      <c r="BZ17" s="22"/>
    </row>
    <row r="18" spans="8:78" s="19" customFormat="1" ht="15" customHeight="1">
      <c r="H18" s="23" t="s">
        <v>127</v>
      </c>
      <c r="I18" s="24" t="s">
        <v>122</v>
      </c>
      <c r="J18" s="25">
        <f>(J17/J10)*100</f>
        <v>5.8495821727019495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124</v>
      </c>
      <c r="I19" s="21" t="s">
        <v>120</v>
      </c>
      <c r="J19" s="22">
        <f>SUM(K19:BZ19)</f>
        <v>295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285</v>
      </c>
      <c r="BZ19" s="22"/>
    </row>
    <row r="20" spans="8:78" s="19" customFormat="1" ht="15" customHeight="1">
      <c r="H20" s="23" t="s">
        <v>128</v>
      </c>
      <c r="I20" s="24" t="s">
        <v>122</v>
      </c>
      <c r="J20" s="25">
        <f>(J19/J10)*100</f>
        <v>2.8335414465469215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123</v>
      </c>
      <c r="I21" s="21" t="s">
        <v>120</v>
      </c>
      <c r="J21" s="22">
        <f>SUM(K21:BZ21)</f>
        <v>1310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7</v>
      </c>
      <c r="BS21" s="22"/>
      <c r="BT21" s="22"/>
      <c r="BU21" s="22"/>
      <c r="BV21" s="22"/>
      <c r="BW21" s="22">
        <v>14</v>
      </c>
      <c r="BX21" s="22"/>
      <c r="BY21" s="22">
        <v>1278</v>
      </c>
      <c r="BZ21" s="22"/>
    </row>
    <row r="22" spans="8:78" s="19" customFormat="1" ht="15" customHeight="1">
      <c r="H22" s="23" t="s">
        <v>129</v>
      </c>
      <c r="I22" s="24" t="s">
        <v>122</v>
      </c>
      <c r="J22" s="25">
        <f>(J21/J10)*100</f>
        <v>12.582845067716839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130</v>
      </c>
      <c r="I23" s="21" t="s">
        <v>120</v>
      </c>
      <c r="J23" s="22">
        <f>SUM(K23:BZ23)</f>
        <v>1227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10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5</v>
      </c>
      <c r="BS23" s="22"/>
      <c r="BT23" s="22"/>
      <c r="BU23" s="22"/>
      <c r="BV23" s="22"/>
      <c r="BW23" s="22">
        <v>9</v>
      </c>
      <c r="BX23" s="22">
        <v>5</v>
      </c>
      <c r="BY23" s="22">
        <v>1197</v>
      </c>
      <c r="BZ23" s="22"/>
    </row>
    <row r="24" spans="8:78" s="19" customFormat="1" ht="15" customHeight="1">
      <c r="H24" s="23" t="s">
        <v>131</v>
      </c>
      <c r="I24" s="24" t="s">
        <v>122</v>
      </c>
      <c r="J24" s="25">
        <f>(J23/J10)*100</f>
        <v>11.785611372586686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132</v>
      </c>
      <c r="I25" s="21" t="s">
        <v>120</v>
      </c>
      <c r="J25" s="22">
        <f>SUM(K25:BZ25)</f>
        <v>494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1</v>
      </c>
      <c r="BS25" s="22"/>
      <c r="BT25" s="22"/>
      <c r="BU25" s="22"/>
      <c r="BV25" s="22"/>
      <c r="BW25" s="22">
        <v>15</v>
      </c>
      <c r="BX25" s="22"/>
      <c r="BY25" s="22">
        <v>465</v>
      </c>
      <c r="BZ25" s="22"/>
    </row>
    <row r="26" spans="8:78" s="19" customFormat="1" ht="15" customHeight="1">
      <c r="H26" s="23" t="s">
        <v>133</v>
      </c>
      <c r="I26" s="24" t="s">
        <v>122</v>
      </c>
      <c r="J26" s="25">
        <f>(J25/J10)*100</f>
        <v>4.7449812698107774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134</v>
      </c>
      <c r="I27" s="21" t="s">
        <v>120</v>
      </c>
      <c r="J27" s="22">
        <f>SUM(K27:BZ27)</f>
        <v>277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44</v>
      </c>
      <c r="BX27" s="22"/>
      <c r="BY27" s="22">
        <v>198</v>
      </c>
      <c r="BZ27" s="22"/>
    </row>
    <row r="28" spans="8:78" s="19" customFormat="1" ht="15" customHeight="1">
      <c r="H28" s="23" t="s">
        <v>133</v>
      </c>
      <c r="I28" s="24" t="s">
        <v>122</v>
      </c>
      <c r="J28" s="25">
        <f>(J27/J10)*100</f>
        <v>2.6606473921813469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135</v>
      </c>
      <c r="I29" s="21" t="s">
        <v>120</v>
      </c>
      <c r="J29" s="22">
        <f>SUM(K29:BZ29)</f>
        <v>687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21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26</v>
      </c>
      <c r="BX29" s="22"/>
      <c r="BY29" s="22">
        <v>640</v>
      </c>
      <c r="BZ29" s="22"/>
    </row>
    <row r="30" spans="8:78" s="19" customFormat="1" ht="15" customHeight="1">
      <c r="H30" s="23" t="s">
        <v>136</v>
      </c>
      <c r="I30" s="24" t="s">
        <v>122</v>
      </c>
      <c r="J30" s="25">
        <f>(J29/J10)*100</f>
        <v>6.5987897416194414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137</v>
      </c>
      <c r="I31" s="21" t="s">
        <v>120</v>
      </c>
      <c r="J31" s="22">
        <f>SUM(K31:BZ31)</f>
        <v>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49</v>
      </c>
      <c r="BZ31" s="22"/>
    </row>
    <row r="32" spans="8:78" s="19" customFormat="1" ht="15" customHeight="1">
      <c r="H32" s="23" t="s">
        <v>138</v>
      </c>
      <c r="I32" s="24" t="s">
        <v>122</v>
      </c>
      <c r="J32" s="25">
        <f>(J31/J10)*100</f>
        <v>0.49947171261166079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2022-02-01T07:07:47Z</dcterms:created>
  <dcterms:modified xsi:type="dcterms:W3CDTF">2022-02-01T07:08:09Z</dcterms:modified>
</cp:coreProperties>
</file>