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<sst xmlns="http://schemas.openxmlformats.org/spreadsheetml/2006/main" count="34" uniqueCount="23">
  <si>
    <t>計測量</t>
  </si>
  <si>
    <t>単位</t>
  </si>
  <si>
    <t>昭和63</t>
  </si>
  <si>
    <t>平成元</t>
  </si>
  <si>
    <t>原発信情報量</t>
  </si>
  <si>
    <t>ワード</t>
  </si>
  <si>
    <t>発信情報量</t>
  </si>
  <si>
    <t>選択可能情報量</t>
  </si>
  <si>
    <t>消費可能情報量</t>
  </si>
  <si>
    <t>消費情報量</t>
  </si>
  <si>
    <t>実質国内総生産</t>
  </si>
  <si>
    <t>10億円</t>
  </si>
  <si>
    <t>総人口</t>
  </si>
  <si>
    <t>人</t>
  </si>
  <si>
    <t>-</t>
  </si>
  <si>
    <t>図表①　情報流通量等の推移（昭和63年度を100とする）</t>
  </si>
  <si>
    <t>平均増減率(H10/H7)</t>
  </si>
  <si>
    <t>平均増減率(H10/S63)</t>
  </si>
  <si>
    <t>-</t>
  </si>
  <si>
    <t>情報ストック量</t>
  </si>
  <si>
    <t>※　(　)内は、対前年度増減率。</t>
  </si>
  <si>
    <t>｢情報流通センサス調査｣により作成</t>
  </si>
  <si>
    <t>●　上記は指数表示になっています。表示形式はExcelの「メニューバー」－「書式」－「セル」－「表示形式」で変更できます。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</si>
</sst>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0.0%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7"/>
      <name val="明朝"/>
      <family val="3"/>
    </font>
    <font>
      <sz val="10"/>
      <color indexed="8"/>
      <name val="ＭＳ Ｐゴシック"/>
      <family val="3"/>
    </font>
    <font>
      <sz val="12"/>
      <name val="Osaka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1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1" fontId="3" fillId="0" borderId="3" xfId="0" applyNumberFormat="1" applyFont="1" applyBorder="1" applyAlignment="1">
      <alignment horizontal="center" vertical="center"/>
    </xf>
    <xf numFmtId="177" fontId="3" fillId="0" borderId="3" xfId="15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1" fontId="3" fillId="0" borderId="4" xfId="0" applyNumberFormat="1" applyFont="1" applyBorder="1" applyAlignment="1">
      <alignment horizontal="center" vertical="center"/>
    </xf>
    <xf numFmtId="177" fontId="3" fillId="0" borderId="4" xfId="15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1" fontId="3" fillId="0" borderId="5" xfId="0" applyNumberFormat="1" applyFont="1" applyBorder="1" applyAlignment="1">
      <alignment horizontal="center" vertical="center"/>
    </xf>
    <xf numFmtId="177" fontId="3" fillId="0" borderId="5" xfId="1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0" applyFont="1">
      <alignment/>
      <protection/>
    </xf>
    <xf numFmtId="176" fontId="3" fillId="0" borderId="2" xfId="15" applyNumberFormat="1" applyFont="1" applyBorder="1" applyAlignment="1">
      <alignment horizontal="center" vertical="center"/>
    </xf>
    <xf numFmtId="176" fontId="3" fillId="0" borderId="3" xfId="15" applyNumberFormat="1" applyFont="1" applyBorder="1" applyAlignment="1">
      <alignment horizontal="center" vertical="center"/>
    </xf>
    <xf numFmtId="176" fontId="3" fillId="0" borderId="5" xfId="15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"/>
    </sheetView>
  </sheetViews>
  <sheetFormatPr defaultColWidth="10.375" defaultRowHeight="13.5"/>
  <cols>
    <col min="1" max="1" width="16.00390625" style="1" customWidth="1"/>
    <col min="2" max="13" width="8.125" style="1" customWidth="1"/>
    <col min="14" max="15" width="10.00390625" style="1" customWidth="1"/>
    <col min="16" max="16" width="10.375" style="1" customWidth="1"/>
    <col min="17" max="17" width="6.375" style="1" customWidth="1"/>
    <col min="18" max="16384" width="10.375" style="1" customWidth="1"/>
  </cols>
  <sheetData>
    <row r="1" spans="1:9" ht="12">
      <c r="A1" s="1" t="s">
        <v>15</v>
      </c>
      <c r="I1" s="2"/>
    </row>
    <row r="3" spans="1:15" s="4" customFormat="1" ht="24">
      <c r="A3" s="3" t="s">
        <v>0</v>
      </c>
      <c r="B3" s="3" t="s">
        <v>1</v>
      </c>
      <c r="C3" s="3" t="s">
        <v>2</v>
      </c>
      <c r="D3" s="3" t="s">
        <v>3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 t="s">
        <v>16</v>
      </c>
      <c r="O3" s="3" t="s">
        <v>17</v>
      </c>
    </row>
    <row r="4" spans="1:15" ht="12">
      <c r="A4" s="5" t="s">
        <v>4</v>
      </c>
      <c r="B4" s="17" t="s">
        <v>5</v>
      </c>
      <c r="C4" s="6">
        <v>4507994274681715</v>
      </c>
      <c r="D4" s="6">
        <v>5087722978295774</v>
      </c>
      <c r="E4" s="6">
        <v>5784780932655932</v>
      </c>
      <c r="F4" s="6">
        <v>6157567768090929</v>
      </c>
      <c r="G4" s="6">
        <v>6552833961094687</v>
      </c>
      <c r="H4" s="6">
        <v>7091476681804768</v>
      </c>
      <c r="I4" s="6">
        <v>7855735426772518</v>
      </c>
      <c r="J4" s="6">
        <v>10217857735181756</v>
      </c>
      <c r="K4" s="6">
        <v>14230222593998292</v>
      </c>
      <c r="L4" s="6">
        <v>17828889806275548</v>
      </c>
      <c r="M4" s="6">
        <v>21585533478760220</v>
      </c>
      <c r="N4" s="24">
        <f>(M4/J4)^(1/3)-1</f>
        <v>0.2831210949144687</v>
      </c>
      <c r="O4" s="24">
        <f>(M4/C4)^(1/10)-1</f>
        <v>0.16954771042083827</v>
      </c>
    </row>
    <row r="5" spans="1:15" ht="12">
      <c r="A5" s="7"/>
      <c r="B5" s="18"/>
      <c r="C5" s="8" t="s">
        <v>18</v>
      </c>
      <c r="D5" s="9">
        <f>D4/C4-1</f>
        <v>0.12860014194560843</v>
      </c>
      <c r="E5" s="9">
        <f aca="true" t="shared" si="0" ref="E5:M5">E4/D4-1</f>
        <v>0.1370078436530069</v>
      </c>
      <c r="F5" s="9">
        <f t="shared" si="0"/>
        <v>0.06444268845697532</v>
      </c>
      <c r="G5" s="9">
        <f t="shared" si="0"/>
        <v>0.06419193549960789</v>
      </c>
      <c r="H5" s="9">
        <f t="shared" si="0"/>
        <v>0.08219996476457303</v>
      </c>
      <c r="I5" s="9">
        <f t="shared" si="0"/>
        <v>0.10777145286660494</v>
      </c>
      <c r="J5" s="9">
        <f t="shared" si="0"/>
        <v>0.3006876097633169</v>
      </c>
      <c r="K5" s="9">
        <f t="shared" si="0"/>
        <v>0.39268161319190287</v>
      </c>
      <c r="L5" s="9">
        <f t="shared" si="0"/>
        <v>0.2528890316722818</v>
      </c>
      <c r="M5" s="9">
        <f t="shared" si="0"/>
        <v>0.21070541762854922</v>
      </c>
      <c r="N5" s="25"/>
      <c r="O5" s="25"/>
    </row>
    <row r="6" spans="1:15" ht="12">
      <c r="A6" s="5" t="s">
        <v>6</v>
      </c>
      <c r="B6" s="17" t="s">
        <v>5</v>
      </c>
      <c r="C6" s="6">
        <v>6969271764423478</v>
      </c>
      <c r="D6" s="6">
        <v>7750869741536100</v>
      </c>
      <c r="E6" s="6">
        <v>8613276557829902</v>
      </c>
      <c r="F6" s="6">
        <v>9098184966517920</v>
      </c>
      <c r="G6" s="6">
        <v>9438801801194650</v>
      </c>
      <c r="H6" s="6">
        <v>9971966952256732</v>
      </c>
      <c r="I6" s="6">
        <v>10768394270898520</v>
      </c>
      <c r="J6" s="6">
        <v>13236655103852146</v>
      </c>
      <c r="K6" s="6">
        <v>17407955063277556</v>
      </c>
      <c r="L6" s="6">
        <v>21085820764652096</v>
      </c>
      <c r="M6" s="6">
        <v>24852788456706250</v>
      </c>
      <c r="N6" s="24">
        <f>(M6/J6)^(1/3)-1</f>
        <v>0.23366986624566577</v>
      </c>
      <c r="O6" s="24">
        <f>(M6/C6)^(1/10)-1</f>
        <v>0.1355827121814024</v>
      </c>
    </row>
    <row r="7" spans="1:15" ht="12">
      <c r="A7" s="7"/>
      <c r="B7" s="18"/>
      <c r="C7" s="8" t="s">
        <v>18</v>
      </c>
      <c r="D7" s="9">
        <f aca="true" t="shared" si="1" ref="D7:M7">D6/C6-1</f>
        <v>0.1121491604190985</v>
      </c>
      <c r="E7" s="9">
        <f t="shared" si="1"/>
        <v>0.11126581210264108</v>
      </c>
      <c r="F7" s="9">
        <f t="shared" si="1"/>
        <v>0.0562977869608996</v>
      </c>
      <c r="G7" s="9">
        <f t="shared" si="1"/>
        <v>0.0374378885382336</v>
      </c>
      <c r="H7" s="9">
        <f t="shared" si="1"/>
        <v>0.05648652893575967</v>
      </c>
      <c r="I7" s="9">
        <f t="shared" si="1"/>
        <v>0.07986662234791608</v>
      </c>
      <c r="J7" s="9">
        <f t="shared" si="1"/>
        <v>0.2292134528937222</v>
      </c>
      <c r="K7" s="9">
        <f t="shared" si="1"/>
        <v>0.3151324807285696</v>
      </c>
      <c r="L7" s="9">
        <f t="shared" si="1"/>
        <v>0.21127499973463704</v>
      </c>
      <c r="M7" s="9">
        <f t="shared" si="1"/>
        <v>0.17864932715206572</v>
      </c>
      <c r="N7" s="25"/>
      <c r="O7" s="25"/>
    </row>
    <row r="8" spans="1:15" ht="12">
      <c r="A8" s="5" t="s">
        <v>7</v>
      </c>
      <c r="B8" s="17" t="s">
        <v>5</v>
      </c>
      <c r="C8" s="6">
        <v>2.5669513826946026E+17</v>
      </c>
      <c r="D8" s="6">
        <v>2.7375795955792336E+17</v>
      </c>
      <c r="E8" s="6">
        <v>2.957670510704823E+17</v>
      </c>
      <c r="F8" s="6">
        <v>3.155881429618435E+17</v>
      </c>
      <c r="G8" s="6">
        <v>3.310833981494778E+17</v>
      </c>
      <c r="H8" s="6">
        <v>3.5015366505991584E+17</v>
      </c>
      <c r="I8" s="6">
        <v>3.665342628024551E+17</v>
      </c>
      <c r="J8" s="6">
        <v>3.9373528706861523E+17</v>
      </c>
      <c r="K8" s="6">
        <v>4.1888984670785376E+17</v>
      </c>
      <c r="L8" s="6">
        <v>5.0472610498052486E+17</v>
      </c>
      <c r="M8" s="6">
        <v>5.6919984778242925E+17</v>
      </c>
      <c r="N8" s="24">
        <f>(M8/J8)^(1/3)-1</f>
        <v>0.13071584711578454</v>
      </c>
      <c r="O8" s="24">
        <f>(M8/C8)^(1/10)-1</f>
        <v>0.08289092251183172</v>
      </c>
    </row>
    <row r="9" spans="1:15" ht="12">
      <c r="A9" s="7"/>
      <c r="B9" s="18"/>
      <c r="C9" s="8" t="s">
        <v>18</v>
      </c>
      <c r="D9" s="9">
        <f aca="true" t="shared" si="2" ref="D9:M9">D8/C8-1</f>
        <v>0.06647115096722933</v>
      </c>
      <c r="E9" s="9">
        <f t="shared" si="2"/>
        <v>0.08039617020853096</v>
      </c>
      <c r="F9" s="9">
        <f t="shared" si="2"/>
        <v>0.06701588909116785</v>
      </c>
      <c r="G9" s="9">
        <f t="shared" si="2"/>
        <v>0.04909961141825203</v>
      </c>
      <c r="H9" s="9">
        <f t="shared" si="2"/>
        <v>0.05759958674167098</v>
      </c>
      <c r="I9" s="9">
        <f t="shared" si="2"/>
        <v>0.04678116888976813</v>
      </c>
      <c r="J9" s="9">
        <f t="shared" si="2"/>
        <v>0.07421140948239313</v>
      </c>
      <c r="K9" s="9">
        <f t="shared" si="2"/>
        <v>0.06388698312136531</v>
      </c>
      <c r="L9" s="9">
        <f t="shared" si="2"/>
        <v>0.2049136758679564</v>
      </c>
      <c r="M9" s="9">
        <f t="shared" si="2"/>
        <v>0.12774005973872127</v>
      </c>
      <c r="N9" s="25"/>
      <c r="O9" s="25"/>
    </row>
    <row r="10" spans="1:15" ht="12">
      <c r="A10" s="5" t="s">
        <v>8</v>
      </c>
      <c r="B10" s="17" t="s">
        <v>5</v>
      </c>
      <c r="C10" s="6">
        <v>56610382876246856</v>
      </c>
      <c r="D10" s="6">
        <v>59847307693440390</v>
      </c>
      <c r="E10" s="6">
        <v>63618433246798740</v>
      </c>
      <c r="F10" s="6">
        <v>67045546271715530</v>
      </c>
      <c r="G10" s="6">
        <v>69910919510676370</v>
      </c>
      <c r="H10" s="6">
        <v>72467074630419180</v>
      </c>
      <c r="I10" s="6">
        <v>73758596421883220</v>
      </c>
      <c r="J10" s="6">
        <v>79301193486196220</v>
      </c>
      <c r="K10" s="6">
        <v>86205040237906900</v>
      </c>
      <c r="L10" s="6">
        <v>91621728974156510</v>
      </c>
      <c r="M10" s="6">
        <v>98625311847075680</v>
      </c>
      <c r="N10" s="24">
        <f>(M10/J10)^(1/3)-1</f>
        <v>0.07539881925927228</v>
      </c>
      <c r="O10" s="24">
        <f>(M10/C10)^(1/10)-1</f>
        <v>0.057083343592049696</v>
      </c>
    </row>
    <row r="11" spans="1:15" ht="12">
      <c r="A11" s="7"/>
      <c r="B11" s="18"/>
      <c r="C11" s="8" t="s">
        <v>18</v>
      </c>
      <c r="D11" s="10">
        <f aca="true" t="shared" si="3" ref="D11:M11">D10/C10-1</f>
        <v>0.05717899531380333</v>
      </c>
      <c r="E11" s="10">
        <f t="shared" si="3"/>
        <v>0.06301245116447696</v>
      </c>
      <c r="F11" s="10">
        <f t="shared" si="3"/>
        <v>0.05386981178272321</v>
      </c>
      <c r="G11" s="10">
        <f t="shared" si="3"/>
        <v>0.04273771187348285</v>
      </c>
      <c r="H11" s="10">
        <f t="shared" si="3"/>
        <v>0.0365630310348366</v>
      </c>
      <c r="I11" s="10">
        <f t="shared" si="3"/>
        <v>0.017822187497574138</v>
      </c>
      <c r="J11" s="10">
        <f t="shared" si="3"/>
        <v>0.07514509946217718</v>
      </c>
      <c r="K11" s="10">
        <f t="shared" si="3"/>
        <v>0.0870585479008259</v>
      </c>
      <c r="L11" s="10">
        <f t="shared" si="3"/>
        <v>0.06283494238040777</v>
      </c>
      <c r="M11" s="10">
        <f t="shared" si="3"/>
        <v>0.07644019547911673</v>
      </c>
      <c r="N11" s="25"/>
      <c r="O11" s="25"/>
    </row>
    <row r="12" spans="1:15" ht="12">
      <c r="A12" s="5" t="s">
        <v>9</v>
      </c>
      <c r="B12" s="17" t="s">
        <v>5</v>
      </c>
      <c r="C12" s="6">
        <v>15696349100540272</v>
      </c>
      <c r="D12" s="6">
        <v>16741909924120140</v>
      </c>
      <c r="E12" s="6">
        <v>17586760789469896</v>
      </c>
      <c r="F12" s="6">
        <v>18098144834176456</v>
      </c>
      <c r="G12" s="6">
        <v>18508573921487600</v>
      </c>
      <c r="H12" s="6">
        <v>19300294966404452</v>
      </c>
      <c r="I12" s="6">
        <v>20087949071760500</v>
      </c>
      <c r="J12" s="6">
        <v>23145214247551760</v>
      </c>
      <c r="K12" s="6">
        <v>27028105589524996</v>
      </c>
      <c r="L12" s="6">
        <v>30869348084992948</v>
      </c>
      <c r="M12" s="6">
        <v>35046526756078576</v>
      </c>
      <c r="N12" s="24">
        <f>(M12/J12)^(1/3)-1</f>
        <v>0.14831558636410724</v>
      </c>
      <c r="O12" s="24">
        <f>(M12/C12)^(1/10)-1</f>
        <v>0.0836390166262102</v>
      </c>
    </row>
    <row r="13" spans="1:15" ht="12">
      <c r="A13" s="7"/>
      <c r="B13" s="18"/>
      <c r="C13" s="8" t="s">
        <v>18</v>
      </c>
      <c r="D13" s="9">
        <f aca="true" t="shared" si="4" ref="D13:M13">D12/C12-1</f>
        <v>0.06661172078186506</v>
      </c>
      <c r="E13" s="9">
        <f t="shared" si="4"/>
        <v>0.05046323084874427</v>
      </c>
      <c r="F13" s="9">
        <f t="shared" si="4"/>
        <v>0.029077784751172064</v>
      </c>
      <c r="G13" s="9">
        <f t="shared" si="4"/>
        <v>0.022677964568837528</v>
      </c>
      <c r="H13" s="9">
        <f t="shared" si="4"/>
        <v>0.042775907440264715</v>
      </c>
      <c r="I13" s="9">
        <f t="shared" si="4"/>
        <v>0.04081046982582892</v>
      </c>
      <c r="J13" s="9">
        <f t="shared" si="4"/>
        <v>0.1521939927699807</v>
      </c>
      <c r="K13" s="9">
        <f t="shared" si="4"/>
        <v>0.1677621689064277</v>
      </c>
      <c r="L13" s="9">
        <f t="shared" si="4"/>
        <v>0.14212030076412985</v>
      </c>
      <c r="M13" s="9">
        <f t="shared" si="4"/>
        <v>0.1353180073509992</v>
      </c>
      <c r="N13" s="25"/>
      <c r="O13" s="25"/>
    </row>
    <row r="14" spans="1:15" ht="12">
      <c r="A14" s="5" t="s">
        <v>19</v>
      </c>
      <c r="B14" s="17" t="s">
        <v>5</v>
      </c>
      <c r="C14" s="6">
        <v>931784592955609</v>
      </c>
      <c r="D14" s="6">
        <v>995317818004582</v>
      </c>
      <c r="E14" s="6">
        <v>1047985669522806</v>
      </c>
      <c r="F14" s="6">
        <v>1195260878674238</v>
      </c>
      <c r="G14" s="6">
        <v>1224547881176234</v>
      </c>
      <c r="H14" s="6">
        <v>1282270723272208.2</v>
      </c>
      <c r="I14" s="6">
        <v>1230539461457827.8</v>
      </c>
      <c r="J14" s="6">
        <v>1260326770680242.2</v>
      </c>
      <c r="K14" s="6">
        <v>1274394656400806</v>
      </c>
      <c r="L14" s="6">
        <v>1281679370831696.2</v>
      </c>
      <c r="M14" s="6">
        <v>1356772602833256.5</v>
      </c>
      <c r="N14" s="24">
        <f>(M14/J14)^(1/3)-1</f>
        <v>0.024883814786874625</v>
      </c>
      <c r="O14" s="24">
        <f>(M14/C14)^(1/10)-1</f>
        <v>0.03829115419301843</v>
      </c>
    </row>
    <row r="15" spans="1:15" ht="12">
      <c r="A15" s="11"/>
      <c r="B15" s="19"/>
      <c r="C15" s="12" t="s">
        <v>14</v>
      </c>
      <c r="D15" s="13">
        <f aca="true" t="shared" si="5" ref="D15:M15">D14/C14-1</f>
        <v>0.06818445543024754</v>
      </c>
      <c r="E15" s="13">
        <f t="shared" si="5"/>
        <v>0.05291561204421402</v>
      </c>
      <c r="F15" s="13">
        <f t="shared" si="5"/>
        <v>0.1405317013719214</v>
      </c>
      <c r="G15" s="13">
        <f t="shared" si="5"/>
        <v>0.024502602757718206</v>
      </c>
      <c r="H15" s="13">
        <f t="shared" si="5"/>
        <v>0.04713808498899108</v>
      </c>
      <c r="I15" s="13">
        <f t="shared" si="5"/>
        <v>-0.040343478857856385</v>
      </c>
      <c r="J15" s="13">
        <f t="shared" si="5"/>
        <v>0.024206707834566465</v>
      </c>
      <c r="K15" s="13">
        <f t="shared" si="5"/>
        <v>0.011162093869489853</v>
      </c>
      <c r="L15" s="13">
        <f t="shared" si="5"/>
        <v>0.0057162154551588795</v>
      </c>
      <c r="M15" s="13">
        <f t="shared" si="5"/>
        <v>0.05858971729632456</v>
      </c>
      <c r="N15" s="25"/>
      <c r="O15" s="25"/>
    </row>
    <row r="16" spans="1:15" ht="12">
      <c r="A16" s="5" t="s">
        <v>10</v>
      </c>
      <c r="B16" s="17" t="s">
        <v>11</v>
      </c>
      <c r="C16" s="6">
        <v>373233.2</v>
      </c>
      <c r="D16" s="6">
        <v>395531.6</v>
      </c>
      <c r="E16" s="6">
        <v>413120.4</v>
      </c>
      <c r="F16" s="6">
        <v>436043.8</v>
      </c>
      <c r="G16" s="6">
        <v>448902.7</v>
      </c>
      <c r="H16" s="6">
        <v>450605.9</v>
      </c>
      <c r="I16" s="6">
        <v>452757.6</v>
      </c>
      <c r="J16" s="6">
        <v>455690</v>
      </c>
      <c r="K16" s="6">
        <v>469382.4</v>
      </c>
      <c r="L16" s="6">
        <v>489852.4</v>
      </c>
      <c r="M16" s="6">
        <v>487834.1</v>
      </c>
      <c r="N16" s="24">
        <f>(M16/J16)^(1/3)-1</f>
        <v>0.022980963634438245</v>
      </c>
      <c r="O16" s="24">
        <f>(M16/C16)^(1/10)-1</f>
        <v>0.02713892698356868</v>
      </c>
    </row>
    <row r="17" spans="1:15" ht="12">
      <c r="A17" s="7"/>
      <c r="B17" s="18"/>
      <c r="C17" s="8" t="s">
        <v>14</v>
      </c>
      <c r="D17" s="10">
        <f aca="true" t="shared" si="6" ref="D17:M17">D16/C16-1</f>
        <v>0.059743881305307056</v>
      </c>
      <c r="E17" s="10">
        <f t="shared" si="6"/>
        <v>0.04446876052381166</v>
      </c>
      <c r="F17" s="10">
        <f t="shared" si="6"/>
        <v>0.05548842419788502</v>
      </c>
      <c r="G17" s="10">
        <f t="shared" si="6"/>
        <v>0.02948992738802847</v>
      </c>
      <c r="H17" s="10">
        <f t="shared" si="6"/>
        <v>0.003794140690176251</v>
      </c>
      <c r="I17" s="10">
        <f t="shared" si="6"/>
        <v>0.004775126113528261</v>
      </c>
      <c r="J17" s="10">
        <f t="shared" si="6"/>
        <v>0.006476754890475611</v>
      </c>
      <c r="K17" s="10">
        <f t="shared" si="6"/>
        <v>0.030047620092606975</v>
      </c>
      <c r="L17" s="10">
        <f t="shared" si="6"/>
        <v>0.04361049753889357</v>
      </c>
      <c r="M17" s="10">
        <f t="shared" si="6"/>
        <v>-0.004120220703216049</v>
      </c>
      <c r="N17" s="25"/>
      <c r="O17" s="25"/>
    </row>
    <row r="18" spans="1:15" ht="12">
      <c r="A18" s="5" t="s">
        <v>12</v>
      </c>
      <c r="B18" s="17" t="s">
        <v>13</v>
      </c>
      <c r="C18" s="6">
        <v>122264000</v>
      </c>
      <c r="D18" s="6">
        <v>122783000</v>
      </c>
      <c r="E18" s="6">
        <v>123255000</v>
      </c>
      <c r="F18" s="6">
        <v>123611200</v>
      </c>
      <c r="G18" s="6">
        <v>124043000</v>
      </c>
      <c r="H18" s="6">
        <v>124452000</v>
      </c>
      <c r="I18" s="6">
        <v>124764000</v>
      </c>
      <c r="J18" s="6">
        <v>125034000</v>
      </c>
      <c r="K18" s="6">
        <v>125568500</v>
      </c>
      <c r="L18" s="6">
        <v>125864000</v>
      </c>
      <c r="M18" s="6">
        <v>126166000</v>
      </c>
      <c r="N18" s="24">
        <f>(M18/J18)^(1/3)-1</f>
        <v>0.0030087839524459703</v>
      </c>
      <c r="O18" s="24">
        <f>(M18/C18)^(1/10)-1</f>
        <v>0.0031465258481142566</v>
      </c>
    </row>
    <row r="19" spans="1:15" ht="12">
      <c r="A19" s="14"/>
      <c r="B19" s="20"/>
      <c r="C19" s="15" t="s">
        <v>14</v>
      </c>
      <c r="D19" s="16">
        <f aca="true" t="shared" si="7" ref="D19:M19">D18/C18-1</f>
        <v>0.004244912648040389</v>
      </c>
      <c r="E19" s="16">
        <f t="shared" si="7"/>
        <v>0.0038441803832778287</v>
      </c>
      <c r="F19" s="16">
        <f t="shared" si="7"/>
        <v>0.002889943612835122</v>
      </c>
      <c r="G19" s="16">
        <f t="shared" si="7"/>
        <v>0.0034932109711740544</v>
      </c>
      <c r="H19" s="16">
        <f t="shared" si="7"/>
        <v>0.003297243697749863</v>
      </c>
      <c r="I19" s="16">
        <f t="shared" si="7"/>
        <v>0.002506990646996332</v>
      </c>
      <c r="J19" s="16">
        <f t="shared" si="7"/>
        <v>0.002164085793979087</v>
      </c>
      <c r="K19" s="16">
        <f t="shared" si="7"/>
        <v>0.00427483724426958</v>
      </c>
      <c r="L19" s="16">
        <f t="shared" si="7"/>
        <v>0.0023532972043147637</v>
      </c>
      <c r="M19" s="16">
        <f t="shared" si="7"/>
        <v>0.0023994152418482795</v>
      </c>
      <c r="N19" s="26"/>
      <c r="O19" s="26"/>
    </row>
    <row r="20" ht="12" customHeight="1">
      <c r="B20" s="21"/>
    </row>
    <row r="21" ht="12" customHeight="1">
      <c r="A21" s="22" t="s">
        <v>20</v>
      </c>
    </row>
    <row r="22" ht="12" customHeight="1">
      <c r="A22" s="22"/>
    </row>
    <row r="23" ht="12" customHeight="1">
      <c r="A23" s="22" t="s">
        <v>21</v>
      </c>
    </row>
    <row r="24" ht="12" customHeight="1">
      <c r="A24" s="22"/>
    </row>
    <row r="25" ht="12" customHeight="1">
      <c r="A25" s="23" t="s">
        <v>22</v>
      </c>
    </row>
    <row r="26" ht="12" customHeight="1"/>
  </sheetData>
  <mergeCells count="16">
    <mergeCell ref="N4:N5"/>
    <mergeCell ref="O4:O5"/>
    <mergeCell ref="N6:N7"/>
    <mergeCell ref="O6:O7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N18:N19"/>
    <mergeCell ref="O18:O19"/>
  </mergeCells>
  <printOptions/>
  <pageMargins left="0.55" right="0.2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cp:lastPrinted>2000-05-10T07:25:43Z</cp:lastPrinted>
  <dcterms:created xsi:type="dcterms:W3CDTF">2000-04-07T13:14:48Z</dcterms:created>
  <dcterms:modified xsi:type="dcterms:W3CDTF">2000-05-16T05:35:24Z</dcterms:modified>
  <cp:category/>
  <cp:version/>
  <cp:contentType/>
  <cp:contentStatus/>
</cp:coreProperties>
</file>