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76" yWindow="60" windowWidth="14475" windowHeight="7935" tabRatio="928" activeTab="2"/>
  </bookViews>
  <sheets>
    <sheet name="様式1" sheetId="1" r:id="rId1"/>
    <sheet name="様式2" sheetId="2" r:id="rId2"/>
    <sheet name="様式3" sheetId="3" r:id="rId3"/>
  </sheets>
  <definedNames>
    <definedName name="kihonsentaku" localSheetId="2">'様式2'!$G$9:$I$12</definedName>
    <definedName name="kihonsentaku">'様式2'!$G$9:$H$12</definedName>
    <definedName name="_xlnm.Print_Area" localSheetId="0">'様式1'!$A$2:$AX$318</definedName>
    <definedName name="_xlnm.Print_Area" localSheetId="1">'様式2'!$A$1:$P$123</definedName>
    <definedName name="_xlnm.Print_Area" localSheetId="2">'様式3'!$A$1:$N$122</definedName>
    <definedName name="rtbl01">'様式1'!$A$5:$AX$114</definedName>
    <definedName name="Z_1700745E_BBDB_4F45_9092_A4903D49BEEC_.wvu.PrintArea" localSheetId="0" hidden="1">'様式1'!$A:$AE</definedName>
    <definedName name="Z_1700745E_BBDB_4F45_9092_A4903D49BEEC_.wvu.PrintArea" localSheetId="1" hidden="1">'様式2'!$B:$Q</definedName>
    <definedName name="Z_1700745E_BBDB_4F45_9092_A4903D49BEEC_.wvu.PrintArea" localSheetId="2" hidden="1">'様式3'!$B:$K</definedName>
    <definedName name="Z_1700745E_BBDB_4F45_9092_A4903D49BEEC_.wvu.PrintTitles" localSheetId="0" hidden="1">'様式1'!$4:$4</definedName>
    <definedName name="Z_1700745E_BBDB_4F45_9092_A4903D49BEEC_.wvu.PrintTitles" localSheetId="1" hidden="1">'様式2'!$7:$7</definedName>
    <definedName name="Z_1700745E_BBDB_4F45_9092_A4903D49BEEC_.wvu.PrintTitles" localSheetId="2" hidden="1">'様式3'!$7:$7</definedName>
  </definedNames>
  <calcPr fullCalcOnLoad="1"/>
</workbook>
</file>

<file path=xl/sharedStrings.xml><?xml version="1.0" encoding="utf-8"?>
<sst xmlns="http://schemas.openxmlformats.org/spreadsheetml/2006/main" count="3263" uniqueCount="2139">
  <si>
    <r>
      <t xml:space="preserve">ⅲ）時刻の同期
</t>
    </r>
    <r>
      <rPr>
        <sz val="9"/>
        <rFont val="ＭＳ Ｐゴシック"/>
        <family val="3"/>
      </rPr>
      <t>統括情報セキュリティ責任者及び情報システム管理者によって、重要なアクセスログ等を取得するサーバの正確な時刻設定及びサーバ間の時刻同期が行われている。</t>
    </r>
  </si>
  <si>
    <t>・情報セキュリティポリシー等に、組織体制、権限及び責任に関する規定がされていて、職員等に周知している。但し、見直しは行っていない。</t>
  </si>
  <si>
    <t>・情報セキュリティポリシー等に、組織体制、権限及び責任に関する規定がされていない。</t>
  </si>
  <si>
    <t>・情報セキュリティに関する担当者と報告・相談窓口部門を配置している。また、積極的に活動している。</t>
  </si>
  <si>
    <t>・情報セキュリティポリシー及び実施手順書の文書を、各課室に配備している。また、庁内LANで閲覧できるようにもしている。</t>
  </si>
  <si>
    <t>・情報セキュリティポリシー及び実施手順書の文書を、各課室に配備している。但し、庁内LANでは閲覧できない。</t>
  </si>
  <si>
    <t>・認証用ＩＣカード等の紛失連絡があった場合の情報システムへのアクセス権の削除又は停止を行っている。また、紛失発覚前後の不正利用のアクセスログ等も調査し、紛失の原因究明をしている。</t>
  </si>
  <si>
    <t>・認証用ＩＣカード等の紛失連絡があった場合の情報システムへのアクセス権の削除又は停止を行っていない。また、紛失発覚前後の不正利用のアクセスログ等の調査もしていない。紛失の原因究明もしていない。</t>
  </si>
  <si>
    <t>監査証拠のレビューと統括情報セキュリティ責任者又は情報システム管理者へのインタビューにより、所管する情報システムの運用及び変更等の作業内容を記録し管理することや、システム変更等の作業を確認することなどの基準が文書化され、正式に承認されているか確かめる。</t>
  </si>
  <si>
    <t>監査証拠のレビューと統括情報セキュリティ責任者又は情報システム管理者へのインタビューにより、職員等が使用できる電子メールボックスの容量の上限が設定され、それを超えた場合の対応が職員等に周知されているか確かめる。</t>
  </si>
  <si>
    <t xml:space="preserve">・外部委託先との契約書には、情報セキュリティ要件を明記していて、要件例の大半を満たしている。また、庁内の雛形を契約の実情に適合させて利用している。
なお、要件例は、「対策の例」を参照。
</t>
  </si>
  <si>
    <t>・外部委託先との契約書には、情報セキュリティ要件を明記していて、要件例の大半を満たしている。但し、庁内の雛形をそのまま利用している。
なお、要件例は、「対策の例」を参照。</t>
  </si>
  <si>
    <t>・外部委託先との契約書には、情報セキュリティ要件を明記している。但し、要件例の一部しか満たしていない。
なお、要件例は、「対策の例」を参照。</t>
  </si>
  <si>
    <t>・外部委託先との契約書には、情報セキュリティ要件を明記していない。</t>
  </si>
  <si>
    <t>・BIOSパスワードの設定、ハードディスクパスワードの設定、セキュリティチップを搭載したパソコン等の利用(防止)
・ワンタイムパスワード、セキュリティトークン、指紋認証の利用(防止)</t>
  </si>
  <si>
    <t>・情報セキュリティ上重大な影響を及ぼす可能性がある場合に、緊急時対応計画に従った対処を行っている。また、実施した対応計画についての内容を点検している。但し、この対応結果は、職員等に教訓として周知していない。</t>
  </si>
  <si>
    <t>・情報システム仕様書等（電磁的記録媒体）の版数管理を行っている。但し、最新版か判別不能なことがある。</t>
  </si>
  <si>
    <t>・アクセスログ等を取得し、改ざん検知を実施している。但し、ログの取得に関する設定は、定期的に点検していない。</t>
  </si>
  <si>
    <t>・アクセスログ等を取得している。但し、改ざん検知は実施していない。ログの取得に関する設定も定期的に点検していない。</t>
  </si>
  <si>
    <t>・システム停止等の大規模な障害時のみ記録を作成している。但し、原因究明、再発防止策の検討はしていない。</t>
  </si>
  <si>
    <t>・ネットワークは、庁舎に応じて分割(セグメントの利用)している。但し、庁舎内では、組織や業務に応じた分割(サブネットの利用)をしていない。</t>
  </si>
  <si>
    <t>・外部ネットワークと接続する場合の許可に関する手続きを実施している。但し、外部ネットワークとの接続状況は点検していない。</t>
  </si>
  <si>
    <t>・外部委託先からの実施報告書の受領及び定例会での確認（抑制）
・外部委託先への立ち入り調査又は聞き取り調査（抑制）</t>
  </si>
  <si>
    <t>・外部アクセス時の利用者認証機能の利用（防止）</t>
  </si>
  <si>
    <t>・個人情報及び機密性の高い生データのテストデータ使用の禁止（抑制）</t>
  </si>
  <si>
    <t>・UPSの利用(回復)
・庁内の予備発電機経由の分電盤への接続(回復)</t>
  </si>
  <si>
    <t>・ネットワークは、庁舎、組織、業務の必要に応じて分割(セグメントとサブネットの利用)している。また、これらの分割に使用している通信機器の設定、接続等も、定期的に点検している。</t>
  </si>
  <si>
    <t>・アクセスログ等を取得し、改ざん検知を実施している。また、ログの取得に関する設定を、定期的に点検している。</t>
  </si>
  <si>
    <t>・情報セキュリティポリシーに、情報資産の範囲に関する規定がされていて、職員等に周知している。また、見直しを行っている。</t>
  </si>
  <si>
    <t>・情報セキュリティポリシー等に、組織体制、権限及び責任に関する規定がされていて、職員等に周知している。また、見直しを行っている。</t>
  </si>
  <si>
    <r>
      <t xml:space="preserve">ⅰ）例外措置に関わる基準及び対応手続
</t>
    </r>
    <r>
      <rPr>
        <sz val="9"/>
        <rFont val="ＭＳ Ｐゴシック"/>
        <family val="3"/>
      </rPr>
      <t>統括情報セキュリティ責任者又は情報セキュリティ責任者によって、例外措置を採る場合の基準及び対応手続が定められ、文書化されている。</t>
    </r>
  </si>
  <si>
    <t>□情報セキュリティ監査実施要綱
□情報セキュリティ監査実施マニュアル
□監査実施計画
□監査報告書</t>
  </si>
  <si>
    <t>□情報セキュリティ監査実施マニュアル
□監査実施計画
□情報セキュリティ委員会議事録</t>
  </si>
  <si>
    <t>3.6.1.(4)</t>
  </si>
  <si>
    <t>3.6.1.(4)①</t>
  </si>
  <si>
    <t>3.6.1.(4)②</t>
  </si>
  <si>
    <t>3.6.1.(4)③</t>
  </si>
  <si>
    <t>3.6.2.(4)</t>
  </si>
  <si>
    <t>3.6.3.(4)</t>
  </si>
  <si>
    <t>3.6.5.(4)</t>
  </si>
  <si>
    <t>3.7.3.(4)</t>
  </si>
  <si>
    <t>監査証拠のレビューと情報システム管理者及び職員等へのインタビューにより、業務以外の目的での情報資産の持ち出し、情報システムへのアクセス、電子メールアドレスの使用及びインターネットへのアクセスが行われていないか確かめる。必要に応じて、職員等へのアンケート調査を実施して確かめる。</t>
  </si>
  <si>
    <t>監査証拠のレビューと統括情報セキュリティ責任者又は情報システム管理者へのインタビューにより、所管するネットワークと外部ネットワークとを接続する場合の基準及び手続が文書化され、正式に承認されているか確かめる。</t>
  </si>
  <si>
    <t>・機器の改造及び増設・交換の許可に関する手続きの実施（抑制）</t>
  </si>
  <si>
    <t>監査証拠のレビューと統括情報セキュリティ責任者又は情報システム管理者へのインタビュー及び執務室や管理区域の視察により、通信ケーブルや電源ケーブルが配線収納管に収納されるなど、損傷から保護されているか確かめる。</t>
  </si>
  <si>
    <t>□情報セキュリティ事故等報告手順
□情報セキュリティ事故等報告書</t>
  </si>
  <si>
    <t>監査証拠のレビューと情報システム管理者及び職員等へのインタビューにより、業務上必要のない送信先に電子メールを送信していないか確かめる。必要に応じて、職員等へのアンケート調査を実施して確かめる。</t>
  </si>
  <si>
    <t>監査証拠のレビューと統括情報セキュリティ責任者又は情報システム管理者へのインタビューにより、特権ＩＤ及びパスワードについて、利用者ＩＤのパスワードよりも頻繁かつ定期的に変更する機能や、入力回数を制限する機能が組み込まれているか確かめる。</t>
  </si>
  <si>
    <t>・外部ネットワークとの境界にファイアウォール等を設置していない。</t>
  </si>
  <si>
    <t>・アクセス制御に関わる方針及び基準に関する規定がされていない。</t>
  </si>
  <si>
    <t>・外部アクセス時には本人確認として利用者認証機能を使用していない。</t>
  </si>
  <si>
    <t>・システム開発の責任者及び作業者のアクセス権限の設定を行っていない。</t>
  </si>
  <si>
    <t>区分欄は、管理的対策又は人的対策が、｢採用｣のみ分析・評価する。</t>
  </si>
  <si>
    <t>3.6.1.(9)</t>
  </si>
  <si>
    <t>3.3.(2)(ｱ)</t>
  </si>
  <si>
    <t>3.3.(2)(ｲ)</t>
  </si>
  <si>
    <t>□システム開発体制図</t>
  </si>
  <si>
    <t>監査証拠のレビューと情報システム管理者へのインタビューにより、システム開発の責任者及び作業者が特定されているか確かめる。</t>
  </si>
  <si>
    <t>□情報セキュリティポリシー
□システム運用基準
□情報セキュリティ事故等報告手順
□自己点検実施基準</t>
  </si>
  <si>
    <t>□通信ケーブル等配線基準/手続
□作業報告書</t>
  </si>
  <si>
    <t>監査証拠のレビューと統括情報セキュリティ責任者へのインタビューにより、外部からのアクセスを認める場合、通信途上の盗聴等による情報漏えいを防御するために通信データの暗号化等が行われているか確かめる。</t>
  </si>
  <si>
    <t>評価した件数</t>
  </si>
  <si>
    <t>・情報セキュリティポリシーに、情報資産の範囲に関する規定がされていて、職員等に周知している。但し、見直しは行っていない。</t>
  </si>
  <si>
    <t>・情報セキュリティポリシーに、情報資産の範囲に関する規定がされていない。</t>
  </si>
  <si>
    <t>・情報セキュリティポリシーに、行政機関の範囲に関する規定がされていて、職員等に周知している。但し、見直しは行っていない。</t>
  </si>
  <si>
    <t>監査証拠のレビューと情報システム管理者へのインタビュー、サーバ及びパソコン等の確認により、所掌するサーバ及びパソコン等の端末に、不正プログラム対策ソフトウエアを常駐させているか確かめる。</t>
  </si>
  <si>
    <t>監査証拠のレビューと情報セキュリティ管理者へのインタビューにより、ネットワーク及び情報システムの開発・保守等を発注する外部委託事業者及び外部委託事業者から再委託を受ける事業者に対して、情報セキュリティポリシー等のうち外部委託事業者等が守るべき内容の遵守及びその機密事項が説明されているか確かめる。</t>
  </si>
  <si>
    <t>□情報資産管理基準
□情報資産管理台帳</t>
  </si>
  <si>
    <t>監査証拠のレビューと情報システム管理者及び職員等へのインタビューにより、外部に送るデータの機密性又は完全性を確保することが必要な場合、最高情報統括責任者が定めた電子署名、暗号化又はパスワード設定の方法を使用して送信されているか確かめる。必要に応じて、職員等へのアンケート調査を実施して確かめる。</t>
  </si>
  <si>
    <t>・外部から入手した電磁的記録媒体のデータに対して、ウイルス感染チェックをすべてしている。また、ウイルス感染チェックの記録を作成している。</t>
  </si>
  <si>
    <t>・情報セキュリティポリシー等に、情報資産管理の基準（例：情報資産管理者の明確化、複製時の情報資産の分類等)に関する規定がされていて、職員等に周知している。また、見直しを行っている。</t>
  </si>
  <si>
    <t>・サーバ室等の管理区域の入退室は、入室権限者と権限の無い者で区別している。入室権限の無い者の入室は、事前に管理者に許可を得るようにしている。また、入室権限者のリストを作成している。</t>
  </si>
  <si>
    <t>・サーバ室等の管理区域の入退室は、入室権限者と権限の無い者で区別している。入室権限の無い者の入室は、事前に管理者に許可を得るようにしている。但し、入室権限者のリストは作成していない。</t>
  </si>
  <si>
    <r>
      <t xml:space="preserve">ⅲ）ソフトウエア導入の申請及び許可
</t>
    </r>
    <r>
      <rPr>
        <sz val="9"/>
        <rFont val="ＭＳ Ｐゴシック"/>
        <family val="3"/>
      </rPr>
      <t>業務上必要なソフトウエアがある場合、統括情報セキュリティ責任者及び情報システム管理者の許可を得て、ソフトウエアが導入されている。</t>
    </r>
  </si>
  <si>
    <r>
      <t xml:space="preserve">ⅳ）不正コピーソフトウエアの利用禁止
</t>
    </r>
    <r>
      <rPr>
        <sz val="9"/>
        <rFont val="ＭＳ Ｐゴシック"/>
        <family val="3"/>
      </rPr>
      <t>不正にコピーされたソフトウエアは利用されていない。</t>
    </r>
  </si>
  <si>
    <r>
      <t xml:space="preserve">ⅲ）機器の改造及び増設・交換の申請及び許可
</t>
    </r>
    <r>
      <rPr>
        <sz val="9"/>
        <rFont val="ＭＳ Ｐゴシック"/>
        <family val="3"/>
      </rPr>
      <t>業務上パソコン等の端末に対し機器の改造及び増設・交換の必要がある場合、統括情報セキュリティ責任者及び情報システム管理者の許可を得て行われている。</t>
    </r>
  </si>
  <si>
    <r>
      <t xml:space="preserve">ⅰ）ネットワーク接続の禁止
</t>
    </r>
    <r>
      <rPr>
        <sz val="9"/>
        <rFont val="ＭＳ Ｐゴシック"/>
        <family val="3"/>
      </rPr>
      <t>統括情報セキュリティ責任者の許可なく、パソコン等の端末がネットワークに接続されていない。</t>
    </r>
  </si>
  <si>
    <t>9.2.5
11.7.1
11.7.2</t>
  </si>
  <si>
    <t>3.5.1.(1)
(ｳ)④</t>
  </si>
  <si>
    <t>9.2.5
11.7.1
11.7.2</t>
  </si>
  <si>
    <t>・ソースコードファイルへのアクセス制御の実施(防止）
・バックアップデータの取得(回復)</t>
  </si>
  <si>
    <t>・ソースコードを格納しているファイルにはアクセス制御を実施している。また、アクセスログも取得し、確認している。</t>
  </si>
  <si>
    <t>・ソースコードを格納しているファイルにはアクセス制御を実施している。また、アクセスログも取得している。但し、確認していない。</t>
  </si>
  <si>
    <t>・ソースコードを格納しているファイルにはアクセス制御を実施している。但し、アクセスログは、取得していない。</t>
  </si>
  <si>
    <t>・ソースコードを格納しているファイルにはアクセス制御を実施していない。</t>
  </si>
  <si>
    <t>監査証拠のレビューと統括情報セキュリティ責任者又は情報セキュリティ責任者へのインタビューにより、情報システム等の情報資産に関する事故、欠陥について住民等外部から報告を受けるための窓口設置及び、当該窓口への連絡手段について文書化され、公表されているか確かめる。</t>
  </si>
  <si>
    <t>監査証拠のレビューと統括情報セキュリティ責任者又は情報システム管理者へのインタビューにより、職員等のパスワードの管理基準が文書化され、正式に承認されているか確かめる。</t>
  </si>
  <si>
    <t>・コンピュータの画面ロック機能の利用(防止)
・スクリーンセイバーの起動時間設定とパスワード設定・保護機能の利用(防止)
・ICカード抜取、差込によるパソコン利用制限機能の利用(防止)
・無線機能による離席時のコンピュータ自動ロック機能の利用(防止)
･覗き見防止用のフィルターの利用(防止)
・長時間離席時や退庁時における、情報資産の所定の場所への返却の実施(抑制)</t>
  </si>
  <si>
    <t>・情報システム仕様書等（電磁的記録媒体）の版数管理を行っており、最新版を保管している。さらに保管方法は定期的に見直している。</t>
  </si>
  <si>
    <t>・パスワード文字数は十分な長さがあり、連続した文字列、職員コード、生年月日等を使用せずに、推測しにくい設定にしている。また、パスワードの秘密も周知している。端末画面や机等へのパスワードの貼り付けについても禁止が守られている。</t>
  </si>
  <si>
    <t>・パスワードは定期的に変更している。また、変更記録の管理やソフトウエア機能による強制変更を行っている。</t>
  </si>
  <si>
    <t>監査証拠のレビューと統括情報セキュリティ責任者又は情報システム管理者へのインタビューにより、職員等からのシステム障害の報告、システム障害に対する処理結果又は問題が記録され、適切に保存されているか確かめる。</t>
  </si>
  <si>
    <t>監査証拠のレビューと情報セキュリティ管理者及び職員等へのインタビューにより、添付ファイルが付いた電子メールを送受信する場合、不正プログラム対策ソフトウエアによるチェックが行われているか確かめる。</t>
  </si>
  <si>
    <t>監査証拠のレビューと情報システム管理者へのインタビューにより、基幹サーバが二重化され、ミラーリング等により、同一データが保持されているか確かめる。</t>
  </si>
  <si>
    <t>監査証拠のレビューと情報セキュリティ責任者又は情報セキュリティ管理者へのインタビューにより、情報セキュリティポリシーに沿った情報セキュリティ対策状況について、毎年度又は必要に応じて自己点検が行われているか確かめる。</t>
  </si>
  <si>
    <t>□ＩＤ取扱基準
□ＩＤ管理台帳</t>
  </si>
  <si>
    <t>・サーバ室等の管理区域の耐震、防火、防水対策のすべてを行っていない。</t>
  </si>
  <si>
    <t>監査証拠のレビューと情報システム管理者及び職員等へのインタビューにより、仮パスワードが最初ログイン時に変更されているか確かめる。必要に応じて、職員等へのアンケート調査を実施して確かめる。また、サンプリングにより仮パスワードが残っていないかを確かめる。</t>
  </si>
  <si>
    <t>監査証拠のレビューと情報システム管理者及び職員等へのインタビュー、執務室の視察により、パソコン等の端末のパスワード記憶機能が利用されていないか確かめる。必要に応じて、職員等へのアンケート調査を実施して確かめる。</t>
  </si>
  <si>
    <t>優先順位</t>
  </si>
  <si>
    <t>監査証拠のレビューと情報システム管理者へのインタビューにより、システム開発・保守及びテスト環境からシステム運用環境への移行について、システム開発・保守計画策定時に手順が明確にされているか確かめる。</t>
  </si>
  <si>
    <t>監査証拠のレビューと情報システム管理者及び職員等へのインタビューにより、共用ＩＤの利用者が特定されているか確かめる。必要に応じて、職員等へのアンケート調査を実施して確かめる。</t>
  </si>
  <si>
    <t>監査証拠のレビューと統括情報セキュリティ責任者又は情報セキュリティ責任者へのインタビューにより、職員等による情報セキュリティポリシーに違反する行動が確認された場合の対応手順が文書化され、正式に承認されているか確かめる。</t>
  </si>
  <si>
    <t>□情報セキュリティ違反時の対応手順
□通知書</t>
  </si>
  <si>
    <t>・侵入検知システムの利用（検知）
・侵入防御システムの利用（防止）</t>
  </si>
  <si>
    <t>監査証拠のレビューと情報システム管理者へのインタビュー及び管理区域の視察により、UPS（無停電電源装置）などの予備電源が設置されているか確かめる。また、停電時や瞬断時に起動し、当該機器が適切に停止するまでの間に十分な電力を供給できる容量があるかなど、定期的に点検されているか確かめる。</t>
  </si>
  <si>
    <t>・外部からの入手したソフトウエアに対するウイルス感染のチェック（検知）</t>
  </si>
  <si>
    <t>□リモートアクセス方針
□リモート接続手続</t>
  </si>
  <si>
    <t>11.4.1
11.4.2
11.7.1
12.3.1</t>
  </si>
  <si>
    <t>・外部から庁内部のネットワークにアクセスする際の許可に関する手続きを実施していない。</t>
  </si>
  <si>
    <t>11.4.1</t>
  </si>
  <si>
    <t>□ネットワーク設計書
□システム設計書</t>
  </si>
  <si>
    <t>監査証拠のレビューと統括情報セキュリティ責任者へのインタビューにより、外部からのアクセスを認める場合、本人確認機能が設けられているか確かめる。</t>
  </si>
  <si>
    <t>11.4.2</t>
  </si>
  <si>
    <t>□リモート接続手続</t>
  </si>
  <si>
    <t>監査証拠のレビューと統括情報セキュリティ責任者又は情報システム管理者へのインタビューにより、外部からのアクセスに利用するパソコン等の端末を職員等に貸与する場合、セキュリティ確保の措置が講じられているか確かめる。</t>
  </si>
  <si>
    <t>11.7.1</t>
  </si>
  <si>
    <t>11.7.1</t>
  </si>
  <si>
    <t>□アクセス制御方針
□アクセス管理基準</t>
  </si>
  <si>
    <t>11.5.3</t>
  </si>
  <si>
    <t>・情報システム調達時のシステム技術標準が策定されていて、セキュリティ技術に関する標準が含まれている。また、調達仕様書に利用している。</t>
  </si>
  <si>
    <t>3.6.3.(1)①</t>
  </si>
  <si>
    <t>12.1.1
12.5.5</t>
  </si>
  <si>
    <t>・システム開発の責任者及び作業者の特定及び交代手続きの文書化（抑制）</t>
  </si>
  <si>
    <t>3.6.3.(2)
(ｱ)</t>
  </si>
  <si>
    <t>12.1.1
12.5.5</t>
  </si>
  <si>
    <t>・システム開発の責任者及び作業者のアクセス権限の設定（抑制）</t>
  </si>
  <si>
    <t>3.6.3.(2)
(ｲ)②</t>
  </si>
  <si>
    <t>11.1.1
11.2.1
11.2.2
12.4.3</t>
  </si>
  <si>
    <t>3.6.3.(3)
(ｲ)①</t>
  </si>
  <si>
    <t>10.3.2</t>
  </si>
  <si>
    <t>3.6.3.(3)
(ｲ)③</t>
  </si>
  <si>
    <t>10.3.2
12.4.2</t>
  </si>
  <si>
    <t>・システム開発・保守関連の資料、文書（紙媒体）を保管しており、保管状況の確認を行っている。但し、保管方法の見直しは行っていない。</t>
  </si>
  <si>
    <t>3.6.3.(4)①</t>
  </si>
  <si>
    <t>10.7.4</t>
  </si>
  <si>
    <t>3.6.3.(4)②</t>
  </si>
  <si>
    <t>□システム開発基準
□ソースコード</t>
  </si>
  <si>
    <t>3.6.3.(4)③</t>
  </si>
  <si>
    <t>12.4.3</t>
  </si>
  <si>
    <t>10.4.1
10.4.2
12.5.1
12.6.1</t>
  </si>
  <si>
    <t>3.6.4.(2)②</t>
  </si>
  <si>
    <t>・外部から入手した電磁的記録媒体のデータに対してウイルスチェックを実施していない。</t>
  </si>
  <si>
    <t>3.6.4.(3)②</t>
  </si>
  <si>
    <t>10.4.1
10.4.2
10.8.1</t>
  </si>
  <si>
    <t>3.6.4.(3)③</t>
  </si>
  <si>
    <t>10.4.1
10.4.2
10.8.1</t>
  </si>
  <si>
    <t>3.6.4.(3)④</t>
  </si>
  <si>
    <t>10.4.1
10.4.2</t>
  </si>
  <si>
    <t>・不正プログラム感染時のLANケーブルの即時取り外し、又は機器の電源遮断の周知（抑制）</t>
  </si>
  <si>
    <t>3.6.4.(3)⑦</t>
  </si>
  <si>
    <t>13.2.1</t>
  </si>
  <si>
    <t>セキュリティホール情報に関する緊急度の評価はしていない。また、パッチの適用もしたことがない。</t>
  </si>
  <si>
    <t>□パッチ適用情報
□パッチ適用記録</t>
  </si>
  <si>
    <t>監査証拠のレビューと統括情報セキュリティ責任者又は情報システム管理者へのインタビューにより、セキュリティホールの緊急度に応じてパッチが適用され、ソフトウエアが更新されているか確かめる。</t>
  </si>
  <si>
    <t>12.6.1</t>
  </si>
  <si>
    <t>・侵入防御システム／侵入検知システムを利用している。シグネチャ(パターンファイル)の更新もしている。もし、警告等が検出された場合、期限を決めるなどして速やかな対処をしている。</t>
  </si>
  <si>
    <t>10.2.2
10.10.2</t>
  </si>
  <si>
    <t>・情報セキュリティポリシー遵守上の問題に対する迅速な対処を行っており、改定についても迅速に行っている。また、改定したことについて、職員等の反応を確認している。</t>
  </si>
  <si>
    <t>□情報セキュリティ事故等報告手順
□情報セキュリティ事故等報告書</t>
  </si>
  <si>
    <t>3.7.2.(1)②</t>
  </si>
  <si>
    <t xml:space="preserve">13.2.1
15.2.1
</t>
  </si>
  <si>
    <t>・システム設定等における情報セキュリティポリシーの遵守状況を、定期的に確認している。また、問題が発生した場合は期限を決めて、速やかな対処をしている。</t>
  </si>
  <si>
    <t>・システム設定等における情報セキュリティポリシーの遵守状況を、確認していない。</t>
  </si>
  <si>
    <t>3.7.2.(1)③</t>
  </si>
  <si>
    <t>13.1.1
13.1.2
13.2.1
15.2.2</t>
  </si>
  <si>
    <t>・情報セキュリティポリシーに対する違反行為が発見された場合の報告は、実施していない。</t>
  </si>
  <si>
    <t>□情報セキュリティ事故等報告手順
□情報セキュリティ事故等報告書</t>
  </si>
  <si>
    <t>3.7.2.(3)①</t>
  </si>
  <si>
    <t>13.2.1</t>
  </si>
  <si>
    <t>3.7.2.(3)②</t>
  </si>
  <si>
    <t>採用</t>
  </si>
  <si>
    <t>13.2.1
14.1.3</t>
  </si>
  <si>
    <t>3.7.4.(1)①</t>
  </si>
  <si>
    <t>6.2.1
10.2.1
12.5.5</t>
  </si>
  <si>
    <t>・情報システムの変更時に、関連文書の変更履歴を作成している。但し、確認はしていない。</t>
  </si>
  <si>
    <t>・情報システムの変更時に、関連文書の変更履歴を作成している。また、確認をしている。</t>
  </si>
  <si>
    <t>・情報システムの変更時に、関連文書の変更履歴の作成が漏れることもある。</t>
  </si>
  <si>
    <t>監査証拠のレビューと情報システム管理者及び職員等へのインタビューにより、業務上必要なソフトウエアがある場合、統括情報セキュリティ責任者及び情報システム管理者の許可を得て、ソフトウエアが導入されているか確かめる。必要に応じて、職員等へのアンケート調査を実施して確かめる。</t>
  </si>
  <si>
    <t>・情報システム仕様書等（電磁的記録媒体）の保管（抑制）
・電磁的記録媒体に格納している情報の暗号化又はパスワード設定(防止)</t>
  </si>
  <si>
    <t>・パソコン等の端末のパスワード記憶機能の利用禁止の周知（抑制）</t>
  </si>
  <si>
    <t>・不正プログラム対策ソフトウエアによるフルチェックの定期的実施（検知）</t>
  </si>
  <si>
    <t>・サーバ等が設置してある管理区域の入室制限(施錠管理、電気錠、ＩＣカードや指紋認証等の生体認証の利用(防止)
・監視カメラの設置及び録画記録の周期保存(検知)</t>
  </si>
  <si>
    <r>
      <t xml:space="preserve">ⅱ）電子メール転送制限
</t>
    </r>
    <r>
      <rPr>
        <sz val="9"/>
        <rFont val="ＭＳ Ｐゴシック"/>
        <family val="3"/>
      </rPr>
      <t>統括情報セキュリティ責任者によって、電子メールサーバによる電子メール転送ができないように設定されている。</t>
    </r>
  </si>
  <si>
    <t>・侵入防御システム／侵入検知システムは、利用していない。</t>
  </si>
  <si>
    <t>□自己点検実施計画
□自己点検結果報告書</t>
  </si>
  <si>
    <t>□管理区域構造基準
□建物フロアレイアウト図
□敷地図面
□管理区域（情報システム室等）のレイアウト図</t>
  </si>
  <si>
    <t>□建物フロアレイアウト図
□敷地図面
□管理区域（情報システム室等）のレイアウト図</t>
  </si>
  <si>
    <t>監査証拠のレビューと統括情報セキュリティ責任者又は情報システム管理者へのインタビューにより、機密性２以上の情報を送受信する場合、必要に応じ、情報の暗号化が行われているか確かめる。</t>
  </si>
  <si>
    <t>監査証拠のレビューと情報システム管理者へのインタビュー及び管理区域の視察により、職員等及び外部委託事業者の身分証明書の携帯状況や、身分証明書等を携帯していない者への身分証明書等の提示を促しているか確かめる。</t>
  </si>
  <si>
    <t>□パソコン等管理基準</t>
  </si>
  <si>
    <r>
      <t xml:space="preserve">ⅰ）外部委託事業者のセキュリティ対策の確認と報告
</t>
    </r>
    <r>
      <rPr>
        <sz val="9"/>
        <rFont val="ＭＳ Ｐゴシック"/>
        <family val="3"/>
      </rPr>
      <t>情報セキュリティ管理者によって、外部委託事業者におけるセキュリティ対策の確保が確認され、必要に応じ業務委託契約に基づく措置が講じられている。また、確認した内容が統括情報セキュリティ責任者に報告され、されにその重要度に応じて最高情報統括責任者に報告されている。</t>
    </r>
  </si>
  <si>
    <r>
      <t xml:space="preserve">ⅰ）監査結果の報告
</t>
    </r>
    <r>
      <rPr>
        <sz val="9"/>
        <rFont val="ＭＳ Ｐゴシック"/>
        <family val="3"/>
      </rPr>
      <t>情報セキュリティ監査統括責任者によって、監査結果が取りまとめられ、情報セキュリティ委員会に報告されている。</t>
    </r>
  </si>
  <si>
    <t>・設置型ハードウエアについて、できる限りオンサイト修理を行うようにしている。また、修理業者と機密保持契約を締結している。</t>
  </si>
  <si>
    <t>・設置型ハードウエアの磁気ディスク装置が故障していることが判明した場合には、できる限りオンサイト修理を行うようにしている。但し、修理業者と機密保持契約を締結していない。</t>
  </si>
  <si>
    <t>・設置型ハードウエアの磁気ディスク装置が故障している場合でも、交換修理を原則としている。また、修理業者と機密保持契約を締結していない。</t>
  </si>
  <si>
    <t>・設置型ハードウエアの修理について、機密保持に関する対策は何も講じていない。</t>
  </si>
  <si>
    <t>・移動型ハードウエアについて、できる限りオンサイト修理を行うようにしている。また、修理業者と機密保持契約を締結している。</t>
  </si>
  <si>
    <t>・移動型ハードウエアの磁気ディスク装置が故障していることが判明した場合には、できる限りオンサイト修理を行うようにしている。但し、修理業者と機密保持契約を締結していない。</t>
  </si>
  <si>
    <t>・移動型ハードウエアの磁気ディスク装置が故障している場合でも、交換修理を原則としている。また、修理業者と機密保持契約を締結していない。</t>
  </si>
  <si>
    <t>・情報セキュリティポリシー遵守上の問題に対する対処を行っている。但し、改定については迅速とは言えない。</t>
  </si>
  <si>
    <t>・情報セキュリティポリシーに対する違反行為が発見された場合の報告を実施している。但し、原因究明をしていない。</t>
  </si>
  <si>
    <t>・情報セキュリティ上重大な影響を及ぼす可能性がある場合に、緊急時対応計画に従った対処を行っている。但し、実施した対応計画についての内容は点検していない。</t>
  </si>
  <si>
    <r>
      <t xml:space="preserve">ⅰ）監査結果への対応
</t>
    </r>
    <r>
      <rPr>
        <sz val="9"/>
        <rFont val="ＭＳ Ｐゴシック"/>
        <family val="3"/>
      </rPr>
      <t>最高情報統括責任者によって、監査結果を踏まえた指摘事項への対処が関係部局に指示されている。また、指摘事項を所轄していない部局においても同種の課題がある可能性が高い場合には、当該課題及び問題点の有無を確認させている。</t>
    </r>
  </si>
  <si>
    <t>・移動型ハードウエアの修理について、機密保持に関する対策は何も講じていない。</t>
  </si>
  <si>
    <t>・設置型ハードウエアの磁気ディスク装置は、廃棄の場合破壊している。またリース返却の場合、専用ソフトウエアを利用してデータ消去処理をしている。</t>
  </si>
  <si>
    <t>・設置型ハードウエアの磁気ディスク装置は、専用ソフトウエアを利用してデータ消去処理を行い、廃棄・リース返却している。</t>
  </si>
  <si>
    <t>・設置型ハードウエアの磁気ディスク装置は、オペレーションシステムの再インストール、又は磁気ディスク装置の初期化処理等して、廃棄・リース返却している。</t>
  </si>
  <si>
    <t>・設置型ハードウエアの磁気ディスク装置の情報はそのままにして、廃棄・リース返却している。</t>
  </si>
  <si>
    <t>・移動型ハードウエアの磁気ディスク装置は、廃棄の場合破壊している。またリース返却の場合、専用ソフトウエアを利用してデータ消去処理をしている。</t>
  </si>
  <si>
    <t>監査証拠のレビューと統括情報セキュリティ責任者又は情報セキュリティ管理者、職員等へのインタビューにより、情報セキュリティポリシーに対する違反行為が発見された場合、直ちに統括情報セキュリティ責任者及び情報セキュリティ管理者に報告されているか確かめる。</t>
  </si>
  <si>
    <t>・私物パソコンの業務利用に関する規定の文書化(抑制)
・私物パソコンの業務利用禁止状況の点検(検知)</t>
  </si>
  <si>
    <t>・情報セキュリティに関する担当者と報告・相談窓口部門を配置している。但し、あまり活動していない。</t>
  </si>
  <si>
    <r>
      <t xml:space="preserve">ⅷ）情報の送信
</t>
    </r>
    <r>
      <rPr>
        <sz val="9"/>
        <rFont val="ＭＳ Ｐゴシック"/>
        <family val="3"/>
      </rPr>
      <t>機密性の高い情報を送信する場合、必要に応じ暗号化又はパスワード設定が行われている。</t>
    </r>
  </si>
  <si>
    <t>・緊急時対応計画は策定していない。</t>
  </si>
  <si>
    <t>監査証拠のレビューと統括情報セキュリティ責任者又は情報システム管理者へのインタビュー及び管理区域の視察により、管理区域を囲む外壁等の床下開口部がすべて塞がれているか確かめる。</t>
  </si>
  <si>
    <t>監査証拠のレビューと統括情報セキュリティ責任者又は情報システム管理者へのインタビューにより、職員等が電子メールの送信等により情報資産を無断で外部に持ち出すことができないように、フィルタリングソフトウエア等の利用によって添付ファイルを監視する等、システム上において措置が講じられているか確かめる。</t>
  </si>
  <si>
    <t>監査証拠のレビューと統括情報セキュリティ責任者又は情報システム管理者へのインタビューにより、ソフトウエアの導入に関わる基準及び手続が文書化され、正式に承認されているか確かめる。</t>
  </si>
  <si>
    <t>監査証拠のレビューと情報システム管理者及び職員等へのインタビューにより、業務上パソコン等の端末に対し機器の改造及び増設・交換の必要がある場合、統括情報セキュリティ責任者及び情報システム管理者の許可を得て行われているか確かめる。必要に応じて、職員等へのアンケート調査を実施して確かめる。</t>
  </si>
  <si>
    <t>□ネットワーク利用基準</t>
  </si>
  <si>
    <t>・情報セキュリティポリシーに、行政機関の範囲に関する規定がされている。但し、職員等に周知していない。見直しも行っていない。</t>
  </si>
  <si>
    <t>・情報セキュリティポリシーに、情報資産の範囲に関する規定がされている。但し、職員等に周知していない。見直しも行っていない。</t>
  </si>
  <si>
    <t>・情報セキュリティポリシー等に、組織体制、権限及び責任に関する規定がされている。但し、職員等に周知していない。見直しも行っていない。</t>
  </si>
  <si>
    <t>・情報セキュリティポリシー等に、情報セキュリティ委員会の構成及び役割に関する規定がされている。但し、職員等に決定事項を周知していない。見直しも行っていない。</t>
  </si>
  <si>
    <t>・情報セキュリティポリシー等に、情報資産の分類（機密性、完全性及び可用性の重要度）の表示と取扱い(H18/9版のポリシーガイドライン　3.3. 情報資産の分類と管理方法の例文項目｢取扱制限｣を参照)に関する規定がされている。但し、職員等に周知していない。見直しも行っていない。</t>
  </si>
  <si>
    <t>・情報セキュリティポリシー等に、情報資産管理の基準（例：情報資産管理者の明確化、複製時の情報資産の分類等)に関する規定がされている。但し、職員等に周知していない。見直しも行っていない。</t>
  </si>
  <si>
    <t>・サーバ室内はフリーアクセスフロアを利用している。但し、床上の電源ケーブル、通信ケーブルが露出している部分に保護対策を講じていない。</t>
  </si>
  <si>
    <t>・サーバ室内はフリーアクセスフロアを利用していない。但し、床上では電源ケーブル、通信ケーブルに保護カバーをしている。</t>
  </si>
  <si>
    <t>・緊急時対応計画を策定している。但し、職員等に周知していない。見直しも行っていない。</t>
  </si>
  <si>
    <t>・認証用ＩＣカード等の紛失連絡があった場合の情報システムへのアクセス権の削除又は停止を行っている。但し、紛失発覚前後の不正利用のアクセスログ等の調査はしていない。紛失の原因究明もしていない。</t>
  </si>
  <si>
    <r>
      <t xml:space="preserve">ⅲ）記憶媒体を内蔵する機器の修理
</t>
    </r>
    <r>
      <rPr>
        <sz val="9"/>
        <rFont val="ＭＳ Ｐゴシック"/>
        <family val="3"/>
      </rPr>
      <t>記憶媒体を内蔵する機器を外部の事業者に修理させる場合、情報システム管理者によって、情報が漏えいしない対策が講じられている。</t>
    </r>
  </si>
  <si>
    <t>・情報セキュリティポリシー等に、ネットワーク及び情報システムの開発・保守等の外部委託事業者に対する情報セキュリティポリシー等遵守の説明義務に関する規定がされていて、説明を行っている。また、外部委託要員に対する遵守の同意の確認も行っている。</t>
  </si>
  <si>
    <t>・庁内の情報セキュリティ事故、システム上の欠陥、誤作動に対する報告は、すべての関係者に行っている。また、組織変更時に報告ルートの見直しを行っている。</t>
  </si>
  <si>
    <t>監査証拠のレビューと情報セキュリティ管理者及び職員等へのインタビューにより、職員等が外部からデータ又はソフトウエアを取り入れる場合、不正プログラム対策ソフトウエアによるチェックが行われているか確かめる。必要に応じて、職員等へのアンケート調査を実施して確かめる。</t>
  </si>
  <si>
    <t>□電子メール利用基準
□不正プログラム対策基準
□不正プログラム対策手順</t>
  </si>
  <si>
    <t>□不正アクセス対策基準
□不正アクセス対応手順
□システム監視手順
□情報セキュリティ事故等報告書</t>
  </si>
  <si>
    <t>□ネットワーク管理基準</t>
  </si>
  <si>
    <t>監査証拠のレビューと統括情報セキュリティ責任者又は情報セキュリティ責任者へのインタビュー、サーバ及びパソコン等の確認により、所掌するサーバ及びパソコン等の端末に、不正プログラム対策ソフトウエアを常駐させているか確かめる。</t>
  </si>
  <si>
    <t>・職員に定期的な情報セキュリティに関する研修を実施していない。</t>
  </si>
  <si>
    <t>監査証拠のレビューと情報セキュリティ管理者及び職員等へのインタビューにより、パソコン等の端末におけるセキュリティ設定の変更が必要な場合は、情報セキュリティ管理者の許可を得ているか確かめる。必要に応じて、職員等へのアンケート調査を実施して確かめる。</t>
  </si>
  <si>
    <t>監査証拠のレビューと情報セキュリティ監査統括責任者へのインタビューにより、監査結果が取りまとめられ、情報セキュリティ委員会に報告されているか確かめる。</t>
  </si>
  <si>
    <t>監査証拠のレビューと情報セキュリティ監査統括責任者へのインタビュー、保管場所の視察により、監査実施によって収集された監査証拠及び監査報告書作成のための監査調書が紛失しないように保管されているか確かめる。</t>
  </si>
  <si>
    <t>監査証拠のレビューと情報システム管理者へのインタビューにより、利用が認められていないソフトウエアが導入されている場合、当該ソフトウエアをシステムから削除しているか確かめる。</t>
  </si>
  <si>
    <t>監査証拠のレビューと統括情報セキュリティ責任者へのインタビューにより、情報セキュリティポリシーを適用する情報資産の範囲が文書化され、正式に承認されているか確かめる。</t>
  </si>
  <si>
    <t>・課室における情報セキュリティ対策状況について、定期的な点検や自己点検等は行っていない。</t>
  </si>
  <si>
    <t>・課室における情報セキュリティ対策状況について、定期的に自己点検を行っている。また、結果とその対応は一元管理している。対応は課室の個別対応だけではなく、同種の課題は、全庁での一元的な対応を行っている。</t>
  </si>
  <si>
    <t>10.5.1
※注意
JISQ27002では、広義の意味でバックアップ全般を規定している。</t>
  </si>
  <si>
    <t>・庁内の情報セキュリティ事故、システム上の欠陥、誤作動に対する報告の実施（回復）</t>
  </si>
  <si>
    <t>・サーバ室内はフリーアクセスフロアを利用している。また床上の電源ケーブル、通信ケーブルが露出している部分にも保護対策を講じている。</t>
  </si>
  <si>
    <t>□建物フロアレイアウト図
□敷地図面
□管理区域（情報システム室等）のレイアウト図</t>
  </si>
  <si>
    <t>□建物フロアレイアウト図
□敷地図面
□管理区域（情報システム室等）のレイアウト図</t>
  </si>
  <si>
    <t>□システム開発・保守計画</t>
  </si>
  <si>
    <t>□システム開発・保守計画
□移行手順書</t>
  </si>
  <si>
    <t>・外部ネットワークと接続する場合の許可に関する手続きを実施している。また、外部ネットワークとの接続状況は定期的に点検している。但し、情報システムの変更に伴う、外部ネットワークとの接続の必要性は確認していない。</t>
  </si>
  <si>
    <t>・利用者ＩＤの定期的な棚卸しを実施している。また、利用状況を定期的に点検している。</t>
  </si>
  <si>
    <t>・移動型ハードウエアの持出・持込の記録を作成している。また記録を所定の期間は、保管している。さらに記録内容の点検もしている。</t>
  </si>
  <si>
    <t>3.5.1.(1)
(ｵ)</t>
  </si>
  <si>
    <t>6.1.4</t>
  </si>
  <si>
    <t>□クリアデスク・クリアスクリーン基準</t>
  </si>
  <si>
    <t>3.5.1.(1)
(ｷ)</t>
  </si>
  <si>
    <t>11.3.3</t>
  </si>
  <si>
    <t>・情報セキュリティポリシー及び実施手順書は事務局のみに配備している。但し、文書として各課室には配備していない。また、庁内LANで閲覧できるようにもしていない。</t>
  </si>
  <si>
    <t>・情報セキュリティポリシー等に、ネットワーク及び情報システムの開発・保守等の外部委託事業者に対する情報セキュリティポリシー等遵守の説明義務に関する規定がされていない。</t>
  </si>
  <si>
    <t>6.2.3</t>
  </si>
  <si>
    <t>8.2.2</t>
  </si>
  <si>
    <t>・情報セキュリティポリシー等に、情報セキュリティ事故等の報告手順に関する規定がされている。但し、職員等に周知していない。見直しも行っていない。</t>
  </si>
  <si>
    <t>3.5.3.(1)～(3)</t>
  </si>
  <si>
    <t>13.1.1
13.1.2</t>
  </si>
  <si>
    <t>13.1.1
13.1.2</t>
  </si>
  <si>
    <t>3.5.4.(1)
(ｱ)②</t>
  </si>
  <si>
    <t>11.2.1
11.5.2</t>
  </si>
  <si>
    <t>・認証用ＩＣカード等が紛失した場合の通報に関する規定がされていない。</t>
  </si>
  <si>
    <t>3.5.4.(1)
(ｱ)③</t>
  </si>
  <si>
    <t>11.2.1
11.5.2</t>
  </si>
  <si>
    <t xml:space="preserve">監査証拠のレビューと情報システム管理者へのインタビュー及び管理区域の視察により、入退室管理基準に従って管理区域への入退室を制限しているか確かめる。
また、ＩＣカード、指紋認証等の生体認証、又は入退室管理簿への記録による入退室管理を行っているか、及びＩＣカード等の認証用カードが管理・保管されているか確かめる。
</t>
  </si>
  <si>
    <t>□ＩＣカード等取扱基準</t>
  </si>
  <si>
    <t>・情報セキュリティポリシー等に、管理区域への搬入出に関する基準及び手続きに関する規定がされていて、関係職員等に周知し実施している。また、搬入出記録を作成し、その点検をしている。</t>
  </si>
  <si>
    <t>監査証拠のレビューと統括情報セキュリティ責任者又は情報セキュリティ責任者へのインタビューにより、パソコン等の端末におけるセキュリティ設定を変更する場合の基準及び手続が文書化され、正式に承認されているか確かめる。</t>
  </si>
  <si>
    <t>監査証拠のレビューと情報システム管理者へのインタビュー及び執務室等のパソコン等のサンプリング確認により、パソコン等にログインする時にパスワード入力をするよう設定されているか確かめる。</t>
  </si>
  <si>
    <t>監査証拠のレビューと情報システム管理者へのインタビュー及び執務室等のパソコン等のサンプリング確認により、BIOSパスワード、ハードディスクパスワード等が併用されているか確かめる。</t>
  </si>
  <si>
    <t>監査証拠のレビューと情報システム管理者へのインタビュー及び執務室等のパソコン等のサンプリング確認により、パスワード以外に指紋認証等の生体認証が併用されているか確かめる。</t>
  </si>
  <si>
    <t>監査証拠のレビューと情報システム管理者へのインタビュー及び執務室等のパソコン等のサンプリング確認により、ディスクデータの暗号化機能又は端末に搭載されているセキュリティチップの機能が有効に利用されているか確かめる。</t>
  </si>
  <si>
    <t>□情報セキュリティポリシー
□職員等への周知記録</t>
  </si>
  <si>
    <t>・システム開発の責任者及び作業者のアクセス権限の設定を行っており、要員交代時には、IDを新しく付与している。また、定期的にパスワードも変更している。</t>
  </si>
  <si>
    <t>・個人情報及び機密性の高い生データのテストデータへの使用を禁止している。但し、利用していないことの確認はしていない。</t>
  </si>
  <si>
    <t>監査証拠のレビューと統括情報セキュリティ責任者又は情報システム管理者へのインタビューにより、接続した外部ネットワークのセキュリティに問題が認められ、情報資産に脅威が生じることが想定される場合には、統括情報セキュリティ責任者の判断に従い、速やかに当該外部ネットワークが物理的に遮断されているか確かめる。</t>
  </si>
  <si>
    <t>□情報セキュリティ委員会議事録
□情報セキュリティポリシー</t>
  </si>
  <si>
    <t>□ネットワーク管理基準
□ネットワーク設計書</t>
  </si>
  <si>
    <t>連番</t>
  </si>
  <si>
    <t>基本リスク分析・評価シート</t>
  </si>
  <si>
    <t>□不正プログラム対策基準
□不正プログラム対策手順
□業務委託契約書</t>
  </si>
  <si>
    <t>□ネットワーク利用基準
□通知書</t>
  </si>
  <si>
    <t>3.4.1.(4)④</t>
  </si>
  <si>
    <t>3.4.1.(2)①</t>
  </si>
  <si>
    <r>
      <t xml:space="preserve">ⅰ）自己点検結果の報告
</t>
    </r>
    <r>
      <rPr>
        <sz val="9"/>
        <rFont val="ＭＳ Ｐゴシック"/>
        <family val="3"/>
      </rPr>
      <t>統括情報セキュリティ責任者、情報システム管理者及び情報セキュリティ責任者によって、自己点検結果と自己点検結果に基づく改善策が取りまとめられ、情報セキュリティ委員会に報告されている。</t>
    </r>
  </si>
  <si>
    <r>
      <t xml:space="preserve">ⅱ）情報セキュリティポリシーの見直し
</t>
    </r>
    <r>
      <rPr>
        <sz val="9"/>
        <rFont val="ＭＳ Ｐゴシック"/>
        <family val="3"/>
      </rPr>
      <t>情報セキュリティ委員会によって、情報セキュリティ監査及び自己点検の結果や情報セキュリティに関する状況の変化等をふまえ、情報セキュリティポリシーの見直しが行われている。</t>
    </r>
  </si>
  <si>
    <r>
      <t xml:space="preserve">ⅱ）情報セキュリティ委員会の開催
</t>
    </r>
    <r>
      <rPr>
        <sz val="9"/>
        <rFont val="ＭＳ Ｐゴシック"/>
        <family val="3"/>
      </rPr>
      <t>情報セキュリティ委員会が毎年度開催され、情報セキュリティ対策の改善計画を策定し、その実施状況が確認されている。</t>
    </r>
  </si>
  <si>
    <r>
      <t xml:space="preserve">ⅲ）情報資産の分類の表示
</t>
    </r>
    <r>
      <rPr>
        <sz val="9"/>
        <rFont val="ＭＳ Ｐゴシック"/>
        <family val="3"/>
      </rPr>
      <t>情報資産に分類が表示されている。</t>
    </r>
  </si>
  <si>
    <t>・重要なデータは、定期的なバックアップを実施している。また、バックアップ媒体は、別の庁舎等に保管している。但し、定期的な可読確認は実施していない。</t>
  </si>
  <si>
    <t>・バックアップは全く実施していない。</t>
  </si>
  <si>
    <t>10.5.1</t>
  </si>
  <si>
    <t>10.10.4</t>
  </si>
  <si>
    <t>・情報システム仕様書等（紙媒体）の版数管理を行っており、最新版を保管している。また、保管方法は定期的に見直している。</t>
  </si>
  <si>
    <t>10.7.4</t>
  </si>
  <si>
    <t>3.6.1.(6)①</t>
  </si>
  <si>
    <t>10.10.1
10.10.2</t>
  </si>
  <si>
    <t>□障害対応基準
□障害報告書
□障害時のシステム出力ログ</t>
  </si>
  <si>
    <t>10.10.3
10.10.5</t>
  </si>
  <si>
    <t>・ファイアウォール、ルータ等の通信ソフトウエアに関する設定は緩く(どんな種類のパケットでも通過させる設定)している。また、定期的に点検を行っていない。</t>
  </si>
  <si>
    <t xml:space="preserve">□ネットワーク設定基準
□ネットワーク構成図
</t>
  </si>
  <si>
    <t>10.6.1
10.6.2</t>
  </si>
  <si>
    <t>□ネットワーク設定基準</t>
  </si>
  <si>
    <t>10.6.1
10.6.2
11.4.1</t>
  </si>
  <si>
    <t>・外部ネットワークと接続する場合の許可に関する手続きは実施していない。</t>
  </si>
  <si>
    <t>3.6.1.(10)①</t>
  </si>
  <si>
    <t xml:space="preserve">11.4.1
11.4.6
</t>
  </si>
  <si>
    <t>□ネットワーク管理基準
□通信回線敷設図
□結線図</t>
  </si>
  <si>
    <t>3.6.1.(10)④</t>
  </si>
  <si>
    <t>11.4.5
11.4.6
11.4.7</t>
  </si>
  <si>
    <t>3.6.1.(11)①</t>
  </si>
  <si>
    <t>11.4.1
11.4.2
11.4.5</t>
  </si>
  <si>
    <t>・庁内すべての電子メールサーバで、転送を制限する設定をしていない。</t>
  </si>
  <si>
    <t>□電子メール管理基準</t>
  </si>
  <si>
    <t>3.6.1.(12)①</t>
  </si>
  <si>
    <t xml:space="preserve">10.8.1
10.8.4
</t>
  </si>
  <si>
    <t>監査証拠のレビューと統括情報セキュリティ責任者又は情報システム管理者へのインタビューにより、管理区域への入退室の基準及び手続が文書化され、正式に承認されているか確かめる。</t>
  </si>
  <si>
    <t>監査証拠のレビューと統括情報セキュリティ責任者又は情報システム管理者へのインタビューにより、外部に送るデータの電子署名・暗号化又はパスワードに関わる基準が文書化され、正式に承認されているか確かめる。</t>
  </si>
  <si>
    <r>
      <t xml:space="preserve">ⅴ）認証用ＩＣカード等の紛失時対応
</t>
    </r>
    <r>
      <rPr>
        <sz val="9"/>
        <rFont val="ＭＳ Ｐゴシック"/>
        <family val="3"/>
      </rPr>
      <t>認証用ＩＣカード等の紛失連絡があった場合、統括情報セキュリティ責任者及び情報システム管理者によって、当該ＩＣカード等の不正使用を防止する対応がとられている。</t>
    </r>
  </si>
  <si>
    <r>
      <t xml:space="preserve">ⅰ）私物パソコン等の持込基準及び手続
</t>
    </r>
    <r>
      <rPr>
        <sz val="9"/>
        <rFont val="ＭＳ Ｐゴシック"/>
        <family val="3"/>
      </rPr>
      <t>統括情報セキュリティ責任者又は情報セキュリティ責任者によって、職員等が業務上私物のパソコン及び記録媒体を庁舎内へ持ち込む場合の基準及び手続について定められ、文書化されている。</t>
    </r>
  </si>
  <si>
    <r>
      <t xml:space="preserve">ⅰ）端末等の持出・持込基準及び手続
</t>
    </r>
    <r>
      <rPr>
        <sz val="9"/>
        <rFont val="ＭＳ Ｐゴシック"/>
        <family val="3"/>
      </rPr>
      <t>統括情報セキュリティ責任者又は情報セキュリティ管理者によって、端末等の持ち出し及び持ち込みに関わる基準及び手続が定められ、文書化されている。</t>
    </r>
  </si>
  <si>
    <r>
      <t xml:space="preserve">ⅰ）パソコン等の端末におけるセキュリティ設定変更基準及び手続
</t>
    </r>
    <r>
      <rPr>
        <sz val="9"/>
        <rFont val="ＭＳ Ｐゴシック"/>
        <family val="3"/>
      </rPr>
      <t>統括情報セキュリティ責任者又は情報セキュリティ責任者によって、パソコン等の端末におけるセキュリティ設定変更に関わる基準及び手続について定められ、文書化されている。</t>
    </r>
  </si>
  <si>
    <r>
      <t xml:space="preserve">ⅱ）パソコン等の端末におけるセキュリティ設定変更制限
</t>
    </r>
    <r>
      <rPr>
        <sz val="9"/>
        <rFont val="ＭＳ Ｐゴシック"/>
        <family val="3"/>
      </rPr>
      <t>情報セキュリティ管理者による許可なく、パソコン等の端末におけるセキュリティ設定は変更されていない。</t>
    </r>
  </si>
  <si>
    <t>5.1.1</t>
  </si>
  <si>
    <t>・課室単位でフォルダを構成しており、フォルダ毎にアクセス制御を実施している。課室内でも担当者単位でアクセス制御を実施している。</t>
  </si>
  <si>
    <t>監査ガイドライン</t>
  </si>
  <si>
    <t>ヘッダ</t>
  </si>
  <si>
    <t>明細項目</t>
  </si>
  <si>
    <t>明細行</t>
  </si>
  <si>
    <t>監査証拠のレビューと情報セキュリティ管理者又は情報システム管理者へのインタビューにより、行政事務の遂行に緊急を要する等の場合であって、例外措置を実施することが不可避のときは、例外措置実施後速やかに最高情報統括責任者に報告されているか確かめる。</t>
  </si>
  <si>
    <r>
      <t xml:space="preserve">ⅱ）情報セキュリティポリシー等の遵守
</t>
    </r>
    <r>
      <rPr>
        <sz val="9"/>
        <rFont val="ＭＳ Ｐゴシック"/>
        <family val="3"/>
      </rPr>
      <t>職員等は、情報セキュリティポリシー及び実施手順を遵守するとともに、情報セキュリティ対策について不明な点や遵守が困難な点等がある場合、速やかに情報セキュリティ管理者に相談し、指示を仰げる体制になっている。</t>
    </r>
  </si>
  <si>
    <r>
      <t xml:space="preserve">ⅱ）情報資産等の業務以外の目的での使用禁止
</t>
    </r>
    <r>
      <rPr>
        <sz val="9"/>
        <rFont val="ＭＳ Ｐゴシック"/>
        <family val="3"/>
      </rPr>
      <t>職員等による業務以外の目的での情報資産の持ち出し、情報システムへのアクセス、電子メールアドレスの使用及びインターネットへのアクセスは行われていない。</t>
    </r>
  </si>
  <si>
    <r>
      <t xml:space="preserve">ⅱ）情報資産等の外部持出制限
</t>
    </r>
    <r>
      <rPr>
        <sz val="9"/>
        <rFont val="ＭＳ Ｐゴシック"/>
        <family val="3"/>
      </rPr>
      <t>職員等がパソコン等の端末、記録媒体、情報資産及びソフトウエアを外部に持ち出す場合、情報セキュリティ管理者により許可を得ている。</t>
    </r>
  </si>
  <si>
    <r>
      <t xml:space="preserve">ⅲ）外部での情報処理業務の制限
</t>
    </r>
    <r>
      <rPr>
        <sz val="9"/>
        <rFont val="ＭＳ Ｐゴシック"/>
        <family val="3"/>
      </rPr>
      <t>職員等が外部で情報処理作業を行う場合は、情報セキュリティ管理者による許可を得ている。</t>
    </r>
  </si>
  <si>
    <r>
      <t xml:space="preserve">ⅰ）外部委託の情報セキュリティに関わる基準
</t>
    </r>
    <r>
      <rPr>
        <sz val="9"/>
        <rFont val="ＭＳ Ｐゴシック"/>
        <family val="3"/>
      </rPr>
      <t>統括情報セキュリティ責任者又は情報セキュリティ責任者によって、外部委託を行う場合の情報セキュリティに関わる基準が定められ、文書化されている。</t>
    </r>
  </si>
  <si>
    <t>□ソフトウエア導入基準/手続</t>
  </si>
  <si>
    <t>監査証拠のレビューと情報セキュリティ管理者及び職員等へのインタビューにより、職員等の使用する端末に対して、不正プログラム対策ソフトウエアによるフルチェックが定期的に実施されているか確かめる。必要に応じて、職員等へのアンケート調査を実施して確かめる。</t>
  </si>
  <si>
    <t>監査証拠のレビューと統括情報セキュリティ責任者又は情報セキュリティ責任者へのインタビューにより、情報セキュリティポリシーに違反した職員等及びその監督責任者が、その重大性、発生した事案の状況等に応じて、地方公務員法による懲戒処分の対象となることが文書化され、正式に承認されているか確かめる。</t>
  </si>
  <si>
    <t>監査証拠のレビューと統括情報セキュリティ責任者又は情報システム管理者及び情報セキュリティ責任者へのインタビューにより、自己点検結果と自己点検結果に基づく改善策が取りまとめられ、情報セキュリティ委員会に報告されているか確かめる。</t>
  </si>
  <si>
    <t>□情報セキュリティポリシー</t>
  </si>
  <si>
    <t>□クリアデスク・クリアスクリーン基準</t>
  </si>
  <si>
    <t>監査証拠のレビューと統括情報セキュリティ責任者又は情報システム管理者へのインタビューにより、重要なシステムの設定を行ったファイル等について、定期的に当該ファイルの改ざんの有無が検査されているか確かめる。</t>
  </si>
  <si>
    <t>□緊急時対応計画
□情報セキュリティ事故等報告書</t>
  </si>
  <si>
    <t>監査証拠のレビューと情報システム管理者へのインタビュー及びパソコン等の端末からの操作により、文書サーバが課室等の単位で構成され、職員等が他課室等のフォルダ及びファイルを閲覧及び使用できないように設定されているか確かめる。</t>
  </si>
  <si>
    <t>・個人情報及び機密性の高い生データのテストデータへの使用を禁止している。また、利用していないことも確認している。</t>
  </si>
  <si>
    <r>
      <t xml:space="preserve">ⅲ）暗号化方法及び暗号鍵管理
</t>
    </r>
    <r>
      <rPr>
        <sz val="9"/>
        <rFont val="ＭＳ Ｐゴシック"/>
        <family val="3"/>
      </rPr>
      <t>外部に送るデータを暗号化する場合、最高情報統括責任者が定める方法により暗号化され、暗号鍵が管理されている。</t>
    </r>
  </si>
  <si>
    <r>
      <t xml:space="preserve">ⅰ）ソフトウエアの導入に関わる基準及び手続
</t>
    </r>
    <r>
      <rPr>
        <sz val="9"/>
        <rFont val="ＭＳ Ｐゴシック"/>
        <family val="3"/>
      </rPr>
      <t>統括情報セキュリティ責任者又は情報システム管理者によって、ソフトウエアの導入に関わる基準及び手続が定められ、文書化されている。</t>
    </r>
  </si>
  <si>
    <r>
      <t xml:space="preserve">ⅰ）機器構成の変更に関わる基準及び手続
</t>
    </r>
    <r>
      <rPr>
        <sz val="9"/>
        <rFont val="ＭＳ Ｐゴシック"/>
        <family val="3"/>
      </rPr>
      <t>統括情報セキュリティ責任者又は情報システム管理者によって、パソコン等の端末の機器構成の変更に関わる基準及び手続が定められ、文書化されている。</t>
    </r>
  </si>
  <si>
    <r>
      <t xml:space="preserve">ⅱ）機器の改造及び増設・交換の禁止
</t>
    </r>
    <r>
      <rPr>
        <sz val="9"/>
        <rFont val="ＭＳ Ｐゴシック"/>
        <family val="3"/>
      </rPr>
      <t>パソコン等の端末に対し機器の改造及び増設・交換が無断で行われていない。</t>
    </r>
  </si>
  <si>
    <r>
      <t xml:space="preserve">ⅱ）業務以外の目的でのウェブ閲覧発見時の対応
</t>
    </r>
    <r>
      <rPr>
        <sz val="9"/>
        <rFont val="ＭＳ Ｐゴシック"/>
        <family val="3"/>
      </rPr>
      <t>職員等のウェブ利用について明らかに業務以外の目的でウェブを閲覧していることが発見された場合、統括情報セキュリティ責任者によって、情報セキュリティ管理者に通知され、適切な措置が求められている。</t>
    </r>
  </si>
  <si>
    <t>・認証用ＩＣカード等が紛失した場合の通報に関する規定がされていて、実施している。また、紛失時の記録を作成している。</t>
  </si>
  <si>
    <t>・認証用ＩＣカード廃棄時の情報漏えいの危険が認識され、ＩＣカードを回収した場合、破砕するなど復元不可能にする処理を実施した上で廃棄している。また、回収の記録を作成している。</t>
  </si>
  <si>
    <t>作成日</t>
  </si>
  <si>
    <t>情報セキュリティ委員会　承認日</t>
  </si>
  <si>
    <t>監査証拠のレビューと情報システム管理者へのインタビューにより、接続した外部ネットワークの瑕疵によりデータの漏えい、破壊、改ざん又はシステムダウン等による業務への影響が生じた場合に対処するため、当該外部ネットワークの管理責任者による損害賠償責任が契約上担保されているか確かめる。</t>
  </si>
  <si>
    <t>監査証拠のレビューと統括情報セキュリティ責任者又は情報システム管理者へのインタビューにより、サーバ等に攻撃を受けることが明確になった場合、システムの停止等の適切な措置が講じられ、関係機関から情報が収集されているか確かめる。</t>
  </si>
  <si>
    <t>レベル1の例</t>
  </si>
  <si>
    <t>レベル2の例</t>
  </si>
  <si>
    <t>レベル3の例</t>
  </si>
  <si>
    <t>レベル4の例</t>
  </si>
  <si>
    <t>実施完了日</t>
  </si>
  <si>
    <t>対策の例</t>
  </si>
  <si>
    <t>表示</t>
  </si>
  <si>
    <t>入力</t>
  </si>
  <si>
    <t>監査証拠のレビューと情報システム管理者へのインタビューにより、システム開発の責任者及び作業者が使用する開発用ＩＤが管理され、開発完了後は削除されているか確かめる。</t>
  </si>
  <si>
    <t>11.2.2</t>
  </si>
  <si>
    <t>・情報セキュリティポリシーに違反した職員等及びその監督責任者が、地方公務員法による懲戒処分の対象となることが規定されていて、職員等に周知している。また、見直しを行っている。</t>
  </si>
  <si>
    <t>監査証拠のレビューと統括情報セキュリティ責任者及び情報セキュリティ責任者へのインタビューにより、情報セキュリティポリシーに対する違反行為が直ちに情報セキュリティ上重大な影響を及ぼす可能性があると統括情報セキュリティ責任者が判断した場合、緊急時対応計画に従った対処が行われているか確かめる。</t>
  </si>
  <si>
    <t>監査証拠のレビューと情報セキュリティ監査統括責任者へのインタビューにより、監査実施計画が立案され、情報セキュリティ委員会の承認を得ているか確かめる。</t>
  </si>
  <si>
    <t>3.5.1.(2)
(ｱ)～(ｳ)</t>
  </si>
  <si>
    <t>8.1.1</t>
  </si>
  <si>
    <t>□研修・訓練実施基準
□研修実施報告書</t>
  </si>
  <si>
    <t>3.5.1.(2)
(ｱ)</t>
  </si>
  <si>
    <t>・情報システム導入時に既存システムとの接続試験を実施していない。</t>
  </si>
  <si>
    <t>・個人情報及び機密性の高い生データをテストデータに使用することを禁止していない。</t>
  </si>
  <si>
    <r>
      <t xml:space="preserve">ⅳ）情報システム室内の機器の耐震、防火、防水対策
</t>
    </r>
    <r>
      <rPr>
        <sz val="9"/>
        <rFont val="ＭＳ Ｐゴシック"/>
        <family val="3"/>
      </rPr>
      <t>統括情報セキュリティ責任者又は情報システム管理者によって、情報システム室内の機器等に耐震、防火、防水等の対策が施されている。</t>
    </r>
  </si>
  <si>
    <r>
      <t xml:space="preserve">ⅱ）管理区域への入退室制限
</t>
    </r>
    <r>
      <rPr>
        <sz val="9"/>
        <rFont val="ＭＳ Ｐゴシック"/>
        <family val="3"/>
      </rPr>
      <t>情報システム管理者によって、管理区域への入退室が制限され管理されている。</t>
    </r>
  </si>
  <si>
    <r>
      <t xml:space="preserve">ⅲ）機器等の搬入出時の立会い
</t>
    </r>
    <r>
      <rPr>
        <sz val="9"/>
        <rFont val="ＭＳ Ｐゴシック"/>
        <family val="3"/>
      </rPr>
      <t>情報システム管理者によって、管理区域への機器の搬入出の際は、職員を立ち合わせている。</t>
    </r>
  </si>
  <si>
    <r>
      <t xml:space="preserve">ⅱ）通信回線及び通信回線装置の管理
</t>
    </r>
    <r>
      <rPr>
        <sz val="9"/>
        <rFont val="ＭＳ Ｐゴシック"/>
        <family val="3"/>
      </rPr>
      <t>統括情報セキュリティ責任者又は情報システム管理者によって、庁内の通信回線及び通信回線装置が管理基準に従って管理されている。</t>
    </r>
  </si>
  <si>
    <r>
      <t xml:space="preserve">ⅰ）情報セキュリティポリシー等遵守の明記
</t>
    </r>
    <r>
      <rPr>
        <sz val="9"/>
        <rFont val="ＭＳ Ｐゴシック"/>
        <family val="3"/>
      </rPr>
      <t>統括情報セキュリティ責任者又は情報セキュリティ責任者によって、職員等が情報セキュリティポリシー及び実施手順を遵守しなければならないことが定められ、文書化されている。</t>
    </r>
  </si>
  <si>
    <r>
      <t xml:space="preserve">ⅰ）情報セキュリティポリシーの遵守状況の確認及び問題発生時の対応に関わる基準
</t>
    </r>
    <r>
      <rPr>
        <sz val="9"/>
        <rFont val="ＭＳ Ｐゴシック"/>
        <family val="3"/>
      </rPr>
      <t>統括情報セキュリティ責任者又は情報セキュリティ責任者によって、情報セキュリティポリシーの遵守状況についての確認及び問題発生時の対応に関わる基準が定められ、文書化されている。</t>
    </r>
  </si>
  <si>
    <t>・アクセス制御に関わる方針及び基準に関する規定がされていて、職員等に周知している。但し、見直しは行っていない。</t>
  </si>
  <si>
    <t>・利用者ＩＤの登録、変更、抹消等に関する手続きの規定がされていて、職員等に周知している。但し、見直しは行っていない。</t>
  </si>
  <si>
    <t>・情報システム調達時のシステム技術標準が策定されていて、セキュリティ技術に関する標準は含まれている。但し、調達仕様書に利用していない。</t>
  </si>
  <si>
    <t>・情報システム調達時のシステム技術標準を策定していない。</t>
  </si>
  <si>
    <t>・不正プログラム感染時に、LANケーブルの即時取り外しや機器の電源遮断などの周知はしていない。</t>
  </si>
  <si>
    <t>・不正プログラム感染時に、LANケーブルの即時取り外しや機器の電源遮断を定期的に周知している。但し、職員等の理解状況は確認していない。</t>
  </si>
  <si>
    <t>・システム設定等における情報セキュリティポリシーの遵守状況を、定期的に確認している。但し、問題が発生した場合の対処はしていない。</t>
  </si>
  <si>
    <t>・システム設定等における情報セキュリティポリシーの遵守状況を、定期的に確認している。但し、問題が発生した場合は期限を決めていないため、速やかな対処にはなっていない。</t>
  </si>
  <si>
    <r>
      <t xml:space="preserve">ⅰ）不正プログラム等のセキュリティ情報の収集及び周知
</t>
    </r>
    <r>
      <rPr>
        <sz val="9"/>
        <rFont val="ＭＳ Ｐゴシック"/>
        <family val="3"/>
      </rPr>
      <t>統括情報セキュリティ責任者及び情報システム管理者によって、不正プログラム等のセキュリティ情報が収集され、必要に応じ対応方法について、職員等に周知されている。</t>
    </r>
  </si>
  <si>
    <t>監査証拠のレビューと統括情報セキュリティ責任者又は情報システム管理者へのインタビューにより、執務室等のパソコン等の端末の管理基準が文書化され、正式に承認されているか確かめる。</t>
  </si>
  <si>
    <t>監査証拠のレビューと統括情報セキュリティ責任者又は情報システム管理者へのインタビューにより、情報システム管理者が所管するネットワークを外部ネットワークと接続する場合、最高情報統括責任者及び統括情報セキュリティ責任者から許可を得ているか確かめる。</t>
  </si>
  <si>
    <t>・電磁的記録媒体の持出・持込の記録を作成している。また、記録も所定の期間は、保管している。但し、記録内容の点検はしていない。</t>
  </si>
  <si>
    <t>監査証拠のレビューと統括情報セキュリティ責任者へのインタビューにより、外部からのアクセスを許可された者が必要最小限に限定されているか確かめる。</t>
  </si>
  <si>
    <t>11.4.1</t>
  </si>
  <si>
    <r>
      <t xml:space="preserve">ⅴ）外部からのアクセス時の暗号化等
</t>
    </r>
    <r>
      <rPr>
        <sz val="9"/>
        <rFont val="ＭＳ Ｐゴシック"/>
        <family val="3"/>
      </rPr>
      <t>外部からのアクセスを認める場合、統括情報セキュリティ責任者によって、通信データの暗号化等が行われている。</t>
    </r>
  </si>
  <si>
    <t>□ネットワーク設計書
□システム設計書</t>
  </si>
  <si>
    <t>12.3.1</t>
  </si>
  <si>
    <r>
      <t xml:space="preserve">ⅰ）自動識別の設定
</t>
    </r>
    <r>
      <rPr>
        <sz val="9"/>
        <rFont val="ＭＳ Ｐゴシック"/>
        <family val="3"/>
      </rPr>
      <t>統括情報セキュリティ責任者及び情報システム管理者によって、外部からのネットワークへの接続を許可する機器を自動的に識別するよう設定されている。</t>
    </r>
  </si>
  <si>
    <t>監査証拠のレビューと統括情報セキュリティ責任者又は情報セキュリティ責任者へのインタビューにより、不正アクセス、不正プログラム等の調査のために、最高情報統括責任者及び最高情報統括責任者が指名した者による職員等の使用しているパソコン等の端末、記録媒体のアクセス記録、電子メールの送受信記録等の利用状況の調査に関わる基準が文書化され、正式に承認されているか確かめる。</t>
  </si>
  <si>
    <t>□研修・訓練実施基準</t>
  </si>
  <si>
    <t>□情報セキュリティ監査実施要綱
□情報セキュリティ監査実施マニュアル</t>
  </si>
  <si>
    <t xml:space="preserve">□機器廃棄・リース返却基準
□機器廃棄・リース返却手続
□情報資産管理台帳
□記憶装置廃棄記録
</t>
  </si>
  <si>
    <t>・認証用ＩＣカード等の紛失連絡があった場合の情報システム利用のアクセス権の削除(防止)
・認証用ＩＣカード等の紛失連絡があった場合の不正利用と原因究明の調査(検知)</t>
  </si>
  <si>
    <t>・パスワードが流出したおそれがある場合の報告とパスワード変更の実施（抑制）</t>
  </si>
  <si>
    <t>・アクセスログ、監査ログ、システムログ等の取得と保管(検知)</t>
  </si>
  <si>
    <t>・システム障害記録の作成と保管（回復）</t>
  </si>
  <si>
    <t>・著作権管理ソフトウエア、IT資産管理ソフトウエアの利用（予防）
・定期的なソフトウエアの棚卸調査(抑制)</t>
  </si>
  <si>
    <t>・著作権管理ソフトウエア、IT資産管理ソフトウエアの利用（予防）
・定期的なソフトウエアの棚卸調査(抑制)</t>
  </si>
  <si>
    <t>・外部委託事業者による特権ＩＤのパスワードの変更禁止（抑制）
・外部委託事業者による特権ＩＤ利用時のアクセスログの取得(検知)</t>
  </si>
  <si>
    <r>
      <t>ⅴ）情報セキュリティ研修の実施報告</t>
    </r>
    <r>
      <rPr>
        <sz val="9"/>
        <rFont val="ＭＳ Ｐゴシック"/>
        <family val="3"/>
      </rPr>
      <t xml:space="preserve">
最高情報統括責任者によって、情報セキュリティ研修の実施状況について、情報セキュリティ委員会に報告されている。</t>
    </r>
  </si>
  <si>
    <t>監査証拠のレビューと情報セキュリティ管理者及び職員等へのインタビューにより、統括情報セキュリティ責任者から提供されるウイルス情報が常に確認されているか確かめる。必要に応じて、職員等へのアンケート調査を実施して確かめる。</t>
  </si>
  <si>
    <t>監査証拠のレビューと情報システム管理者へのインタビュー及び執務室等の視察により、パソコン等の端末のワイヤー固定、保管庫等の設置などの盗難防止の対策が講じられているか確かめる。</t>
  </si>
  <si>
    <r>
      <t xml:space="preserve">ⅲ）特権代行者の指名
</t>
    </r>
    <r>
      <rPr>
        <sz val="9"/>
        <rFont val="ＭＳ Ｐゴシック"/>
        <family val="3"/>
      </rPr>
      <t>統括情報セキュリティ責任者及び情報システム管理者によって、統括情報セキュリティ責任者及び情報システム管理者の特権を代行する者が指名され、最高情報統括責任者に承認されている。</t>
    </r>
  </si>
  <si>
    <t>監査証拠のレビューと統括情報セキュリティ責任者又は情報システム管理者へのインタビューにより、統括情報セキュリティ責任者及び情報システム管理者の特権を代行する者が指名され、最高情報統括責任者に承認されているか確かめる。</t>
  </si>
  <si>
    <t>3.6.2.(1)
(ｳ)②</t>
  </si>
  <si>
    <t>監査証拠のレビューと統括情報セキュリティ責任者又は情報システム管理者へのインタビューにより、最高情報統括責任者によって、統括情報セキュリティ責任者及び情報システム管理者の特権代行者が関係者（統括情報セキュリティ責任者、情報セキュリティ責任者、情報セキュリティ管理者及び情報システム管理者）に通知されているか確かめる。</t>
  </si>
  <si>
    <t>3.6.2.(1)
(ｳ)③</t>
  </si>
  <si>
    <t>3.6.2.(1)
(ｳ)⑤</t>
  </si>
  <si>
    <t>□ネットワーク設計書
□接続許可端末一覧</t>
  </si>
  <si>
    <t>11.4.3</t>
  </si>
  <si>
    <r>
      <t xml:space="preserve">ⅰ）ログイン時のシステム設定
</t>
    </r>
    <r>
      <rPr>
        <sz val="9"/>
        <rFont val="ＭＳ Ｐゴシック"/>
        <family val="3"/>
      </rPr>
      <t>情報システム管理者によって、正当なアクセス権をもつ職員等がログインしたことを確認できる機能が設定されている。</t>
    </r>
  </si>
  <si>
    <t>□システム設計書
□ログイン画面</t>
  </si>
  <si>
    <t xml:space="preserve">監査証拠のレビューと情報システム管理者へのインタビューにより、ログイン時におけるメッセージ及びログイン試行回数の制限、アクセスタイムアウトの設定、ログイン・ログアウト時刻の表示等、ログイン時のシステム設定があるか確かめる。
</t>
  </si>
  <si>
    <t>11.5.1</t>
  </si>
  <si>
    <t>11.2.3</t>
  </si>
  <si>
    <r>
      <t xml:space="preserve">ⅰ）特権による接続時間の制限
</t>
    </r>
    <r>
      <rPr>
        <sz val="9"/>
        <rFont val="ＭＳ Ｐゴシック"/>
        <family val="3"/>
      </rPr>
      <t>情報システム管理者によって、特権によるネットワーク及び情報システムへの接続時間が必要最小限に制限されている。</t>
    </r>
  </si>
  <si>
    <t>監査証拠のレビューと情報システム管理者へのインタビューにより、特権によるネットワーク及び情報システムへの接続時間が必要最小限に制限されているか確かめる。</t>
  </si>
  <si>
    <t>11.5.5
11.5.6</t>
  </si>
  <si>
    <t>3.6.3.(1)②</t>
  </si>
  <si>
    <t>3.6.3.(2)</t>
  </si>
  <si>
    <t>3.6.3.(2)
(ｲ)①</t>
  </si>
  <si>
    <t>8.3.3
11.1.1
11.2.1
11.2.2</t>
  </si>
  <si>
    <t>3.6.3.(2)
(ｳ)①</t>
  </si>
  <si>
    <t>12.4.1</t>
  </si>
  <si>
    <t>3.6.3.(2)
(ｳ)②</t>
  </si>
  <si>
    <t>3.6.3.(3)</t>
  </si>
  <si>
    <t>10.1.4
10.3.2</t>
  </si>
  <si>
    <t>□情報システム導入基準</t>
  </si>
  <si>
    <t>3.6.3.(3)
(ｱ)①</t>
  </si>
  <si>
    <t>10.1.4</t>
  </si>
  <si>
    <t>3.6.3.(3)
(ｱ)②</t>
  </si>
  <si>
    <t>3.6.3.(3)
(ｱ)③</t>
  </si>
  <si>
    <t>10.3.2</t>
  </si>
  <si>
    <t>3.6.3.(3)
(ｲ)②</t>
  </si>
  <si>
    <t>3.6.3.(5)①</t>
  </si>
  <si>
    <t>12.2.1</t>
  </si>
  <si>
    <t>3.6.3.(5)②</t>
  </si>
  <si>
    <t>12.2.2
12.2.3</t>
  </si>
  <si>
    <t>3.6.3.(5)③</t>
  </si>
  <si>
    <t>12.2.4</t>
  </si>
  <si>
    <t>3.6.5.(1)②</t>
  </si>
  <si>
    <t>13.1.1</t>
  </si>
  <si>
    <t>3.6.5.(1)③</t>
  </si>
  <si>
    <t>3.6.5.(2)</t>
  </si>
  <si>
    <t>6.1.6
6.1.7
14.1.1
14.1.2
14.1.3</t>
  </si>
  <si>
    <t>6.1.6
6.1.7
13.2.3</t>
  </si>
  <si>
    <t>13.1.1
13.1.2</t>
  </si>
  <si>
    <t>8.2.3</t>
  </si>
  <si>
    <t>12.6.1</t>
  </si>
  <si>
    <t>12.6.1</t>
  </si>
  <si>
    <t>監査証拠のレビューと統括情報セキュリティ責任者又は情報システム管理者へのインタビューにより、不正プログラム等のセキュリティ情報を収集し、必要に応じ対応方法について、職員等に周知しているか確かめる。</t>
  </si>
  <si>
    <t>12.6.1</t>
  </si>
  <si>
    <t>10.10.1
10.10.2</t>
  </si>
  <si>
    <t>□システム運用基準
□時刻設定手順</t>
  </si>
  <si>
    <t>10.10.6</t>
  </si>
  <si>
    <t>13.1.1
13.1.2
13.2.1
15.2.1
15.2.2</t>
  </si>
  <si>
    <t>3.7.2.(1)①</t>
  </si>
  <si>
    <t>13.1.1
13.1.2
13.2.1
15.2.1</t>
  </si>
  <si>
    <t>3.7.2.(2)</t>
  </si>
  <si>
    <t>10.10.1
10.10.2</t>
  </si>
  <si>
    <t>□情報セキュリティ事故等報告手順</t>
  </si>
  <si>
    <t>□情報セキュリティポリシー</t>
  </si>
  <si>
    <t>3.7.3.</t>
  </si>
  <si>
    <t>14.1.1
14.1.2
14.1.3
14.1.4
14.1.5</t>
  </si>
  <si>
    <t>14.1.4</t>
  </si>
  <si>
    <t>□緊急時対応計画
□情報セキュリティ委員会等の議事録</t>
  </si>
  <si>
    <t>14.1.5</t>
  </si>
  <si>
    <t>6.2.1
6.2.3
10.2.1
10.2.2
10.2.3
12.5.5</t>
  </si>
  <si>
    <t>3.7.4.(1)②</t>
  </si>
  <si>
    <t>6.1.2</t>
  </si>
  <si>
    <t>15.1.1
15.1.2
15.1.3
15.1.4
15.1.5
15.1.6</t>
  </si>
  <si>
    <t>□関連法令等一覧</t>
  </si>
  <si>
    <t>15.1.1
15.1.2
15.1.3
15.1.4
15.1.5
15.1.6</t>
  </si>
  <si>
    <t>8.2.3
13.1.1
13.2.1
13.2.3
15.2.1</t>
  </si>
  <si>
    <t>3.7.7.(2)①、②</t>
  </si>
  <si>
    <t>8.2.3
13.1.1
13.2.1
13.2.3
15.2.1</t>
  </si>
  <si>
    <t>8.2.3
13.1.1
13.2.1
13.2.3
15.1.5
15.2.1</t>
  </si>
  <si>
    <t>監査証拠のレビューと統括情報セキュリティ責任者へのインタビューにより、情報セキュリティ監査の実施に関わる基準及び手順が文書化され、正式に承認されているか確かめる。</t>
  </si>
  <si>
    <t>監査証拠のレビューと統括情報セキュリティ責任者へのインタビューにより、情報セキュリティ対策の実施状況の自己点検に関わる基準及び手順が文書化され、正式に承認されているか確かめる。</t>
  </si>
  <si>
    <t>15.2.1
15.2.2</t>
  </si>
  <si>
    <t>5.1.2
15.2.1</t>
  </si>
  <si>
    <t>脅威項目設定セル件数</t>
  </si>
  <si>
    <t>・地方公務員法による懲戒処分に関する規定の文書化（抑制）</t>
  </si>
  <si>
    <t>・電子メールもインターネットも自由に利用できる。</t>
  </si>
  <si>
    <t>監査証拠のレビューと統括情報セキュリティ責任者又は情報システム管理者へのインタビューにより、ネットワーク及び情報システムの稼動状況の監視対象や監視体制、サーバの時刻設定等、情報システムの監視に関わる基準が文書化され、正式に承認されているか確かめる。</t>
  </si>
  <si>
    <t>管理的対策</t>
  </si>
  <si>
    <t>管理的対策</t>
  </si>
  <si>
    <t>□情報システム調達基準</t>
  </si>
  <si>
    <t>・情報セキュリティポリシーに適用する行政機関範囲に関する規定の文書化（抑制）</t>
  </si>
  <si>
    <t>監査証拠のレビューと統括情報セキュリティ責任者へのインタビューにより、監査結果が情報セキュリティポリシーの見直し、その他情報セキュリティ対策の見直しに活用されているか確かめる。</t>
  </si>
  <si>
    <t>5.1.2</t>
  </si>
  <si>
    <t>・移動型ハードウエアの持出・持込の記録を作成している。また記録も所定の期間は、保管している。但し、記録内容の点検はしていない。</t>
  </si>
  <si>
    <t>・移動型ハードウエアの持出・持込の記録は作成していない。</t>
  </si>
  <si>
    <t>・重要なデータは、定期的なバックアップを実施している。但し、同じ庁舎等に保管している。</t>
  </si>
  <si>
    <t>・外部から入手した電磁的記録媒体のデータに対して、ウイルス感染チェックをすべてしている。但し、ウイルス感染チェックをした記録は作成していない。</t>
  </si>
  <si>
    <t>・デスクトップパソコン等の改造及び増設・交換は、自由にできる。</t>
  </si>
  <si>
    <t>・外部からのアクセス用の端末を使用する場合、ログインにパスワードを利用していない。</t>
  </si>
  <si>
    <t>・外部からのアクセス用の端末を使用する場合、BIOSパスワードの設定、ハードディスクパスワードの設定又はセキュリティチップを搭載したパソコン等を利用している。また、ログインには、ワンタイムパスワード、セキュリティトークンなども利用している。</t>
  </si>
  <si>
    <t>監査証拠のレビューと統括情報セキュリティ責任者へのインタビューにより、情報セキュリティポリシーを適用する行政機関の範囲が文書化され、正式に承認されているか確かめる。</t>
  </si>
  <si>
    <t>・情報システム仕様書等（紙媒体）の保管（抑制）</t>
  </si>
  <si>
    <r>
      <t xml:space="preserve">ⅱ）情報システム仕様書等の管理
</t>
    </r>
    <r>
      <rPr>
        <sz val="9"/>
        <rFont val="ＭＳ Ｐゴシック"/>
        <family val="3"/>
      </rPr>
      <t>統括情報セキュリティ責任者又は情報システム管理者によって、情報システム仕様書等が管理されている。</t>
    </r>
  </si>
  <si>
    <t>6.1.8
6.2.3
10.2.2
15.3.1
15.3.2</t>
  </si>
  <si>
    <t>6.1.8
15.3.1</t>
  </si>
  <si>
    <t>6.1.8
15.3.1</t>
  </si>
  <si>
    <t>6.1.8
15.2.2</t>
  </si>
  <si>
    <t>6.1.8
15.3.1
15.3.2</t>
  </si>
  <si>
    <t>6.1.8</t>
  </si>
  <si>
    <t xml:space="preserve">6.1.8
6.2.3
10.2.2
</t>
  </si>
  <si>
    <t>6.1.2
6.1.8</t>
  </si>
  <si>
    <t>6.1.8
15.1.3</t>
  </si>
  <si>
    <t>・クリアデスク、クリアスクリーンは、庁内すべての課室で実施している。</t>
  </si>
  <si>
    <t>・クリアデスク、クリアスクリーンは、庁内の大半の課室で実施している。</t>
  </si>
  <si>
    <t>・クリアデスク、クリアスクリーンは、庁内の一部の課室で実施している。</t>
  </si>
  <si>
    <t>□不正プログラム対策基準
□不正プログラム対策手順
□情報セキュリティ事故等報告書</t>
  </si>
  <si>
    <t>・私物の電磁的記録媒体の持込は自由にできる。</t>
  </si>
  <si>
    <t>3.5.4.(2)</t>
  </si>
  <si>
    <t>3.6.1.(2)</t>
  </si>
  <si>
    <t>3.6.2.(2)</t>
  </si>
  <si>
    <t>3.6.2.(2)①</t>
  </si>
  <si>
    <t>3.6.2.(2)②</t>
  </si>
  <si>
    <r>
      <t xml:space="preserve">ⅲ）発見された違反行為に対する対処
</t>
    </r>
    <r>
      <rPr>
        <sz val="9"/>
        <rFont val="ＭＳ Ｐゴシック"/>
        <family val="3"/>
      </rPr>
      <t>情報セキュリティポリシーに対する違反行為が直ちに情報セキュリティ上重大な影響を及ぼす可能性があると統括情報セキュリティ責任者が判断した場合、統括情報セキュリティ責任者によって、緊急時対応計画に従った対処が行われている。</t>
    </r>
  </si>
  <si>
    <r>
      <t xml:space="preserve">ⅱ）緊急時対応計画の策定
</t>
    </r>
    <r>
      <rPr>
        <sz val="9"/>
        <rFont val="ＭＳ Ｐゴシック"/>
        <family val="3"/>
      </rPr>
      <t>情報セキュリティ委員会によって、緊急時対応計画が定められている。</t>
    </r>
  </si>
  <si>
    <t>監査証拠のレビューと統括情報セキュリティ責任者又は情報システム管理者へのインタビューにより、権限のない者による外部から外部への電子メール転送（電子メールの中継処理）が行えないよう、電子メールサーバの設定が行われているか確かめる。</t>
  </si>
  <si>
    <r>
      <t xml:space="preserve">ⅲ）システム開発用ＩＤの管理
</t>
    </r>
    <r>
      <rPr>
        <sz val="9"/>
        <rFont val="ＭＳ Ｐゴシック"/>
        <family val="3"/>
      </rPr>
      <t>情報システム管理者によって、システム開発の責任者及び作業者が使用する開発用ＩＤが管理されている。</t>
    </r>
  </si>
  <si>
    <r>
      <t xml:space="preserve">ⅴ）システム開発に用いるハードウエア及びソフトウエアの特定
</t>
    </r>
    <r>
      <rPr>
        <sz val="9"/>
        <rFont val="ＭＳ Ｐゴシック"/>
        <family val="3"/>
      </rPr>
      <t>情報システム管理者によって、システム開発の責任者及び作業者が使用するハードウエア及びソフトウエアが特定されている。</t>
    </r>
  </si>
  <si>
    <r>
      <t xml:space="preserve">ⅵ）許可されていないソフトウエアの削除
</t>
    </r>
    <r>
      <rPr>
        <sz val="9"/>
        <rFont val="ＭＳ Ｐゴシック"/>
        <family val="3"/>
      </rPr>
      <t>利用が認められていないソフトウエアが導入されている場合、情報システム管理者によって、当該ソフトウエアがシステムから削除されている。</t>
    </r>
  </si>
  <si>
    <r>
      <t xml:space="preserve">ⅰ）情報システムの導入に関わる基準
</t>
    </r>
    <r>
      <rPr>
        <sz val="9"/>
        <rFont val="ＭＳ Ｐゴシック"/>
        <family val="3"/>
      </rPr>
      <t>統括情報セキュリティ責任者及び情報システム管理者によって、情報システムの導入に関わる基準が定められ、文書化されている。</t>
    </r>
  </si>
  <si>
    <t>監査証拠のレビューと情報セキュリティ管理者及び職員等へのインタビューにより、情報セキュリティポリシー及び実施手順の遵守状況を確かめる。また、情報セキュリティ対策について不明な点及び遵守が困難な点等がある場合、職員等が速やかに情報セキュリティ管理者に相談し、指示を仰げる体制が整備されているか確かめる。必要に応じて、職員等へのアンケート調査を実施し、周知状況を確かめる。</t>
  </si>
  <si>
    <t>□端末等持出・持込基準/手続
□庁舎外での情報処理作業基準/手続
□端末等持出・持込申請書/承認書</t>
  </si>
  <si>
    <t>監査証拠のレビューと統括情報セキュリティ責任者へのインタビューにより、緊急時対応を想定した訓練計画について文書化され、正式に承認されているか確かめる。また、訓練計画には、ネットワークや各情報システムの規模等を考慮して実施範囲等が定められているか確かめる。</t>
  </si>
  <si>
    <t>□研修・訓練実施基準
□訓練実施報告書</t>
  </si>
  <si>
    <t>監査証拠のレビューと統括情報セキュリティ責任者へのインタビューにより、緊急時対応を想定した訓練計画が定期的かつ効果的に実施されているか確かめる。</t>
  </si>
  <si>
    <t>・重要なサーバ等の機器は、予備電源に接続している。</t>
  </si>
  <si>
    <t>監査証拠のレビューと統括情報セキュリティ責任者又は情報セキュリティ責任者へのインタビューにより、私物パソコン及び記録媒体の庁舎内への持込手順が文書化され、正式に承認されているか確かめる。</t>
  </si>
  <si>
    <t>□私物パソコン等使用申請書/承認書</t>
  </si>
  <si>
    <t>・情報セキュリティポリシー等に、情報資産の分類（機密性、完全性及び可用性の重要度）の表示と取扱い(H18/9版のポリシーガイドライン　3.3. 情報資産の分類と管理方法の例文項目｢取扱制限｣を参照)に関する規定がされていて、職員等に周知している。また、見直しを行っている。</t>
  </si>
  <si>
    <r>
      <t xml:space="preserve">ⅱ）基幹サーバの二重化
</t>
    </r>
    <r>
      <rPr>
        <sz val="9"/>
        <rFont val="ＭＳ Ｐゴシック"/>
        <family val="3"/>
      </rPr>
      <t>情報システム管理者によって、基幹サーバ（重要情報を格納しているサーバ、セキュリティサーバ、住民サービスに関するサーバ及びその他の基幹サーバ）が二重化されている。</t>
    </r>
  </si>
  <si>
    <r>
      <t xml:space="preserve">ⅳ）サーバ障害対策
</t>
    </r>
    <r>
      <rPr>
        <sz val="9"/>
        <rFont val="ＭＳ Ｐゴシック"/>
        <family val="3"/>
      </rPr>
      <t>情報システム管理者によって、メインサーバに障害が発生した場合に、システムの運用停止時間を最小限にする対策が講じられている。</t>
    </r>
  </si>
  <si>
    <r>
      <t xml:space="preserve">ⅰ）機器の電源に関わる基準
</t>
    </r>
    <r>
      <rPr>
        <sz val="9"/>
        <rFont val="ＭＳ Ｐゴシック"/>
        <family val="3"/>
      </rPr>
      <t>統括情報セキュリティ責任者又は情報システム管理者によって、停電や落雷等からサーバ等の機器を保護する基準が定められ、文書化されている。</t>
    </r>
  </si>
  <si>
    <r>
      <t>ⅰ）通信ケーブル等の配線に関わる基準及び手続</t>
    </r>
    <r>
      <rPr>
        <sz val="9"/>
        <rFont val="ＭＳ Ｐゴシック"/>
        <family val="3"/>
      </rPr>
      <t xml:space="preserve">
統括情報セキュリティ責任者及び情報システム管理者によって、通信ケーブル等の配線に関わる基準及び手続が定められ、文書化されている。</t>
    </r>
  </si>
  <si>
    <r>
      <t xml:space="preserve">ⅲ）ケーブル障害対策
</t>
    </r>
    <r>
      <rPr>
        <sz val="9"/>
        <rFont val="ＭＳ Ｐゴシック"/>
        <family val="3"/>
      </rPr>
      <t>統括情報セキュリティ責任者及び情報システム管理者によって、通信ケーブル及び電源ケーブルの損傷等への対応が行われている。</t>
    </r>
    <r>
      <rPr>
        <b/>
        <sz val="9"/>
        <rFont val="ＭＳ Ｐゴシック"/>
        <family val="3"/>
      </rPr>
      <t xml:space="preserve">
</t>
    </r>
  </si>
  <si>
    <r>
      <t xml:space="preserve">ⅳ）ネットワーク接続口の設置場所
</t>
    </r>
    <r>
      <rPr>
        <sz val="9"/>
        <rFont val="ＭＳ Ｐゴシック"/>
        <family val="3"/>
      </rPr>
      <t>統括情報セキュリティ責任者及び情報システム管理者によって、ネットワーク接続口（ハブのポート等）が他者が容易に接続できない場所に設置されている。</t>
    </r>
    <r>
      <rPr>
        <b/>
        <sz val="9"/>
        <rFont val="ＭＳ Ｐゴシック"/>
        <family val="3"/>
      </rPr>
      <t xml:space="preserve">
</t>
    </r>
  </si>
  <si>
    <r>
      <t xml:space="preserve">ⅴ）配線変更・追加の制限
</t>
    </r>
    <r>
      <rPr>
        <sz val="9"/>
        <rFont val="ＭＳ Ｐゴシック"/>
        <family val="3"/>
      </rPr>
      <t>統括情報セキュリティ責任者及び情報システム管理者によって、配線の変更及び追加が許可された者だけに制限されている。</t>
    </r>
  </si>
  <si>
    <r>
      <t xml:space="preserve">ⅰ）懲戒処分の対象
</t>
    </r>
    <r>
      <rPr>
        <sz val="9"/>
        <rFont val="ＭＳ Ｐゴシック"/>
        <family val="3"/>
      </rPr>
      <t>統括情報セキュリティ責任者によって、情報セキュリティポリシーに違反した職員等及びその監督責任者が地方公務員法による懲戒処分の対象となることが定められ、文書化されている。</t>
    </r>
  </si>
  <si>
    <t>監査証拠のレビューと統括情報セキュリティ責任者又は情報システム管理者へのインタビューにより、大量のスパムメール等の送受信を検知した場合にメールサーバの運用が停止されているか確かめる。</t>
  </si>
  <si>
    <t>3.3.(2)(ｳ)</t>
  </si>
  <si>
    <t>3.3.(2)(ｴ)</t>
  </si>
  <si>
    <t>3.3.(2)(ｵ)</t>
  </si>
  <si>
    <t>3.3.(2)(ｶ)</t>
  </si>
  <si>
    <t>3.3.(2)(ｹ)①～②</t>
  </si>
  <si>
    <t>3.3.(2)(ｹ)③</t>
  </si>
  <si>
    <t>3.3.(2)(ｺ)</t>
  </si>
  <si>
    <t>□非常勤及び臨時職員への対応基準</t>
  </si>
  <si>
    <t>監査証拠のレビューと統括情報セキュリティ責任者又は情報セキュリティ責任者へのインタビューにより、情報セキュリティに関し非常勤及び臨時職員への対応に関わる基準が文書化され、正式に承認されているか確かめる。</t>
  </si>
  <si>
    <t>監査証拠のレビューと統括情報セキュリティ責任者又は情報セキュリティ責任者へのインタビューにより、例外措置を採る場合の基準及び対応手続が文書化され、正式に承認されているか確かめる。</t>
  </si>
  <si>
    <t>監査証拠のレビューと統括情報セキュリティ責任者又は情報システム管理者へのインタビューにより、人事管理部門と連携し、利用者ＩＤを定期的に棚卸して、必要のない利用者ＩＤが登録されてないか、過剰なアクセス権限を付与していないかなどを定期的に点検しているか確かめる。</t>
  </si>
  <si>
    <t>監査証拠のレビューと情報セキュリティ管理者へのインタビューにより、外部委託先選定の際、委託内容に応じた情報セキュリティ対策が確保されていることを確認しているか確かめる。</t>
  </si>
  <si>
    <t>3.7.1.③</t>
  </si>
  <si>
    <t>3.7.2.(1)</t>
  </si>
  <si>
    <t>3.7.5.(1)</t>
  </si>
  <si>
    <t>3.8.1.</t>
  </si>
  <si>
    <t>3.8.1.(1)</t>
  </si>
  <si>
    <t>・認証用ＩＣカード廃棄時の情報漏えいの危険はあまり認識されておらず、ＩＣカードを回収した場合、破砕するなど復元不可能にする処理は実施せずそのまま廃棄している。</t>
  </si>
  <si>
    <t>・認証用ＩＣカード廃棄時の情報漏えいの危険は認識され、ＩＣカードを回収した場合、破砕するなど復元不可能にする処理を実施した上で廃棄している。但し、回収の記録を作成していない。</t>
  </si>
  <si>
    <r>
      <t xml:space="preserve">ⅵ）認証用ＩＣカード等の回収及び廃棄
</t>
    </r>
    <r>
      <rPr>
        <sz val="9"/>
        <rFont val="ＭＳ Ｐゴシック"/>
        <family val="3"/>
      </rPr>
      <t>ＩＣカード等を切り替える場合、統括情報セキュリティ責任者及び情報システム管理者によって、切替え前のカードが回収され、不正使用されないような措置が講じられている。</t>
    </r>
  </si>
  <si>
    <r>
      <t xml:space="preserve">ⅱ）パスワードの取扱い
</t>
    </r>
    <r>
      <rPr>
        <sz val="9"/>
        <rFont val="ＭＳ Ｐゴシック"/>
        <family val="3"/>
      </rPr>
      <t>職員等のパスワードは当該本人以外に知られないように取扱われている。</t>
    </r>
  </si>
  <si>
    <r>
      <t xml:space="preserve">ⅲ）パスワードの不正使用防止
</t>
    </r>
    <r>
      <rPr>
        <sz val="9"/>
        <rFont val="ＭＳ Ｐゴシック"/>
        <family val="3"/>
      </rPr>
      <t>パスワードが流出したおそれがある場合、不正使用されない措置が講じられている。</t>
    </r>
  </si>
  <si>
    <r>
      <t xml:space="preserve">ⅳ）パスワードの定期的な変更
</t>
    </r>
    <r>
      <rPr>
        <sz val="9"/>
        <rFont val="ＭＳ Ｐゴシック"/>
        <family val="3"/>
      </rPr>
      <t>パスワードが定期的に変更されている。</t>
    </r>
  </si>
  <si>
    <r>
      <t xml:space="preserve">ⅶ）パスワード記憶機能の利用禁止
</t>
    </r>
    <r>
      <rPr>
        <sz val="9"/>
        <rFont val="ＭＳ Ｐゴシック"/>
        <family val="3"/>
      </rPr>
      <t>パソコン等の端末のパスワード記憶機能が利用されていない。</t>
    </r>
  </si>
  <si>
    <t>3.6.1.(1)</t>
  </si>
  <si>
    <t>3.6.3.(1)</t>
  </si>
  <si>
    <t>3.6.6.(1)</t>
  </si>
  <si>
    <t>3.7.1.</t>
  </si>
  <si>
    <t>3.7.1.①</t>
  </si>
  <si>
    <t>3.7.1.②</t>
  </si>
  <si>
    <t>監査証拠のレビューと情報セキュリティ管理者又は情報システム管理者へのインタビューにより、情報セキュリティ関係規定の遵守が困難な状況で行政事務の適正な遂行を継続しなければならない場合、遵守事項とは異なる方法を採用すること又は遵守事項を実施しないことについて合理的な理由がある場合に限り、最高情報統括責任者の許可を得たうえで例外措置が取られているか確かめる。</t>
  </si>
  <si>
    <t>脅威</t>
  </si>
  <si>
    <t>・床上に通信ケーブルや電源ケーブルがある場合、保護カバー、収容管の利用(防止)
・フリーアクセスフロアの利用(防止)</t>
  </si>
  <si>
    <t>監査証拠のレビューと統括情報セキュリティ責任者又は情報システム管理者へのインタビューにより、職員等がパソコン等の端末に対し機器の構成を変更する場合の基準及び手続が文書化され、正式に承認されているか確かめる。</t>
  </si>
  <si>
    <t>監査証拠のレビューと情報システム管理者及び職員等へのインタビューにより、パソコン等の端末に対し許可なく機器の改造及び増設・交換が行われていないか確かめる。必要に応じて、職員等へのアンケート調査を実施して確かめる。</t>
  </si>
  <si>
    <t>・例外措置を取る場合の対応手続き(申請及び許可)に関する文書化（抑制）</t>
  </si>
  <si>
    <t>・行政事務の適正な遂行継続のため例外措置を取る場合は、規定された対応手続き(申請及び許可)を行っている。また、期限を決めるなどして速やかな対応を行っている。</t>
  </si>
  <si>
    <t>・行政事務の適正な遂行継続のため例外措置を取る場合は、規定された対応手続き(申請及び許可)を行っている。但し、期限を決めるなどしていないため速やかな対応は行っていない。</t>
  </si>
  <si>
    <t>・不正プログラム感染時に、LANケーブルの即時取り外しや機器の電源遮断を定期的に周知している。また、職員等の理解状況を確認している。</t>
  </si>
  <si>
    <t>・不正プログラム感染時に、LANケーブルの即時取り外しや機器の電源遮断を過去に周知したことがある。但し、職員等の理解状況は確認していない。</t>
  </si>
  <si>
    <t>・不正プログラム対策に関わる基準及び手順が規定されていて、職員等に周知している。また、見直しを行っている。</t>
  </si>
  <si>
    <r>
      <t xml:space="preserve">ⅲ）移行手順の明確化
</t>
    </r>
    <r>
      <rPr>
        <sz val="9"/>
        <rFont val="ＭＳ Ｐゴシック"/>
        <family val="3"/>
      </rPr>
      <t>情報システム管理者によって、システム開発・保守及びテスト環境からシステム運用環境への移行について、システム開発・保守計画策定時に手順が明確にされている。</t>
    </r>
  </si>
  <si>
    <r>
      <t xml:space="preserve">ⅳ）移行に伴う情報システム停止等の影響の最小化
</t>
    </r>
    <r>
      <rPr>
        <sz val="9"/>
        <rFont val="ＭＳ Ｐゴシック"/>
        <family val="3"/>
      </rPr>
      <t>システム移行の際、情報システム管理者によって、情報システムへの影響が最小限になるよう措置が移行前に検討されている。</t>
    </r>
  </si>
  <si>
    <r>
      <t xml:space="preserve">ⅱ）擬似環境での操作確認
</t>
    </r>
    <r>
      <rPr>
        <sz val="9"/>
        <rFont val="ＭＳ Ｐゴシック"/>
        <family val="3"/>
      </rPr>
      <t>運用テストを行う場合、情報システム管理者によって、あらかじめ擬似環境による操作確認が行われている。</t>
    </r>
  </si>
  <si>
    <r>
      <t xml:space="preserve">ⅴ）ファイアウォール等の設置
</t>
    </r>
    <r>
      <rPr>
        <sz val="9"/>
        <rFont val="ＭＳ Ｐゴシック"/>
        <family val="3"/>
      </rPr>
      <t>ウェブサーバ等をインターネットに公開している場合、統括情報セキュリティ責任者又は情報システム管理者によって、外部ネットワークとの境界にファイアウォール等が設置されている。</t>
    </r>
  </si>
  <si>
    <t>・情報セキュリティ上重大な影響を及ぼす可能性がある場合の緊急時対応計画に従った対応（回復）</t>
  </si>
  <si>
    <t>□システム運用基準
□システム変更等作業記録</t>
  </si>
  <si>
    <t>監査証拠のレビューと統括情報セキュリティ責任者又は情報セキュリティ責任者へのインタビューにより、機密性2以上、可用性2、完全性2の情報資産を外部で処理する場合の安全管理措置について文書化され、正式に承認されているか確かめる。</t>
  </si>
  <si>
    <t>監査証拠のレビューと情報セキュリティ管理者及び職員等へのインタビューにより、職員等が外部で情報処理作業を行う場合、情報セキュリティ管理者から許可を得ているか確かめる。必要に応じて、職員等へのアンケート調査を実施して確かめる。</t>
  </si>
  <si>
    <t>監査証拠のレビューと情報セキュリティ管理者及び職員等へのインタビューにより、私物パソコン及び記録媒体が庁舎内に持ち込まれていないか確かめる。持ち込まれている私物パソコン及び記録媒体がある場合は、情報セキュリティ管理者による許可を得ているか確かめる。必要に応じて、職員等へのアンケート調査を実施して確かめる。</t>
  </si>
  <si>
    <t>・侵入防御システム／侵入検知システムを利用している。シグネチャ(パターンファイル)の更新もしている。但し、警告等が検出されても、期限を決めるなどしていないため速やかな対処はしていない。</t>
  </si>
  <si>
    <t>・侵入防御システム／侵入検知システムを利用している。但し、シグネチャ(パターンファイル)の更新はしていない。</t>
  </si>
  <si>
    <t>・管理している情報システムについて、不正プログラム対策ソフトウエアのパターンファイルを自動的に更新している。但し、パソコン起動時の最新版への更新は行っていない。
・管理している情報システムについて、ネットワークからパターンファイルの自動更新が行えない場合、定期的にパターンファイルを入手して、利用頻度の高い端末等に更新している。</t>
  </si>
  <si>
    <t>・サーバ室内はフリーアクセスフロアを利用していない。また、サーバ室内の電源ケーブル、通信ケーブルに保護対策も講じていない。</t>
  </si>
  <si>
    <t>監査証拠のレビューと統括情報セキュリティ責任者又は情報システム管理者へのインタビューにより、ネットワークの接続制御、経路制御等に関わる基準が文書化され、正式に承認されているか確かめる。</t>
  </si>
  <si>
    <r>
      <t xml:space="preserve">ⅲ）アクセス記録等の改ざん、誤消去等の防止
</t>
    </r>
    <r>
      <rPr>
        <sz val="9"/>
        <rFont val="ＭＳ Ｐゴシック"/>
        <family val="3"/>
      </rPr>
      <t>統括情報セキュリティ責任者及び情報システム管理者によって、アクセス記録等が窃取、改ざん、誤消去等されないように必要な措置が講じられている。</t>
    </r>
  </si>
  <si>
    <r>
      <t xml:space="preserve">ⅰ）電子メールの利用に関わる基準
</t>
    </r>
    <r>
      <rPr>
        <sz val="9"/>
        <rFont val="ＭＳ Ｐゴシック"/>
        <family val="3"/>
      </rPr>
      <t>統括情報セキュリティ責任者又は情報システム管理者によって、電子メールの利用に関わる基準が定められ、文書化されている。</t>
    </r>
  </si>
  <si>
    <r>
      <t xml:space="preserve">ⅴ）行政系ネットワークの集約
</t>
    </r>
    <r>
      <rPr>
        <sz val="9"/>
        <rFont val="ＭＳ Ｐゴシック"/>
        <family val="3"/>
      </rPr>
      <t>統括情報セキュリティ責任者又は情報システム管理者によって、行政系のネットワークが総合行政ネットワーク（LGWAN）に集約されている。</t>
    </r>
  </si>
  <si>
    <t>□ネットワーク管理基準
□通信回線敷設図
□結線図</t>
  </si>
  <si>
    <t>監査証拠のレビューと統括情報セキュリティ責任者又は情報システム管理者へのインタビューにより、行政系のネットワークが総合行政ネットワーク（LGWAN）に集約されているか確かめる。</t>
  </si>
  <si>
    <t>－</t>
  </si>
  <si>
    <t>10.6.1
11.4.1</t>
  </si>
  <si>
    <t>10.6.1</t>
  </si>
  <si>
    <t>9.2.1</t>
  </si>
  <si>
    <t>□パソコン等管理基準</t>
  </si>
  <si>
    <t>監査証拠のレビューと情報セキュリティ管理者及び職員等へのインタビューにより、職員等がパソコン等の端末に導入されている不正プログラム対策ソフトウエアの設定を変更していないか確かめる。必要に応じて、職員等へのアンケート調査を実施して確かめる。</t>
  </si>
  <si>
    <t>採用</t>
  </si>
  <si>
    <t>監査証拠のレビューと情報システム管理者へのインタビュー及び管理区域の視察により、外部からの訪問者が管理区域に入る場合、立ち入り区域の制限や、当該区域への入退室を許可されている職員の同行、ネームプレート等の着用を行っているか確かめる。</t>
  </si>
  <si>
    <t>・外部ネットワークと接続する場合の許可に関する手続きの実施(抑制)
・外部ネットワークと接続する状況の点検(検知)</t>
  </si>
  <si>
    <t>・特権ＩＤの取扱に関わる手続きの規定の文書化（抑制）</t>
  </si>
  <si>
    <t>・利用者ＩＤの登録、変更、抹消等に関する手続きの規定の文書化（抑制）</t>
  </si>
  <si>
    <t>・外部から内部のネットワーク又は情報システムにアクセスする場合の方針及び手続きの規定の文書化（抑制）</t>
  </si>
  <si>
    <t>・外部から内部のネットワークにアクセスする際の許可に関する手続きの実施（抑制）</t>
  </si>
  <si>
    <t>・例外措置を取る場合の最高情報統括責任者への報告の手続きの文書化（抑制）</t>
  </si>
  <si>
    <t>・テスト結果（紙媒体）の一定期間保管（抑制）</t>
  </si>
  <si>
    <t>・システム開発・保守関連の資料、文書（紙媒体）を保管しており、保管状況の確認を行っている。また、保管方法は定期的に見直している。</t>
  </si>
  <si>
    <t>・テスト結果（紙媒体）を一定期間保管しており、保管状況の確認を行っている。また、保管方法を見直している。</t>
  </si>
  <si>
    <t>・テスト結果（電磁的記録媒体）を一定期間保管しており、保管状況の確認を行っている。また、保管方法を見直している。</t>
  </si>
  <si>
    <t>・システム開発・保守関連の資料、文書（電磁的記録媒体）を保管しており、保管状況の確認を行っている。また、保管方法は定期的に見直している。</t>
  </si>
  <si>
    <t>・システム開発・保守関連の資料、文書（紙媒体）の保管（抑制）</t>
  </si>
  <si>
    <t>・テスト結果（電磁的記録媒体）の一定期間保管（抑制）</t>
  </si>
  <si>
    <r>
      <t xml:space="preserve">ⅱ）情報セキュリティポリシー等の掲示
</t>
    </r>
    <r>
      <rPr>
        <sz val="9"/>
        <rFont val="ＭＳ Ｐゴシック"/>
        <family val="3"/>
      </rPr>
      <t>情報セキュリティ管理者によって、職員等が常に最新の情報セキュリティポリシー及び実施手順を閲覧できるように掲示されている。</t>
    </r>
  </si>
  <si>
    <r>
      <t xml:space="preserve">ⅱ）外部委託事業者に対する情報セキュリティポリシー等遵守の説明
</t>
    </r>
    <r>
      <rPr>
        <sz val="9"/>
        <rFont val="ＭＳ Ｐゴシック"/>
        <family val="3"/>
      </rPr>
      <t>ネットワーク及び情報システムの開発・保守等を外部委託業者に発注する場合、情報セキュリティ管理者によって、情報セキュリティポリシー等のうち、外部委託事業者及び外部委託事業者から再委託を受ける事業者が守るべき内容の遵守及びその機密事項が説明されている。</t>
    </r>
  </si>
  <si>
    <r>
      <t xml:space="preserve">ⅱ）情報セキュリティ研修・訓練の実施
</t>
    </r>
    <r>
      <rPr>
        <sz val="9"/>
        <rFont val="ＭＳ Ｐゴシック"/>
        <family val="3"/>
      </rPr>
      <t>最高情報統括責任者によって、定期的にセキュリティに関する研修・訓練が実施されている。</t>
    </r>
  </si>
  <si>
    <t>監査証拠のレビューと統括情報セキュリティ責任者又は情報システム管理者へのインタビュー及び管理区域の視察により、ネットワーク構成図、情報システム仕様書等の情報システム関連文書を業務上必要でない者からの閲覧や、紛失等がないよう、施錠したキャビネットへの保管やフォルダへのアクセス制限などによって管理されているか確かめる。</t>
  </si>
  <si>
    <t>10.1.2
10.3.2
12.5.1
12.5.3
12.6.1</t>
  </si>
  <si>
    <t>3.6.4.(1)①</t>
  </si>
  <si>
    <t>10.4.1
10.4.2</t>
  </si>
  <si>
    <t>監査証拠のレビューと統括情報セキュリティ責任者又は情報セキュリティ責任者へのインタビューにより、不正プログラムの外部への拡散を防止するために、インターネットゲートウェイで、外部ネットワークへ送信するファイルに不正プログラムが含まれていないかどうかチェックされているか確かめる。</t>
  </si>
  <si>
    <t>3.6.4.(1)②</t>
  </si>
  <si>
    <t>10.4.1
10.4.2</t>
  </si>
  <si>
    <t>3.6.4.(1)③</t>
  </si>
  <si>
    <t>3.6.4.(1)④</t>
  </si>
  <si>
    <t>10.4.1
10.4.2</t>
  </si>
  <si>
    <t>3.6.4.(2)①</t>
  </si>
  <si>
    <t>3.6.4.(2)③</t>
  </si>
  <si>
    <t>3.6.4.(2)④</t>
  </si>
  <si>
    <t>3.6.4.(3)①</t>
  </si>
  <si>
    <t>3.6.4.(3)⑤</t>
  </si>
  <si>
    <t>10.4.1
10.4.2
10.8.1</t>
  </si>
  <si>
    <t>3.6.4.(3)⑥</t>
  </si>
  <si>
    <t>10.4.1
10.4.2
13.1.2</t>
  </si>
  <si>
    <t>3.6.4.(4)</t>
  </si>
  <si>
    <t>6.1.7</t>
  </si>
  <si>
    <t>監査証拠のレビューと統括情報セキュリティ責任者又は情報システム管理者へのインタビューにより、不正アクセス対策に関わる基準及び対応手順が文書化され、正式に承認されているか確かめる。</t>
  </si>
  <si>
    <t>13.1.1
13.1.2
13.2.1
13.2.2
13.2.3
14.1.1
14.1.2
14.1.3</t>
  </si>
  <si>
    <t>3.6.5.(1)①</t>
  </si>
  <si>
    <t>11.4.4
11.4.6</t>
  </si>
  <si>
    <t>□電子メール管理基準</t>
  </si>
  <si>
    <t>3.6.1.(12)③</t>
  </si>
  <si>
    <t>3.6.1.(12)④</t>
  </si>
  <si>
    <t>□電子メール管理基準
□業務委託契約書</t>
  </si>
  <si>
    <t>3.6.1.(12)⑤</t>
  </si>
  <si>
    <t>6.2.3
10.8.1
10.8.4</t>
  </si>
  <si>
    <t>3.6.1.(12)⑥</t>
  </si>
  <si>
    <t>10.8.1
10.8.4
10.10.2</t>
  </si>
  <si>
    <t>3.6.1.(13)</t>
  </si>
  <si>
    <t>3.6.1.(13)①</t>
  </si>
  <si>
    <t>3.6.1.(13)②</t>
  </si>
  <si>
    <t>□電子メール利用基準
□電子メール送受信ログ</t>
  </si>
  <si>
    <t>3.6.1.(13)③</t>
  </si>
  <si>
    <t>□電子メール利用基準</t>
  </si>
  <si>
    <t>3.6.1.(13)④</t>
  </si>
  <si>
    <t>10.8.1
10.8.4
13.2.1</t>
  </si>
  <si>
    <t>3.6.1.(14)</t>
  </si>
  <si>
    <t>10.8.1
10.8.4
12.3.1
12.3.2</t>
  </si>
  <si>
    <t>3.6.1.(14)①</t>
  </si>
  <si>
    <t>□電子メール利用基準</t>
  </si>
  <si>
    <t>3.6.1.(14)②</t>
  </si>
  <si>
    <t>□ソフトウエア導入基準/手続</t>
  </si>
  <si>
    <t>3.6.1.(15)</t>
  </si>
  <si>
    <t>10.4.1</t>
  </si>
  <si>
    <t>□端末構成変更基準/手続</t>
  </si>
  <si>
    <t>3.6.1.(16)</t>
  </si>
  <si>
    <t>10.1.2</t>
  </si>
  <si>
    <t>3.6.1.(16)①</t>
  </si>
  <si>
    <t>3.6.1.(18)</t>
  </si>
  <si>
    <t>11.4.6
13.1.1
13.2.3</t>
  </si>
  <si>
    <t>監査証拠のレビューと統括情報セキュリティ責任者又は情報セキュリティ責任者へのインタビューにより、外部委託を行う場合の情報セキュリティに関わる基準が文書化され、正式に承認されているか確かめる。</t>
  </si>
  <si>
    <t>監査証拠のレビューと情報セキュリティ管理者へのインタビューにより、外部委託先の選定の際に、情報セキュリティマネジメントシステムの国際規格の認証取得状況等が参考にされているか確かめる。</t>
  </si>
  <si>
    <t>監査証拠のレビューと情報セキュリティ管理者又は情報システム管理者へのインタビューにより、外部委託事業者においてセキュリティ対策が確保されているか定期的に確認され、必要に応じ業務委託契約に基づいた改善要求等の措置が講じられているか確かめる。また、確認された内容が統括情報セキュリティ責任者に報告され、されにその重要度に応じて最高情報統括責任者に報告されているか確かめる。</t>
  </si>
  <si>
    <t>文書用対策</t>
  </si>
  <si>
    <t>電磁的記録媒体用対策</t>
  </si>
  <si>
    <t>電子データ用対策</t>
  </si>
  <si>
    <t>設置型ハードウエア用対策</t>
  </si>
  <si>
    <t>移動型ハードウエア用対策</t>
  </si>
  <si>
    <r>
      <t xml:space="preserve">ⅳ）システム開発の責任者及び作業者のアクセス権限設定
</t>
    </r>
    <r>
      <rPr>
        <sz val="9"/>
        <rFont val="ＭＳ Ｐゴシック"/>
        <family val="3"/>
      </rPr>
      <t>情報システム管理者によって、システム開発の責任者及び作業者のアクセス権限が設定されている。</t>
    </r>
  </si>
  <si>
    <r>
      <t xml:space="preserve">ⅰ）導入前のテスト実施
</t>
    </r>
    <r>
      <rPr>
        <sz val="9"/>
        <rFont val="ＭＳ Ｐゴシック"/>
        <family val="3"/>
      </rPr>
      <t>新たに情報システムを導入する場合、情報システム管理者によって、既に稼動している情報システムに接続する前に十分な試験が行われている。</t>
    </r>
  </si>
  <si>
    <r>
      <t xml:space="preserve">ⅲ）個人情報及び機密性の高い生データの使用禁止
</t>
    </r>
    <r>
      <rPr>
        <sz val="9"/>
        <rFont val="ＭＳ Ｐゴシック"/>
        <family val="3"/>
      </rPr>
      <t>個人情報及び機密性の高い生データは、テストデータとして使用されていない。</t>
    </r>
  </si>
  <si>
    <r>
      <t xml:space="preserve">ⅱ）資料等の保管
</t>
    </r>
    <r>
      <rPr>
        <sz val="9"/>
        <rFont val="ＭＳ Ｐゴシック"/>
        <family val="3"/>
      </rPr>
      <t>情報システム管理者によって、システム開発・保守に関連する資料及び文書が適切に保管されている。</t>
    </r>
  </si>
  <si>
    <r>
      <t xml:space="preserve">ⅲ）テスト結果の保管
</t>
    </r>
    <r>
      <rPr>
        <sz val="9"/>
        <rFont val="ＭＳ Ｐゴシック"/>
        <family val="3"/>
      </rPr>
      <t>情報システム管理者によって、テスト結果が一定期間保管されている。</t>
    </r>
  </si>
  <si>
    <t>・外部委託に係る情報セキュリティについて、業者選定基準に関する規定がされていて、遵守状況も確認している。また、基準もISMS認証取得等の客観的な基準になっている。</t>
  </si>
  <si>
    <t>・外部委託に係る情報セキュリティについて、業者選定基準に関する規定がされていて、遵守状況も確認している。但し、基準は、ISMS認証取得等の客観的な基準ではない。</t>
  </si>
  <si>
    <t>・外部委託に係る情報セキュリティについて、業者選定基準に関する規定がされていない。</t>
  </si>
  <si>
    <t>設置型ハードウエア用対策</t>
  </si>
  <si>
    <t>移動型ハードウエア用対策</t>
  </si>
  <si>
    <t>5.1.1</t>
  </si>
  <si>
    <t>6.1.1
6.1.3</t>
  </si>
  <si>
    <t>6.1.2</t>
  </si>
  <si>
    <t>7.2.1</t>
  </si>
  <si>
    <t>7.1.2
7.1.3</t>
  </si>
  <si>
    <t>7.1.1</t>
  </si>
  <si>
    <t>9.1.4
9.2.1</t>
  </si>
  <si>
    <t xml:space="preserve">10.5.1
13.1.1
14.1.4
</t>
  </si>
  <si>
    <t>9.2.1
9.2.2
13.1.1
14.1.4</t>
  </si>
  <si>
    <t>□通信ケーブル等配線基準/手続</t>
  </si>
  <si>
    <t>9.2.3
9.2.4</t>
  </si>
  <si>
    <r>
      <t xml:space="preserve">ⅳ）認証用ＩＣカード等の紛失時手続
</t>
    </r>
    <r>
      <rPr>
        <sz val="9"/>
        <rFont val="ＭＳ Ｐゴシック"/>
        <family val="3"/>
      </rPr>
      <t>認証用ＩＣカード等が紛失した場合は、速やかに統括情報セキュリティ責任者及び情報システム管理者に通報され、指示に従わせている。</t>
    </r>
  </si>
  <si>
    <t>監査証拠のレビューと情報セキュリティ監査統括責任者へのインタビューにより、外部委託事業者（外部委託事業者からの下請けも含む）に対する情報セキュリティポリシーの遵守についての監査が定期的又は必要に応じて行われているか確かめる。</t>
  </si>
  <si>
    <t>監査証拠のレビューと情報システム管理者へのインタビュー及び管理区域の視察により、落雷等による過電流からサーバ等の機器を保護するために、避雷設備やCVCF（定電圧定周波装置）を設置するなどの措置が講じられているか確かめる。</t>
  </si>
  <si>
    <t>・ソフトウエア導入に関わる手続き（申請、許可）を実施している。また、定期的に点検し、庁内で一元管理している。</t>
  </si>
  <si>
    <t>・緊急時対応計画を策定し、職員等に周知している。また、見直しを行っている。</t>
  </si>
  <si>
    <t>・緊急時対応計画を策定し、職員等に周知している。但し、見直しは行っていない。</t>
  </si>
  <si>
    <t>・情報システム仕様書等（紙媒体）の保管は、職員が個別に判断し実施している。</t>
  </si>
  <si>
    <t>・情報システム仕様書等（電磁的記録媒体）の保管は、職員が個別に判断し実施している。</t>
  </si>
  <si>
    <t>・転倒・落下防止措置の実施(防止)
・設置室内からのダンボール等の可燃物の除去(防止)
・サーバ室内に埃等を侵入させないように、上履きの利用(防止)</t>
  </si>
  <si>
    <t>・センドバック保守を実施する場合、機密保持契約の締結(抑制)
・オンサイト保守(予防)</t>
  </si>
  <si>
    <r>
      <t xml:space="preserve">ⅰ）例外措置の申請書の管理
</t>
    </r>
    <r>
      <rPr>
        <sz val="9"/>
        <rFont val="ＭＳ Ｐゴシック"/>
        <family val="3"/>
      </rPr>
      <t>最高情報統括責任者によって、例外措置の申請書及び審査結果が保管されている。</t>
    </r>
  </si>
  <si>
    <r>
      <t xml:space="preserve">ⅰ）遵守すべき法令等の明確化
</t>
    </r>
    <r>
      <rPr>
        <sz val="9"/>
        <rFont val="ＭＳ Ｐゴシック"/>
        <family val="3"/>
      </rPr>
      <t>統括情報セキュリティ責任者によって、職員等が職務の遂行において遵守すべき情報セキュリティに関する法令等の一覧が定められ、文書化されている。</t>
    </r>
  </si>
  <si>
    <r>
      <t xml:space="preserve">ⅱ）法令遵守
</t>
    </r>
    <r>
      <rPr>
        <sz val="9"/>
        <rFont val="ＭＳ Ｐゴシック"/>
        <family val="3"/>
      </rPr>
      <t>職員等が職務の遂行において遵守すべき情報セキュリティに関する法令等を遵守している。</t>
    </r>
  </si>
  <si>
    <r>
      <t xml:space="preserve">ⅱ）無線LAN利用時の暗号化及び認証技術の使用
</t>
    </r>
    <r>
      <rPr>
        <sz val="9"/>
        <rFont val="ＭＳ Ｐゴシック"/>
        <family val="3"/>
      </rPr>
      <t>無線LANを利用する場合、統括情報セキュリティ責任者又は情報システム管理者によって、暗号化及び認証技術が使用されている。</t>
    </r>
  </si>
  <si>
    <r>
      <t xml:space="preserve">ⅵ）フリーメール、ネットワークストレージサービス等の使用禁止
</t>
    </r>
    <r>
      <rPr>
        <sz val="9"/>
        <rFont val="ＭＳ Ｐゴシック"/>
        <family val="3"/>
      </rPr>
      <t>ウェブで利用できるフリーメール、ネットワークストレージサービス等は使用されていない。</t>
    </r>
  </si>
  <si>
    <r>
      <t xml:space="preserve">ⅱ）ソフトウエアの無断導入の禁止
</t>
    </r>
    <r>
      <rPr>
        <sz val="9"/>
        <rFont val="ＭＳ Ｐゴシック"/>
        <family val="3"/>
      </rPr>
      <t>パソコン等の端末に無断でソフトウエアが導入されていない。</t>
    </r>
  </si>
  <si>
    <t>監査証拠のレビューと情報システム管理者へのインタビュー、サーバ及びパソコン等の確認により、サーバ及びパソコン等の確認により、導入された不正プログラム対策ソフトウエアが最新のバージョンに更新されているか確かめる。</t>
  </si>
  <si>
    <t>監査証拠のレビューと情報システム管理者へのインタビューにより、インターネットに接続していないシステムにおいて記録媒体を使う場合、管理外記録媒体の使用禁止、不正プログラム対策ソフトウエア導入、ソフトウエア及びパターンファイルの定期的な更新等、不正プログラム対策が実施されているか確かめる。</t>
  </si>
  <si>
    <t>監査証拠のレビューと統括情報セキュリティ責任者又は情報システム管理者へのインタビューにより、各種アクセス記録及び情報セキュリティの確保に必要な記録が取得され、一定期間保存されているか確かめる。</t>
  </si>
  <si>
    <r>
      <t xml:space="preserve">ⅳ）不正プログラム対策ソフトウエアによるフルチェックの定期的実施
</t>
    </r>
    <r>
      <rPr>
        <sz val="9"/>
        <rFont val="ＭＳ Ｐゴシック"/>
        <family val="3"/>
      </rPr>
      <t>職員等の使用する端末に対して、職員等によって、不正プログラム対策ソフトウエアによるフルチェックが定期的に実施されている。</t>
    </r>
  </si>
  <si>
    <r>
      <t xml:space="preserve">ⅶ）不正プログラムに感染した場合の対処
</t>
    </r>
    <r>
      <rPr>
        <sz val="9"/>
        <rFont val="ＭＳ Ｐゴシック"/>
        <family val="3"/>
      </rPr>
      <t>不正プログラムに感染した場合、職員等によって、LANケーブルの即時取外し又は機器の電源が遮断されている。</t>
    </r>
  </si>
  <si>
    <r>
      <t xml:space="preserve">ⅱ）ソフトウエアの更新
</t>
    </r>
    <r>
      <rPr>
        <sz val="9"/>
        <rFont val="ＭＳ Ｐゴシック"/>
        <family val="3"/>
      </rPr>
      <t>統括情報セキュリティ責任者及び情報システム管理者によって、セキュリティホールの緊急度に応じてパッチが適用され、ソフトウエアが更新されている。</t>
    </r>
  </si>
  <si>
    <r>
      <t xml:space="preserve">ⅳ）外部接続システムの常時監視
</t>
    </r>
    <r>
      <rPr>
        <sz val="9"/>
        <rFont val="ＭＳ Ｐゴシック"/>
        <family val="3"/>
      </rPr>
      <t>統括情報セキュリティ責任者及び情報システム管理者によって、外部と常時接続するシステムが常時監視されている。</t>
    </r>
  </si>
  <si>
    <r>
      <t xml:space="preserve">ⅲ）発生した問題への対処
</t>
    </r>
    <r>
      <rPr>
        <sz val="9"/>
        <rFont val="ＭＳ Ｐゴシック"/>
        <family val="3"/>
      </rPr>
      <t>最高情報統括責任者によって、情報セキュリティポリシー遵守上の問題に対して、適切かつ速やかに対処されている。</t>
    </r>
  </si>
  <si>
    <r>
      <t xml:space="preserve">ⅰ）セキュリティホールの情報収集及び共有
</t>
    </r>
    <r>
      <rPr>
        <sz val="9"/>
        <rFont val="ＭＳ Ｐゴシック"/>
        <family val="3"/>
      </rPr>
      <t>統括情報セキュリティ責任者及び情報システム管理者によって、セキュリティホールに関する情報が収集され、関係者間で共有されている。</t>
    </r>
  </si>
  <si>
    <t>・情報セキュリティポリシー等に、情報セキュリティ委員会の構成及び役割に関する規定がされていて、職員等に決定事項を周知している。また、見直しを行っている。</t>
  </si>
  <si>
    <t>・情報セキュリティポリシー等に、情報セキュリティ委員会の構成及び役割に関する規定がされていて、職員等に決定事項を周知している。但し、見直しは行っていない。</t>
  </si>
  <si>
    <t>・職員に定期的な情報セキュリティに関する研修を実施し、情報セキュリティに関する理解度テストを実施している。さらに基準点を設けて、達しないときは再テストを行う。</t>
  </si>
  <si>
    <t xml:space="preserve">・職員に定期的な情報セキュリティに関する研修を実施し、情報セキュリティに関する理解度テストを実施している。但し、基準点は設けていない。
</t>
  </si>
  <si>
    <t>監査証拠のレビューと統括情報セキュリティ責任者又は情報システム管理者へのインタビューにより、不正アクセスによるウェブページのデータの書換えを検出し、統括情報セキュリティ責任者及び情報システム管理者に通報するよう設定しているか確かめる。</t>
  </si>
  <si>
    <t>□庁舎外での情報処理作業基準/手続
□庁舎外作業申請書/承認書</t>
  </si>
  <si>
    <t>□庁舎外での情報処理作業基準/手続
□私物パソコン等使用申請書/承認書</t>
  </si>
  <si>
    <t>・個人情報及び機密性の高い生データのテストデータへの使用は、原則として禁止している。但し、許可を得れば利用できる。使用済み情報の削除等の確認もしていない。</t>
  </si>
  <si>
    <t>・情報セキュリティポリシーに、行政機関の範囲に関する規定がされていない。</t>
  </si>
  <si>
    <t>□機器設置基準/手続
□建物フロアレイアウト図
□管理区域（情報システム室等）のレイアウト図
□機器設置記録
□情報資産管理台帳</t>
  </si>
  <si>
    <t>□管理区域入退室基準/手続
□管理区域入退室記録
□認証用カード管理記録</t>
  </si>
  <si>
    <t>□管理区域入退室基準/手続</t>
  </si>
  <si>
    <t>□管理区域入退室基準/手続
□管理区域入退室記録</t>
  </si>
  <si>
    <t>監査証拠のレビューと統括情報セキュリティ責任者又は情報システム管理者へのインタビューにより、電子メールの利用に関わる基準が文書化され、正式に承認されているか確かめる。</t>
  </si>
  <si>
    <t>□電子メール利用基準
□電子メール送受信ログ</t>
  </si>
  <si>
    <t>監査証拠のレビューと情報システム管理者及び職員等へのインタビューにより、不正な情報の持ち出しを防止する観点から、自動転送機能を用いて電子メールを転送していないか確かめる。必要に応じて、職員等へのアンケート調査を実施して確かめる。</t>
  </si>
  <si>
    <t>監査証拠のレビューと統括情報セキュリティ責任者又は情報セキュリティ責任者へのインタビューにより、職員等が職務の遂行において遵守すべき情報セキュリティに関する法令等の一覧が定められているか確かめる。</t>
  </si>
  <si>
    <t>□情報セキュリティ委員会議事録
□情報セキュリティポリシー</t>
  </si>
  <si>
    <t>監査証拠のレビューと統括情報セキュリティ責任者又は情報セキュリティ責任者へのインタビュー、サーバ及びパソコン等の確認により、不正プログラム対策ソフトウエアのパターンファイルが最新のパターンファイルに更新されているか確かめる。</t>
  </si>
  <si>
    <t>・情報システム導入時に既存システムとのテスト計画を策定し、接続試験を実施している。また、定期的な進捗管理もしている。</t>
  </si>
  <si>
    <t>・情報システム導入時に既存システムとのテスト計画を策定し、接続試験を実施している。但し、定期的な進捗管理はしていない。</t>
  </si>
  <si>
    <t>・情報システム導入時に既存システムとの接続試験を実施している。但し、導入時のテスト計画を策定していない。</t>
  </si>
  <si>
    <t>・不正プログラム対策ソフトウエアを最新版に自動的に更新している。但し、パソコン起動時の更新は行っていない。</t>
  </si>
  <si>
    <t>・不正プログラム対策ソフトウエアの最新版への更新は、職員が個別に判断し実施している。</t>
  </si>
  <si>
    <t>・不正プログラム対策ソフトウエアの最新版への更新を行っていない。</t>
  </si>
  <si>
    <t>・不正プログラム対策ソフトウエアを最新版に自動的に更新している。また、パソコン起動時に最新版への更新を行っている。</t>
  </si>
  <si>
    <t>監査証拠のレビューと情報システム管理者へのインタビュー及びパソコン等の端末からの操作により、住民の個人情報や人事記録といった特定の職員等しか取扱えないデータについて、担当外の職員等によって閲覧及び使用できないよう、別途ディレクトリを作成する等のアクセス制御が行われているか確かめる。</t>
  </si>
  <si>
    <t>□研修・訓練実施基準
□研修・訓練実施計画</t>
  </si>
  <si>
    <t>監査証拠のレビューと統括情報セキュリティ責任者へのインタビューにより、研修の内容が、統括情報セキュリティ責任者、情報セキュリティ責任者、情報セキュリティ管理者、情報システム管理者、情報システム担当者及びその他職員等に対して、自己の責任・義務・権限を理解できるように、それぞれの役割、情報セキュリティに関する理解度等に応じたものになっているか確かめる。</t>
  </si>
  <si>
    <t>3.4.1.(4)②</t>
  </si>
  <si>
    <t>8.1.3
8.2.2</t>
  </si>
  <si>
    <t>3.5.4.(1)
(ｲ)</t>
  </si>
  <si>
    <t>11.2.1
11.5.2</t>
  </si>
  <si>
    <t>3.5.4.(1)
(ｳ)</t>
  </si>
  <si>
    <t>11.2.1
11.5.2</t>
  </si>
  <si>
    <t>・パスワードの文字数に十分な長さがなく、連続した文字列、職員コード、生年月日等の推測しやすい設定にしている。また、付箋等にメモしてあるパスワードが、端末画面や机等に貼り付けてある。さらにパスワードの秘密も周知していない。</t>
  </si>
  <si>
    <t>3.5.4.(3)①～③</t>
  </si>
  <si>
    <t>11.3.1</t>
  </si>
  <si>
    <t>採用</t>
  </si>
  <si>
    <r>
      <t xml:space="preserve">ⅰ）パソコン等の端末の持ち出し及び外部における情報処理作業の基準及び手続
</t>
    </r>
    <r>
      <rPr>
        <sz val="9"/>
        <rFont val="ＭＳ Ｐゴシック"/>
        <family val="3"/>
      </rPr>
      <t>最高情報統括責任者によって、機密性、可用性、完全性の高い情報資産を外部で処理する場合の安全管理措置の基準及び手続が定められ、文書化されている。</t>
    </r>
  </si>
  <si>
    <t>・認証用ＩＣカード等の切り替えにより旧カードを回収した場合、破砕するなど復元不可能な処理の実施（防止）</t>
  </si>
  <si>
    <t>・外部からの入手した電磁的記録媒体のデータに対するウイルス感染チェックと記録の作成（検知）</t>
  </si>
  <si>
    <t>・管理区域の入退室記録の作成・保管(検知)
・管理区域の入退室システムログの取得と保管(検知)</t>
  </si>
  <si>
    <t>リスク分析・評価項目表</t>
  </si>
  <si>
    <t>リスク分析・評価項目
（監査ガイドラインの監査項目）</t>
  </si>
  <si>
    <t>リスク分析・評価項目</t>
  </si>
  <si>
    <t>監査証拠のレビューと統括情報セキュリティ責任者又は情報システム管理者へのインタビューにより、管理区域の構造基準が文書化され、正式に承認されているか確かめる。
また、情報システム室や電磁的記憶媒体の保管庫が管理区域に指定されているか確かめる。</t>
  </si>
  <si>
    <t>監査証拠のレビューと統括情報セキュリティ責任者へのインタビューにより、情報セキュリティポリシー等、情報セキュリティに関する重要な事項を決定する機関（情報セキュリティ委員会）が設置されているか確かめる。</t>
  </si>
  <si>
    <t>□セキュリティ設定変更申請書/承認書</t>
  </si>
  <si>
    <t>監査証拠のレビューと統括情報セキュリティ責任者又は情報セキュリティ責任者へのインタビューにより、不正プログラムのシステムへの侵入を防止するために、外部ネットワークから受信したファイルがインターネットのゲートウェイで、不正プログラムが含まれていないかどうかチェックされているか確かめる。</t>
  </si>
  <si>
    <t>3.6.1.(16)②</t>
  </si>
  <si>
    <t>10.1.2</t>
  </si>
  <si>
    <t>・パソコン等を無断でネットワークに接続することを禁止していない。</t>
  </si>
  <si>
    <t>3.6.1.(17)</t>
  </si>
  <si>
    <t>10.6.1</t>
  </si>
  <si>
    <t>・業務目的以外での、ウェブ閲覧を禁止していない。</t>
  </si>
  <si>
    <t>3.6.1.(18)</t>
  </si>
  <si>
    <t>監査証拠のレビューと情報セキュリティ管理者及び職員等へのインタビューにより、異動、退職等により業務を離れる場合に情報資産が返却されているか確認する。また、異動、退職後も業務上知り得た情報を漏らさないように周知されているか確かめる。</t>
  </si>
  <si>
    <t>監査証拠のレビューと情報システム管理者へのインタビュー又は管理区域及び執務室の視察、サーバ等の確認により、情報システムに係るソースコードが誤消去や改ざん等されないような方法で保管されているか確かめる。</t>
  </si>
  <si>
    <t>監査証拠のレビューと統括情報セキュリティ責任者又は情報システム管理者へのインタビューにより、セキュリティホールや不正プログラム等の情報収集に関わる基準が文書化され、正式に承認されているか確かめる。</t>
  </si>
  <si>
    <t>□情報資産管理基準
□情報資産管理台帳
□情報資産廃棄記録</t>
  </si>
  <si>
    <t>□システム開発基準</t>
  </si>
  <si>
    <t>改善の実施内容</t>
  </si>
  <si>
    <t>3.4.3.④</t>
  </si>
  <si>
    <t>3.4.3.⑤</t>
  </si>
  <si>
    <t>3.4.4.</t>
  </si>
  <si>
    <t>3.4.4.①</t>
  </si>
  <si>
    <t>3.4.4.②</t>
  </si>
  <si>
    <t>3.4.4.③</t>
  </si>
  <si>
    <t>3.4.4.④</t>
  </si>
  <si>
    <t>3.4.4.⑤</t>
  </si>
  <si>
    <t>3.5.1.(3)</t>
  </si>
  <si>
    <t>3.5.3.(3)</t>
  </si>
  <si>
    <t>3.5.4.(3)</t>
  </si>
  <si>
    <t>3.6.1.(3)</t>
  </si>
  <si>
    <t>3.6.2.(3)</t>
  </si>
  <si>
    <t>3.6.4.</t>
  </si>
  <si>
    <t>3.6.5.</t>
  </si>
  <si>
    <t>3.6.5.(3)</t>
  </si>
  <si>
    <t>3.6.6.</t>
  </si>
  <si>
    <t>3.7.2.(3)</t>
  </si>
  <si>
    <t>3.7.3.(3)</t>
  </si>
  <si>
    <t>3.7.4.</t>
  </si>
  <si>
    <t>3.7.4.(3)</t>
  </si>
  <si>
    <t>3.7.5.</t>
  </si>
  <si>
    <t>3.7.5.(3)</t>
  </si>
  <si>
    <t>3.7.6.</t>
  </si>
  <si>
    <t>3.8.1.(3)①</t>
  </si>
  <si>
    <t>3.8.1.(3)②</t>
  </si>
  <si>
    <t>3.8.2.(3)①</t>
  </si>
  <si>
    <t>3.8.2.(3)②</t>
  </si>
  <si>
    <t>3.8.3.</t>
  </si>
  <si>
    <t>3.5.1.(4)</t>
  </si>
  <si>
    <t>□文書サーバ設定基準
□職員等への周知記録</t>
  </si>
  <si>
    <t>監査証拠のレビューと情報システム管理者へのインタビューにより、職員等が使用できる文書サーバの容量が設定され、職員等に周知されているかか確かめる。</t>
  </si>
  <si>
    <t>監査証拠のレビューと統括情報セキュリティ責任者又は情報システム管理者へのインタビューにより、セキュリティホールに関する情報が収集され、情報システムを所管する部署等関係者間で共有されているか確かめる。</t>
  </si>
  <si>
    <r>
      <t xml:space="preserve">ⅳ）ソースコードの保管
</t>
    </r>
    <r>
      <rPr>
        <sz val="9"/>
        <rFont val="ＭＳ Ｐゴシック"/>
        <family val="3"/>
      </rPr>
      <t>情報システム管理者によって、情報システムに係るソースコードが適切に保管されている。</t>
    </r>
  </si>
  <si>
    <r>
      <t xml:space="preserve">ⅰ）緊急時の例外措置
</t>
    </r>
    <r>
      <rPr>
        <sz val="9"/>
        <rFont val="ＭＳ Ｐゴシック"/>
        <family val="3"/>
      </rPr>
      <t>行政事務の遂行に緊急を要する等の場合であって、例外措置を実施することが不可避のときは、情報セキュリティ管理者及び情報システム管理者によって、事後速やかに最高情報統括責任者に報告されている。</t>
    </r>
  </si>
  <si>
    <t>・外部からのアクセス用の端末を使用する場合、BIOSパスワードの設定、ハードディスクパスワードの設定又はセキュリティチップを搭載したパソコン等を利用している。また、ログインには、オペレーティングシステムのパスワードを利用している。</t>
  </si>
  <si>
    <t>監査証拠のレビューと情報システム管理者へのインタビューにより、システム開発の責任者及び作業者のアクセス権限が設定されているか確かめる。</t>
  </si>
  <si>
    <t>□システム開発基準
□システム仕様書等
□プログラム仕様書等</t>
  </si>
  <si>
    <t>・電子メールもインターネットも業務目的外での利用は禁止している。但し、フィルタリングソフトウエアは利用していない。また電子メールの送受信記録やインターネットのアクセスログも点検していない。</t>
  </si>
  <si>
    <t>監査証拠のレビューと情報システム管理者へのインタビューにより、データの入力処理時における範囲、妥当性のチェック機能及びデータの不正な文字列等の入力を除去する機能が組み込まれた設計となっているか確かめる。</t>
  </si>
  <si>
    <t>監査証拠のレビューと情報システム管理者へのインタビュー又は管理区域及び執務室の視察、ファイルサーバ等の確認により、テスト結果が一定期間保管されているか確かめる。</t>
  </si>
  <si>
    <t>監査証拠のレビューと統括情報セキュリティ責任者又は情報セキュリティ責任者へのインタビューにより、情報セキュリティ委員会が毎年度開催され、情報セキュリティ対策の改善計画を策定し、その実施状況が確認されているか確かめる。</t>
  </si>
  <si>
    <t>□情報セキュリティポリシー
□権限・責任等一覧</t>
  </si>
  <si>
    <r>
      <t xml:space="preserve">ⅴ）情報資産の入手
</t>
    </r>
    <r>
      <rPr>
        <sz val="9"/>
        <rFont val="ＭＳ Ｐゴシック"/>
        <family val="3"/>
      </rPr>
      <t>情報資産を入手した場合、情報資産の分類に基づき情報資産が取扱われている。また、情報資産の分類が不明な場合は、情報セキュリティ管理者に判断を仰いでいる。</t>
    </r>
  </si>
  <si>
    <r>
      <t xml:space="preserve">ⅵ）情報資産の利用
</t>
    </r>
    <r>
      <rPr>
        <sz val="9"/>
        <rFont val="ＭＳ Ｐゴシック"/>
        <family val="3"/>
      </rPr>
      <t>情報資産は、情報資産の分類に応じて適切に取り扱われており、業務以外の目的に利用されていない。</t>
    </r>
  </si>
  <si>
    <r>
      <t xml:space="preserve">ⅶ）情報資産の保管
</t>
    </r>
    <r>
      <rPr>
        <sz val="9"/>
        <rFont val="ＭＳ Ｐゴシック"/>
        <family val="3"/>
      </rPr>
      <t>情報セキュリティ管理者又は情報システム管理者によって、情報資産の分類に従い、情報資産が適切に保管されている。</t>
    </r>
  </si>
  <si>
    <r>
      <t>ⅰ）緊急時対応訓練の実施計画</t>
    </r>
    <r>
      <rPr>
        <sz val="9"/>
        <rFont val="ＭＳ Ｐゴシック"/>
        <family val="3"/>
      </rPr>
      <t xml:space="preserve">
最高情報統括責任者によって、緊急時対応を想定した訓練計画について定められ、文書化されている。</t>
    </r>
  </si>
  <si>
    <r>
      <t xml:space="preserve">ⅱ）サーバ等の機器の定期保守
</t>
    </r>
    <r>
      <rPr>
        <sz val="9"/>
        <rFont val="ＭＳ Ｐゴシック"/>
        <family val="3"/>
      </rPr>
      <t>情報システム管理者によって、サーバ等の機器の定期保守が実施されている。</t>
    </r>
  </si>
  <si>
    <t>9.2.4</t>
  </si>
  <si>
    <t>6.2.1
6.2.2
6.2.3
9.2.4
15.1.1
15.2.1</t>
  </si>
  <si>
    <t>□電子メール利用基準</t>
  </si>
  <si>
    <t>3.6.1.(13)⑤</t>
  </si>
  <si>
    <t>10.8.1
10.8.4</t>
  </si>
  <si>
    <t>・パソコン等へのソフトウエアの無断導入を禁止していない。</t>
  </si>
  <si>
    <t>3.6.1.(15)①</t>
  </si>
  <si>
    <t>10.4.1</t>
  </si>
  <si>
    <t>・ソフトウエア導入に関わる手続き（申請、許可）を実施している。また、定期的に点検を行っている。但し、各課室での管理になっている。</t>
  </si>
  <si>
    <t>3.6.1.(15)②</t>
  </si>
  <si>
    <t>・不正にコピーされたソフトウエアの導入を禁止していない。</t>
  </si>
  <si>
    <t>3.6.1.(15)③</t>
  </si>
  <si>
    <t>10.4.1
15.1.2</t>
  </si>
  <si>
    <t>監査証拠のレビューと統括情報セキュリティ責任者又は情報システム管理者へのインタビューにより、サーバに障害が発生した場合の対策基準及び実施手順が文書化され、正式に承認されているか確かめる。</t>
  </si>
  <si>
    <t>監査証拠のレビューと情報システム管理者へのインタビューにより、サーバ障害時にセカンダリサーバが起動され、システムの運用停止時間が最小限になるような対策が講じられているか確かめる。実際にサーバ障害が発生している場合は、対策が有効に機能しているか確かめる。</t>
  </si>
  <si>
    <t>監査証拠のレビューと統括情報セキュリティ責任者又は情報システム管理者へのインタビューにより、停電等に備えた予備電源の設置基準や、落雷等の電源異常からサーバ等の機器を保護するための基準が文書化され、正式に承認されているか確かめる。</t>
  </si>
  <si>
    <t>3.6.4.(1)⑤</t>
  </si>
  <si>
    <t>10.4.1
10.4.2
12.6.1</t>
  </si>
  <si>
    <t>3.6.4.(1)⑥</t>
  </si>
  <si>
    <t>できている</t>
  </si>
  <si>
    <t>大半はできている</t>
  </si>
  <si>
    <t>一部できている</t>
  </si>
  <si>
    <t>できていない</t>
  </si>
  <si>
    <t>監査証拠のレビューと情報システム管理者及び職員等へのインタビュー及び執務室の視察により、業務上不要な場合にカードリーダーやパソコン等の端末のスロット等から認証用のＩＣカードやUSBトークンが抜かれているか確かめる。必要に応じて、職員等へのアンケート調査を実施して確かめる。</t>
  </si>
  <si>
    <t>□利用状況調査結果</t>
  </si>
  <si>
    <t>□ＩＣカード等取扱基準</t>
  </si>
  <si>
    <t>監査証拠のレビューと情報システム管理者へのインタビューにより、運用環境のシステム保守状況を踏まえて、開発・保守用のソフトウエア等を更新、又はパッチの適用をする場合、他の情報システムとの整合性が確認されているか確かめる。</t>
  </si>
  <si>
    <t>○</t>
  </si>
  <si>
    <t>□機器搬入出基準/手続
□管理区域入退室記録
□機器搬入出記録</t>
  </si>
  <si>
    <t>監査証拠のレビューと統括情報セキュリティ責任者又は情報システム管理者へのインタビューにより、庁内の通信回線及び通信回線装置の管理基準が文書化され、正式に承認されているか確かめる。</t>
  </si>
  <si>
    <t>監査証拠のレビューと統括情報セキュリティ責任者又は情報システム管理者へのインタビュー及び情報システム室の視察により、機器等に耐震、防火、防水等の対策が実施されているか確かめる。</t>
  </si>
  <si>
    <t>□パスワード管理基準</t>
  </si>
  <si>
    <t>監査証拠のレビューと統括情報セキュリティ責任者又は情報システム管理者へのインタビューにより、サーバ等に対し不正アクセス禁止法違反等犯罪の可能性がある攻撃を受けた場合、攻撃の記録が保存され、警察及び関係機関と連携・調整し、事案に対して適切に対応しているか確かめる。</t>
  </si>
  <si>
    <t>□通信ケーブル等配線基準/手続
□障害報告書</t>
  </si>
  <si>
    <t>□通信ケーブル等配線基準/手続
□通信回線敷設図</t>
  </si>
  <si>
    <t>監査証拠のレビューと情報セキュリティ管理者及び職員等へのインタビューにより、不正プログラムに感染した場合、LANケーブルの即時取外し又は機器の電源が遮断されているか確かめる。必要に応じて、職員等へのアンケート調査を実施して確かめる。</t>
  </si>
  <si>
    <t>監査証拠のレビューと情報セキュリティ管理者及び職員等へのインタビューにより、職員等がパソコン等の端末や記録媒体、情報資産及びソフトウエアを外部に持ち出す場合、情報セキュリティ管理者から許可を得ているか確かめる。必要に応じて、職員等へのアンケート調査を実施して確かめる。</t>
  </si>
  <si>
    <t>3.4.1.(3)①</t>
  </si>
  <si>
    <t>3.4.1.(3)②</t>
  </si>
  <si>
    <t>3.4.2.(3)</t>
  </si>
  <si>
    <t>3.4.2.(3)①</t>
  </si>
  <si>
    <t>3.4.2.(3)②</t>
  </si>
  <si>
    <t>3.4.3.</t>
  </si>
  <si>
    <t>3.4.3.①</t>
  </si>
  <si>
    <t>3.4.3.②</t>
  </si>
  <si>
    <t>3.4.3.③</t>
  </si>
  <si>
    <t>監査証拠のレビューと情報システム管理者及び職員等へのインタビューにより、外部に送るデータを暗号化する場合、最高情報統括責任者が定める方法により暗号化され、暗号鍵が管理されているか確かめる。必要に応じて、職員等へのアンケート調査を実施して確かめる。</t>
  </si>
  <si>
    <t>監査証拠のレビューと統括情報セキュリティ責任者へのインタビューにより、外部からのアクセスに関わる方針及び手続が文書され、正式に承認されているか確かめる。</t>
  </si>
  <si>
    <t>□建物フロアレイアウト図
□敷地図面
□管理区域（情報システム室等）のレイアウト図</t>
  </si>
  <si>
    <r>
      <t xml:space="preserve">ⅲ）出所不明なファイルの削除
</t>
    </r>
    <r>
      <rPr>
        <sz val="9"/>
        <rFont val="ＭＳ Ｐゴシック"/>
        <family val="3"/>
      </rPr>
      <t>差出人不明又は不自然に添付されたファイルを受信した場合、職員等によって、速やかに削除されている。</t>
    </r>
  </si>
  <si>
    <t>□外部委託管理基準
□作業報告書
□改善要望書
□改善措置実施報告書</t>
  </si>
  <si>
    <t>監査証拠のレビューと統括情報セキュリティ責任者又は情報システム管理者へのインタビューにより、電子メールの送受信容量の上限が設定され、上限を超える電子メールの送受信ができないよう設定されているか確かめる。</t>
  </si>
  <si>
    <t>□例外措置対応基準/手続</t>
  </si>
  <si>
    <t>・テスト結果（電磁的記録媒体）の一定期間の保管は、職員が個別に判断し実施している。</t>
  </si>
  <si>
    <r>
      <t xml:space="preserve">ⅲ）職員等への注意喚起
</t>
    </r>
    <r>
      <rPr>
        <sz val="9"/>
        <rFont val="ＭＳ Ｐゴシック"/>
        <family val="3"/>
      </rPr>
      <t>統括情報セキュリティ責任者によって、コンピュータウイルス等の不正プログラム情報が収集され、必要に応じ職員等に注意喚起されている。</t>
    </r>
  </si>
  <si>
    <r>
      <t xml:space="preserve">ⅳ）不正プログラム対策ソフトウエアの常駐
</t>
    </r>
    <r>
      <rPr>
        <sz val="9"/>
        <rFont val="ＭＳ Ｐゴシック"/>
        <family val="3"/>
      </rPr>
      <t>統括情報セキュリティ責任者によって、所掌するサーバ及びパソコン等の端末に、不正プログラム対策ソフトウエアを常駐させている。</t>
    </r>
  </si>
  <si>
    <r>
      <t xml:space="preserve">ⅰ）不正プログラム対策ソフトウエアの常駐
</t>
    </r>
    <r>
      <rPr>
        <sz val="9"/>
        <rFont val="ＭＳ Ｐゴシック"/>
        <family val="3"/>
      </rPr>
      <t>情報セキュリティ管理者によって、所掌するサーバ及びパソコン等の端末に、不正プログラム対策ソフトウエアを常駐させている。</t>
    </r>
  </si>
  <si>
    <r>
      <t xml:space="preserve">ⅲ）不正プログラム対策ソフトウエアの更新
</t>
    </r>
    <r>
      <rPr>
        <sz val="9"/>
        <rFont val="ＭＳ Ｐゴシック"/>
        <family val="3"/>
      </rPr>
      <t>情報セキュリティ管理者によって、不正プログラム対策ソフトウエアが最新のバージョンに更新されている。</t>
    </r>
  </si>
  <si>
    <r>
      <t xml:space="preserve">ⅳ）インターネット接続していないシステムにおける不正プログラム対策
</t>
    </r>
    <r>
      <rPr>
        <sz val="9"/>
        <rFont val="ＭＳ Ｐゴシック"/>
        <family val="3"/>
      </rPr>
      <t>インターネットに接続していないシステムにおいて記録媒体を使う場合、情報セキュリティ管理者によって、不正プログラム対策が実施されている。</t>
    </r>
  </si>
  <si>
    <r>
      <t xml:space="preserve">ⅰ）不正プログラム対策ソフトウエアの設定変更の禁止
</t>
    </r>
    <r>
      <rPr>
        <sz val="9"/>
        <rFont val="ＭＳ Ｐゴシック"/>
        <family val="3"/>
      </rPr>
      <t>パソコン等の端末に不正プログラム対策ソフトウエアが導入されている場合、職員等によって、不正プログラム対策ソフトウエアの設定が変更されていない。</t>
    </r>
  </si>
  <si>
    <t>□自己点検結果報告書
□改善計画
□情報セキュリティ委員会議事録</t>
  </si>
  <si>
    <t>□自己点検結果報告書
□改善計画</t>
  </si>
  <si>
    <t>監査証拠のレビューと統括情報セキュリティ責任者又は情報システム管理者へのインタビューにより、ＩＤの取扱基準が文書化され、正式に承認されているか確かめる。</t>
  </si>
  <si>
    <t>・設置型ハートウエアの重要な機器は、転倒防止措置及び埃対策を施している。ダンボール等が、室内に散乱していない。また、設置室内の物理的セキュリティを定期的に点検している。</t>
  </si>
  <si>
    <t>・設置型ハートウエアの重要な機器は、転倒防止措置及び埃対策を施している。ダンボール等が、室内に散乱していない。但し、設置室内の物理的セキュリティは定期的に点検していない。</t>
  </si>
  <si>
    <t>・設置型ハートウエアの重要な機器は、転倒防止措置及び埃対策を施している。但し、ダンボール等は、散乱した状態になっている。</t>
  </si>
  <si>
    <t>・設置型ハートウエアの重要な機器は、転倒防止措置及び埃対策をしていない。またダンボール等も、散乱した状態になっている。</t>
  </si>
  <si>
    <t>・移動型ハードウエアの重要な機器は、落下防止措置及び埃対策を施している。ダンボール等が、室内に散乱していない。また、設置室内の物理的セキュリティを定期的に点検している。</t>
  </si>
  <si>
    <t>・移動型ハードウエアの重要な機器は、落下防止措置及び埃対策を施している。ダンボール等が、室内に散乱していない。但し、設置室内の物理的セキュリティは定期的に点検していない。</t>
  </si>
  <si>
    <t>・移動型ハードウエアの重要な機器は、落下防止措置及び埃対策を施している。但し、ダンボール等は、散乱した状態になっている。</t>
  </si>
  <si>
    <t>・移動型ハードウエアの重要な機器は、落下防止措置及び埃対策をしていない。またダンボール等も、散乱した状態になっている。</t>
  </si>
  <si>
    <t>□緊急時対応計画
□情報セキュリティ委員会議事録</t>
  </si>
  <si>
    <t>監査証拠のレビューと統括情報セキュリティ責任者又は情報セキュリティ責任者へのインタビューにより、緊急時対応計画が定められているか確かめる。</t>
  </si>
  <si>
    <t>監査証拠のレビューと統括情報セキュリティ責任者及び情報システム管理者へのインタビューにより、所管するシステムの変更等の作業記録が作成され、窃取、改ざん等されないよう管理されているか確かめる。</t>
  </si>
  <si>
    <t>3.6.2.(2)③</t>
  </si>
  <si>
    <t>3.6.2.(2)④</t>
  </si>
  <si>
    <t>3.6.2.(2)⑤</t>
  </si>
  <si>
    <t>3.6.2.(2)⑥</t>
  </si>
  <si>
    <t>3.7.2.(2)</t>
  </si>
  <si>
    <t>3.7.3.(1)(2)</t>
  </si>
  <si>
    <t>3.7.5.(2)</t>
  </si>
  <si>
    <t>3.7.7.(2)</t>
  </si>
  <si>
    <t>3.7.7.(2)③</t>
  </si>
  <si>
    <t>3.8.1.(2)①</t>
  </si>
  <si>
    <t>3.8.1.(2)②</t>
  </si>
  <si>
    <t>脅威の項目</t>
  </si>
  <si>
    <r>
      <t xml:space="preserve">ⅱ）文書サーバの容量設定と職員等への周知
</t>
    </r>
    <r>
      <rPr>
        <sz val="9"/>
        <rFont val="ＭＳ Ｐゴシック"/>
        <family val="3"/>
      </rPr>
      <t>情報システム管理者によって、職員等が使用できる文書サーバの容量が設定され、職員等に周知されている。</t>
    </r>
  </si>
  <si>
    <r>
      <t xml:space="preserve">ⅰ）バックアップに関わる基準及び手順
</t>
    </r>
    <r>
      <rPr>
        <sz val="9"/>
        <rFont val="ＭＳ Ｐゴシック"/>
        <family val="3"/>
      </rPr>
      <t>統括情報セキュリティ責任者又は情報システム管理者によって、ファイルサーバ等に記録された情報についてのバックアップに関わる基準及び手順が定められ、文書化されている。</t>
    </r>
  </si>
  <si>
    <r>
      <t xml:space="preserve">ⅰ）他団体との情報システムに関する情報等の交換の取扱いに関わる基準
</t>
    </r>
    <r>
      <rPr>
        <sz val="9"/>
        <rFont val="ＭＳ Ｐゴシック"/>
        <family val="3"/>
      </rPr>
      <t>統括情報セキュリティ責任者又は情報セキュリティ責任者及び情報システム管理者によって、他団体との情報システムに関する情報及びソフトウエアを交換する場合の取扱いに関わる基準が定められ、文書化されている。</t>
    </r>
  </si>
  <si>
    <r>
      <t xml:space="preserve">ⅱ）他団体との情報システムに関する情報等の交換
</t>
    </r>
    <r>
      <rPr>
        <sz val="9"/>
        <rFont val="ＭＳ Ｐゴシック"/>
        <family val="3"/>
      </rPr>
      <t>他団体と情報システムに関する情報及びソフトウエアを交換する場合、情報システム管理者によって統括情報セキュリティ責任者及び情報セキュリティ責任者の許可を得ている。</t>
    </r>
  </si>
  <si>
    <t>・テスト結果（紙媒体）を一定期間保管している。但し、保管状況の確認は行っていない。</t>
  </si>
  <si>
    <t>・テスト結果（電磁的記録媒体）を一定期間保管している。但し、保管状況の確認は行っていない。</t>
  </si>
  <si>
    <t>・不正プログラム対策に関わる基準及び手順が規定されている。但し、職員等に周知していない。見直しも行っていない。</t>
  </si>
  <si>
    <t>監査証拠のレビューと情報システム管理者へのインタビューにより、システム移行の際、情報システムに記録されている情報資産の保存を確実に行い、情報システムの停止等の影響が最小限になるよう、移行前に検討されているか確かめる。</t>
  </si>
  <si>
    <t>監査証拠のレビューと情報システム管理者へのインタビューにより、データの内部処理時に起こるおそれのあるデータ抽出条件の誤りやデータベース更新処理時の計算式のミスなど、故意又は過失による情報の改ざん又は漏えいを検出するチェック機能を組み込んだ情報システムが設計されているか確かめる。</t>
  </si>
  <si>
    <t>監査証拠のレビューと情報システム管理者へのインタビューにより、データの出力処理時に情報の処理が正しく反映され、出力されるように情報システムが設計されているか確かめる。</t>
  </si>
  <si>
    <t>監査証拠のレビューと統括情報セキュリティ責任者又は情報セキュリティ責任者へのインタビューにより、離席時のパソコン等の端末や記録媒体、文書等の取扱基準が文書化され、正式に承認されているか確かめる。</t>
  </si>
  <si>
    <t>監査証拠のレビューと統括情報セキュリティ責任者又は情報システム管理者へのインタビューにより、認証用のＩＣカードやUSBトークンの取扱いに関わる基準と手続が文書化され、正式に承認されているか確かめる。</t>
  </si>
  <si>
    <t>監査証拠のレビューと情報システム管理者及び職員等へのインタビューにより、認証用のＩＣカードやUSBトークンなどが職員等間で共有されていないか確かめる。必要に応じて、職員等へのアンケート調査を実施して確かめる。</t>
  </si>
  <si>
    <r>
      <t xml:space="preserve">ⅰ）業務以外の目的でのウェブ閲覧禁止
</t>
    </r>
    <r>
      <rPr>
        <sz val="9"/>
        <rFont val="ＭＳ Ｐゴシック"/>
        <family val="3"/>
      </rPr>
      <t>業務以外の目的でウェブが閲覧されていない。</t>
    </r>
  </si>
  <si>
    <r>
      <t xml:space="preserve">ⅰ）アクセス制御に関わる方針及び基準
</t>
    </r>
    <r>
      <rPr>
        <sz val="9"/>
        <rFont val="ＭＳ Ｐゴシック"/>
        <family val="3"/>
      </rPr>
      <t>統括情報セキュリティ責任者又は情報システム管理者によって、アクセス制御に関わる方針及び基準が定められ、文書化されている。</t>
    </r>
  </si>
  <si>
    <r>
      <t xml:space="preserve">ⅰ）利用者ＩＤの取扱に関わる手続
</t>
    </r>
    <r>
      <rPr>
        <sz val="9"/>
        <rFont val="ＭＳ Ｐゴシック"/>
        <family val="3"/>
      </rPr>
      <t>統括情報セキュリティ責任者及び情報システム管理者によって、利用者ＩＤの登録、変更、抹消等の取扱に関わる手続が定められ、文書化されている。</t>
    </r>
  </si>
  <si>
    <r>
      <t xml:space="preserve">ⅱ）利用者ＩＤの登録・権限変更の申請
</t>
    </r>
    <r>
      <rPr>
        <sz val="9"/>
        <rFont val="ＭＳ Ｐゴシック"/>
        <family val="3"/>
      </rPr>
      <t>業務上においてネットワーク又は情報システムにアクセスする必要あるいは変更が生じた場合、当該職員等によって、統括情報セキュリティ責任者又は情報システム管理者に当該利用者ＩＤを登録又は権限を変更するよう申請されている。</t>
    </r>
  </si>
  <si>
    <r>
      <t xml:space="preserve">ⅲ）利用者ＩＤの抹消申請
</t>
    </r>
    <r>
      <rPr>
        <sz val="9"/>
        <rFont val="ＭＳ Ｐゴシック"/>
        <family val="3"/>
      </rPr>
      <t>業務上においてネットワーク又は情報システムにアクセスする必要がなくなった場合、当該職員等によって、統括情報セキュリティ責任者又は情報システム管理者に当該利用者ＩＤを抹消するよう申請されている。</t>
    </r>
  </si>
  <si>
    <r>
      <t xml:space="preserve">ⅳ）利用者ＩＤの点検
</t>
    </r>
    <r>
      <rPr>
        <sz val="9"/>
        <rFont val="ＭＳ Ｐゴシック"/>
        <family val="3"/>
      </rPr>
      <t>統括情報セキュリティ責任者及び情報システム管理者によって、利用されていないＩＤが放置されてないか点検されている。</t>
    </r>
  </si>
  <si>
    <r>
      <t xml:space="preserve">ⅰ）特権ＩＤの取扱に関わる手続
</t>
    </r>
    <r>
      <rPr>
        <sz val="9"/>
        <rFont val="ＭＳ Ｐゴシック"/>
        <family val="3"/>
      </rPr>
      <t>統括情報セキュリティ責任者及び情報システム管理者によって、管理者権限等の特権を付与されたＩＤの取扱に関わる手続が定められ、文書化されている。</t>
    </r>
  </si>
  <si>
    <r>
      <t xml:space="preserve">ⅰ）情報セキュリティ対策の自己点検に関わる基準及び手順
</t>
    </r>
    <r>
      <rPr>
        <sz val="9"/>
        <rFont val="ＭＳ Ｐゴシック"/>
        <family val="3"/>
      </rPr>
      <t>統括情報セキュリティ責任者によって、情報セキュリティ対策の実施状況の自己点検に関わる基準及び手順が定められ、文書化されている。</t>
    </r>
  </si>
  <si>
    <r>
      <t xml:space="preserve">ⅰ）権限の範囲内での改善
</t>
    </r>
    <r>
      <rPr>
        <sz val="9"/>
        <rFont val="ＭＳ Ｐゴシック"/>
        <family val="3"/>
      </rPr>
      <t>職員等によって、自己点検の結果に基づき、自己の権限の範囲内で改善が図られている。</t>
    </r>
  </si>
  <si>
    <r>
      <t xml:space="preserve">ⅱ）情報セキュリティポリシーの見直しへの活用
</t>
    </r>
    <r>
      <rPr>
        <sz val="9"/>
        <rFont val="ＭＳ Ｐゴシック"/>
        <family val="3"/>
      </rPr>
      <t>情報セキュリティ委員会によって、自己点検結果が情報セキュリティポリシーの見直し、その他情報セキュリティ対策の見直し時に活用されている。</t>
    </r>
  </si>
  <si>
    <t>3.6.1.(11)②</t>
  </si>
  <si>
    <t>・業務目的以外での、ウェブ閲覧を禁止するために職員等に周知している。但し、確認していない。</t>
  </si>
  <si>
    <t>・業務目的以外での、ウェブ閲覧を禁止しするために職員等に周知ており、遵守状況を適時確認している。但し、不用意に接続している(試みる)職員に口頭で警告まではしていない。</t>
  </si>
  <si>
    <t>監査証拠のレビューと統括情報セキュリティ責任者又は情報システム管理者へのインタビューにより、ネットワーク及びサーバ等のシステム設定等における情報セキュリティポリシーの遵守状況について定期的に確認が行われ、問題が発生していた場合には適切かつ速やかに対処されているか確かめる。</t>
  </si>
  <si>
    <t>監査証拠のレビューと統括情報セキュリティ責任者又は情報システム管理者へのインタビューにより、サーバ等の機器の保守・修理に関わる基準及び手続が文書化され、正式に承認されているか確かめる。</t>
  </si>
  <si>
    <t>□バックアップ基準
□バックアップ手順
□リストア手順</t>
  </si>
  <si>
    <r>
      <t xml:space="preserve">ⅰ）監査の実施
</t>
    </r>
    <r>
      <rPr>
        <sz val="9"/>
        <rFont val="ＭＳ Ｐゴシック"/>
        <family val="3"/>
      </rPr>
      <t>情報セキュリティ委員会によって、情報セキュリティ監査統括責任者が指名され、定期的に又は必要に応じて情報セキュリティ監査が行われている。</t>
    </r>
  </si>
  <si>
    <r>
      <t xml:space="preserve">ⅰ）情報システムの監視に関わる基準
</t>
    </r>
    <r>
      <rPr>
        <sz val="9"/>
        <rFont val="ＭＳ Ｐゴシック"/>
        <family val="3"/>
      </rPr>
      <t>統括情報セキュリティ責任者及び情報システム管理者によって、ネットワーク及び情報システムの稼動状況の監視に関わる基準が定められ、文書化されている。</t>
    </r>
  </si>
  <si>
    <r>
      <t xml:space="preserve">ⅰ）机上の端末等の取扱基準
</t>
    </r>
    <r>
      <rPr>
        <sz val="9"/>
        <rFont val="ＭＳ Ｐゴシック"/>
        <family val="3"/>
      </rPr>
      <t>統括情報セキュリティ責任者又は情報セキュリティ責任者によって、離席時のパソコン等の端末や記録媒体、文書等の取扱基準が文書化されている。</t>
    </r>
  </si>
  <si>
    <t>・電磁的記録媒体の持出・持込の記録を作成している。また、記録を所定の期間は、保管している。さらに記録内容を点検している。</t>
  </si>
  <si>
    <t>11.4.1
12.3.1</t>
  </si>
  <si>
    <t>3.6.1.(12)</t>
  </si>
  <si>
    <t>6.2.3
10.8.1
10.8.4
10.10.2</t>
  </si>
  <si>
    <t>□電子メール管理基準
□障害報告書</t>
  </si>
  <si>
    <t>3.6.1.(12)②</t>
  </si>
  <si>
    <t>10.8.1
10.8.4</t>
  </si>
  <si>
    <t>・差出人不明など、不自然な添付ファイルの削除について職員等に周知している。また報告があれば、削除要請している。さらに削除したことを確認している。</t>
  </si>
  <si>
    <t>・差出人不明など、不自然な添付ファイルの削除について職員等に周知している。また報告があれば、削除要請している。但し、削除したことの確認はしていない。</t>
  </si>
  <si>
    <t>・差出人不明など、不自然な添付ファイルの削除について職員等に周知している。但し、削除しているかは把握していない。</t>
  </si>
  <si>
    <t>・差出人不明など、不自然な添付ファイルの削除について職員等に周知をしたことがない。</t>
  </si>
  <si>
    <t>・差出人不明な添付ファイルの削除の職員等への周知(抑制)
・差出人不明な添付ファイルの削除(予防)</t>
  </si>
  <si>
    <t>・セキュリティホール情報に関する緊急度の評価はしている。但し、パッチの適用はしたことがない。</t>
  </si>
  <si>
    <t>監査証拠のレビューと情報セキュリティ管理者及び職員等へのインタビューにより、機密性の高い情報資産を外部に提供する場合、情報セキュリティ管理者の許可を得た上で、必要に応じ暗号化又はパスワードの設定が行われているか確かめる。</t>
  </si>
  <si>
    <t>□電子メール管理基準
□職員等への周知記録</t>
  </si>
  <si>
    <t>□職員等への周知記録</t>
  </si>
  <si>
    <t>監査証拠のレビューと情報セキュリティ管理者へのインタビュー及び執務室の視察により、職員等が常に最新の情報セキュリティポリシー及び実施手順を閲覧できるよう、イントラネット等に掲示されているか確かめる。</t>
  </si>
  <si>
    <t>・機器等の定期保守契約は、締結していない。</t>
  </si>
  <si>
    <t>監査証拠のレビューと統括情報セキュリティ責任者へのインタビューにより、幹部を含めたすべての職員等が定められた研修・訓練に参加しているか確かめる。</t>
  </si>
  <si>
    <t>監査証拠のレビューと統括情報セキュリティ責任者又は情報システム管理者へのインタビューにより、管理者権限等の特権を付与されたＩＤの取扱に関わる手続が文書化され、正式に承認されているか確かめる。</t>
  </si>
  <si>
    <t>□特権代行者承認書</t>
  </si>
  <si>
    <t>□特権代行者通知書</t>
  </si>
  <si>
    <t>監査証拠のレビューと統括情報セキュリティ責任者へのインタビューにより、最高情報統括責任者によって、監査結果を踏まえた指摘事項への対処が関係部局に指示され、また、指摘事項を所轄していない部局においても同種の課題がある可能性が高い場合には、当該課題及び問題点の有無を確認させているか確かめる。</t>
  </si>
  <si>
    <t>□サーバ二重化基準</t>
  </si>
  <si>
    <t>監査証拠のレビューと統括情報セキュリティ責任者又は情報システム管理者へのインタビューにより、機器を自動識別するよう設定（例えば、ＭＡＣアドレスによる識別情報の取得等）されているか確かめる。</t>
  </si>
  <si>
    <t>□リモート接続許可申請書／許可書</t>
  </si>
  <si>
    <t>監査証拠のレビューと情報システム管理者へのインタビューにより、記憶媒体を内蔵する機器を外部委託の事業者に修理させる場合にデータを消去した状態で行わせているか確かめる。データを消去できない場合は、修理を委託する事業者との間で守秘義務契約を締結し、秘密保持体制等を確認しているか確かめる。</t>
  </si>
  <si>
    <r>
      <t xml:space="preserve">ⅵ）不正プログラム対策ソフトウエアの更新
</t>
    </r>
    <r>
      <rPr>
        <sz val="9"/>
        <rFont val="ＭＳ Ｐゴシック"/>
        <family val="3"/>
      </rPr>
      <t>統括情報セキュリティ責任者によって、不正プログラム対策ソフトウエアが最新のバージョンに更新されている。</t>
    </r>
  </si>
  <si>
    <t>□ソフトウエア導入基準/手続
□ソフトウエア導入申請書/承認書</t>
  </si>
  <si>
    <t>監査証拠のレビューと統括情報セキュリティ責任者又は情報システム管理者へのインタビューにより、情報システムを変更した場合の変更管理に関わる基準が文書化され、正式に承認されているか確かめる。</t>
  </si>
  <si>
    <t>監査証拠のレビューと情報システム管理者へのインタビューにより、情報システムを変更した場合、システム仕様書やプログラム仕様書等の変更履歴が作成されているか確かめる。</t>
  </si>
  <si>
    <t>・課室における情報セキュリティ対策状況について、定期的に自己点検を行っている。また、結果とその対応は、一元管理している。但し、対応は課室の個別対応になっているため、同種の課題であっても、全庁での一元的な対応は行っていない。</t>
  </si>
  <si>
    <r>
      <t xml:space="preserve">ⅱ）外部の者が利用できるシステムの分離
</t>
    </r>
    <r>
      <rPr>
        <sz val="9"/>
        <rFont val="ＭＳ Ｐゴシック"/>
        <family val="3"/>
      </rPr>
      <t>情報システム管理者によって、外部の者が利用できるシステムについて、必要に応じ他のネットワーク及び情報システムと物理的に分離する等の措置が講じられている。</t>
    </r>
  </si>
  <si>
    <t>・不正プログラム対策ソフトウエアによるフルチェックを過去に実施したことがある。</t>
  </si>
  <si>
    <t>・不正プログラム対策ソフトウエアによるフルチェックを実施していない。</t>
  </si>
  <si>
    <t>・情報セキュリティに関する状況の変化等により情報セキュリティポリシーの見直しを過去に実施したことがある。</t>
  </si>
  <si>
    <t>・情報セキュリティポリシーの見直しは行っていない。</t>
  </si>
  <si>
    <t>・情報システム変更に伴う関連文書の変更履歴作成（抑制）</t>
  </si>
  <si>
    <t>・パスワードの定期的な変更機能の利用（防止）</t>
  </si>
  <si>
    <t>・ネットワークは、分割していない。すべて同じセグメント、サブネットの構成にしている。</t>
  </si>
  <si>
    <t>・情報システム運用における実施作業の記録の作成と保管（検知）</t>
  </si>
  <si>
    <t>・利用者ＩＤの登録、権限変更の申請に関する手続きを実施している。但し、定期的に点検を行っていない。</t>
  </si>
  <si>
    <t>・利用者ＩＤの登録抹消の申請に関する手続きを実施している。但し、定期的に点検を行っていない。</t>
  </si>
  <si>
    <t>・外部から持ち込んだ端末に対してウイルス感染有無や、パッチの適用状況等の確認を実施していない。</t>
  </si>
  <si>
    <t>監査証拠のレビューと統括情報セキュリティ責任者又は情報セキュリティ管理者へのインタビューにより、職員等が明らかに業務以外の目的でウェブを閲覧していることが発見された場合、情報セキュリティ管理者に通知され、適切な措置が求められ、対応されているか確かめる。</t>
  </si>
  <si>
    <t>監査証拠のレビューと統括情報セキュリティ責任者又は情報システム管理者へのインタビューにより、利用者ＩＤの登録、変更、抹消等の取扱に関わる手続が文書化され、正式に承認されているか確かめる。</t>
  </si>
  <si>
    <t>監査証拠のレビューと統括情報セキュリティ責任者又は情報セキュリティ責任者へのインタビューにより、コンピュータウイルス等の不正プログラム情報が収集され、必要に応じ職員等に注意喚起されているか確かめる。</t>
  </si>
  <si>
    <t>監査証拠のレビューと統括情報セキュリティ責任者又は情報システム管理者へのインタビューにより、所管するネットワーク又は情報システムの重要度に応じたアクセス制御方針や、業務上の必要性や権限に応じた許可範囲等のアクセス管理基準が文書化され、正式に承認されているか確かめる。</t>
  </si>
  <si>
    <t>□アクセス制御方針
□アクセス管理基準
□ネットワーク設計書
□システム設計書</t>
  </si>
  <si>
    <t>対策の区分</t>
  </si>
  <si>
    <t>脅威の選択用</t>
  </si>
  <si>
    <r>
      <t xml:space="preserve">ⅱ）端末及び記録媒体等の利用状況の調査
</t>
    </r>
    <r>
      <rPr>
        <sz val="9"/>
        <rFont val="ＭＳ Ｐゴシック"/>
        <family val="3"/>
      </rPr>
      <t>不正アクセス、不正プログラム等の調査のために、最高情報統括責任者及び最高情報統括責任者が指名した者によって、端末や記録媒体のアクセス記録、電子メールの送受信記録等の利用状況が必要に応じて調査されている。</t>
    </r>
  </si>
  <si>
    <t>(単位：千円)</t>
  </si>
  <si>
    <t>□機器電源基準
□システム構成図
□機器設置記録
□機器保守点検記録
□障害報告書</t>
  </si>
  <si>
    <t>□職員等への周知記録</t>
  </si>
  <si>
    <t>・情報セキュリティポリシー等に、ネットワーク及び情報システムの開発・保守等の外部委託事業者に対する情報セキュリティポリシー等遵守の説明義務に関する規定がされていて、説明を行っている。但し、外部委託要員に対する遵守の同意の確認は行っていない。</t>
  </si>
  <si>
    <t>□情報セキュリティポリシー
□情報資産管理基準</t>
  </si>
  <si>
    <t>監査証拠のレビューと統括情報セキュリティ責任者又は情報システム管理者へのインタビューにより、必要以上に特権ＩＤを付与していないか、当該ＩＤ及びパスワードが厳重に管理されているか確かめる。</t>
  </si>
  <si>
    <t>番号</t>
  </si>
  <si>
    <t>・外部から庁内部のネットワークにアクセスする際の許可に関する手続きを実施している。また、定期的に点検を行っている。但し、情報セキュリティ委員会等に報告していない。</t>
  </si>
  <si>
    <t>・外部から庁内部のネットワークにアクセスする際の許可に関する手続きを実施している。但し、定期的に点検を行っていない。</t>
  </si>
  <si>
    <t>・外部委託要員によるシステム開発における責任者及び作業者の交代は、手続きを必要とする。責任者及び作業者の交代は事前申請と許可による。</t>
  </si>
  <si>
    <t>・外部委託要員によるシステム開発における責任者及び作業者の交代は、手続きを必要とする。責任者の交代は事前申請と許可による。但し、作業者の交代の申請は不要で、報告だけも許される。</t>
  </si>
  <si>
    <t>□利用者ＩＤ取扱手続
□利用者ＩＤ登録・変更・抹消申請書
□利用者ＩＤ管理台帳</t>
  </si>
  <si>
    <t>□利用者ＩＤ登録・変更・抹消申請書
□利用者ＩＤ管理台帳</t>
  </si>
  <si>
    <t>□利用者ＩＤ登録・変更・抹消申請書
□利用者ＩＤ管理台帳</t>
  </si>
  <si>
    <t>□利用者ＩＤ棚卸記録
□利用者ＩＤ管理台帳</t>
  </si>
  <si>
    <t>□特権ＩＤ取扱手続
□特権ＩＤ認可申請書
□特権ＩＤ管理台帳</t>
  </si>
  <si>
    <t>□特権ＩＤ取扱手続
□特権ＩＤ管理台帳</t>
  </si>
  <si>
    <t>□特権ＩＤ取扱手続</t>
  </si>
  <si>
    <r>
      <t xml:space="preserve">ⅰ）情報セキュリティポリシーの見直し等への活用
</t>
    </r>
    <r>
      <rPr>
        <sz val="9"/>
        <rFont val="ＭＳ Ｐゴシック"/>
        <family val="3"/>
      </rPr>
      <t>情報セキュリティ委員会によって、監査結果が情報セキュリティポリシーの見直し、その他情報セキュリティ対策の見直しに活用されている。</t>
    </r>
  </si>
  <si>
    <t>・情報セキュリティポリシー等に、私物パソコンの業務利用に関する規定がされていない。</t>
  </si>
  <si>
    <t>・全庁で利用しているメールやインターネットの情報システムの端末について、不正プログラム対策ソフトウエアのパターンファイルを自動的に更新している。また、パソコン起動時にも最新版への更新を行っている。</t>
  </si>
  <si>
    <t>・全庁で利用しているメールやインターネットの情報システムの端末について、不正プログラム対策ソフトウエアのパターンファイルを自動的に更新している。但し、パソコン起動時の更新は行っていない。</t>
  </si>
  <si>
    <t>・管理している情報システムについて、不正プログラム対策ソフトウエアのパターンファイルを自動的に更新している。また、パソコン起動時にも最新版への更新を行っている。
・管理している情報システムについて、ネットワークからパターンファイルの自動更新が行えない場合、定期的にパターンファイルを入手して、すべての端末等に更新している。</t>
  </si>
  <si>
    <t>・管理している情報システムについて、不正プログラム対策ソフトウエアのパターンファイルの更新は、職員が個別に判断し実施している。
・管理している情報システムについて、ネットワークからパターンファイルの自動更新が行えない場合には、パターンファイルの更新はしていない。</t>
  </si>
  <si>
    <t>・管理している情報システムについて、不正プログラム対策ソフトウエアのパターンファイルを更新していない。</t>
  </si>
  <si>
    <t>・不正プログラム対策ソフトウエアによるフルチェックを手動で不定期に実施している。</t>
  </si>
  <si>
    <t>監査証拠のレビューと統括情報セキュリティ責任者又は情報システム管理者へのインタビューにより、アクセスログ等の証拠として正確性を確保するため、重要なアクセスログ等を取得するサーバの正確な時刻設定及びサーバ間の時刻同期が行われているか確かめる。</t>
  </si>
  <si>
    <t>監査証拠のレビューと統括情報セキュリティ責任者又は情報システム管理者へのインタビューにより、外部と常時接続するシステムが常時監視されているか確かめる。</t>
  </si>
  <si>
    <t>・フォルダ毎のアクセス制御を実施していない。</t>
  </si>
  <si>
    <t>8.2.2</t>
  </si>
  <si>
    <r>
      <t xml:space="preserve">ⅱ）外部委託事業者の選定
</t>
    </r>
    <r>
      <rPr>
        <sz val="9"/>
        <rFont val="ＭＳ Ｐゴシック"/>
        <family val="3"/>
      </rPr>
      <t>情報セキュリティ管理者によって、情報セキュリティマネジメントシステムの国際規格の認証取得状況等を参考にして、外部委託事業者が選定されている。</t>
    </r>
  </si>
  <si>
    <r>
      <t xml:space="preserve">ⅳ）外部からのアクセス時の本人確認機能
</t>
    </r>
    <r>
      <rPr>
        <sz val="9"/>
        <rFont val="ＭＳ Ｐゴシック"/>
        <family val="3"/>
      </rPr>
      <t>外部からのアクセスを認める場合、統括情報セキュリティ責任者によって、外部からのアクセス時の本人確認機能が設けられている。</t>
    </r>
  </si>
  <si>
    <r>
      <t xml:space="preserve">ⅰ）監査人の独立性
</t>
    </r>
    <r>
      <rPr>
        <sz val="9"/>
        <rFont val="ＭＳ Ｐゴシック"/>
        <family val="3"/>
      </rPr>
      <t>情報セキュリティ監査統括責任者によって、被監査部門から独立した者に対して監査の実施が依頼されている。</t>
    </r>
  </si>
  <si>
    <r>
      <t xml:space="preserve">ⅱ）監査人の専門性
</t>
    </r>
    <r>
      <rPr>
        <sz val="9"/>
        <rFont val="ＭＳ Ｐゴシック"/>
        <family val="3"/>
      </rPr>
      <t>情報セキュリティ監査は、監査及び情報セキュリティに関する専門知識を有する者によって実施されている。</t>
    </r>
  </si>
  <si>
    <r>
      <t xml:space="preserve">ⅰ）監査実施計画の立案
</t>
    </r>
    <r>
      <rPr>
        <sz val="9"/>
        <rFont val="ＭＳ Ｐゴシック"/>
        <family val="3"/>
      </rPr>
      <t>情報セキュリティ監査統括責任者によって、監査実施計画が立案され、情報セキュリティ委員会の承認を得ている。</t>
    </r>
  </si>
  <si>
    <r>
      <t xml:space="preserve">ⅱ）監査実施への協力
</t>
    </r>
    <r>
      <rPr>
        <sz val="9"/>
        <rFont val="ＭＳ Ｐゴシック"/>
        <family val="3"/>
      </rPr>
      <t>監査実施に際し、被監査部門による協力が得られている。</t>
    </r>
  </si>
  <si>
    <t>・外部委託に係る情報セキュリティについて、業者選定基準に関する規定がされている。但し、遵守状況は確認していない。</t>
  </si>
  <si>
    <t>・外部委託先からの報告書の受領とその確認を行っている。但し、外部委託先への立ち入り調査等は実施していない。</t>
  </si>
  <si>
    <t>・情報セキュリティポリシーに違反した職員等及びその監督責任者が、地方公務員法による懲戒処分の対象となることが規定されている。但し、職員等に周知していない。見直しも行っていない。</t>
  </si>
  <si>
    <t>・ネットワーク及び情報システムについて、定期的な点検や必要に応じた自己点検を実施している。但し、改善はしていない。</t>
  </si>
  <si>
    <t>・課室における情報セキュリティ対策状況について、定期的に自己点検を行っている。但し、結果とその対応は、一元管理していない。課室がすべて個別に行っている。</t>
  </si>
  <si>
    <t>・ネットワーク及び情報システム、課室の自己点検に関する事項の、情報セキュリティ委員会等に対する報告の手続きは規定されている。また、報告は行っている。但し、活動方針や実施計画には反映していない。</t>
  </si>
  <si>
    <t>・外部から入手した電磁的記録媒体のデータに対して、ウイルス感染チェックをしている。但し、一部である。</t>
  </si>
  <si>
    <r>
      <t xml:space="preserve">ⅰ）システムの変更管理に関わる基準
</t>
    </r>
    <r>
      <rPr>
        <sz val="9"/>
        <rFont val="ＭＳ Ｐゴシック"/>
        <family val="3"/>
      </rPr>
      <t>統括情報セキュリティ責任者及び情報システム管理者によって、情報システムを変更した場合の変更管理に関わる基準が定められ、文書化されている。</t>
    </r>
  </si>
  <si>
    <r>
      <t xml:space="preserve">ⅰ）開発・保守用ソフトウエアの更新等
</t>
    </r>
    <r>
      <rPr>
        <sz val="9"/>
        <rFont val="ＭＳ Ｐゴシック"/>
        <family val="3"/>
      </rPr>
      <t>情報システム管理者によって、開発・保守用のソフトウエア等を更新、又はパッチの適用をする場合、他の情報システムとの整合性が確認されている。</t>
    </r>
  </si>
  <si>
    <r>
      <t xml:space="preserve">ⅰ）外部委託事業者の選定基準
</t>
    </r>
    <r>
      <rPr>
        <sz val="9"/>
        <rFont val="ＭＳ Ｐゴシック"/>
        <family val="3"/>
      </rPr>
      <t>情報セキュリティ管理者によって、外部委託先選定の際、委託内容に応じた情報セキュリティ対策が確保されていることが確認されている。</t>
    </r>
  </si>
  <si>
    <r>
      <t xml:space="preserve">ⅳ）アクセス記録等のバックアップ
</t>
    </r>
    <r>
      <rPr>
        <sz val="9"/>
        <rFont val="ＭＳ Ｐゴシック"/>
        <family val="3"/>
      </rPr>
      <t>統括情報セキュリティ責任者及び情報システム管理者によって、システムから自動出力したアクセス記録等について、必要に応じ、バックアップされている。</t>
    </r>
  </si>
  <si>
    <r>
      <t xml:space="preserve">ⅰ）障害記録の記録及び保存に関わる基準
</t>
    </r>
    <r>
      <rPr>
        <sz val="9"/>
        <rFont val="ＭＳ Ｐゴシック"/>
        <family val="3"/>
      </rPr>
      <t>統括情報セキュリティ責任者及び情報システム管理者によって、障害記録の記録及び保存に関わる基準が定められ、文書化されている。</t>
    </r>
  </si>
  <si>
    <r>
      <t xml:space="preserve">ⅰ）ネットワークの接続制御、経路制御等に関わる基準
</t>
    </r>
    <r>
      <rPr>
        <sz val="9"/>
        <rFont val="ＭＳ Ｐゴシック"/>
        <family val="3"/>
      </rPr>
      <t>統括情報セキュリティ責任者によって、ネットワークの接続制御、経路制御等に関わる基準が定められ、文書化されている。</t>
    </r>
  </si>
  <si>
    <r>
      <t xml:space="preserve">ⅰ）外部の者が利用できるシステムの分離等に関わる基準
</t>
    </r>
    <r>
      <rPr>
        <sz val="9"/>
        <rFont val="ＭＳ Ｐゴシック"/>
        <family val="3"/>
      </rPr>
      <t>統括情報セキュリティ責任者又は情報システム管理者によって、外部の者が利用できるシステムの分離等に関わる基準が定められ、文書化されている。</t>
    </r>
  </si>
  <si>
    <t>監査証拠のレビューと統括情報セキュリティ責任者又は情報システム管理者へのインタビューにより、機密性２以上の情報資産を取り扱う情報システムに通信回線を接続する場合、セキュリティ水準に見合った適切な回線が選択されているか確かめる。</t>
  </si>
  <si>
    <t>監査証拠のレビューと統括情報セキュリティ責任者又は情報システム管理者へのインタビューにより、管理区域への機器等の搬入出に関わる基準及び手続が文書化され、正式に承認されているか確かめる。</t>
  </si>
  <si>
    <r>
      <t xml:space="preserve">ⅱ）情報セキュリティポリシーの遵守状況の確認
</t>
    </r>
    <r>
      <rPr>
        <sz val="9"/>
        <rFont val="ＭＳ Ｐゴシック"/>
        <family val="3"/>
      </rPr>
      <t>情報セキュリティ責任者及び情報セキュリティ管理者によって、情報セキュリティポリシーの遵守状況についての確認が行われ、問題が認められた場合には、速やかに最高情報統括責任者及び統括情報セキュリティ責任者に報告されている。</t>
    </r>
  </si>
  <si>
    <r>
      <t xml:space="preserve">ⅰ）端末及び記録媒体等の利用状況の調査に関わる基準
</t>
    </r>
    <r>
      <rPr>
        <sz val="9"/>
        <rFont val="ＭＳ Ｐゴシック"/>
        <family val="3"/>
      </rPr>
      <t>最高情報統括責任者及び最高情報統括責任者が指名した者によって、パソコン等の端末、記録媒体のアクセス記録、電子メールの送受信記録等の利用状況の調査に関わる基準が定められ、文書化されている。</t>
    </r>
  </si>
  <si>
    <t>・テスト計画の策定（抑制)
・試験項目の設定(抑制)
・テスト用のチェックリストの作成(抑制)</t>
  </si>
  <si>
    <t>・インターネットに接続している端末等のパターンファイルの自動更新機能の利用（予防）
・インターネットに接続している端末等の起動時のパターンファイル更新機能の利用（予防）</t>
  </si>
  <si>
    <t>・インターネットに接続している端末等の不正プログラム対策ソフトウエアの自動更新機能の利用（予防）
・インターネットに接続している端末等の起動時の不正プログラム対策ソフトウエアの更新機能の利用（予防）</t>
  </si>
  <si>
    <t>・情報システムのパターンファイルの自動更新機能の利用（予防）
・情報システムの端末等の起動時のパターンファイル更新機能の利用（予防）</t>
  </si>
  <si>
    <t>・セキュリティホール情報の緊急度評価の確認(予防)
・パッチ適用時のソフトウエア更新（予防）</t>
  </si>
  <si>
    <t>・セキュリティホール情報に関する緊急度の評価により、計画的にパッチを適用している。</t>
  </si>
  <si>
    <t>9.2.1</t>
  </si>
  <si>
    <t>□パソコン等管理基準</t>
  </si>
  <si>
    <t>11.2.3</t>
  </si>
  <si>
    <r>
      <t xml:space="preserve">ⅴ）生体認証の併用
</t>
    </r>
    <r>
      <rPr>
        <sz val="9"/>
        <rFont val="ＭＳ Ｐゴシック"/>
        <family val="3"/>
      </rPr>
      <t>情報システム管理者によって、パスワード以外に指紋認証等の生体認証の併用が行われている。</t>
    </r>
  </si>
  <si>
    <t>□パソコン等管理基準</t>
  </si>
  <si>
    <t>11.5.2</t>
  </si>
  <si>
    <r>
      <t xml:space="preserve">ⅵ）暗号化機能の利用
</t>
    </r>
    <r>
      <rPr>
        <sz val="9"/>
        <rFont val="ＭＳ Ｐゴシック"/>
        <family val="3"/>
      </rPr>
      <t>情報システム管理者によって、パソコン等の端末のディスクデータの暗号化機能又は端末に搭載されているセキュリティチップの機能が有効に利用されている。</t>
    </r>
  </si>
  <si>
    <t>12.3.1</t>
  </si>
  <si>
    <t>3.5.1.(1)
(ｲ)</t>
  </si>
  <si>
    <t>□端末等持出・持込基準/手続
□庁舎外での情報処理作業基準/手続</t>
  </si>
  <si>
    <t>3.5.1.(1)
(ｳ)</t>
  </si>
  <si>
    <t>9.2.5
11.7.1
11.7.2</t>
  </si>
  <si>
    <t>□端末等持出・持込基準/手続</t>
  </si>
  <si>
    <t>3.5.1.(1)
(ｴ)</t>
  </si>
  <si>
    <t>6.1.4</t>
  </si>
  <si>
    <t>□端末等持出・持込基準/手続</t>
  </si>
  <si>
    <t>3.5.1.(1)
(ｶ)</t>
  </si>
  <si>
    <t>－</t>
  </si>
  <si>
    <t>3.5.1.(1)
(ｷ)</t>
  </si>
  <si>
    <t>11.3.3</t>
  </si>
  <si>
    <t>3.5.1.(1)
(ｸ)</t>
  </si>
  <si>
    <t>8.3.1
8.3.2</t>
  </si>
  <si>
    <t>監査証拠のレビューと統括情報セキュリティ責任者又は情報システム管理者へのインタビューにより、機器の設置に関わる基準及び手続が文書化され、正式に承認されているか確かめる。</t>
  </si>
  <si>
    <r>
      <t xml:space="preserve">ⅰ）庁内からの情報セキュリティ事故等の報告
</t>
    </r>
    <r>
      <rPr>
        <sz val="9"/>
        <rFont val="ＭＳ Ｐゴシック"/>
        <family val="3"/>
      </rPr>
      <t>庁内で情報セキュリティに関する事故、システム上の欠陥及び誤作動が発見された場合、報告手順に従って関係者に報告されている。</t>
    </r>
  </si>
  <si>
    <r>
      <t xml:space="preserve">ⅲ）認証用ＩＣカード等の放置禁止
</t>
    </r>
    <r>
      <rPr>
        <sz val="9"/>
        <rFont val="ＭＳ Ｐゴシック"/>
        <family val="3"/>
      </rPr>
      <t>認証用ＩＣカード等を業務上必要としないときは、カードリーダーやパソコン等の端末のスロット等から抜かれている。</t>
    </r>
  </si>
  <si>
    <t>監査証拠のレビューと統括情報セキュリティ責任者又は情報システム管理者へのインタビューにより、機器及びソフトウエアの調達にあたり、セキュリティ機能が調査され、安全性が確認されているか確かめる。</t>
  </si>
  <si>
    <t>監査証拠のレビューと統括情報セキュリティ責任者又は情報セキュリティ責任者へのインタビューにより、情報セキュリティに関する事故、情報セキュリティポリシーの違反等により情報資産への侵害が発生した場合又は発生するおそれのある場合の緊急時対応計画に関わる基準が文書化され、正式に承認されているか確かめる。</t>
  </si>
  <si>
    <t>・情報セキュリティポリシーに、行政機関の範囲に関する規定がされていて、職員等に周知している。また、見直しを行っている。</t>
  </si>
  <si>
    <r>
      <t xml:space="preserve">ⅰ）電子署名・暗号化等に関わる基準
</t>
    </r>
    <r>
      <rPr>
        <sz val="9"/>
        <rFont val="ＭＳ Ｐゴシック"/>
        <family val="3"/>
      </rPr>
      <t>最高情報統括責任者によって、外部に送るデータの電子署名・暗号化等に関わる基準が定められ、文書化されている。</t>
    </r>
  </si>
  <si>
    <r>
      <t xml:space="preserve">ⅰ）パソコン等の端末の管理基準
</t>
    </r>
    <r>
      <rPr>
        <sz val="9"/>
        <rFont val="ＭＳ Ｐゴシック"/>
        <family val="3"/>
      </rPr>
      <t>統括情報セキュリティ責任者又は情報システム管理者によって、執務室等のパソコン等の端末の管理基準が定められ、文書化されている。</t>
    </r>
  </si>
  <si>
    <r>
      <t xml:space="preserve">ⅱ）パソコン等の端末の盗難防止対策
</t>
    </r>
    <r>
      <rPr>
        <sz val="9"/>
        <rFont val="ＭＳ Ｐゴシック"/>
        <family val="3"/>
      </rPr>
      <t>情報システム管理者によって、執務室等のパソコン等の端末に盗難防止対策が講じられている。</t>
    </r>
  </si>
  <si>
    <r>
      <t xml:space="preserve">ⅰ）外部委託事業者との契約
</t>
    </r>
    <r>
      <rPr>
        <sz val="9"/>
        <rFont val="ＭＳ Ｐゴシック"/>
        <family val="3"/>
      </rPr>
      <t>情報システムの開発あるいは運用等を外部委託する場合、外部委託事業者との間で締結される契約書に、必要に応じた情報セキュリティ要件が明記されている。</t>
    </r>
  </si>
  <si>
    <t>・シンクライアント端末の利用(防止)
・USB等を利用したシンクライアントツールの利用(防止)
・パソコンログ取得ツール等の利用(検知)</t>
  </si>
  <si>
    <t>・庁舎外での無許可持出の禁止(抑制)
・庁舎外での常時携帯の実施(抑制)
・庁舎外での情報の複写の禁止(抑制)
・庁舎外での持出目的外での利用の禁止(抑制)</t>
  </si>
  <si>
    <t>・電磁的記録媒体の庁舎外での目的外利用は、一切禁止している。また、実施の遵守状況を点検している。</t>
  </si>
  <si>
    <t>・電磁的記録媒体の庁舎外での目的外利用は、一切禁止している。但し、実施の遵守状況の点検はしていない。</t>
  </si>
  <si>
    <t>・電磁的記録媒体の庁舎外での目的外利用は、事後報告でも許される。</t>
  </si>
  <si>
    <t>・電磁的記録媒体の庁舎外での利用は、自由にできる。</t>
  </si>
  <si>
    <t>・機密性2以上の情報を記録した文書の庁舎外への持出は自由にできる。</t>
  </si>
  <si>
    <t>・機密性2以上の情報を記録した文書の庁舎外へ持出は、事後報告でも許される。</t>
  </si>
  <si>
    <t>・機密性2以上の情報を記録した文書の庁舎外へ持出は、事前に管理簿等に記載すれば、許可を得る必要はない。</t>
  </si>
  <si>
    <t>・機密性2以上の情報を記録した文書の庁舎外へ持出は、事前に管理簿等に記載し、許可を得なければ禁止している。</t>
  </si>
  <si>
    <t>・機密性2以上の情報を記録した電磁的記録媒体の庁舎外へ持出は、事前に管理簿等に記載し、許可を得なければ禁止している。</t>
  </si>
  <si>
    <t>・機密性2以上の情報を記録した電磁的記録媒体の庁舎外へ持出は、事前に管理簿等に記載すれば、許可を得る必要はない。</t>
  </si>
  <si>
    <t>・機密性2以上の情報を記録した電磁的記録媒体の庁舎外へ持出は、事後報告でも許される。</t>
  </si>
  <si>
    <t>・機密性2以上の情報を記録した電磁的記録媒体の庁舎外への持出は自由にできる。</t>
  </si>
  <si>
    <t>・機密性2以上の情報を記録している電磁的記録媒体への暗号化又はパスワード設定(防止)</t>
  </si>
  <si>
    <t>・機密性2以上の情報を記録している電磁的記録媒体の持出制限の実施(抑制)</t>
  </si>
  <si>
    <t>・機密性2以上の情報を記録している文書の持出制限の実施(抑制)</t>
  </si>
  <si>
    <r>
      <t xml:space="preserve">ⅰ）非常勤及び臨時職員の情報セキュリティポリシー等の遵守に対する同意
</t>
    </r>
    <r>
      <rPr>
        <sz val="9"/>
        <rFont val="ＭＳ Ｐゴシック"/>
        <family val="3"/>
      </rPr>
      <t>情報セキュリティ管理者によって、非常勤及び臨時職員採用時に、業務の内容に応じて、情報セキュリティポリシー等を遵守する旨の同意書への署名を求めている。</t>
    </r>
  </si>
  <si>
    <r>
      <t xml:space="preserve">ⅱ）パターンファイルの更新
</t>
    </r>
    <r>
      <rPr>
        <sz val="9"/>
        <rFont val="ＭＳ Ｐゴシック"/>
        <family val="3"/>
      </rPr>
      <t>情報セキュリティ管理者によって、不正プログラム対策ソフトウエアのパターンファイルが最新のパターンファイルに更新されている。</t>
    </r>
  </si>
  <si>
    <r>
      <t xml:space="preserve">ⅱ）データ等取り入れ時のチェック
</t>
    </r>
    <r>
      <rPr>
        <sz val="9"/>
        <rFont val="ＭＳ Ｐゴシック"/>
        <family val="3"/>
      </rPr>
      <t>外部からデータ又はソフトウエアを取り入れる場合、職員等によって、不正プログラム対策ソフトウエアによるチェックが行われている。</t>
    </r>
  </si>
  <si>
    <t>監査証拠のレビューと統括情報セキュリティ責任者又は情報セキュリティ責任者、情報セキュリティ管理者、情報システム管理者、職員等へのインタビューにより、報告手順に従って遅滞なく報告されているか確かめる。</t>
  </si>
  <si>
    <t>□情報セキュリティ事故等報告手順
□情報セキュリティ事故等報告書
□緊急時対応計画</t>
  </si>
  <si>
    <t>□システム開発・保守に関連する資料等の保管基準</t>
  </si>
  <si>
    <t>監査証拠のレビューと統括情報セキュリティ責任者又は情報システム管理者へのインタビューにより、システム開発・保守に関連する資料等の保管に関わる基準が文書化され、正式に承認されているか確かめる。</t>
  </si>
  <si>
    <t>監査証拠のレビューと統括情報セキュリティ責任者又は情報システム管理者へのインタビュー及び管理区域の視察により、管理区域が地階又は１階に設けられていないか、外壁が無窓になっているか確かめる。</t>
  </si>
  <si>
    <t>監査証拠のレビューと情報セキュリティ管理者及び職員等へのインタビューにより、情報資産を廃棄する場合、情報セキュリティ管理者の許可を得た上で廃棄され、行った処理について、日時、担当者及び処理内容が記録されているか確かめる。必要に応じて、職員等へのアンケート調査を実施して確かめる。</t>
  </si>
  <si>
    <t>監査証拠のレビューと情報システム管理者へのインタビューにより、機器内部の記憶装置からすべてのデータが復元が不可能なように消去されているか確かめる。</t>
  </si>
  <si>
    <t>9.2.6</t>
  </si>
  <si>
    <t>9.1.1</t>
  </si>
  <si>
    <t>9.1.1
9.1.4</t>
  </si>
  <si>
    <t>3.4.2.(2)①</t>
  </si>
  <si>
    <t>9.1.2</t>
  </si>
  <si>
    <t>監査証拠のレビューと情報システム管理者へのインタビューにより、機器等の搬入出の際に職員が立会っているか確かめる。</t>
  </si>
  <si>
    <t>9.1.5
9.1.6</t>
  </si>
  <si>
    <t>□ネットワーク管理基準
□通信回線敷設図
□結線図</t>
  </si>
  <si>
    <t>10.6.1
11.4.1</t>
  </si>
  <si>
    <r>
      <t xml:space="preserve">ⅲ）ログインパスワード設定
</t>
    </r>
    <r>
      <rPr>
        <sz val="9"/>
        <rFont val="ＭＳ Ｐゴシック"/>
        <family val="3"/>
      </rPr>
      <t>情報システム管理者によって、情報システムへのログイン時にパスワード入力をするよう設定されている。</t>
    </r>
  </si>
  <si>
    <t>□パソコン等管理基準</t>
  </si>
  <si>
    <t>11.5.1
11.5.2
11.5.3</t>
  </si>
  <si>
    <t>3.5.1.(1)
(ｱ)</t>
  </si>
  <si>
    <t>3.5.1.(1)
(ｱ)</t>
  </si>
  <si>
    <t>5.1.1</t>
  </si>
  <si>
    <t>・情報システム仕様書等（紙媒体）の版数管理を行っており、最新版を保管している。但し、保管方法の見直しは行っていない。</t>
  </si>
  <si>
    <t>・テスト結果（紙媒体）を一定期間保管しており、保管状況の確認を行っている。但し、保管方法の見直しは行っていない。</t>
  </si>
  <si>
    <t>監査証拠のレビューと統括情報セキュリティ責任者又は情報セキュリティ責任者へのインタビューにより、最高情報統括責任者に報告された情報セキュリティポリシー遵守上の問題に対して、適切かつ速やかに対処されているか確かめる。</t>
  </si>
  <si>
    <t>・外部ネットワークとの境界にファイアウォール等を設置しており、外部公開サーバについては、DMZ構成にして接続している。但し、定期的に点検はしていない。</t>
  </si>
  <si>
    <t>・利用者ＩＤの登録抹消の申請に関する手続きを実施している。また、定期的に点検を行っている。不明なＩＤが発見された場合、原因究明をしている。</t>
  </si>
  <si>
    <t>・利用者ＩＤの登録、権限変更の申請に関する手続きを実施している。また、定期的に点検を行っている。不明なＩＤが発見された場合、原因究明をしている。</t>
  </si>
  <si>
    <t>・利用者ＩＤの登録、権限変更の申請に関する手続きを実施している。また、定期的に点検を行っている。但し、不明なＩＤを発見しても、放置している。</t>
  </si>
  <si>
    <t>・外部から入手したソフトウエアに対して、不正プログラム対策ソフトウエアを端末等に常駐させ、ウイルス感染チェックをしている。また、外部ネットワークからダウンロードしたソフトウエアのウイルス感染チェックをしている。</t>
  </si>
  <si>
    <t>・情報セキュリティポリシー遵守上の問題に対する迅速な対処を行っており、改定についても迅速に行っている。但し、改定したことについて、職員等の反応は確認していない。</t>
  </si>
  <si>
    <t>3.8.2.(1)②</t>
  </si>
  <si>
    <t>3.1.(2)</t>
  </si>
  <si>
    <t>3.3.(2)</t>
  </si>
  <si>
    <t>3.4.2.(2)</t>
  </si>
  <si>
    <t>3.4.2.(2)②</t>
  </si>
  <si>
    <t>3.4.2.(2)③</t>
  </si>
  <si>
    <t>3.4.2.(2)④</t>
  </si>
  <si>
    <t>3.5.2.(2)⑤</t>
  </si>
  <si>
    <t>監査証拠のレビューと情報セキュリティ管理者及び職員等へのインタビューにより、情報資産を入手した場合、情報資産の分類に基づき情報資産が取扱われているか確かめる。また、情報資産の分類が不明な場合は、情報セキュリティ管理者に判断を仰いでいるか確かめる。必要に応じて、職員等へのアンケート調査を実施して確かめる。</t>
  </si>
  <si>
    <t>監査証拠のレビューと情報セキュリティ管理者及び職員等へのインタビューにより、情報資産は、情報資産の分類に応じて適切に取り扱われており、業務以外の目的に利用されていないか確かめる。必要に応じて、職員等へのアンケート調査を実施して確かめる。</t>
  </si>
  <si>
    <r>
      <t xml:space="preserve">xii）情報資産の廃棄
</t>
    </r>
    <r>
      <rPr>
        <sz val="9"/>
        <rFont val="ＭＳ Ｐゴシック"/>
        <family val="3"/>
      </rPr>
      <t>情報資産を廃棄する場合、情報セキュリティ管理者の許可を得た上で廃棄され、行った処理について、日時、担当者及び処理内容が記録されている。</t>
    </r>
  </si>
  <si>
    <r>
      <t>ⅰ）機器の設置に関わる基準及び手続</t>
    </r>
    <r>
      <rPr>
        <sz val="9"/>
        <rFont val="ＭＳ Ｐゴシック"/>
        <family val="3"/>
      </rPr>
      <t xml:space="preserve">
統括情報セキュリティ責任者又は情報システム管理者によって、サーバ等の機器の取付けを行う場合の基準及び手続が定められ、文書化されている。</t>
    </r>
  </si>
  <si>
    <r>
      <t xml:space="preserve">ⅰ）サーバ二重化基準
</t>
    </r>
    <r>
      <rPr>
        <sz val="9"/>
        <rFont val="ＭＳ Ｐゴシック"/>
        <family val="3"/>
      </rPr>
      <t>統括情報セキュリティ責任者又は情報システム管理者によって、サーバを二重化する基準が定められ、文書化されている。</t>
    </r>
  </si>
  <si>
    <t xml:space="preserve">□端末アクセス記録
□電子メール送受信ログ
□ファイアウォールログ
</t>
  </si>
  <si>
    <t>3.5.1.(1)
(ｲ)</t>
  </si>
  <si>
    <t>6.1.4</t>
  </si>
  <si>
    <t>3.5.1.(1)
(ｳ)②</t>
  </si>
  <si>
    <t>9.2.5
11.7.1
11.7.2</t>
  </si>
  <si>
    <t>3.5.1.(1)
(ｳ)③</t>
  </si>
  <si>
    <t>・課室単位でフォルダを構成しており、フォルダ毎にアクセス制御を実施している。但し、課室内でも担当者単位でアクセス制御を実施していない。</t>
  </si>
  <si>
    <t>・外部ネットワークとの境界にファイアウォール等を設置しており、外部公開サーバについては、DMZ構成にして接続している。また、定期的に点検している。</t>
  </si>
  <si>
    <t>・庁内すべての電子メールサーバで、転送を制限する設定をしている。また、定期的に点検している。</t>
  </si>
  <si>
    <t>・電磁的記録媒体の持出・持込の記録は作成していない。</t>
  </si>
  <si>
    <r>
      <t xml:space="preserve">ⅲ）ネットワークのアクセス制御
</t>
    </r>
    <r>
      <rPr>
        <sz val="9"/>
        <rFont val="ＭＳ Ｐゴシック"/>
        <family val="3"/>
      </rPr>
      <t>統括情報セキュリティ責任者によって、ネットワークに適切なアクセス制御が施されている。</t>
    </r>
  </si>
  <si>
    <r>
      <t xml:space="preserve">ⅱ）外部ネットワーク接続の申請及び許可
</t>
    </r>
    <r>
      <rPr>
        <sz val="9"/>
        <rFont val="ＭＳ Ｐゴシック"/>
        <family val="3"/>
      </rPr>
      <t>情報システム管理者が所管するネットワークを外部ネットワークと接続する場合、最高情報統括責任者及び統括情報セキュリティ責任者から許可を得ている。</t>
    </r>
  </si>
  <si>
    <t>・情報セキュリティポリシーに適用する情報資産範囲に関する規定の文書化（抑制）</t>
  </si>
  <si>
    <t>・情報セキュリティポリシー等に組織体制、権限及び責任に関する規定の文書化(抑制)</t>
  </si>
  <si>
    <t>・情報セキュリティ委員会の構成及び役割に関する規定の文書化(抑制)</t>
  </si>
  <si>
    <t>・情報セキュリティポリシー遵守上の問題への対処は行っていない。</t>
  </si>
  <si>
    <t>・課室単位でのフォルダを構成(防止)
・フォルダ毎のアクセス制御（防止）
・アクセス権の点検(検知)</t>
  </si>
  <si>
    <t>・情報システム運用における実施作業について、記録を作成していない。</t>
  </si>
  <si>
    <t>・特に機密性の高い情報についてのフォルダ別構成(防止)
・フォルダ毎のアクセス制御（防止）</t>
  </si>
  <si>
    <t>・ファイアウォール、ルータ等の設定と点検（防止）</t>
  </si>
  <si>
    <r>
      <t xml:space="preserve">ⅰ）情報セキュリティ事故等の報告手順
</t>
    </r>
    <r>
      <rPr>
        <sz val="9"/>
        <rFont val="ＭＳ Ｐゴシック"/>
        <family val="3"/>
      </rPr>
      <t>統括情報セキュリティ責任者によって、情報セキュリティに関する事故、システム上の欠陥及び誤作動を発見した場合の報告手順が定められ、文書化されている。</t>
    </r>
  </si>
  <si>
    <t>・パソコン等の端末のパスワード記憶機能の利用は、一切禁止しており、定期的に点検を行っている。</t>
  </si>
  <si>
    <t>・システム障害記録は、作成していない。</t>
  </si>
  <si>
    <t>・ノートパソコン等の庁舎外での目的外利用は、一切禁止している。また、実施の遵守状況を点検している。</t>
  </si>
  <si>
    <t>・ノートパソコン等の庁舎外での目的外利用は、一切禁止している。但し、実施の遵守状況の点検はしていない。</t>
  </si>
  <si>
    <t>・ノートパソコン等の庁舎外での目的外利用は、事後報告でも許される。</t>
  </si>
  <si>
    <t>・ノートパソコン等の庁舎外での利用は、自由にできる。</t>
  </si>
  <si>
    <t>・ノートパソコン等の持出は、事前に申請書等に記載し、許可を得なければ禁止している。</t>
  </si>
  <si>
    <t>・ノートパソコン等の持出は、事前に管理簿等に記載しなくても、事前口頭報告でも許される。</t>
  </si>
  <si>
    <t>・ノートパソコン等の持出は、事後報告でも許される。</t>
  </si>
  <si>
    <t>・ノートパソコン等の庁舎外への持出は自由にできる。</t>
  </si>
  <si>
    <t>・庁舎外でノートパソコン等に記録されている情報を他の電磁的記録媒体・パソコン等へ複写することは、一切禁止している。</t>
  </si>
  <si>
    <t>・庁舎外でノートパソコン等に記録されている情報を他の電磁的記録媒体・パソコン等へ複写することは、申請書等に記載し、許可を得ればできる。</t>
  </si>
  <si>
    <t>・無線LAN利用時に暗号化機能及びMACアドレス認証技術等を使用（防止）</t>
  </si>
  <si>
    <t>・無線LANで、暗号化機能もMACアドレス認証も利用していない。</t>
  </si>
  <si>
    <t>・電子メール転送のための中継制限の設定（防止）</t>
  </si>
  <si>
    <t>・不正にコピーされたソフトウエアの導入を禁止しており、遵守状況を適時確認している。また、不用意に導入している(試みる)職員には警告をしている。</t>
  </si>
  <si>
    <t>・不正にコピーされたソフトウエアの導入を禁止しており、遵守状況を適時確認している。但し、不用意に導入している(試みる)職員に警告まではしていない。</t>
  </si>
  <si>
    <t>・ネットワーク不正接続監視ソフトウエアの利用（防止）
・MACアドレス認証利用による接続制限(防止)
・固定IPアドレスの利用(防止)</t>
  </si>
  <si>
    <t>・外部から持ち込んだ端末に対してウイルス感染の有無や、パッチの適用状況等の確認を必ず実施している。</t>
  </si>
  <si>
    <t>・外部から持ち込んだ端末に対してウイルス感染の有無や、パッチの適用状況等の確認を大部分実施している。</t>
  </si>
  <si>
    <t>・システム設定等における情報セキュリティポリシーの遵守状況の定期的確認(検知)
・システム設定等における問題発生時の適切かつ速やかな対処の実施（回復）</t>
  </si>
  <si>
    <t>・初回パスワードの利用(防止)　
・英数記号の混在設定(防止)
・有効期限による定期的変更機能の設定(防止)
・打鍵回数制限ロック機能の利用(防止)
・過去のパスワード遡り回数制限の設定(防止)
・ワンタイムパスワードの利用(防止)</t>
  </si>
  <si>
    <t>・特権ＩＤ付与の要員の限定（抑制）
・特権ＩＤ及びパスワードの厳重な管理（抑制）</t>
  </si>
  <si>
    <t>・特権ＩＤ付与の要員を特定し、人数を必要最小限に限定している。特権ＩＤ及びパスワードの管理を情報システム管理者がシステムやソフトウエアの担当別に割り振った上で、関係職員に利用させている。関係職員間でも担当しなければ共用していない。</t>
  </si>
  <si>
    <t>・特権ＩＤ付与の要員を特定し、人数を必要最小限に限定している。特権ＩＤ及びパスワードの管理を情報システム管理者が個別のシステムやソフトウエアに関係なく、関係職員間では共用している。</t>
  </si>
  <si>
    <t>・特権ＩＤ付与の人数については、特に限定していない。特権ＩＤ及びパスワードの管理を情報システム管理者と関係職員で管理している。</t>
  </si>
  <si>
    <t>・特権ＩＤ付与の人数については、特に限定していない。特権ＩＤ及びパスワードの管理を関係職員だけで個別に判断し実施している。</t>
  </si>
  <si>
    <t>・サーバ室等の管理区域への入室は制限して、入退室の記録も作成している。また入室には、入室権限がある職員による生体認証が必要になる。さらに監視カメラでも録画している。</t>
  </si>
  <si>
    <t>監査証拠のレビューと統括情報セキュリティ責任者又は情報システム管理者へのインタビュー及び執務室や管理区域の視察により、ネットワーク接続口（ハブのポート等）が他者の容易に接続できない場所に設置されているか確かめる。</t>
  </si>
  <si>
    <t>□システム仕様書等
□プログラム仕様書等</t>
  </si>
  <si>
    <t>□情報システム関連文書管理基準</t>
  </si>
  <si>
    <r>
      <t xml:space="preserve">ⅱ）開発環境と運用環境の分離
</t>
    </r>
    <r>
      <rPr>
        <sz val="9"/>
        <rFont val="ＭＳ Ｐゴシック"/>
        <family val="3"/>
      </rPr>
      <t>情報システム管理者によって、システム開発、保守及びテスト環境とシステム運用環境が分離されている。</t>
    </r>
  </si>
  <si>
    <t>・庁舎外でノートパソコン等に記録されている情報を他の電磁的記録媒体・パソコン等へ複写することは、口頭での許可を得ればできる。</t>
  </si>
  <si>
    <t>・庁舎外でノートパソコン等に記録されている情報を他の電磁的記録媒体・パソコン等へ複写することは、自由にできる。</t>
  </si>
  <si>
    <t>・ノートパソコン等の持出・持込に関する記録の作成と保管(検知)</t>
  </si>
  <si>
    <t>・ノートパソコン等の改造及び増設・交換の許可に関する手続きは、規定されている。また、遵守状況を定期的に点検している。</t>
  </si>
  <si>
    <t>・ノートパソコン等の改造及び増設・交換の許可に関する手続きは、規定されている。但し、遵守状況は過去に数回だけ点検したことがある。</t>
  </si>
  <si>
    <t>・ノートパソコン等の改造及び増設・交換の許可に関する手続きは、規定されている。但し、遵守状況の点検はしていない。</t>
  </si>
  <si>
    <t>・ノートパソコン等の改造及び増設・交換は、自由にできる。</t>
  </si>
  <si>
    <t>監査証拠のレビューと情報システム管理者へのインタビュー又は管理区域及び執務室の視察、ファイルサーバ等の確認により、システム開発・保守に関連する資料及び文書が紛失したり改ざん等されないように保管されているか確かめる。</t>
  </si>
  <si>
    <t>・情報セキュリティポリシーに対する違反行為発見時の報告の実施（回復）</t>
  </si>
  <si>
    <t>・電子メールもインターネットも業務目的外での利用は禁止している。また、電子メールとインターネット利用にはフィルタリングソフトウエアを利用している。さらに、電子メールの送受信記録やインターネットのアクセスログについて、サンプリングして定期的に点検している。</t>
  </si>
  <si>
    <t>・電子メールもインターネットも業務目的外での利用は禁止している。また、電子メールとインターネット利用にはフィルタリングソフトウエアを利用している。但し、電子メールの送受信記録やインターネットのアクセスログは点検していない。</t>
  </si>
  <si>
    <t>・庁内の一部でしか、電子メールサーバの転送を制限する設定をしていない。</t>
  </si>
  <si>
    <t>・外部から庁内部のネットワークにアクセスする際の許可に関する手続きを実施している。また、定期的に点検を行っていて、情報セキュリティ委員会等にも報告している。</t>
  </si>
  <si>
    <r>
      <t xml:space="preserve">ⅰ）システム管理記録及び作業の確認に関わる基準
</t>
    </r>
    <r>
      <rPr>
        <sz val="9"/>
        <rFont val="ＭＳ Ｐゴシック"/>
        <family val="3"/>
      </rPr>
      <t>統括情報セキュリティ責任者又は情報システム管理者によって、所管する情報システムの運用及び変更等の作業記録、確認に関わる基準が定められ、文書化されている。</t>
    </r>
  </si>
  <si>
    <t>監査証拠のレビューと統括情報セキュリティ責任者へのインタビューにより、情報セキュリティポリシー見直しに関わる基準が文書化され、正式に承認されているか確かめる。</t>
  </si>
  <si>
    <t>監査証拠のレビューと統括情報セキュリティ責任者又は情報システム管理者へのインタビューにより、機器を廃棄又はリース返却する場合の基準及び手続が文書化され、正式に承認されているか確かめる。</t>
  </si>
  <si>
    <t>監査証拠のレビューと情報セキュリティ管理者及び職員等へのインタビューにより、職員等が外部で情報処理作業を行う際に私物パソコンを用いる場合、情報セキュリティ管理者の許可を得ているか確かめる。また、機密性3の情報資産の情報処理作業を行っていないか確かめる。必要に応じて、職員等へのアンケート調査を実施して確かめる。</t>
  </si>
  <si>
    <t>監査証拠のレビューと統括情報セキュリティ責任者又は情報セキュリティ責任者へのインタビューにより、情報セキュリティ委員会によって、情報セキュリティを取り巻く状況の変化や組織体制の変動等に応じ、必要に応じて緊急時対応計画の規定が見直されているか確かめる。</t>
  </si>
  <si>
    <r>
      <t xml:space="preserve">ⅱ）関係者への通知
</t>
    </r>
    <r>
      <rPr>
        <sz val="9"/>
        <rFont val="ＭＳ Ｐゴシック"/>
        <family val="3"/>
      </rPr>
      <t>職員等による情報セキュリティポリシーに違反する行動が確認された場合、関係者に通知し、適切な措置を求めている。</t>
    </r>
  </si>
  <si>
    <t>3.7.4.(2)</t>
  </si>
  <si>
    <t>6.2.3</t>
  </si>
  <si>
    <t>・外部委託先からの報告書の受領とその確認を行っている。また、半数以上の外部委託先への立ち入り調査等も契約期間中、1度は実施している。</t>
  </si>
  <si>
    <t>10.2.2
10.2.3</t>
  </si>
  <si>
    <t>・行政事務の適正な遂行継続のため例外措置を取る場合、規定された対応手続き(申請及び許可)を職員等は知っている。但し、遵守していない。</t>
  </si>
  <si>
    <t>□システム開発基準
□ソフトウエア管理台帳</t>
  </si>
  <si>
    <r>
      <t xml:space="preserve">ⅳ）文書サーバのアクセス制御
</t>
    </r>
    <r>
      <rPr>
        <sz val="9"/>
        <rFont val="ＭＳ Ｐゴシック"/>
        <family val="3"/>
      </rPr>
      <t>情報システム管理者によって、特定の職員等しか取扱えないデータについて、担当外の職員等が閲覧及び使用できないような措置が講じられている。</t>
    </r>
  </si>
  <si>
    <r>
      <t xml:space="preserve">ⅱ）バックアップの実施
</t>
    </r>
    <r>
      <rPr>
        <sz val="9"/>
        <rFont val="ＭＳ Ｐゴシック"/>
        <family val="3"/>
      </rPr>
      <t>情報システム管理者によって、ファイルサーバ等に記録された情報について定期的なバックアップが実施され、バックアップ媒体が適切に保管されている。</t>
    </r>
  </si>
  <si>
    <t>監査証拠のレビューと統括情報セキュリティ責任者又は情報システム管理者へのインタビューにより、サーバの二重化に関する基準が文書化され、正式に承認されているか確かめる。</t>
  </si>
  <si>
    <t>監査証拠のレビューと統括情報セキュリティ責任者又は情報システム管理者へのインタビューにより、所管するネットワーク及び情報システムについて、定期的又は必要に応じて自己点検が行われているか確かめる。</t>
  </si>
  <si>
    <t>監査証拠のレビューと統括情報セキュリティ責任者へのインタビューにより、情報セキュリティ委員会によって情報セキュリティ監査統括責任者が指名され、ネットワーク及び情報システム等の情報資産における情報セキュリティ対策状況について、定期的に又は必要に応じて監査が行われているか確かめる。</t>
  </si>
  <si>
    <t>□不正プログラム対策基準
□不正プログラム対策手順
□不正プログラム対策ソフトウエアのログ</t>
  </si>
  <si>
    <t>監査証拠のレビューと統括情報セキュリティ責任者又は情報システム管理者へのインタビューにより、庁舎外に設置しているサーバ等の機器が､最高情報統括責任者に承認されているか確かめる。
また、情報資産管理台帳を確認し、庁舎外に設置していることが記載されているか確かめる。</t>
  </si>
  <si>
    <t>監査証拠のレビューと統括情報セキュリティ責任者又は情報システム管理者へのインタビューにより、通信回線及び通信回線装置、管理状況について確かめる。
また、執務室や管理区域の視察により、ネットワークの配線状況を確かめる。</t>
  </si>
  <si>
    <t>脅威評価レベル表からの複写(自動転記)</t>
  </si>
  <si>
    <t>□情報セキュリティ監査実施マニュアル
□監査報告書</t>
  </si>
  <si>
    <t>監査証拠のレビューと統括情報セキュリティ責任者又は情報システム管理者へのインタビュー及び管理区域の視察により、外部へ通じるドアを必要最低限とし、鍵、監視機能、警報装置等が設けられているか確かめる。</t>
  </si>
  <si>
    <t>監査証拠のレビューと統括情報セキュリティ責任者へのインタビューにより、研修計画において、職員等が毎年度最低１回は情報セキュリティ研修を受講できるように計画されているか確かめる。</t>
  </si>
  <si>
    <t>監査証拠のレビューと情報セキュリティ管理者へのインタビューにより、非常勤及び臨時職員採用時に、業務の内容に応じて、情報セキュリティポリシー等を遵守する旨の同意書への署名を求ているか確かめる。</t>
  </si>
  <si>
    <t>監査証拠のレビューと統括情報セキュリティ責任者又は情報セキュリティ責任者へのインタビューにより、職員等が情報セキュリティに関する事故、システム上の欠陥及び誤作動を発見した場合、又は住民等外部からの事故等の報告を受けた場合の報告ルート及びその方法が文書化され、正式に承認されているか確かめる。</t>
  </si>
  <si>
    <t>・外部から入手したソフトウエアに対して、不正プログラム対策ソフトウエアを端末等に常駐させ、ウイルス感染チェックをしている。但し、外部ネットワークからダウンロードしたソフトウエアのウイルス感染チェックはしていない。</t>
  </si>
  <si>
    <r>
      <t xml:space="preserve">ⅰ）情報セキュリティポリシー違反発見時の対応に関わる手順
</t>
    </r>
    <r>
      <rPr>
        <sz val="9"/>
        <rFont val="ＭＳ Ｐゴシック"/>
        <family val="3"/>
      </rPr>
      <t>統括情報セキュリティ責任者又は情報セキュリティ責任者によって、情報セキュリティポリシーに対する違反行為を発見した場合の対応に関わる手順が定められ、文書化されている。</t>
    </r>
  </si>
  <si>
    <r>
      <t xml:space="preserve">ⅰ）緊急時対応計画に関わる基準
</t>
    </r>
    <r>
      <rPr>
        <sz val="9"/>
        <rFont val="ＭＳ Ｐゴシック"/>
        <family val="3"/>
      </rPr>
      <t>統括情報セキュリティ責任者によって、情報資産への侵害が発生した場合又は発生するおそれのある場合の緊急時対応計画に関わる基準が定められ、文書化されている。</t>
    </r>
  </si>
  <si>
    <r>
      <t xml:space="preserve">ⅰ）事業継続計画との整合性確保
</t>
    </r>
    <r>
      <rPr>
        <sz val="9"/>
        <rFont val="ＭＳ Ｐゴシック"/>
        <family val="3"/>
      </rPr>
      <t>事業継続計画を策定する場合、事業継続計画と情報セキュリティポリシーの整合性が確保されている。</t>
    </r>
  </si>
  <si>
    <r>
      <t xml:space="preserve">ⅰ）緊急時対応計画の見直し
</t>
    </r>
    <r>
      <rPr>
        <sz val="9"/>
        <rFont val="ＭＳ Ｐゴシック"/>
        <family val="3"/>
      </rPr>
      <t>情報セキュリティ委員会によって、必要に応じて緊急時対応計画の規定が見直されている。</t>
    </r>
  </si>
  <si>
    <t>監査証拠のレビューと情報セキュリティ監査統括責任者へのインタビューにより、被監査部門から独立した者に監査が依頼され、公平な立場で客観的に監査が実施されているか確かめる。</t>
  </si>
  <si>
    <t>・情報セキュリティポリシー等に、私物パソコンの業務利用に関する規定がされていて、職員等に周知している。但し、業務利用の禁止状況は点検していない。</t>
  </si>
  <si>
    <t>・情報セキュリティポリシー等に、私物パソコンの業務利用に関する規定がされている。但し、職員等に周知していない。業務利用の禁止状況も点検していない。</t>
  </si>
  <si>
    <t>・私物パソコンの持込は、事前に申請書等に記載し、許可を得なければ禁止している。また、利用前のウイルス感染のチェックは実施している。さらに、利用前と持ち帰り時の記録内容の点検を実施している。</t>
  </si>
  <si>
    <t>・私物パソコンの持込は、事前に申請書等に記載し、許可を得なければ禁止している。また、利用前のウイルス感染のチェックは実施している。但し、利用前と持ち帰り時の記録内容の点検は実施していない。</t>
  </si>
  <si>
    <t>・私物パソコンの持込は、事前に申請書等に記載し、許可を得なければ禁止している。但し、利用前のウイルス感染のチェックは実施していない。</t>
  </si>
  <si>
    <t>・私物パソコンの持込は自由にできる。</t>
  </si>
  <si>
    <t>3.5.1.(1)
(ｴ)</t>
  </si>
  <si>
    <t>6.1.4</t>
  </si>
  <si>
    <r>
      <t xml:space="preserve">ⅰ）退職時等の遵守事項
</t>
    </r>
    <r>
      <rPr>
        <sz val="9"/>
        <rFont val="ＭＳ Ｐゴシック"/>
        <family val="3"/>
      </rPr>
      <t>統括情報セキュリティ責任者又は情報セキュリティ責任者によって、異動、退職等により業務を離れる場合の遵守事項が定められ、文書化されている。</t>
    </r>
  </si>
  <si>
    <t>・以下の機能の内、3つ以上利用している。
　・初回パスワードの利用
　・英数記号の混在設定
　・有効期限による定期的変更機能の設定
　・打鍵回数制限ロック機能の利用
　・過去のパスワード遡り回数制限設定
　・ワンタイムパスワードの利用</t>
  </si>
  <si>
    <t>監査証拠のレビューと統括情報セキュリティ責任者又は情報システム管理者へのインタビューにより、フィルタリング及びルーティングについて、設定の不整合が発生しないように、ファイアウォール、ルータ等の通信ソフトウエア等を設定しているか確かめる。</t>
  </si>
  <si>
    <t>監査証拠のレビューと統括情報セキュリティ責任者又は情報システム管理者へのインタビューにより、不正アクセスを防止するため、ネットワークに適切なアクセス制御を施しているか確かめる。</t>
  </si>
  <si>
    <t>監査証拠のレビューと統括情報セキュリティ責任者又は情報セキュリティ責任者へのインタビューにより、異動、退職等により業務を離れる場合の遵守事項が文書化され、正式に承認されているか確かめる。</t>
  </si>
  <si>
    <t>□情報セキュリティポリシー
□情報セキュリティ委員会設置要綱</t>
  </si>
  <si>
    <t>□情報セキュリティポリシー
□情報セキュリティ委員会設置要綱
□情報セキュリティ委員会議事録</t>
  </si>
  <si>
    <t>監査証拠のレビューと情報セキュリティ監査統括責任者へのインタビューにより、監査及び情報セキュリティに関する専門知識を有する者が情報セキュリティ監査を実施しているか確かめる。</t>
  </si>
  <si>
    <t>・パスワードが流出したおそれがある場合、報告を実施している。また、パスワード変更を行い、IDも必要に応じて無効化している。</t>
  </si>
  <si>
    <t>・パスワードは定期的に変更している。但し、変更記録の管理やソフトウエア機能による強制変更は行っていない。</t>
  </si>
  <si>
    <r>
      <t xml:space="preserve">ⅰ）情報資産の分類に関わる基準
</t>
    </r>
    <r>
      <rPr>
        <sz val="9"/>
        <rFont val="ＭＳ Ｐゴシック"/>
        <family val="3"/>
      </rPr>
      <t>統括情報セキュリティ責任者及び情報セキュリティ責任者によって、機密性・完全性・可用性に基づく情報資産の分類と分類に応じた取扱いが定められ、文書化されている。</t>
    </r>
  </si>
  <si>
    <r>
      <t xml:space="preserve">ⅰ）情報資産の管理に関わる基準
</t>
    </r>
    <r>
      <rPr>
        <sz val="9"/>
        <rFont val="ＭＳ Ｐゴシック"/>
        <family val="3"/>
      </rPr>
      <t>統括情報セキュリティ責任者及び情報セキュリティ責任者によって、情報資産の管理に関わる基準が定められ、文書化されている。</t>
    </r>
  </si>
  <si>
    <r>
      <t xml:space="preserve">ⅱ）情報資産管理台帳の作成
</t>
    </r>
    <r>
      <rPr>
        <sz val="9"/>
        <rFont val="ＭＳ Ｐゴシック"/>
        <family val="3"/>
      </rPr>
      <t>情報セキュリティ管理者によって、重要な情報資産について目録（情報資産管理台帳）が作成されている。</t>
    </r>
  </si>
  <si>
    <r>
      <t xml:space="preserve">ⅱ）機器の取付け
</t>
    </r>
    <r>
      <rPr>
        <sz val="9"/>
        <rFont val="ＭＳ Ｐゴシック"/>
        <family val="3"/>
      </rPr>
      <t>情報システム管理者によって、サーバ等の機器の取付けを行う場合、火災、水害、埃、振動、温度等の影響を可能な限り排除した場所に設置し、容易に取外せないように固定するなどの対策が講じられている。</t>
    </r>
  </si>
  <si>
    <r>
      <t xml:space="preserve">ⅲ）サーバ障害対策基準
</t>
    </r>
    <r>
      <rPr>
        <sz val="9"/>
        <rFont val="ＭＳ Ｐゴシック"/>
        <family val="3"/>
      </rPr>
      <t>統括情報セキュリティ責任者又は情報システム管理者によって、メインサーバに障害が発生した場合の対策基準及び実施手順が定められ、文書化されている。</t>
    </r>
  </si>
  <si>
    <r>
      <t xml:space="preserve">ⅱ）予備電源装置の設置及び点検
</t>
    </r>
    <r>
      <rPr>
        <sz val="9"/>
        <rFont val="ＭＳ Ｐゴシック"/>
        <family val="3"/>
      </rPr>
      <t>情報システム管理者によって、停電等による電源供給の停止に備えた予備電源が備え付けられ、定期的に点検されている。</t>
    </r>
  </si>
  <si>
    <r>
      <t xml:space="preserve">ⅱ）通信ケーブル等の保護
</t>
    </r>
    <r>
      <rPr>
        <sz val="9"/>
        <rFont val="ＭＳ Ｐゴシック"/>
        <family val="3"/>
      </rPr>
      <t>統括情報セキュリティ責任者及び情報システム管理者によって、通信ケーブルや電源ケーブルの損傷等を防止するための対策が講じられている。</t>
    </r>
  </si>
  <si>
    <t>□情報セキュリティ委員会議事録
□改善指示書</t>
  </si>
  <si>
    <t>3.1.(1)</t>
  </si>
  <si>
    <t>3.3.(1)</t>
  </si>
  <si>
    <t>3.4.1.(1)</t>
  </si>
  <si>
    <t>3.4.2.(1)</t>
  </si>
  <si>
    <t>3.4.2.(1)②</t>
  </si>
  <si>
    <t>3.4.2.(1)③</t>
  </si>
  <si>
    <t>3.4.2.(1)④</t>
  </si>
  <si>
    <t>3.4.2.(1)⑤</t>
  </si>
  <si>
    <t>3.4.2.(1)⑥</t>
  </si>
  <si>
    <t>3.5.2.(1)</t>
  </si>
  <si>
    <t>3.5.3.(1)</t>
  </si>
  <si>
    <t>脆弱性評価レベルの例　移動型ハードウエア用対策</t>
  </si>
  <si>
    <t>対策の例（情報セキュリティの機能含む）</t>
  </si>
  <si>
    <r>
      <t xml:space="preserve">ⅱ）電子署名、暗号化又はパスワード設定
</t>
    </r>
    <r>
      <rPr>
        <sz val="9"/>
        <rFont val="ＭＳ Ｐゴシック"/>
        <family val="3"/>
      </rPr>
      <t>外部に送るデータの機密性又は完全性を確保することが必要な場合、最高情報統括責任者が定めた電子署名・暗号化又はパスワード設定の方法を使用して送信されている。</t>
    </r>
  </si>
  <si>
    <t>・フォルダ毎にアクセス制御を実施している。同一課室内の職員であればすべての情報にアクセスできる。</t>
  </si>
  <si>
    <t>・フォルダ毎にアクセス制御を実施しており、個人情報など機密性が特に高い情報は、別フォルダを構成し区別している。但し、同一課室内の職員であれば情報にアクセスできる。</t>
  </si>
  <si>
    <t>・情報システム運用における実施作業の記録を作成している。但し、保管していない。</t>
  </si>
  <si>
    <t>・情報システム仕様書等（紙媒体）の版数管理を行っている。但し、最新版か判別不能なことがある。</t>
  </si>
  <si>
    <t>・VLANの利用（防止）
・レイヤ3スイッチと庁内ルータの利用によるサブネットの分割、又はセグメント分割(防止)
※本シートでは、サブネットは、IPアドレスのサブネットマスクによる分割、セグメントは、ルータ等の通信機器による分割を指す。</t>
  </si>
  <si>
    <r>
      <t xml:space="preserve">ⅰ）専門家による支援体制の確保
</t>
    </r>
    <r>
      <rPr>
        <sz val="9"/>
        <rFont val="ＭＳ Ｐゴシック"/>
        <family val="3"/>
      </rPr>
      <t>実施している不正プログラム対策では不十分な事態が発生した場合に備えて、統括情報セキュリティ責任者によって、外部の専門家の支援が受けられるようになっている。</t>
    </r>
  </si>
  <si>
    <r>
      <t xml:space="preserve">ⅰ）不正アクセス対策に関わる基準及び対応手順
</t>
    </r>
    <r>
      <rPr>
        <sz val="9"/>
        <rFont val="ＭＳ Ｐゴシック"/>
        <family val="3"/>
      </rPr>
      <t>統括情報セキュリティ責任者によって、不正アクセス対策に関わる基準及び対応手順が定められ、文書化されている。</t>
    </r>
  </si>
  <si>
    <t>監査証拠のレビューと統括情報セキュリティ責任者又は情報セキュリティ責任者及び情報セキュリティ管理者へのインタビューにより、情報セキュリティ管理者の指導によっても改善がみられない場合、統括情報セキュリティ責任者によって当該職員等のネットワーク又は情報システムの使用する権利が停止又は剥奪され、最高情報統括責任者及び当該職員等の所属課室等の情報セキュリティ管理者に通知されているか確かめる。</t>
  </si>
  <si>
    <t>・サーバ室等の管理区域への入室は、自由に入室できる。</t>
  </si>
  <si>
    <t>□文書サーバ設定基準</t>
  </si>
  <si>
    <t>監査証拠のレビューと統括情報セキュリティ責任者又は情報システム管理者へのインタビューにより、文書サーバに関わる設定基準が文書化され、正式に承認されているか確かめる。</t>
  </si>
  <si>
    <r>
      <t>ⅱ）緊急時対応訓練の実施</t>
    </r>
    <r>
      <rPr>
        <sz val="9"/>
        <rFont val="ＭＳ Ｐゴシック"/>
        <family val="3"/>
      </rPr>
      <t xml:space="preserve">
最高情報統括責任者によって、緊急時対応を想定した訓練が実施されている。</t>
    </r>
  </si>
  <si>
    <r>
      <t>ⅰ）研修・訓練への参加</t>
    </r>
    <r>
      <rPr>
        <sz val="9"/>
        <rFont val="ＭＳ Ｐゴシック"/>
        <family val="3"/>
      </rPr>
      <t xml:space="preserve">
すべての職員等が定められた研修・訓練に参加している。</t>
    </r>
  </si>
  <si>
    <r>
      <t xml:space="preserve">ⅰ）住民等外部からの情報セキュリティ事故等の報告
</t>
    </r>
    <r>
      <rPr>
        <sz val="9"/>
        <rFont val="ＭＳ Ｐゴシック"/>
        <family val="3"/>
      </rPr>
      <t>住民等外部からネットワーク及び情報システム等の情報資産に関する事故、欠陥について報告を受けた場合、報告手順に従って関係者に報告されている。</t>
    </r>
  </si>
  <si>
    <r>
      <t xml:space="preserve">ⅱ）事故、欠陥等の窓口設置
</t>
    </r>
    <r>
      <rPr>
        <sz val="9"/>
        <rFont val="ＭＳ Ｐゴシック"/>
        <family val="3"/>
      </rPr>
      <t>最高情報統括責任者によって、情報システムの情報資産に関する事故、欠陥について住民等外部から報告を受けるための窓口設置及び、当該窓口への連絡手段について定められ、公表されている。</t>
    </r>
  </si>
  <si>
    <r>
      <t xml:space="preserve">ⅰ）事故等の分析・記録等
</t>
    </r>
    <r>
      <rPr>
        <sz val="9"/>
        <rFont val="ＭＳ Ｐゴシック"/>
        <family val="3"/>
      </rPr>
      <t>統括情報セキュリティ責任者及び事故等を引き起こした部門の当該責任者によって、事故等の発生から対応までの記録が作成、保存されている。</t>
    </r>
  </si>
  <si>
    <r>
      <t xml:space="preserve">ⅰ）認証用ＩＣカード等の取扱いに関わる基準及び手続
</t>
    </r>
    <r>
      <rPr>
        <sz val="9"/>
        <rFont val="ＭＳ Ｐゴシック"/>
        <family val="3"/>
      </rPr>
      <t>統括情報セキュリティ責任者又は情報システム管理者によって、認証用ＩＣカード等の取扱いに関わる基準及び手続が定められ、文書化されている。</t>
    </r>
  </si>
  <si>
    <r>
      <t xml:space="preserve">ⅱ）認証用ＩＣカード等の共有禁止
</t>
    </r>
    <r>
      <rPr>
        <sz val="9"/>
        <rFont val="ＭＳ Ｐゴシック"/>
        <family val="3"/>
      </rPr>
      <t>認証用ＩＣカード等は職員等間で共有されていない。</t>
    </r>
  </si>
  <si>
    <r>
      <t xml:space="preserve">ⅰ）監査証拠及び監査調書の保管
</t>
    </r>
    <r>
      <rPr>
        <sz val="9"/>
        <rFont val="ＭＳ Ｐゴシック"/>
        <family val="3"/>
      </rPr>
      <t>情報セキュリティ監査統括責任者によって、監査証拠及び監査調書が適切に保管されている。</t>
    </r>
  </si>
  <si>
    <t>・ノートパソコン等の庁舎外への持出の許可制の実施(抑制)
・機密性2以上の情報を格納しているノートパソコン等の持出制限の実施(抑制)
・ノートパソコン等への暗号化機能の導入と利用(防止)</t>
  </si>
  <si>
    <t>・外部から持ち込んだ端末に対してウイルス感染の有無や、パッチの適用状況等の確認は一部で実施している。</t>
  </si>
  <si>
    <t>・利用者ＩＤの定期的な棚卸しを実施している。但し、利用状況を定期的に点検していない。</t>
  </si>
  <si>
    <t>・特権ＩＤの取扱に関わる手続きの規定がされている。但し、関係職員等に周知していない。見直しも行っていない。</t>
  </si>
  <si>
    <t>・外部委託事業者による特権ＩＤ及びパスワードの変更を禁止している。但し、アクセスログを所定の期間保管していない。</t>
  </si>
  <si>
    <t>・外部から内部のネットワーク又は情報システムにアクセスする場合の方針及び手続きが規定されている。但し、関係職員等に周知していない。見直しも行っていない。</t>
  </si>
  <si>
    <t>・外部アクセス時には本人確認として利用者認証機能を使用している。但し、IDを共用しており、個人の特定はできない。また、アクセスログも取得していない。</t>
  </si>
  <si>
    <t>・情報システム調達時のシステム技術標準が策定されている。但し、セキュリティ技術に関する標準は含まれていない。</t>
  </si>
  <si>
    <t>・システム開発の責任者及び作業者のアクセス権限の設定を行っている。但し、要員交代時には、旧要員のIDとパスワードを再利用している。</t>
  </si>
  <si>
    <t>・システム開発・保守関連の資料、文書（紙媒体）を保管している。但し、保管状況の確認は行っていない。</t>
  </si>
  <si>
    <t>・システム開発・保守関連の資料、文書（電磁的記録媒体）を保管している。但し、保管状況の確認は行っていない。</t>
  </si>
  <si>
    <t>□システム運用基準
□監視記録</t>
  </si>
  <si>
    <t>選択</t>
  </si>
  <si>
    <t>・行政事務の適正な遂行継続のため例外措置を取る場合は、最高情報統括責任者への報告をすべて行っている。但し、対応結果までは報告していない。</t>
  </si>
  <si>
    <t>・行政事務の適正な遂行継続のため例外措置を取る場合は、最高情報統括責任者への報告をすべて行っている。また、その後の対応結果も報告している。</t>
  </si>
  <si>
    <t>・情報セキュリティ監査及び自己点検の結果や情報セキュリティに関する状況の変化等を踏まえ、情報セキュリティポリシーの見直しを定期的に行っている。</t>
  </si>
  <si>
    <t>予算</t>
  </si>
  <si>
    <t>優先度高</t>
  </si>
  <si>
    <t>優先度低</t>
  </si>
  <si>
    <t>監査証拠のレビューと統括情報セキュリティ責任者へのインタビューにより、情報セキュリティ委員会において、情報セキュリティ監査及び自己点検の結果や情報セキュリティに関する状況の変化等をふまえ、必要に応じて情報セキュリティポリシーの見直しが行われているか確かめる。また、見直された場合に、その内容が職員等や外部委託事業者に周知されているか確かめる。</t>
  </si>
  <si>
    <t>□情報セキュリティ事故等報告書
□通知書</t>
  </si>
  <si>
    <t>監査証拠のレビューと統括情報セキュリティ責任者又は情報セキュリティ管理者及び情報システム管理者へのインタビューにより、職員等による不正アクセスが発見された場合、当該職員の所属課室等の情報セキュリティ管理者に通知され、適切な処置が求められているか確かめる。</t>
  </si>
  <si>
    <t>□セキュリティ情報収集基準</t>
  </si>
  <si>
    <r>
      <t xml:space="preserve">ⅲ）文書サーバの構成
</t>
    </r>
    <r>
      <rPr>
        <sz val="9"/>
        <rFont val="ＭＳ Ｐゴシック"/>
        <family val="3"/>
      </rPr>
      <t>情報システム管理者によって、文書サーバが課室等の単位で構成され、職員等が他課室等のフォルダ及びファイルを閲覧及び使用できないように設定されている。</t>
    </r>
  </si>
  <si>
    <t>・不正プログラム対策ソフトウエアによるフルチェックを自動的に定期的に実施している。</t>
  </si>
  <si>
    <t>・外部からのアクセス用の端末を使用する場合、ログインにオペレーティングシステムのパスワードのみを利用している。</t>
  </si>
  <si>
    <t>・庁内すべての電子メールサーバで、転送を制限する設定をしている。但し、定期的に点検はしていない。</t>
  </si>
  <si>
    <t>・すべてのサーバ、端末等の機器は、予備電源に接続している。また、分電盤からの許容電力量と接続されている端末等の消費電力量を点検し管理している。</t>
  </si>
  <si>
    <t>・すべてのサーバ、端末等の機器は、予備電源に接続している。但し、分電盤からの許容電力量と接続されている端末等の消費電力量は管理していない。</t>
  </si>
  <si>
    <t>採用</t>
  </si>
  <si>
    <t>不採用</t>
  </si>
  <si>
    <t>□端末等持出・持込基準/手続
□端末等持出・持込申請書/承認書</t>
  </si>
  <si>
    <t>・情報セキュリティ事故等の報告手順に関する規定の文書化（回復）</t>
  </si>
  <si>
    <t>可用性</t>
  </si>
  <si>
    <t>□情報セキュリティポリシー
□情報資産分類基準</t>
  </si>
  <si>
    <t>・利用者ＩＤの登録、変更、抹消等に関する手続きの規定がされていて、職員等に周知している。また、見直しを行っている。</t>
  </si>
  <si>
    <t>・特権ＩＤの取扱に関わる手続きの規定がされていて、関係職員等に周知している。また、見直しを行っている。</t>
  </si>
  <si>
    <t>・外部から内部のネットワーク又は情報システムにアクセスする場合の方針及び手続きが規定されていて、関係職員等に周知している。また、見直しを行っている。</t>
  </si>
  <si>
    <t>・情報セキュリティポリシーに対する違反行為が発見された場合の報告を実施している。また、原因究明をしている。但し、再発防止までは実施していない。</t>
  </si>
  <si>
    <t>監査証拠のレビューと統括情報セキュリティ責任者又は情報システム管理者へのインタビューにより、情報システムの開発に関わる基準が文書化され、正式に承認されているか確かめる。</t>
  </si>
  <si>
    <t>□端末等セキュリティ設定変更基準/手続</t>
  </si>
  <si>
    <t>□情報セキュリティポリシー
□利用状況調査基準</t>
  </si>
  <si>
    <t>監査証拠のレビューと情報システム管理者及び職員等へのインタビューにより、職員等のパスワードについて照会等に応じたり、メモに記録したり、他人が容易に想像できるような文字列に設定したりしないように取扱われているか確かめる。必要に応じて、職員等へのアンケート調査を実施して確かめる。</t>
  </si>
  <si>
    <t>脆弱性評価レベルの例</t>
  </si>
  <si>
    <t>脆弱性評価レベルの例　文書用対策</t>
  </si>
  <si>
    <t>脆弱性評価レベルの例　電磁的記録媒体対策</t>
  </si>
  <si>
    <t>脆弱性評価レベルの例　電子データ用対策</t>
  </si>
  <si>
    <t>脆弱性評価レベルの例　設置型ハードウエア用対策</t>
  </si>
  <si>
    <t>□不正プログラム対策基準
□不正プログラム対策手順
□不正プログラム対策ソフトウエアのログ</t>
  </si>
  <si>
    <t>□ネットワーク管理基準
□電子メール利用基準</t>
  </si>
  <si>
    <t>監査証拠のレビューと統括情報セキュリティ責任者又は情報セキュリティ責任者へのインタビューにより、機密性・完全性・可用性に基づく情報資産の分類と分類に応じた取扱いが文書化され、正式に承認されているか確かめる。</t>
  </si>
  <si>
    <t>□電子メール管理基準</t>
  </si>
  <si>
    <t>□サーバ二重化基準
□システム構成図</t>
  </si>
  <si>
    <t>□機器電源基準</t>
  </si>
  <si>
    <t>監査証拠のレビューと情報セキュリティ管理者へのインタビューにより、情報セキュリティポリシー等のうち、採用時に非常勤及び臨時職員に理解させた事項が、非常勤及び臨時職員によって実施、遵守されているか確かめる。必要に応じて、非常勤及び臨時職員へのアンケート調査を実施して確かめる。</t>
  </si>
  <si>
    <t>□同意書</t>
  </si>
  <si>
    <t>監査証拠のレビューと情報セキュリティ責任者及び情報システム管理者へのインタビューにより、他の団体との情報システムに関する情報及びソフトウエアを交換する場合、統括情報セキュリティ責任者及び情報セキュリティ責任者の許可を得てているか確かめる。</t>
  </si>
  <si>
    <t>監査証拠のレビューと情報セキュリティ管理者へのインタビューにより、重要な情報資産について目録（情報資産管理台帳）が作成され、定期的に見直されているか確かめる。</t>
  </si>
  <si>
    <t>監査証拠のレビューと情報セキュリティ管理者へのインタビュー及び執務室の視察により、インターネット及び電子メールの使用が業務上必要ない非常勤及び臨時職員には使用できないように制限されているか確かめる。</t>
  </si>
  <si>
    <t>・システム又はソフトウエアにおける職員等のパスワードファイルは、大部分で暗号化機能を利用している。</t>
  </si>
  <si>
    <t>・システム又はソフトウエアにおける職員等のパスワードファイルは、一部で暗号化機能を利用している。</t>
  </si>
  <si>
    <t>・システム又はソフトウエアにおける職員等のパスワードファイルは、暗号化機能を利用していない。</t>
  </si>
  <si>
    <t>・外部委託要員によるシステム開発における責任者の交代は手続きを必要とする。但し、作業者の交代は自由に行っている。</t>
  </si>
  <si>
    <t>・認証用ＩＣカード等について、必要時以外のカードリーダー等からの抜き取りの実施（防止）</t>
  </si>
  <si>
    <t>・全庁的に、認証用ＩＣカード等を端末のスロット等に使用の都度挿入している。また未使用時には、保管場所・保管方法等の規定を遵守していることを全庁的に確認している。</t>
  </si>
  <si>
    <t>・全庁的に、認証用ＩＣカード等を端末のスロット等に使用の都度挿入している。但し、未使用時に保管場所・保管方法等の規定を遵守していることについては、全庁的に確認していない。</t>
  </si>
  <si>
    <t>・庁内の半数以上に、認証用ＩＣカード等が端末のスロット等に、常時挿入した状態になっている。</t>
  </si>
  <si>
    <t>・全庁的に、認証用ＩＣカード等を端末のスロット等に、常時挿入した状態になっている。</t>
  </si>
  <si>
    <t>・情報セキュリティ委員会等の開催(情報セキュリティポリシーの見直しの実施)（抑制）</t>
  </si>
  <si>
    <t>監査証拠のレビューと統括情報セキュリティ責任者又は情報システム管理者へのインタビューにより、ファイルサーバ等に記録された情報のバックアップに関わる基準及び手順が文書化され、正式に承認されているか確かめる。</t>
  </si>
  <si>
    <t>3.8.1.(4)</t>
  </si>
  <si>
    <t>3.4.1.(5)</t>
  </si>
  <si>
    <t>3.4.1.(5)①</t>
  </si>
  <si>
    <t>3.4.1.(5)②</t>
  </si>
  <si>
    <t>3.6.1.(5)</t>
  </si>
  <si>
    <t>3.6.2.(5)①</t>
  </si>
  <si>
    <t>3.6.2.(5)②</t>
  </si>
  <si>
    <t>3.6.5.(5)</t>
  </si>
  <si>
    <t>3.8.1.(5)</t>
  </si>
  <si>
    <t>3.4.1.(6)</t>
  </si>
  <si>
    <t>3.6.1.(6)</t>
  </si>
  <si>
    <t>3.6.2.(6)</t>
  </si>
  <si>
    <t>3.6.3.(6)</t>
  </si>
  <si>
    <t>3.8.1.(6)</t>
  </si>
  <si>
    <t>3.6.1.
(10)②</t>
  </si>
  <si>
    <t>3.2.(7)①</t>
  </si>
  <si>
    <t>3.2.(7)②</t>
  </si>
  <si>
    <t>3.4.1.(7)</t>
  </si>
  <si>
    <t>3.6.1.(7)</t>
  </si>
  <si>
    <t>3.6.3.(7)</t>
  </si>
  <si>
    <t>3.8.1.(7)</t>
  </si>
  <si>
    <t>3.2.(1)～(6)、(8)</t>
  </si>
  <si>
    <t>3.6.1.(8)</t>
  </si>
  <si>
    <t>3.6.1.(8)①</t>
  </si>
  <si>
    <t>3.6.1.(8)②</t>
  </si>
  <si>
    <t>3.8.1.(8)</t>
  </si>
  <si>
    <t>・外部から内部のネットワーク又は情報システムにアクセスする場合の方針及び手続きが規定されていて、関係職員等に周知している。但し、見直しは行っていない。</t>
  </si>
  <si>
    <t>・不正プログラム対策に関わる基準及び手順が規定されていて、職員等に周知している。但し、見直しは行っていない。</t>
  </si>
  <si>
    <t>・認証用ＩＣカード等が紛失した場合の通報に関する規定の文書化(抑制)
・認証用ＩＣカード等が紛失した場合の記録の作成(検知)</t>
  </si>
  <si>
    <t>・定期的なバックアップの実施(回復)
・バックアップ媒体の保管（回復）</t>
  </si>
  <si>
    <t>・システム開発・保守の関連資料、文書（電磁的記録媒体）の保管（抑制）
・電磁的記録媒体に格納している情報の暗号化又はパスワード設定(防止)</t>
  </si>
  <si>
    <t>□システム運用基準
□システム運用作業記録</t>
  </si>
  <si>
    <t>監査証拠のレビューと情報システム管理者へのインタビューにより、所管する情報システムの運用において実施した作業記録が作成され、管理されているか確かめる。</t>
  </si>
  <si>
    <r>
      <t>ⅰ）機器の廃棄等に関わる基準及び手続</t>
    </r>
    <r>
      <rPr>
        <sz val="9"/>
        <rFont val="ＭＳ Ｐゴシック"/>
        <family val="3"/>
      </rPr>
      <t xml:space="preserve">
統括情報セキュリティ責任者又は情報システム管理者によって、機器の廃棄又はリース返却等を行う場合の基準及び手続が定められ、文書化されている。</t>
    </r>
  </si>
  <si>
    <r>
      <t xml:space="preserve">ⅰ）管理区域の構造基準
</t>
    </r>
    <r>
      <rPr>
        <sz val="9"/>
        <rFont val="ＭＳ Ｐゴシック"/>
        <family val="3"/>
      </rPr>
      <t>統括情報セキュリティ責任者及び情報システム管理者によって、管理区域の構造についての基準が定められ、文書化されている。</t>
    </r>
  </si>
  <si>
    <r>
      <t xml:space="preserve">ⅱ）管理区域の配置
</t>
    </r>
    <r>
      <rPr>
        <sz val="9"/>
        <rFont val="ＭＳ Ｐゴシック"/>
        <family val="3"/>
      </rPr>
      <t>統括情報セキュリティ責任者及び情報システム管理者によって、管理区域が自然災害の被害から考慮された場所であって、かつ外部からの侵入が容易にできない場所に設けられている。</t>
    </r>
  </si>
  <si>
    <r>
      <t xml:space="preserve">ⅴ）管理区域の構造
</t>
    </r>
    <r>
      <rPr>
        <sz val="9"/>
        <rFont val="ＭＳ Ｐゴシック"/>
        <family val="3"/>
      </rPr>
      <t>統括情報セキュリティ責任者及び情報セキュリティ管理者によって、管理区域を囲む外壁等の床下開口部が塞がれている。</t>
    </r>
  </si>
  <si>
    <r>
      <t xml:space="preserve">ⅵ）管理区域の消火機器
</t>
    </r>
    <r>
      <rPr>
        <sz val="9"/>
        <rFont val="ＭＳ Ｐゴシック"/>
        <family val="3"/>
      </rPr>
      <t>統括情報セキュリティ責任者及び情報セキュリティ管理者によって、管理区域に配置する消火薬剤や消防用設備等が、機器等及び記録媒体に影響を与えないようにされている。</t>
    </r>
  </si>
  <si>
    <t>□事業継続計画
□情報セキュリティポリシー
□緊急時対応計画</t>
  </si>
  <si>
    <t>監査証拠のレビューと統括情報セキュリティ責任者又は情報システム管理者へのインタビューにより、伝送途上の情報が破壊、盗聴、改ざん、消去等が生じないように保護されているか確かめる。また、適切なアクセス制御が実施されているか、及び業務遂行に必要な回線が確保されているか確認する。</t>
  </si>
  <si>
    <t>監査証拠のレビューと統括情報セキュリティ責任者へのインタビューにより、情報セキュリティ事故等が分析され、発生から対応までの記録が作成、保存されているか確かめる。
また、事故等が起きたときに迅速に行動したか、報告内容等は適切であったかどうかを確かめる。</t>
  </si>
  <si>
    <t>監査証拠のレビューと統括情報セキュリティ責任者又は情報システム管理者及び職員等へのインタビューにより、仮パスワードが速やかに変更されているか確かめる。必要に応じて、職員等へのアンケート調査を実施して確かめる。</t>
  </si>
  <si>
    <t>監査証拠のレビューと情報システム管理者及び職員等へのインタビューにより、職員等が利用するＩＤを他人に利用させていないか確かめる。必要に応じて、職員等へのアンケート調査を実施して確かめる。</t>
  </si>
  <si>
    <t>監査証拠のレビューと統括情報セキュリティ責任者又は情報システム管理者へのインタビューにより、メールサーバのセキュリティ対策等、電子メールのセキュリティ管理に関わる基準が文書化され、正式に承認されているか確かめる。</t>
  </si>
  <si>
    <t>監査証拠のレビューと統括情報セキュリティ責任者又は情報システム管理者へのインタビューにより、職員等からのシステム障害の報告、システム障害に対する処理結果又は問題等の記録及び保存に関わる基準が文書化され、正式に承認されているか確かめる。</t>
  </si>
  <si>
    <t>・情報セキュリティ委員会等の開催(自己点検結果とその結果に基づく改善策の報告、活動方針・実施計画への反映)（抑制）</t>
  </si>
  <si>
    <t>・情報セキュリティポリシー及び実施手順書は、事務局に保管しているが利用していない。</t>
  </si>
  <si>
    <t>・パソコン等の端末のパスワード記憶機能の利用は自由である。</t>
  </si>
  <si>
    <t>監査証拠のレビューと情報システム管理者及び職員等へのインタビューにより、パスワードが流出したおそれがある場合、速やかに情報セキュリティ管理者に報告され、パスワードが変更されているか確かめる。必要に応じて、職員等へのアンケート調査を実施して確かめる。</t>
  </si>
  <si>
    <t>3.5.4.(3)④</t>
  </si>
  <si>
    <t>11.3.1</t>
  </si>
  <si>
    <t>・パスワードは、定期的に変更していない。</t>
  </si>
  <si>
    <t>・パスワードは、全く変更していない。</t>
  </si>
  <si>
    <t>監査証拠のレビューと情報システム管理者及び職員等へのインタビューにより、パスワードが定期的に、又はアクセス回数に基づいて変更されているか確かめる。必要に応じて、職員等へのアンケート調査を実施して確かめる。</t>
  </si>
  <si>
    <t>3.5.4.(3)⑤</t>
  </si>
  <si>
    <t>3.5.4.(3)⑧</t>
  </si>
  <si>
    <t>11.3.1</t>
  </si>
  <si>
    <t>・課室単位でフォルダを構成していない。</t>
  </si>
  <si>
    <r>
      <t xml:space="preserve">ⅳ）システム設定等における情報セキュリティポリシーの遵守状況の確認及び問題発生時の対処
</t>
    </r>
    <r>
      <rPr>
        <sz val="9"/>
        <rFont val="ＭＳ Ｐゴシック"/>
        <family val="3"/>
      </rPr>
      <t>統括情報セキュリティ責任者及び情報システム管理者によって、システム設定等における情報セキュリティポリシーの遵守状況について定期的に確認が行われ、問題が発生していた場合には適切かつ速やかに対処されている。</t>
    </r>
  </si>
  <si>
    <r>
      <t xml:space="preserve">ⅱ）情報セキュリティポリシー違反発見時の報告
</t>
    </r>
    <r>
      <rPr>
        <sz val="9"/>
        <rFont val="ＭＳ Ｐゴシック"/>
        <family val="3"/>
      </rPr>
      <t>情報セキュリティポリシーに対する違反行為が発見された場合、職員等によって、直ちに統括情報セキュリティ責任者及び情報セキュリティ管理者に報告されている。</t>
    </r>
  </si>
  <si>
    <r>
      <t xml:space="preserve">ⅵ）外部からのアクセス用端末のセキュリティ確保
</t>
    </r>
    <r>
      <rPr>
        <sz val="9"/>
        <rFont val="ＭＳ Ｐゴシック"/>
        <family val="3"/>
      </rPr>
      <t>外部からのアクセスに利用するパソコン等の端末を職員等に貸与する場合、統括情報セキュリティ責任者及び情報システム管理者によって、セキュリティ確保の措置が講じられている。</t>
    </r>
  </si>
  <si>
    <r>
      <t xml:space="preserve">ⅶ）外部から持ち込んだ端末のウイルス確認等
</t>
    </r>
    <r>
      <rPr>
        <sz val="9"/>
        <rFont val="ＭＳ Ｐゴシック"/>
        <family val="3"/>
      </rPr>
      <t>外部から持ち込んだ端末を庁内ネットワークに接続する場合、当該職員等によって、接続前にコンピュータウイルスに感染していないことや、パッチの適用状況等が確認されている。</t>
    </r>
  </si>
  <si>
    <r>
      <t xml:space="preserve">ⅱ）電子メール転送禁止
</t>
    </r>
    <r>
      <rPr>
        <sz val="9"/>
        <rFont val="ＭＳ Ｐゴシック"/>
        <family val="3"/>
      </rPr>
      <t>電子メールの自動転送機能を用いた転送は行われていない。</t>
    </r>
  </si>
  <si>
    <r>
      <t xml:space="preserve">ⅲ）電子メールの業務外利用の禁止
</t>
    </r>
    <r>
      <rPr>
        <sz val="9"/>
        <rFont val="ＭＳ Ｐゴシック"/>
        <family val="3"/>
      </rPr>
      <t>業務以外の目的で電子メールを利用していない。</t>
    </r>
  </si>
  <si>
    <r>
      <t xml:space="preserve">ⅳ）電子メール送信先開示の禁止
</t>
    </r>
    <r>
      <rPr>
        <sz val="9"/>
        <rFont val="ＭＳ Ｐゴシック"/>
        <family val="3"/>
      </rPr>
      <t>職員等が複数人に電子メールを送信する場合、必要がある場合を除き、他の送信先の電子メールアドレスが分からないようにして送信されている。</t>
    </r>
  </si>
  <si>
    <r>
      <t xml:space="preserve">ⅴ）電子メール誤送信の報告
</t>
    </r>
    <r>
      <rPr>
        <sz val="9"/>
        <rFont val="ＭＳ Ｐゴシック"/>
        <family val="3"/>
      </rPr>
      <t>職員等が重要な電子メールを誤送信した場合、情報セキュリティ管理者に報告されている。</t>
    </r>
  </si>
  <si>
    <t>・情報システム仕様書等（電磁的記録媒体）の版数管理を行っており、最新版を保管している。但し、保管方法の見直しは行っていない。</t>
  </si>
  <si>
    <t>・システム開発・保守関連の資料、文書（電磁的記録媒体）を保管している。また、保管状況の確認を行っている。但し、保管方法の見直しは行っていない。</t>
  </si>
  <si>
    <t>・テスト結果（電磁的記録媒体）を一定期間保管しており、保管状況の確認を行っている。但し、保管方法の見直しは行っていない。</t>
  </si>
  <si>
    <t>・パスワードは設定していない。又はパスワードは共用パスワードになっている。</t>
  </si>
  <si>
    <t>・情報セキュリティに関する担当者と報告・相談窓口部門を配置していない。</t>
  </si>
  <si>
    <t>□情報資産管理基準
□情報資産管理台帳</t>
  </si>
  <si>
    <t>監査証拠のレビューと統括情報セキュリティ責任者又は情報システム管理者へのインタビューにより、紛失した認証用のＩＣカードやUSBトークンを使用したアクセス等が速やかに停止されているか確かめる。</t>
  </si>
  <si>
    <t>□ＩＤ取扱基準</t>
  </si>
  <si>
    <t>□情報セキュリティポリシー
□情報セキュリティ違反時の対応手順</t>
  </si>
  <si>
    <t>・外部からの持込端末に対するウイルスチェック、パッチ等の適用状況の確認（予防）
・検疫ネットワークの利用(予防)</t>
  </si>
  <si>
    <t>・ネットワーク及び情報システム、課室の自己点検に関する事項の、情報セキュリティ委員会等に対する報告の手続きは規定されている。また、報告を行い、活動方針や実施計画に反映している。</t>
  </si>
  <si>
    <t>・課室における情報セキュリティ対策状況の自己点検の実施（抑制）</t>
  </si>
  <si>
    <t>監査証拠のレビューと統括情報セキュリティ責任者又は情報システム管理者へのインタビューにより、外部委託事業者に特権ＩＤ及びパスワードの変更を行わせていないか確かめる。</t>
  </si>
  <si>
    <t>スケジュール</t>
  </si>
  <si>
    <t>・情報セキュリティポリシー及び実施手順書の文書を各課に配備(抑制)
・庁内LANにおいて職員が閲覧可能な状態の提供（抑制）</t>
  </si>
  <si>
    <t>・ネットワーク及び情報システムの開発・保守等の外部委託事業者に対する情報セキュリティポリシー等遵守の説明と同意の確認（抑制）</t>
  </si>
  <si>
    <t>・私物の電磁的記録媒体の持込は、事前に申請書等に記載し、許可を得なければ禁止している。また、利用前のウイルス感染のチェックは実施している。但し、利用前と持ち帰り時の記録した内容の点検は実施していない。</t>
  </si>
  <si>
    <t>・私物の電磁的記録媒体の持込は、事前に申請書等に記載し、許可を得なければ禁止している。但し、利用前のウイルス感染のチェックは実施していない。</t>
  </si>
  <si>
    <t>・情報システム運用における実施作業を記録・保管している。また、定期的に点検している。</t>
  </si>
  <si>
    <t>・情報システムの変更時に、関連文書の変更履歴を作成していない。</t>
  </si>
  <si>
    <t>10.1.2
12.5.1</t>
  </si>
  <si>
    <t>10.4.1
10.4.2
12.6.1</t>
  </si>
  <si>
    <t>・全庁で利用しているメールやインターネットの情報システムの端末について、不正プログラム対策ソフトウエアのパターンファイルの更新は、職員が個別に判断し実施している。</t>
  </si>
  <si>
    <t>・全庁で利用しているメールやインターネットの情報システムの端末について、不正プログラム対策ソフトウエアのパターンファイルを更新していない。</t>
  </si>
  <si>
    <r>
      <t xml:space="preserve">ⅰ）外部委託事業者に対する監査
</t>
    </r>
    <r>
      <rPr>
        <sz val="9"/>
        <rFont val="ＭＳ Ｐゴシック"/>
        <family val="3"/>
      </rPr>
      <t>情報セキュリティ監査統括責任者によって、外部委託事業者（外部委託事業者からの下請けも含む）に対する情報セキュリティポリシーの遵守についての監査が定期的又は必要に応じて行われている。</t>
    </r>
  </si>
  <si>
    <t>監査証拠のレビューと統括情報セキュリティ責任者又は情報システム管理者へのインタビューにより、アクセス記録等が窃取、改ざん、誤消去等されないようにアクセス制限が行われるなど必要な措置が講じられているか確かめる。</t>
  </si>
  <si>
    <t>□システム運用基準
□バックアップ記録</t>
  </si>
  <si>
    <t>監査証拠のレビューと統括情報セキュリティ責任者又は情報システム管理者へのインタビューにより、システムから自動出力したアクセス記録等について、必要に応じ、外部記録媒体にバックアップされているか確かめる。</t>
  </si>
  <si>
    <t xml:space="preserve">□障害対応基準
</t>
  </si>
  <si>
    <t>監査証拠のレビューと情報システム管理者及び職員等へのインタビューにより、機密性の非常に高い複数の情報システムを扱う職員等が、当該情報システム間で同一パスワードを使用していないか確かめる。必要に応じて、職員等へのアンケート調査を実施して確かめる。</t>
  </si>
  <si>
    <t>監査証拠のレビューと統括情報セキュリティ責任者へのインタビューにより、最高情報統括責任者によって、例外措置の申請書及び審査結果が保管されているか確かめる。</t>
  </si>
  <si>
    <t>□関連法令等一覧</t>
  </si>
  <si>
    <t>□業務委託契約書</t>
  </si>
  <si>
    <t>監査証拠のレビューと情報セキュリティ責任者及び情報セキュリティ管理者へのインタビューにより、情報セキュリティポリシーの遵守状況についての確認が行われ、問題が認められた場合には、速やかに最高情報統括責任者及び統括情報セキュリティ責任者に報告されているか確かめる。</t>
  </si>
  <si>
    <t>監査証拠のレビューと統括情報セキュリティ責任者又は情報セキュリティ責任者へのインタビューにより、不正アクセス、不正プログラム等の調査のために、最高情報統括責任者及び最高情報統括責任者が指名した者によって、職員等が使用しているパソコン等の端末、記録媒体のアクセス記録、電子メールの送受信記録等の利用状況が必要に応じて調査されているか確かめる。</t>
  </si>
  <si>
    <t>監査証拠のレビューと統括情報セキュリティ責任者へのインタビューにより、自己点検結果が情報セキュリティポリシーの見直し、その他情報セキュリティ対策の見直し時に活用されているか確かめる。</t>
  </si>
  <si>
    <t>基本リスク分析・評価に関する改善計画表　</t>
  </si>
  <si>
    <t>11.4.1
11.4.6</t>
  </si>
  <si>
    <t>□アクセス制御方針
□アクセス管理基準</t>
  </si>
  <si>
    <t>3.6.2.(1)
(ｱ)</t>
  </si>
  <si>
    <t>11.1.1
11.2.1
11.2.2
11.2.3
11.2.4</t>
  </si>
  <si>
    <t>3.6.2.(1)
(ｲ)①</t>
  </si>
  <si>
    <t>11.2.1</t>
  </si>
  <si>
    <t>・利用者ＩＤの登録、権限変更の申請に関する手続きの実施（抑制）
・情報セキュリティ誓約書の作成と同意(抑制)
・ID管理ソフトウエアの利用(防止)</t>
  </si>
  <si>
    <t>3.6.2.(1)
(ｲ)①</t>
  </si>
  <si>
    <t>11.2.1</t>
  </si>
  <si>
    <t>・利用者ＩＤの登録抹消の申請に関する手続きの実施（抑制）
・情報セキュリティ誓約書の作成と同意(抑制)
・ID管理ソフトウエアの利用(防止)</t>
  </si>
  <si>
    <t>・利用者ＩＤの登録抹消の申請に関する手続きを実施している。また、定期的に点検を行っている。但し、不明なＩＤを発見しても、放置している。</t>
  </si>
  <si>
    <t>3.6.2.(1)
(ｲ)②</t>
  </si>
  <si>
    <t>・利用者ＩＤの定期的な棚卸調査（抑制）
・ID管理ソフトウエアの利用(防止)</t>
  </si>
  <si>
    <t>・利用者ＩＤの定期的な棚卸しは実施していない。</t>
  </si>
  <si>
    <t>3.6.2.(1)
(ｲ)③</t>
  </si>
  <si>
    <t>11.2.4</t>
  </si>
  <si>
    <t>3.6.2.(1)
(ｳ)</t>
  </si>
  <si>
    <t>11.2.2</t>
  </si>
  <si>
    <t>3.6.2.(1)
(ｳ)①</t>
  </si>
  <si>
    <t>11.2.2</t>
  </si>
  <si>
    <t>・外部委託事業者による特権ＩＤ及びパスワードの変更を禁止している。また、アクセスログも取得し所定の期間保管し、点検している。</t>
  </si>
  <si>
    <t>・外部委託事業者による特権ＩＤ及びパスワードの変更を禁止している。また、アクセスログも取得し、所定の期間保管している。但し、点検していない。</t>
  </si>
  <si>
    <t>3.6.2.(1)
(ｳ)④</t>
  </si>
  <si>
    <t>11.2.2</t>
  </si>
  <si>
    <t>・アクセスログ等の取得をしていない。</t>
  </si>
  <si>
    <t>・無線LANで、暗号化機能の利用及びMACアドレス認証をしている。また、定期的に点検している。</t>
  </si>
  <si>
    <t>・無線LANで、暗号化機能の利用及びMACアドレス認証をしている。但し、定期的に点検はしていない。</t>
  </si>
  <si>
    <t>監査証拠のレビューと統括情報セキュリティ責任者又は情報システム管理者へのインタビュー及び管理区域の視察により、管理区域に配置する消火薬剤や消防用設備等が、機器等及び記録媒体に影響を与えないように配慮されているか確かめる。</t>
  </si>
  <si>
    <t>監査証拠のレビューと統括情報セキュリティ責任者へのインタビューにより、情報セキュリティに関する研修・訓練の実施について文書化され、正式に承認されているか確かめる。</t>
  </si>
  <si>
    <t>□研修・訓練実施基準
□研修実施報告書
□訓練実施報告書</t>
  </si>
  <si>
    <t>監査証拠のレビューと統括情報セキュリティ責任者へのインタビューにより、定期的に情報セキュリティに関する研修・訓練が実施されているか確かめる。</t>
  </si>
  <si>
    <t>□システム開発基準
□システム仕様書等
□プログラム仕様書等</t>
  </si>
  <si>
    <t>□情報システム関連文書管理基準
□システム仕様書等
□プログラム仕様書等</t>
  </si>
  <si>
    <t>監査証拠のレビューと統括情報セキュリティ責任者又は情報システム管理者へのインタビューにより、庁舎外にサーバ等の機器を設置する場合の基準及び手続が文書化され、正式に承認されているか確かめる。</t>
  </si>
  <si>
    <t>□機器廃棄・リース返却基準
□機器廃棄・リース返却手続</t>
  </si>
  <si>
    <t>監査証拠のレビューと情報セキュリティ管理者及び職員等へのインタビュー、執務室の視察により、端末の画面ロックや文書等の容易に閲覧されない場所への保管といった、情報資産の第三者使用又は情報セキュリティ管理者の許可なく情報が閲覧されることを防止するための適切な措置が講じられているか確かめる。必要に応じて、職員等へのアンケート調査を実施して確かめる。</t>
  </si>
  <si>
    <r>
      <t xml:space="preserve">ⅱ）情報システム運用の作業記録作成
</t>
    </r>
    <r>
      <rPr>
        <sz val="9"/>
        <rFont val="ＭＳ Ｐゴシック"/>
        <family val="3"/>
      </rPr>
      <t>情報システム管理者によって、所管する情報システムの運用において実施した作業記録が作成されている。</t>
    </r>
  </si>
  <si>
    <t>・重要な機器の定期保守(予防)
・定期保守によるミス回避のためのチェックリストの利用(予防)</t>
  </si>
  <si>
    <t>監査証拠のレビューと統括情報セキュリティ責任者又は情報セキュリティ責任者へのインタビューにより、端末等の持ち出し及び持ち込みに関わる基準及び手続が文書化され、正式に承認されているか確かめる。</t>
  </si>
  <si>
    <t>監査証拠のレビューと情報セキュリティ管理者へのインタビューにより、端末等の持ち出し及び持ち込みの記録が作成され、保管されているか確かめる。</t>
  </si>
  <si>
    <t>監査証拠のレビューと統括情報セキュリティ責任者又は情報システム管理者へのインタビューにより、統括情報セキュリティ責任者、情報システム管理者又は情報システム担当者及び操作を認められた外部委託事業者がシステム変更等を行う場合は、２名以上で作業し、互いにその作業内容を確認しているか確かめる。</t>
  </si>
  <si>
    <t>監査証拠のレビューと情報セキュリティ責任者及び職員等へのインタビューにより、職員等が職務の遂行において遵守すべき情報セキュリティに関する法令等を遵守しているか確かめる。必要に応じて、職員等へのアンケート調査を実施して確かめる。</t>
  </si>
  <si>
    <t>□ＩＣカード等取扱基準
□ＩＣカード紛失届書</t>
  </si>
  <si>
    <t>監査証拠のレビューと統括情報セキュリティ責任者及び情報システム管理者へのインタビューにより、認証用のＩＣカードやUSBトークンが紛失した場合は、速やかに統括情報セキュリティ責任者及び情報システム管理者に通報され、指示に従わせているか確かめる。</t>
  </si>
  <si>
    <t>□ＩＣカード等取扱基準
□ＩＣカード等管理台帳</t>
  </si>
  <si>
    <t>監査証拠のレビューと統括情報セキュリティ責任者又は情報システム管理者へのインタビューにより、セキュリティに関する事案を検知するため、ネットワーク及び情報システムが常時監視されているか確かめる。</t>
  </si>
  <si>
    <t>監査証拠のレビューと統括情報セキュリティ責任者又は情報システム管理者へのインタビューにより、認証用のＩＣカードやUSBトークンを切り替える場合に切替え前のＩＣカードやUSBトークンが回収され、破砕するなど復元不可能な処理を行った上で廃棄されているか確かめる。</t>
  </si>
  <si>
    <t>□調達仕様書</t>
  </si>
  <si>
    <t>監査証拠のレビューと統括情報セキュリティ責任者又は情報システム管理者へのインタビューにより、無線LAN及びネットワークの盗聴対策に関わる基準が文書化され、正式に承認されているか確かめる。</t>
  </si>
  <si>
    <t>・情報セキュリティ対策基準に則した外部委託先の選定（抑制）</t>
  </si>
  <si>
    <t>・情報セキュリティポリシー遵守上の問題に対する迅速な対処の実施（回復）</t>
  </si>
  <si>
    <r>
      <t xml:space="preserve">ⅵ）ウイルス情報の確認
</t>
    </r>
    <r>
      <rPr>
        <sz val="9"/>
        <rFont val="ＭＳ Ｐゴシック"/>
        <family val="3"/>
      </rPr>
      <t>統括情報セキュリティ責任者から提供されるウイルス情報が職員等によって、常に確認されている。</t>
    </r>
  </si>
  <si>
    <t>監査証拠のレビューと情報セキュリティ管理者及び職員等へのインタビュー、情報資産の運搬元の視察により、機密性の高い情報資産を外部に提供する場合、情報セキュリティ管理者の許可を得た上で、必要に応じ暗号化又はパスワードの設定が行われているか確かめる。</t>
  </si>
  <si>
    <t>監査証拠のレビューと統括情報セキュリティ責任者又は情報システム管理者へのインタビューにより、アクセス記録等の取得及び管理に関わる基準が文書化され、正式に承認されているか確かめる。</t>
  </si>
  <si>
    <r>
      <t xml:space="preserve">ⅴ）管理区域への機器等の持込み制限
</t>
    </r>
    <r>
      <rPr>
        <sz val="9"/>
        <rFont val="ＭＳ Ｐゴシック"/>
        <family val="3"/>
      </rPr>
      <t>情報システム管理者によって、機密性の高い情報資産を扱うシステムを設置している管理区域に当該情報システムに関連しない機器等を持ち込ませていない。</t>
    </r>
  </si>
  <si>
    <r>
      <t>ⅰ）管理区域への機器等の搬入出に関わる基準及び手続</t>
    </r>
    <r>
      <rPr>
        <sz val="9"/>
        <rFont val="ＭＳ Ｐゴシック"/>
        <family val="3"/>
      </rPr>
      <t xml:space="preserve">
統括情報セキュリティ責任者又は情報システム管理者によって、管理区域に機器等を搬入出する場合の基準及び手続が定められ、文書化されている。</t>
    </r>
  </si>
  <si>
    <r>
      <t xml:space="preserve">ⅰ）通信回線及び通信回線装置に関わる基準
</t>
    </r>
    <r>
      <rPr>
        <sz val="9"/>
        <rFont val="ＭＳ Ｐゴシック"/>
        <family val="3"/>
      </rPr>
      <t>統括情報セキュリティ責任者又は情報システム管理者によって、庁内の通信回線及び通信回線装置の管理基準が定められ、文書化されている。</t>
    </r>
  </si>
  <si>
    <t>監査証拠のレビューと情報システム管理者及び職員等へのインタビューにより、複数人に電子メールを送信する場合、BCCに送信先を入力するなど、他の送信先の電子メールアドレスが分からないようにしているか確かめる。必要に応じて、職員等へのアンケート調査を実施して確かめる。</t>
  </si>
  <si>
    <t>監査証拠のレビューと情報セキュリティ管理者及び職員等へのインタビューにより、重要な電子メールを誤送信した場合、情報セキュリティ管理者に報告されているか確かめる。必要に応じて、職員等へのアンケート調査を実施して確かめる。</t>
  </si>
  <si>
    <t>□端末接続時手続</t>
  </si>
  <si>
    <t>・パスワードに十分な長さと想像しにくい文字列の設定(防止)
・パスワードのメモの禁止（抑制）
・パスワードの秘密の周知(抑制)</t>
  </si>
  <si>
    <t>・ネットワーク及び情報システム、課室の自己点検に関する事項の、情報セキュリティ委員会等に対する報告の手続きは規定されている。但し、報告は行っていない。</t>
  </si>
  <si>
    <t>・以下の機能の内、1つ利用している。
　・初回パスワードの利用
　・英数記号の混在設定
　・有効期限による定期的変更機能の設定
　・打鍵回数制限ロック機能の利用
　・過去のパスワード遡り回数制限設定
　・ワンタイムパスワードの利用</t>
  </si>
  <si>
    <t>・以下の機能の内、2つ利用している。
　・初回パスワードの利用
　・英数記号の混在設定
　・有効期限による定期的変更機能の設定
　・打鍵回数制限ロック機能の利用
　・過去のパスワード遡り回数制限設定
　・ワンタイムパスワードの利用</t>
  </si>
  <si>
    <r>
      <t xml:space="preserve">ⅲ）システム変更等作業の記録作成及び管理
</t>
    </r>
    <r>
      <rPr>
        <sz val="9"/>
        <rFont val="ＭＳ Ｐゴシック"/>
        <family val="3"/>
      </rPr>
      <t>統括情報セキュリティ責任者及び情報システム管理者によって、所管するシステムの変更等の作業記録が作成され、管理されている。</t>
    </r>
  </si>
  <si>
    <r>
      <t xml:space="preserve">ⅳ）システム変更等作業の確認
</t>
    </r>
    <r>
      <rPr>
        <sz val="9"/>
        <rFont val="ＭＳ Ｐゴシック"/>
        <family val="3"/>
      </rPr>
      <t>システム変更等を行う場合は、２名以上で作業し、互いにその作業が確認されている。</t>
    </r>
  </si>
  <si>
    <r>
      <t xml:space="preserve">ⅰ）情報システム仕様書等の管理基準
</t>
    </r>
    <r>
      <rPr>
        <sz val="9"/>
        <rFont val="ＭＳ Ｐゴシック"/>
        <family val="3"/>
      </rPr>
      <t>統括情報セキュリティ責任者又は情報システム管理者によって、情報システムに関する文書の管理に関わる基準が定められ、文書化されている。</t>
    </r>
  </si>
  <si>
    <r>
      <t xml:space="preserve">ⅰ）アクセス記録等の取得及び管理に関わる基準
</t>
    </r>
    <r>
      <rPr>
        <sz val="9"/>
        <rFont val="ＭＳ Ｐゴシック"/>
        <family val="3"/>
      </rPr>
      <t>統括情報セキュリティ責任者及び情報システム管理者によって、アクセス記録等の取得及び管理に関わる基準が定められ、文書化されている。</t>
    </r>
  </si>
  <si>
    <t>・システム又はメインサーバの障害対策に関する規定の文書化(回復)</t>
  </si>
  <si>
    <t>・システム又はメインサーバの障害対策に関する基準と手順が規定されていて、関係職員等に周知している。また、見直しを行っている。</t>
  </si>
  <si>
    <t>・システム又はメインサーバの障害対策に関する基準と手順が規定されていて、関係職員等に周知している。但し、見直しは行っていない。</t>
  </si>
  <si>
    <t>・システム又はメインサーバの障害対策に関する基準と手順が規定されている。但し、関係職員等に周知していない。見直しも行っていない。</t>
  </si>
  <si>
    <t>・システム又はメインサーバの障害対策に関する基準と手順が規定されていない。</t>
  </si>
  <si>
    <t>・情報セキュリティポリシー等に、ネットワーク及び情報システムの開発・保守等の外部委託事業者に対する情報セキュリティポリシー等遵守の説明義務に関する規定がされている。但し、外部委託要員に対する遵守の同意の説明を行っていない。</t>
  </si>
  <si>
    <t>・情報セキュリティ上重大な影響を及ぼす可能性がある場合に、緊急時対応計画に従った対処を行っていない。</t>
  </si>
  <si>
    <t>・外部委託先からの報告書の受領とその確認を行っている。但し、外部委託先への立ち入り調査等は、一部でしか実施していない。</t>
  </si>
  <si>
    <t>・業務目的以外での、ウェブ閲覧を禁止しするために職員等に周知ており、遵守状況を適時確認している。また、不用意に閲覧している(試みる)職員には口頭で警告をしている。</t>
  </si>
  <si>
    <t>・情報資産台帳への情報資産の登録（抑制）</t>
  </si>
  <si>
    <t>・情報資産台帳を作成している。また情報資産台帳の適時更新をしている。</t>
  </si>
  <si>
    <t>・情報資産台帳を作成している。但し、情報資産台帳は適時更新ではなく、定期更新をしている。</t>
  </si>
  <si>
    <t>・情報資産台帳を作成している。但し、情報資産台帳の更新はしていない。</t>
  </si>
  <si>
    <t>・情報資産台帳を作成していない。</t>
  </si>
  <si>
    <t>監査証拠のレビューと情報システム管理者へのインタビューにより、職員又は委託した業者が搬入する機器等が既存の情報システムに影響を与えないか確認しているか確かめる。</t>
  </si>
  <si>
    <t>9.1.5
9.1.6</t>
  </si>
  <si>
    <t>□ネットワーク管理基準</t>
  </si>
  <si>
    <t>10.6.1
11.4.1</t>
  </si>
  <si>
    <r>
      <t xml:space="preserve">ⅲ）通信回線及び通信回線装置に関する文書の保管
</t>
    </r>
    <r>
      <rPr>
        <sz val="9"/>
        <rFont val="ＭＳ Ｐゴシック"/>
        <family val="3"/>
      </rPr>
      <t>統括情報セキュリティ責任者又は情報システム管理者によって、庁内の通信回線及び通信回線装置に関連する文書が適切に保管されている。</t>
    </r>
  </si>
  <si>
    <t>10.6.1
11.4.1</t>
  </si>
  <si>
    <t>□ネットワーク管理基準
□通信回線敷設図
□結線図</t>
  </si>
  <si>
    <t>監査証拠のレビューと統括情報セキュリティ責任者又は情報システム管理者へのインタビューにより、必要以上に外部ネットワークへの接続ポイントが設けられていないか確かめる。</t>
  </si>
  <si>
    <t>10.6.1
11.4.1</t>
  </si>
  <si>
    <t>11.4.1
11.4.2
11.4.3
11.4.5
11.4.6
11.4.7
12.3.1</t>
  </si>
  <si>
    <t>□不正プログラム対策基準
□不正プログラム対策手順
□不正プログラム対策ソフトウエアのログ</t>
  </si>
  <si>
    <r>
      <t xml:space="preserve">ⅰ）電子メールのセキュリティ管理に関わる基準
</t>
    </r>
    <r>
      <rPr>
        <sz val="9"/>
        <rFont val="ＭＳ Ｐゴシック"/>
        <family val="3"/>
      </rPr>
      <t>統括情報セキュリティ責任者又は情報システム管理者によって、電子メールのセキュリティ管理に関わる基準が定められ、文書化されている。</t>
    </r>
  </si>
  <si>
    <r>
      <t xml:space="preserve">ⅲ）メールサーバ運用の停止
</t>
    </r>
    <r>
      <rPr>
        <sz val="9"/>
        <rFont val="ＭＳ Ｐゴシック"/>
        <family val="3"/>
      </rPr>
      <t>大量のスパムメール等の送受信を検知した場合、統括情報セキュリティ責任者によって、メールサーバの運用が停止されている。</t>
    </r>
  </si>
  <si>
    <r>
      <t xml:space="preserve">ⅳ）電子メール送受信容量制限
</t>
    </r>
    <r>
      <rPr>
        <sz val="9"/>
        <rFont val="ＭＳ Ｐゴシック"/>
        <family val="3"/>
      </rPr>
      <t>統括情報セキュリティ責任者によって、電子メールの送受信容量が制限されている。</t>
    </r>
  </si>
  <si>
    <r>
      <t xml:space="preserve">ⅴ）電子メールボックス容量制限
</t>
    </r>
    <r>
      <rPr>
        <sz val="9"/>
        <rFont val="ＭＳ Ｐゴシック"/>
        <family val="3"/>
      </rPr>
      <t>統括情報セキュリティ責任者によって、職員等が使用できる電子メールボックスの容量が制限されている。</t>
    </r>
  </si>
  <si>
    <r>
      <t xml:space="preserve">ⅵ）外部委託事業者の電子メールアドレス利用についての取り決め
</t>
    </r>
    <r>
      <rPr>
        <sz val="9"/>
        <rFont val="ＭＳ Ｐゴシック"/>
        <family val="3"/>
      </rPr>
      <t>外部委託事業者の作業員が庁舎内に常駐している場合、統括情報セキュリティ責任者によって、電子メールアドレス利用について、委託先との間で利用方法が取り決められている。</t>
    </r>
  </si>
  <si>
    <r>
      <t xml:space="preserve">ⅶ）電子メールによる情報資産無断持ち出し禁止
</t>
    </r>
    <r>
      <rPr>
        <sz val="9"/>
        <rFont val="ＭＳ Ｐゴシック"/>
        <family val="3"/>
      </rPr>
      <t>統括情報セキュリティ責任者によって、職員等が電子メールの送信等により情報資産を無断で外部に持ち出すことができないよう措置が講じられている。</t>
    </r>
  </si>
  <si>
    <r>
      <t>ⅰ）機器の保守・修理に関わる基準及び手続</t>
    </r>
    <r>
      <rPr>
        <sz val="9"/>
        <rFont val="ＭＳ Ｐゴシック"/>
        <family val="3"/>
      </rPr>
      <t xml:space="preserve">
統括情報セキュリティ責任者又は情報システム管理者によって、サーバ等の機器の定期保守・修理に関わる基準及び手続が定められ、文書化されている。</t>
    </r>
    <r>
      <rPr>
        <b/>
        <sz val="9"/>
        <rFont val="ＭＳ Ｐゴシック"/>
        <family val="3"/>
      </rPr>
      <t xml:space="preserve">
</t>
    </r>
  </si>
  <si>
    <r>
      <t>ⅰ）庁舎外への機器設置に関わる基準及び手続</t>
    </r>
    <r>
      <rPr>
        <sz val="9"/>
        <rFont val="ＭＳ Ｐゴシック"/>
        <family val="3"/>
      </rPr>
      <t xml:space="preserve">
統括情報セキュリティ責任者及び情報システム管理者により、庁舎の敷地外にサーバ等の機器を設置する場合の基準及び手続が定められ、文書化されている。
</t>
    </r>
  </si>
  <si>
    <r>
      <t xml:space="preserve">ⅱ）敷地外への機器の設置の承認
</t>
    </r>
    <r>
      <rPr>
        <sz val="9"/>
        <rFont val="ＭＳ Ｐゴシック"/>
        <family val="3"/>
      </rPr>
      <t>統括情報セキュリティ責任者及び情報システム管理者は、庁舎の敷地外にサーバ等の機器を設置する場合､最高情報統括責任者の承認を得ている。</t>
    </r>
    <r>
      <rPr>
        <b/>
        <sz val="9"/>
        <rFont val="ＭＳ Ｐゴシック"/>
        <family val="3"/>
      </rPr>
      <t xml:space="preserve">
</t>
    </r>
  </si>
  <si>
    <r>
      <t xml:space="preserve">ⅲ）敷地外の機器の設置状況確認
</t>
    </r>
    <r>
      <rPr>
        <sz val="9"/>
        <rFont val="ＭＳ Ｐゴシック"/>
        <family val="3"/>
      </rPr>
      <t>統括情報セキュリティ責任者及び情報システム管理者によって、庁舎の敷地外に設置しているサーバ等の機器への情報セキュリティ対策状況が定期的に確認されている。</t>
    </r>
    <r>
      <rPr>
        <b/>
        <sz val="9"/>
        <rFont val="ＭＳ Ｐゴシック"/>
        <family val="3"/>
      </rPr>
      <t xml:space="preserve">
</t>
    </r>
  </si>
  <si>
    <t>監査証拠のレビューと情報セキュリティ責任者又は情報システム管理者へのインタビューにより、外部委託事業者との間で締結される契約書に必要に応じて次の情報セキュリティ要件が明記されているか確かめる。
・情報セキュリティポリシー及び情報セキュリティ実施手順の遵守
委託先の責任者、委託内容、作業者、作業場所の特定
・提供されるサービスレベルの保証
・従業員に対する教育の実施
・提供された情報の目的外利用及び受託者以外の者への提供の禁止
業務上知り得た情報の守秘義務
再委託に関する制限事項の遵守
委託業務終了時の情報資産の返還、廃棄等
委託業務の定期報告及び緊急時報告義務
委託元団体による監査、検査
委託元団体による事故時等の公表
・情報セキュリティポリシーが遵守されなかった場合の規定(損害賠償等)　等</t>
  </si>
  <si>
    <t>・職員に定期的な情報セキュリティに関する研修・訓練の実施（抑制）
・情報セキュリティに関する理解度テストの実施(抑制)</t>
  </si>
  <si>
    <r>
      <t xml:space="preserve">ⅳ）情報の作成
</t>
    </r>
    <r>
      <rPr>
        <sz val="9"/>
        <rFont val="ＭＳ Ｐゴシック"/>
        <family val="3"/>
      </rPr>
      <t>情報の作成時に情報資産の分類に基づき、当該情報の分類と取扱制限が定められている。</t>
    </r>
  </si>
  <si>
    <t>監査証拠のレビューと統括情報セキュリティ責任者又は情報システム管理者へのインタビューにより、ウェブサーバ等をインターネットに公開する場合、庁内ネットワークへの侵入を防御するため、外部ネットワークとの境界にファイアウォール等が設置されたうえで接続されているか確かめる。</t>
  </si>
  <si>
    <r>
      <t xml:space="preserve">ⅰ）例外措置の申請及び許可
</t>
    </r>
    <r>
      <rPr>
        <sz val="9"/>
        <rFont val="ＭＳ Ｐゴシック"/>
        <family val="3"/>
      </rPr>
      <t>情報セキュリティ関係規定の遵守が困難な状況で行政事務の適正な遂行を継続しなければならない場合、情報セキュリティ管理者及び情報システム管理者によって、最高情報統括責任者の許可を得たうえで例外措置が取られている。</t>
    </r>
  </si>
  <si>
    <t>・情報セキュリティポリシーに対する違反行為が発見された場合の報告を実施している。また、原因究明をしている。再発防止も実施している。</t>
  </si>
  <si>
    <t>3.8.2.</t>
  </si>
  <si>
    <t>3.8.2.(2)</t>
  </si>
  <si>
    <t>監査証拠のレビューと統括情報セキュリティ責任者又は情報セキュリティ責任者、情報セキュリティ管理者、情報システム管理者、職員等へのインタビューにより、住民等外部からネットワーク及び情報システム等の情報資産に関する事故、欠陥について報告を受けた場合、報告手順に従って遅滞なく報告されているか確かめる。</t>
  </si>
  <si>
    <t>□ネットワーク管理基準
□システム運用基準</t>
  </si>
  <si>
    <t>監査証拠のレビューと統括情報セキュリティ責任者又は情報システム管理者へのインタビューにより、職員等のパスワードの暗号化やオペレーティングシステム等のセキュリティ強化機能等でパスワードファイルが厳重に管理されているか確かめる。</t>
  </si>
  <si>
    <t>□情報セキュリティ監査実施マニュアル
□監査報告書
□情報セキュリティ委員会議事録</t>
  </si>
  <si>
    <t>□情報セキュリティ監査実施マニュアル
□監査調書</t>
  </si>
  <si>
    <t>□緊急時対応計画
□情報セキュリティ事故等報告書
□アクセス記録</t>
  </si>
  <si>
    <t>監査証拠のレビューと統括情報セキュリティ責任者又は情報システム管理者へのインタビューにより、職員等及び外部委託事業者が使用しているパソコン等の端末からの庁内のサーバ等や外部のサイトに対する攻撃が監視されているか確かめる。</t>
  </si>
  <si>
    <t>監査証拠のレビューと統括情報セキュリティ責任者又は情報システム管理者へのインタビューにより、外部委託事業者の作業員の電子メールアドレス利用について、委託先との間で利用方法が取り決められているか確かめる。</t>
  </si>
  <si>
    <t>□電子メール利用基準</t>
  </si>
  <si>
    <t>監査証拠のレビューと統括情報セキュリティ責任者又は情報セキュリティ責任者、情報システム管理者へのインタビューにより、ネットワーク及び情報システムの開発・保守等を発注する外部委託事業者及び外部委託事業者から再委託を受ける事業者に対して、情報セキュリティポリシー等のうち外部委託事業者等が守るべき内容の遵守及びその機密事項を説明しなければならないことが文書化され、正式に承認されているか確かめる。</t>
  </si>
  <si>
    <t>・外部ネットワークとの境界にファイアウォール等を設置している。但し、外部公開サーバについては、DMZ構成にして接続していない。</t>
  </si>
  <si>
    <t>・無線LANで、暗号化機能は利用している。但し、MACアドレス認証はしていない。</t>
  </si>
  <si>
    <t>監査証拠のレビューと統括情報セキュリティ責任者又は情報システム管理者へのインタビューにより、通信ケーブルや電源ケーブルの配線基準やネットワーク接続口（ハブのポート等）設置基準、配線申請・変更・追加等の手続が文書化され、正式に承認されているか確かめる。</t>
  </si>
  <si>
    <t>□研修・訓練実施基準
□研修実施報告書
□訓練実施報告書</t>
  </si>
  <si>
    <t xml:space="preserve">□システム運用基準
□アクセス記録
□システム稼動記録
□障害時のシステム出力ログ
</t>
  </si>
  <si>
    <t>□サーバ障害対策基準
□サーバ障害対応実施手順
□障害報告書</t>
  </si>
  <si>
    <r>
      <t>ⅳ）情報セキュリティ研修の内容の設定</t>
    </r>
    <r>
      <rPr>
        <sz val="9"/>
        <rFont val="ＭＳ Ｐゴシック"/>
        <family val="3"/>
      </rPr>
      <t xml:space="preserve">
研修の内容は、職員等の役割、情報セキュリティに関する理解度等に応じたものになっている。</t>
    </r>
  </si>
  <si>
    <t>・情報セキュリティ上重大な影響を及ぼす可能性がある場合に、緊急時対応計画に従った対処を行っている。また、実施した対応計画についての内容を点検している。この対応結果も、職員等に教訓として周知している。</t>
  </si>
  <si>
    <r>
      <t xml:space="preserve">ⅱ）変更履歴の作成
</t>
    </r>
    <r>
      <rPr>
        <sz val="9"/>
        <rFont val="ＭＳ Ｐゴシック"/>
        <family val="3"/>
      </rPr>
      <t>情報システム管理者によって、情報システムを変更した場合、プログラム仕様書等の変更履歴が作成されている。</t>
    </r>
  </si>
  <si>
    <r>
      <t xml:space="preserve">ⅰ）不正プログラム対策に関わる基準及び手順
</t>
    </r>
    <r>
      <rPr>
        <sz val="9"/>
        <rFont val="ＭＳ Ｐゴシック"/>
        <family val="3"/>
      </rPr>
      <t>統括情報セキュリティ責任者及び情報セキュリティ責任者によって、不正プログラム対策に関わる基準及び手順が定められ、文書化されている。</t>
    </r>
  </si>
  <si>
    <r>
      <t xml:space="preserve">ⅴ）パターンファイルの更新
</t>
    </r>
    <r>
      <rPr>
        <sz val="9"/>
        <rFont val="ＭＳ Ｐゴシック"/>
        <family val="3"/>
      </rPr>
      <t>統括情報セキュリティ責任者によって、不正プログラム対策ソフトウエアのパターンファイルが最新のパターンファイルに更新されている。</t>
    </r>
  </si>
  <si>
    <t>監査証拠のレビューと情報システム管理者及び職員等へのインタビューにより、不正にコピーされたソフトウエアが利用されていないか確かめる。必要に応じて、職員等へのアンケート調査を実施して確かめる。</t>
  </si>
  <si>
    <t>□職務規程</t>
  </si>
  <si>
    <r>
      <t xml:space="preserve">ⅰ）文書サーバに関わる設定基準
</t>
    </r>
    <r>
      <rPr>
        <sz val="9"/>
        <rFont val="ＭＳ Ｐゴシック"/>
        <family val="3"/>
      </rPr>
      <t>統括情報セキュリティ責任者又は情報システム管理者によって、文書サーバに関わる設定基準が定められ、文書化されている。</t>
    </r>
  </si>
  <si>
    <r>
      <t xml:space="preserve">ⅲ）共用ＩＤの利用制限
</t>
    </r>
    <r>
      <rPr>
        <sz val="9"/>
        <rFont val="ＭＳ Ｐゴシック"/>
        <family val="3"/>
      </rPr>
      <t>共用ＩＤを利用する場合は、共用ＩＤの利用者以外の利用が制限されている。</t>
    </r>
  </si>
  <si>
    <r>
      <t xml:space="preserve">ⅰ）職員等のパスワードの管理基準
</t>
    </r>
    <r>
      <rPr>
        <sz val="9"/>
        <rFont val="ＭＳ Ｐゴシック"/>
        <family val="3"/>
      </rPr>
      <t>統括情報セキュリティ責任者及び情報システム管理者によって、職員等のパスワードの取扱いに関わる基準が定められ、文書化されている。</t>
    </r>
  </si>
  <si>
    <r>
      <t xml:space="preserve">ⅴ）同一パスワードの使用禁止
</t>
    </r>
    <r>
      <rPr>
        <sz val="9"/>
        <rFont val="ＭＳ Ｐゴシック"/>
        <family val="3"/>
      </rPr>
      <t>機密性の非常に高い複数の情報システムを扱う職員等のパスワードは、当該情報システム間で異なるように設定されている。</t>
    </r>
  </si>
  <si>
    <t>開始日
(YYYY/MM/DD)</t>
  </si>
  <si>
    <t>終了予定日
(YYYY/MM/DD)</t>
  </si>
  <si>
    <t>終了日
(YYYY/MM/DD)</t>
  </si>
  <si>
    <t>監査証拠のレビューと情報セキュリティ監査統括責任者へのインタビューにより、被監査部門が監査の実施に協力しているか確かめる。</t>
  </si>
  <si>
    <t>□機器設置基準/手続
□庁舎外機器設置申請書／承認書
□情報資産管理台帳</t>
  </si>
  <si>
    <t>□ネットワーク管理基準
□システム設定検査記録</t>
  </si>
  <si>
    <t>監査証拠のレビューと統括情報セキュリティ責任者又は情報システム管理者へのインタビューにより、無線LANを利用する場合には解読が困難な暗号化及び認証技術が使用され、アクセスポイントへの不正な接続が防御されているか確かめる。</t>
  </si>
  <si>
    <t>監査証拠のレビューと統括情報セキュリティ責任者又は情報システム管理者へのインタビューにより、情報の盗聴等を防ぐため、機密性の高い情報を扱うネットワークには暗号化等の措置が講じられているか確かめる。</t>
  </si>
  <si>
    <t>□情報セキュリティポリシー
□情報セキュリティ委員会議事録
□職員等への周知記録</t>
  </si>
  <si>
    <r>
      <t xml:space="preserve">ⅱ）外部からのアクセスの申請及び許可
</t>
    </r>
    <r>
      <rPr>
        <sz val="9"/>
        <rFont val="ＭＳ Ｐゴシック"/>
        <family val="3"/>
      </rPr>
      <t>外部から庁内ネットワークに接続する必要のある場合、当該職員等によって、統括情報セキュリティ責任者及び当該情報システムを管理する情報システム管理者の許可を得ている。</t>
    </r>
  </si>
  <si>
    <r>
      <t xml:space="preserve">ⅵ）仮パスワードの変更
</t>
    </r>
    <r>
      <rPr>
        <sz val="9"/>
        <rFont val="ＭＳ Ｐゴシック"/>
        <family val="3"/>
      </rPr>
      <t>仮パスワードは、最初のログイン時に変更されている。</t>
    </r>
  </si>
  <si>
    <r>
      <t xml:space="preserve">ⅷ）パスワードの共有禁止
</t>
    </r>
    <r>
      <rPr>
        <sz val="9"/>
        <rFont val="ＭＳ Ｐゴシック"/>
        <family val="3"/>
      </rPr>
      <t>職員間でパスワードが共有されていない。</t>
    </r>
  </si>
  <si>
    <t>・ファイアウォール、ルータ等の通信ソフトウエアに関する設定は厳しく(必要なパケット以外は拒否する設定)している。また、定期的に点検を行っている。</t>
  </si>
  <si>
    <t>・ファイアウォール、ルータ等の通信ソフトウエアに関する設定は厳しく(必要なパケット以外は拒否する設定)している。但し、定期的に点検は行っていない。</t>
  </si>
  <si>
    <t>・ファイアウォール、ルータ等の通信ソフトウエアは導入している。但し、初期設定(殆どの種類のパケットを通過させる設定)の状態になっている。定期的に点検も行っていない。</t>
  </si>
  <si>
    <t>・外部ネットワークと接続する場合の許可に関する手続きを実施している。また、外部ネットワークとの接続状況は定期的に点検している。また、情報システムの変更に伴う、外部ネットワークとの接続の必要性も再度確認している。</t>
  </si>
  <si>
    <t>・フリーメール、オンラインストレージサービス等の使用を禁止しており、遵守状況を適時確認している。また、不用意に利用している、又はアクセスしている職員には警告をしている。</t>
  </si>
  <si>
    <t>・フリーメール、オンラインストレージサービス等の使用を禁止しており、遵守状況を適時確認している。但し、不用意に利用している、又はアクセスしている職員に警告まではしていない。</t>
  </si>
  <si>
    <t>・フリーメール、オンライントレージサービス等の使用を禁止している。但し、遵守状況は確認していない。</t>
  </si>
  <si>
    <t>・サーバ室等の管理区域への入室は、制限している。但し、入退室の記録は作成していない。生体認証や監視カメラによる録画も行っていない。</t>
  </si>
  <si>
    <t>・情報セキュリティポリシー等に、管理区域への搬入出に関する基準及び手続きに関する規定がされている。但し、関係職員等に周知していない。搬入出記録も作成していない。</t>
  </si>
  <si>
    <t>・情報セキュリティポリシー等に、職員等の情報セキュリティ遵守に関する規定がされている。但し、職員等に周知していない。見直しも行っていない。</t>
  </si>
  <si>
    <t>・情報セキュリティに関する担当者と報告・相談窓口部門を配置している。但し、全く活動していない。</t>
  </si>
  <si>
    <t>・電磁的記録媒体の持出・持込の記録は作成している。但し、記録の保管はしていない。</t>
  </si>
  <si>
    <t>・移動型ハードウエアの持出・持込の記録は作成している。但し、記録の保管はしていない。</t>
  </si>
  <si>
    <t xml:space="preserve">・職員に定期的な情報セキュリティに関する研修を実施している。但し、情報セキュリティに関する理解度テストは実施していない。
</t>
  </si>
  <si>
    <t>・認証用ＩＣカード等が紛失した場合の通報に関する規定がされている。但し、実施していない。</t>
  </si>
  <si>
    <t>・認証用ＩＣカード等の紛失連絡があった場合の情報システムへのアクセス権の削除又は停止を行っている。また、紛失発覚前後の不正利用のアクセスログ等の調査をしている。但し、紛失の原因究明はしていない。</t>
  </si>
  <si>
    <t>・認証用ＩＣカード廃棄時の情報漏えいの危険は認識されている。但し、IＣカードを回収した場合、破砕するなど復元不可能にする処理は実施せずそのまま廃棄している。</t>
  </si>
  <si>
    <t>・パスワード文字数は十分な長さがあり、連続した文字列、職員コード、生年月日等を使用せずに、推測しにくい設定にしている。また、パスワードの秘密を周知している。但し、付箋等にメモしてあるパスワードが、端末画面や机等に貼り付けてある。</t>
  </si>
  <si>
    <r>
      <t xml:space="preserve">ⅲ）システム設定ファイルの検査
</t>
    </r>
    <r>
      <rPr>
        <sz val="9"/>
        <rFont val="ＭＳ Ｐゴシック"/>
        <family val="3"/>
      </rPr>
      <t>統括情報セキュリティ責任者によって、重要なシステムの設定を行ったファイル等について、定期的に当該ファイルの改ざんの有無が検査されている。</t>
    </r>
  </si>
  <si>
    <r>
      <t xml:space="preserve">ⅰ）攻撃予告に対する措置
</t>
    </r>
    <r>
      <rPr>
        <sz val="9"/>
        <rFont val="ＭＳ Ｐゴシック"/>
        <family val="3"/>
      </rPr>
      <t>サーバ等に攻撃を受けることが明確になった場合、最高情報統括責任者及び統括情報セキュリティ責任者によって、必要な措置が講じられるとともに、関係機関から情報が収集されている。</t>
    </r>
  </si>
  <si>
    <r>
      <t xml:space="preserve">ⅰ）記録の保存
</t>
    </r>
    <r>
      <rPr>
        <sz val="9"/>
        <rFont val="ＭＳ Ｐゴシック"/>
        <family val="3"/>
      </rPr>
      <t>サーバ等に犯罪の可能性がある攻撃を受けた場合、最高情報統括責任者及び統括情報セキュリティ責任者によって、攻撃の記録が保存されるとともに、警察及び関係機関と連携・調整し、事案に対して適切に対応している。</t>
    </r>
  </si>
  <si>
    <r>
      <t xml:space="preserve">ⅰ）内部からの攻撃の監視
</t>
    </r>
    <r>
      <rPr>
        <sz val="9"/>
        <rFont val="ＭＳ Ｐゴシック"/>
        <family val="3"/>
      </rPr>
      <t>統括情報セキュリティ責任者及び情報システム管理者によって、職員等及び外部委託事業者が使用しているパソコン等の端末からの庁内のサーバ等に対する攻撃や外部のサイトに対する攻撃が監視されている。</t>
    </r>
  </si>
  <si>
    <r>
      <t xml:space="preserve">ⅰ）職員等のＩＤ取扱基準
</t>
    </r>
    <r>
      <rPr>
        <sz val="9"/>
        <rFont val="ＭＳ Ｐゴシック"/>
        <family val="3"/>
      </rPr>
      <t>統括情報セキュリティ責任者及び情報システム管理者によって、職員等のＩＤの取扱いに関わる基準が定められ、文書化されている。</t>
    </r>
  </si>
  <si>
    <r>
      <t xml:space="preserve">ⅱ）職員等のＩＤ貸与禁止
</t>
    </r>
    <r>
      <rPr>
        <sz val="9"/>
        <rFont val="ＭＳ Ｐゴシック"/>
        <family val="3"/>
      </rPr>
      <t>職員等に個人毎に付与されているＩＤを他人に利用させていない。</t>
    </r>
  </si>
  <si>
    <r>
      <t xml:space="preserve">ⅸ）情報資産の運搬
</t>
    </r>
    <r>
      <rPr>
        <sz val="9"/>
        <rFont val="ＭＳ Ｐゴシック"/>
        <family val="3"/>
      </rPr>
      <t>車両等により機密性の高い情報資産を運搬する場合、情報セキュリティ管理者の許可を得た上で、必要に応じ鍵付きのケース等に格納し、暗号化又はパスワードの設定を行う等、情報資産の不正利用を防止するための措置がとられている。</t>
    </r>
  </si>
  <si>
    <r>
      <t xml:space="preserve">ⅹ）情報資産の提供
</t>
    </r>
    <r>
      <rPr>
        <sz val="9"/>
        <rFont val="ＭＳ Ｐゴシック"/>
        <family val="3"/>
      </rPr>
      <t>機密性の高い情報資産を外部に提供する場合、情報セキュリティ管理者の許可を得た上で、必要に応じ暗号化又はパスワードの設定が行われている。</t>
    </r>
  </si>
  <si>
    <r>
      <t xml:space="preserve">xi）情報資産の公表
</t>
    </r>
    <r>
      <rPr>
        <sz val="9"/>
        <rFont val="ＭＳ Ｐゴシック"/>
        <family val="3"/>
      </rPr>
      <t>情報セキュリティ管理者によって、住民に公開する情報資産について、完全性が確保されている。</t>
    </r>
  </si>
  <si>
    <t>監査証拠のレビューと統括情報セキュリティ責任者又は情報システム管理者及び職員等へのインタビューにより、外部から持ち込んだ端末を庁内ネットワークに接続する場合、接続前に当該端末がコンピュータウイルスに感染していないことや、セキュリティホールや不正プログラムに対する適切なパッチが適用されていることが確認されているか確かめる。</t>
  </si>
  <si>
    <t>監査証拠のレビューと統括情報セキュリティ責任者又は情報システム管理者へのインタビューにより、職員等の業務以外の目的での情報資産の持ち出し、情報システムへのアクセス、電子メールアドレスの使用及びインターネットへのアクセスの禁止について文書化され、正式に承認されているか確かめる。</t>
  </si>
  <si>
    <t>・情報セキュリティポリシー等に、情報資産の分類（機密性、完全性及び可用性の重要度）の表示と取扱い(H18/9版のポリシーガイドライン　3.3. 情報資産の分類と管理方法の例文項目｢取扱制限｣を参照)に関する規定がされていて、職員等に周知している。但し、見直しは行っていない。</t>
  </si>
  <si>
    <t>・情報セキュリティポリシー等に、情報資産の分類（機密性、完全性及び可用性の重要度）の表示と取扱い(H18/9版のポリシーガイドライン　3.3. 情報資産の分類と管理方法の例文項目｢取扱制限｣を参照)に関する規定がされていない。</t>
  </si>
  <si>
    <r>
      <t xml:space="preserve">ⅰ）行政機関の範囲
</t>
    </r>
    <r>
      <rPr>
        <sz val="9"/>
        <rFont val="ＭＳ Ｐゴシック"/>
        <family val="3"/>
      </rPr>
      <t>最高情報統括責任者によって、情報セキュリティポリシーを適用する行政機関の範囲が定められ、文書化されている。</t>
    </r>
  </si>
  <si>
    <r>
      <t xml:space="preserve">ⅱ）情報資産の範囲
</t>
    </r>
    <r>
      <rPr>
        <sz val="9"/>
        <rFont val="ＭＳ Ｐゴシック"/>
        <family val="3"/>
      </rPr>
      <t>最高情報統括責任者によって、情報セキュリティポリシーを適用する情報資産の範囲が定められ、文書化されている。</t>
    </r>
  </si>
  <si>
    <r>
      <t xml:space="preserve">ⅰ）組織体制、権限及び責任
</t>
    </r>
    <r>
      <rPr>
        <sz val="9"/>
        <rFont val="ＭＳ Ｐゴシック"/>
        <family val="3"/>
      </rPr>
      <t>最高情報統括責任者によって、情報セキュリティ対策のための組織体制、権限及び責任が定められ、文書化されている。</t>
    </r>
  </si>
  <si>
    <r>
      <t xml:space="preserve">ⅰ）情報セキュリティ委員会の設置
</t>
    </r>
    <r>
      <rPr>
        <sz val="9"/>
        <rFont val="ＭＳ Ｐゴシック"/>
        <family val="3"/>
      </rPr>
      <t>最高情報統括責任者によって、情報セキュリティポリシー等、情報セキュリティに関する重要な事項を決定する機関（情報セキュリティ委員会）が設置されている。</t>
    </r>
  </si>
  <si>
    <t>監査証拠のレビューと情報システム管理者へのインタビュー及び管理区域あるいは執務室の視察により、ファイルサーバ等に記録された情報について、サーバの二重化対策に関わらず、必要に応じて定期的にバックアップが実施されているか確認かめる。また、バックアップ処理の成否の確認、災害等による同時被災を回避するためバックアップデータの別施設等への保管、リストアテストによる検証が行われているか確かめる。</t>
  </si>
  <si>
    <t>□情報及びソフトウエアの交換基準</t>
  </si>
  <si>
    <t>・情報セキュリティポリシー等に、職員等の情報セキュリティ遵守に関する規定がされていて、職員等に周知している。但し、見直しは行っていない。</t>
  </si>
  <si>
    <t>・不正プログラム対策に関わる基準及び手順が規定されていない。</t>
  </si>
  <si>
    <t>脆弱性状況の登録
(基本リスク分析・評価シートのメモ)</t>
  </si>
  <si>
    <t>・情報セキュリティポリシー等に、情報資産管理の基準（例：情報資産管理者の明確化、複製時の情報資産の分類等)に関する規定がされていない。</t>
  </si>
  <si>
    <t>・ネットワーク及び情報システム、課室の自己点検に関する事項の、情報セキュリティ委員会等に対する報告は行われていない。</t>
  </si>
  <si>
    <t>・利用前のウイルス感染の確認(防止)
・空の電磁的記録媒体の利用制限の実施(抑制)
・持ち帰り時の情報の完全消去(防止)
・端末の電磁的記録媒体利用機能の制限の実施(防止)</t>
  </si>
  <si>
    <t>・行政事務の適正な遂行継続のため例外措置を取る場合に、規定された対応手続き(申請及び許可)を職員等は知らない。</t>
  </si>
  <si>
    <t>6.1.2</t>
  </si>
  <si>
    <t>・行政事務の適正な遂行継続のため例外措置を取る場合は、最高情報統括責任者への報告はケースバイケースによる。</t>
  </si>
  <si>
    <t>・行政事務の適正な遂行継続のため例外措置を取る場合に、最高情報統括責任者への報告をしていない。</t>
  </si>
  <si>
    <t>□例外措置実施報告書</t>
  </si>
  <si>
    <t>・情報セキュリティポリシーに違反した職員等及びその監督責任者が、地方公務員法による懲戒処分の対象となることが規定されていて、職員等に周知している。但し、見直しは行っていない。</t>
  </si>
  <si>
    <t>・情報セキュリティポリシーに違反した職員等及びその監督責任者が、地方公務員法による懲戒処分の対象となることが規定されていない。</t>
  </si>
  <si>
    <t>3.7.7.(1)</t>
  </si>
  <si>
    <t>8.2.3</t>
  </si>
  <si>
    <t>・ネットワーク及び情報システムについて、定期的な点検や必要に応じて自己点検を行っており、改善をしている。改善した内容についても、一定期間を設けるなどして、監視や点検を行っている。</t>
  </si>
  <si>
    <t>15.2.1
15.2.2</t>
  </si>
  <si>
    <t>採用</t>
  </si>
  <si>
    <t>15.2.1
15.2.2</t>
  </si>
  <si>
    <t>6.1.2
15.2.1
15.2.2</t>
  </si>
  <si>
    <t>5.1.2</t>
  </si>
  <si>
    <t>6.1.2</t>
  </si>
  <si>
    <t>7.2.2</t>
  </si>
  <si>
    <t>10.7.3</t>
  </si>
  <si>
    <t>10.7.3</t>
  </si>
  <si>
    <t>監査証拠のレビューと情報セキュリティ管理者及び職員等へのインタビューにより、機密性の高い情報を送信する場合、必要に応じ暗号化又はパスワード設定等、情報の漏えいを防止するための措置が講じられているか確かめる。</t>
  </si>
  <si>
    <t>3.3.(2)(ｷ)</t>
  </si>
  <si>
    <t>10.7.3
10.8.4</t>
  </si>
  <si>
    <t>3.3.(2)(ｸ)</t>
  </si>
  <si>
    <t>10.7.3
10.8.3</t>
  </si>
  <si>
    <t>10.7.2
10.7.3</t>
  </si>
  <si>
    <t>□機器設置基準/手続</t>
  </si>
  <si>
    <t>9.1.4
9.2.1</t>
  </si>
  <si>
    <t xml:space="preserve">10.5.1
13.1.1
14.1.4
</t>
  </si>
  <si>
    <t>9.2.1
9.2.2</t>
  </si>
  <si>
    <r>
      <t xml:space="preserve">ⅲ）過電流対策
</t>
    </r>
    <r>
      <rPr>
        <sz val="9"/>
        <rFont val="ＭＳ Ｐゴシック"/>
        <family val="3"/>
      </rPr>
      <t>情報システム管理者によって、落雷等による過電流からサーバ等の機器を保護する設備が備えられている。</t>
    </r>
  </si>
  <si>
    <t>□機器電源基準
□システム構成図
□機器設置記録
□障害報告書</t>
  </si>
  <si>
    <t>9.2.1
9.2.2
13.1.1
14.1.4</t>
  </si>
  <si>
    <t>□通信ケーブル等配線基準/手続</t>
  </si>
  <si>
    <t>9.2.3</t>
  </si>
  <si>
    <t>監査証拠のレビューと統括情報セキュリティ責任者又は情報システム管理者へのインタビューにより、通信ケーブルや電源ケーブルの損傷等に対し、施設管理部門と連携して対応しているか確かめる。</t>
  </si>
  <si>
    <t>9.2.3
13.1.1
14.1.4</t>
  </si>
  <si>
    <t>9.2.1
9.2.3</t>
  </si>
  <si>
    <t>監査証拠のレビューと統括情報セキュリティ責任者又は情報システム管理者へのインタビューにより、統括情報セキュリティ責任者、情報システム管理者、情報システム担当者及び契約した外部委託者だけが配線の変更及び追加の作業を行っていることを確かめる。</t>
  </si>
  <si>
    <t>9.2.3
10.1.2</t>
  </si>
  <si>
    <t>9.2.4</t>
  </si>
  <si>
    <t>□機器設置基準/手続</t>
  </si>
  <si>
    <t xml:space="preserve">9.2.5
9.2.7
</t>
  </si>
  <si>
    <t xml:space="preserve">9.2.5
9.2.7
</t>
  </si>
  <si>
    <t xml:space="preserve">□機器設置基準/手続
□外部委託先訪問記録
□外部委託先監査報告書
</t>
  </si>
  <si>
    <t>監査証拠のレビューと統括情報セキュリティ責任者又は情報システム管理者へのインタビューにより、庁舎の敷地外に設置された機器への情報セキュリティ対策状況が、定期的に確認されているか確かめる。</t>
  </si>
  <si>
    <t>9.2.5
9.2.7
15.2.1</t>
  </si>
  <si>
    <t>9.2.6</t>
  </si>
  <si>
    <t>9.1.1</t>
  </si>
  <si>
    <t>9.1.4</t>
  </si>
  <si>
    <t>□管理区域入退室基準/手続</t>
  </si>
  <si>
    <t>9.1.2</t>
  </si>
  <si>
    <t>9.1.2</t>
  </si>
  <si>
    <t>9.1.5</t>
  </si>
  <si>
    <t>□機器搬入出基準/手続</t>
  </si>
  <si>
    <t>9.1.5
9.1.6</t>
  </si>
  <si>
    <r>
      <t xml:space="preserve">ⅱ）機器等の搬入
</t>
    </r>
    <r>
      <rPr>
        <sz val="9"/>
        <rFont val="ＭＳ Ｐゴシック"/>
        <family val="3"/>
      </rPr>
      <t>情報システム管理者によって、機器等の搬入の際は、あらかじめ職員又は委託した業者に既存の情報システムに与える影響について確認させている。</t>
    </r>
  </si>
  <si>
    <t>□機器搬入出基準/手続</t>
  </si>
  <si>
    <t>3.5.1.(2)
(ｲ)</t>
  </si>
  <si>
    <t>8.1.3</t>
  </si>
  <si>
    <t>3.5.1.(2)
(ｳ)</t>
  </si>
  <si>
    <t>5.1.1</t>
  </si>
  <si>
    <t>6.2.1
6.2.3</t>
  </si>
  <si>
    <t>3.5.2.(1)～(4)</t>
  </si>
  <si>
    <t>3.5.2.(2)①</t>
  </si>
  <si>
    <t>□研修・訓練実施基準
□研修・訓練実施計画</t>
  </si>
  <si>
    <t>3.5.2.(2)②</t>
  </si>
  <si>
    <t>8.2.2</t>
  </si>
  <si>
    <r>
      <t xml:space="preserve">ⅲ）採用時の情報セキュリティ研修の実施
</t>
    </r>
    <r>
      <rPr>
        <sz val="9"/>
        <rFont val="ＭＳ Ｐゴシック"/>
        <family val="3"/>
      </rPr>
      <t>新規採用の職員等を対象に、情報セキュリティに関する研修が実施されている。</t>
    </r>
  </si>
  <si>
    <t>□研修・訓練実施基準
□研修実施報告書</t>
  </si>
  <si>
    <t>監査証拠のレビューと統括情報セキュリティ責任者へのインタビューにより、新規採用の職員等を対象に、情報セキュリティに関する研修が実施されているか確かめる。</t>
  </si>
  <si>
    <t>3.5.2.(2)③</t>
  </si>
  <si>
    <t>3.5.2.(2)④</t>
  </si>
  <si>
    <t>8.2.2</t>
  </si>
  <si>
    <t>8.2.2</t>
  </si>
  <si>
    <t>□研修・訓練実施基準
□研修・訓練実施計画</t>
  </si>
  <si>
    <t>3.5.2.(3)</t>
  </si>
  <si>
    <t>8.2.2</t>
  </si>
  <si>
    <t>3.5.2.(3)</t>
  </si>
  <si>
    <t>8.2.2</t>
  </si>
  <si>
    <t>3.5.2.(4)</t>
  </si>
  <si>
    <t>3.5.3.(2)①～③</t>
  </si>
  <si>
    <t>13.1.1
13.1.2</t>
  </si>
  <si>
    <t>3.5.3.(2)④</t>
  </si>
  <si>
    <t>13.1.1
13.1.2</t>
  </si>
  <si>
    <t>13.1.1
13.1.2</t>
  </si>
  <si>
    <t>3.5.4.(1)
(ｱ)～(ｳ)</t>
  </si>
  <si>
    <t>11.2.1
11.5.2</t>
  </si>
  <si>
    <t>3.5.4.(1)
(ｱ)①</t>
  </si>
  <si>
    <t>11.2.1
11.5.2</t>
  </si>
  <si>
    <t>3.5.4.(2)①</t>
  </si>
  <si>
    <t>3.5.4.(2)②</t>
  </si>
  <si>
    <t>11.2.1
11.5.2</t>
  </si>
  <si>
    <t>11.3.1</t>
  </si>
  <si>
    <t>3.5.4.(3)⑥</t>
  </si>
  <si>
    <t>3.5.4.(3)⑦</t>
  </si>
  <si>
    <t>監査証拠のレビューと情報システム管理者及び職員等へのインタビューにより、職員間でパスワードが共有されていないか確かめる。必要に応じて、職員等へのアンケート調査を実施して確かめる。</t>
  </si>
  <si>
    <t>3.5.4.(3)⑨</t>
  </si>
  <si>
    <t>10.8.5
11.1.1
11.4.7
11.6.1</t>
  </si>
  <si>
    <t>3.6.1.(1)①</t>
  </si>
  <si>
    <t>10.8.5</t>
  </si>
  <si>
    <t>3.6.1.(2)</t>
  </si>
  <si>
    <t>10.5.1</t>
  </si>
  <si>
    <t>6.2.3
10.8.1
10.8.2</t>
  </si>
  <si>
    <t>6.2.3
10.8.1
10.8.2</t>
  </si>
  <si>
    <t xml:space="preserve">10.1.1
10.1.2
10.1.3
10.10.4
12.4.1
12.5.1
</t>
  </si>
  <si>
    <t>10.1.2
10.10.4
12.4.1
12.5.1</t>
  </si>
  <si>
    <t>6.2.3
10.1.3
10.2.2
10.10.4</t>
  </si>
  <si>
    <t>10.7.4</t>
  </si>
  <si>
    <t>10.10.1
10.10.2
10.10.3</t>
  </si>
  <si>
    <t>□システム運用基準</t>
  </si>
  <si>
    <t>3.6.1.(6)②</t>
  </si>
  <si>
    <t>10.10.3</t>
  </si>
  <si>
    <t>3.6.1.(6)③</t>
  </si>
  <si>
    <t>10.10.3</t>
  </si>
  <si>
    <t>11.4.1
11.4.2
11.4.5</t>
  </si>
  <si>
    <t xml:space="preserve">□ネットワーク管理基準
□通信回線敷設図
□結線図
</t>
  </si>
  <si>
    <t>監査証拠のレビューと統括情報セキュリティ責任者又は情報システム管理者へのインタビューにより、外部の者が利用できるシステムについて、不正アクセス等を防御するために他のネットワーク及び情報システムと物理的に分離する等の措置が取られているか確かめる。</t>
  </si>
  <si>
    <t>11.4.2
11.4.5</t>
  </si>
  <si>
    <t>3.6.1.(10)</t>
  </si>
  <si>
    <t>6.2.1
6.2.3
11.4.1
11.4.5
11.4.6
11.4.7
13.2.1</t>
  </si>
  <si>
    <t>6.2.1
11.4.6
11.4.7</t>
  </si>
  <si>
    <t>3.6.1.(10)③</t>
  </si>
  <si>
    <t>6.2.3</t>
  </si>
  <si>
    <t>□外部ネットワーク接続基準
□外部ネットワーク接続手続
□障害報告書</t>
  </si>
  <si>
    <t>3.6.1.(10)⑤</t>
  </si>
  <si>
    <t>13.2.1</t>
  </si>
  <si>
    <t>□ネットワーク管理基準</t>
  </si>
  <si>
    <t>3.6.1.(11)</t>
  </si>
  <si>
    <t>□外部ネットワーク接続基準
□外部ネットワーク接続手続
□外部ネットワーク調査結果</t>
  </si>
  <si>
    <t>□情報セキュリティポリシー
□情報資産取扱基準
□ネットワーク利用基準
□電子メール利用基準</t>
  </si>
  <si>
    <r>
      <t xml:space="preserve">ⅰ）非常勤及び臨時職員のインターネット及び電子メール使用制限
</t>
    </r>
    <r>
      <rPr>
        <sz val="9"/>
        <rFont val="ＭＳ Ｐゴシック"/>
        <family val="3"/>
      </rPr>
      <t>情報セキュリティ管理者によって、非常勤及び臨時職員のインターネット及び電子メールの使用が必要最小限に制限されている。</t>
    </r>
  </si>
  <si>
    <r>
      <t xml:space="preserve">ⅰ）情報セキュリティポリシー等の公表
</t>
    </r>
    <r>
      <rPr>
        <sz val="9"/>
        <rFont val="ＭＳ Ｐゴシック"/>
        <family val="3"/>
      </rPr>
      <t>統括情報セキュリティ責任者又は情報セキュリティ責任者によって、職員等が常に情報セキュリティポリシー及び実施手順を閲覧できるように掲示することが定められ、文書化されている。</t>
    </r>
  </si>
  <si>
    <t>・耐震ガムロック等を利用した転倒防止措置の実施(防止)
・アンカーボルトによる固定措置、防振ゴムによる耐震対策、免震床の利用(防止)
・給湯設備等の水使用設備、配管等の敷設禁止(防止)
・内装の不燃・難燃材料の使用(防止)
・延焼防止装置、防火ダンパーの使用(防止)
・禁煙表示の掲示(抑制)</t>
  </si>
  <si>
    <t>・クリアデスク、クリアスクリーンは全庁的に実施していない。</t>
  </si>
  <si>
    <t>採用時選択</t>
  </si>
  <si>
    <t>文言訂正</t>
  </si>
  <si>
    <t>監査証拠のレビューと情報システム管理者へのインタビュー、サーバ及びパソコン等の確認により、不正プログラム対策ソフトウエアのパターンファイルが最新のパターンファイルに更新されているか確かめる。</t>
  </si>
  <si>
    <t>□システム運用基準</t>
  </si>
  <si>
    <t>□外部ネットワーク接続基準
□外部ネットワーク接続手続
□外部ネットワーク接続申請書/承認書</t>
  </si>
  <si>
    <t>監査証拠のレビューと統括情報セキュリティ責任者へのインタビューにより、情報セキュリティ対策に係る権限、責任、連絡体制、兼務の禁止が文書化され、正式に承認されているか確かめる。</t>
  </si>
  <si>
    <t>監査証拠のレビューと統括情報セキュリティ責任者又は情報セキュリティ責任者へのインタビュー、サーバ及びパソコン等の確認により、導入された不正プログラム対策ソフトウエアが最新のバージョンに更新されているか確かめる。</t>
  </si>
  <si>
    <t>□不正プログラム対策基準
□不正プログラム対策手順</t>
  </si>
  <si>
    <t>監査証拠のレビューと統括情報セキュリティ責任者又は情報セキュリティ責任者へのインタビューにより、不正プログラム対策に関わる基準及び手順が文書化され、正式に承認されているか確かめる。</t>
  </si>
  <si>
    <t>□情報セキュリティ自己点検基準
□情報セキュリティ自己点検実施手順</t>
  </si>
  <si>
    <t>□ネットワーク管理基準
□通信回線敷設図
□結線図</t>
  </si>
  <si>
    <t>・職員等へのウェブ利用研修(抑制)
・ウェブフィルタリング機能の利用（防止）</t>
  </si>
  <si>
    <t>・ネットワーク、情報システムの自己点検チェックリストの作成と実施（検知）
・ネットワーク擬似侵入検査（検知）
・ウェブ脆弱性検査の実施（検知）</t>
  </si>
  <si>
    <t>・業務目的外での電子メールの利用の禁止(抑制)
・電子メールのフィルタリング機能の利用(防止)
・電子署名の利用(防止)
・共用電子メールアドレスの利用(抑制)
・電子メール送信後の誤送信の発見のための送信先の再確認(検知)
・業務目的外でのインターネットの利用の禁止(抑制)
・ウェブフィルタリング機能の利用(防止)</t>
  </si>
  <si>
    <t>・外部ネットワークとの境界にファイアウォール等を設置とDMZ構成の設定（防止）
・公開しているウェブサーバに動的コンテンツを含む場合には、ウェブアプリケーションファイアウォールの設置(防止)</t>
  </si>
  <si>
    <t>・ウェブフィルタリング機能の利用（防止）</t>
  </si>
  <si>
    <r>
      <t xml:space="preserve">ⅱ）アクセス記録等の取得及び保存
</t>
    </r>
    <r>
      <rPr>
        <sz val="9"/>
        <rFont val="ＭＳ Ｐゴシック"/>
        <family val="3"/>
      </rPr>
      <t>統括情報セキュリティ責任者及び情報システム管理者によって、各種アクセス記録及び情報セキュリティの確保に必要な記録が取得され、保存されている。</t>
    </r>
  </si>
  <si>
    <r>
      <t xml:space="preserve">ⅱ）障害記録の保存
</t>
    </r>
    <r>
      <rPr>
        <sz val="9"/>
        <rFont val="ＭＳ Ｐゴシック"/>
        <family val="3"/>
      </rPr>
      <t>統括情報セキュリティ責任者及び情報システム管理者によって、障害記録が記録され、保存されている。</t>
    </r>
  </si>
  <si>
    <r>
      <t xml:space="preserve">ⅱ）ファイアウォール、ルータ等の設定
</t>
    </r>
    <r>
      <rPr>
        <sz val="9"/>
        <rFont val="ＭＳ Ｐゴシック"/>
        <family val="3"/>
      </rPr>
      <t>統括情報セキュリティ責任者によって、フィルタリング及びルーティングについて、設定の不整合が発生しないように、ファイアウォール、ルータ等の通信ソフトウエア等が設定されている。</t>
    </r>
  </si>
  <si>
    <t>・外部から入手したソフトウエアに対して、不正プログラム対策ソフトウエアを手で起動して、ウイルス感染チェックをしている。但し、外部ネットワークからダウンロードしたソフトウエアのウイルス感染チェックはしていない。</t>
  </si>
  <si>
    <t>・外部から入手したソフトウエアに対してウイルス感染チェックをしていない。また、外部ネットワークからダウンロードしたソフトウエアのウイルス感染チェックもしていない。</t>
  </si>
  <si>
    <t>・すべてのサーバ、端末等の機器は、予備電源に接続していない。</t>
  </si>
  <si>
    <t>・利用者ＩＤの棚卸しは、過去に数回実施した程度である。</t>
  </si>
  <si>
    <t>・廃棄・リース返却の場合、専用ソフトウエアの利用(防止)
・廃棄・リース返却の場合、機密保持契約締結の上、リース事業者、ベンダー等のデータ消去サービス利用(防止)
・廃棄・処分の場合、機器の破壊(防止)
・廃棄・処分の場合、強磁気放射装置の利用(防止)</t>
  </si>
  <si>
    <t>・情報システム運用における実施作業を記録・保管している。但し、定期的に点検はしていない。</t>
  </si>
  <si>
    <t>・外部アクセス時には本人確認として利用者認証機能を使用しており、IDで個人の特定ができる。但し、アクセスログは取得していない。</t>
  </si>
  <si>
    <t>・システム開発の責任者及び作業者のアクセス権限の設定を行っており、要員交代時には、IDを新しく付与している。但し、定期的にパスワード変更はしていない。</t>
  </si>
  <si>
    <t>評価項目番号</t>
  </si>
  <si>
    <t>評価項目番号(No.)</t>
  </si>
  <si>
    <r>
      <t xml:space="preserve">ⅰ）外部委託事業者の情報セキュリティポリシー等遵守の説明義務
</t>
    </r>
    <r>
      <rPr>
        <sz val="9"/>
        <rFont val="ＭＳ Ｐゴシック"/>
        <family val="3"/>
      </rPr>
      <t>ネットワーク及び情報システムの開発・保守等を外部委託業者に発注する場合、統括情報セキュリティ責任者又は情報セキュリティ責任者によって、外部委託事業者及び外部委託事業者から再委託を受ける事業者に対して、情報セキュリティポリシー等のうち外部委託事業者等が守るべき内容の遵守及びその機密事項を説明しなければならないことが定められ、文書化されている。</t>
    </r>
  </si>
  <si>
    <r>
      <t xml:space="preserve">ⅰ）情報セキュリティに関する研修・訓練の実施基準
</t>
    </r>
    <r>
      <rPr>
        <sz val="9"/>
        <rFont val="ＭＳ Ｐゴシック"/>
        <family val="3"/>
      </rPr>
      <t>最高情報統括責任者によって、定期的にセキュリティに関する研修・訓練を実施しなければならないことが定められ、文書化されている。</t>
    </r>
  </si>
  <si>
    <r>
      <t xml:space="preserve">ⅰ）研修計画の立案及び承認
</t>
    </r>
    <r>
      <rPr>
        <sz val="9"/>
        <rFont val="ＭＳ Ｐゴシック"/>
        <family val="3"/>
      </rPr>
      <t>最高情報統括責任者によって、情報セキュリティに関する研修計画が定期的に立案され、情報セキュリティ委員会で承認されている。</t>
    </r>
  </si>
  <si>
    <r>
      <t xml:space="preserve">ⅱ）情報セキュリティ研修計画
</t>
    </r>
    <r>
      <rPr>
        <sz val="9"/>
        <rFont val="ＭＳ Ｐゴシック"/>
        <family val="3"/>
      </rPr>
      <t>職員等が毎年度最低１回は情報セキュリティ研修を受講できるように計画されている。</t>
    </r>
  </si>
  <si>
    <t>□情報及びソフトウエアの交換基準
□情報及びソフトウエアの交換に関する契約書（覚書）
□他の組織との間の情報及びソフトウエアの交換に関する申請書</t>
  </si>
  <si>
    <t>監査証拠のレビューと統括情報セキュリティ責任者、情報セキュリティ責任者又は情報システム管理者へのインタビューにより、実施している不正プログラム対策では不十分な事態が発生した場合に備えて、外部の専門家の支援が受けられるようになっているか確かめる。</t>
  </si>
  <si>
    <t>監査証拠のレビューと統括情報セキュリティ責任者又は情報システム管理者及び職員等へのインタビューにより、ネットワーク又は情報システムにアクセスする業務上の必要がなくなった場合、当該職員等によって、利用者ＩＤの抹消を申請しているか確かめる。</t>
  </si>
  <si>
    <t>・情報資産管理の基準に関する規定の文書化(抑制)</t>
  </si>
  <si>
    <t>・ネットワークに関係する図面は、一切作成していない。</t>
  </si>
  <si>
    <r>
      <t xml:space="preserve">ⅰ）無線LAN及びネットワークの盗聴対策に関わる基準
</t>
    </r>
    <r>
      <rPr>
        <sz val="9"/>
        <rFont val="ＭＳ Ｐゴシック"/>
        <family val="3"/>
      </rPr>
      <t>統括情報セキュリティ責任者又は情報システム管理者によって、無線LAN及びネットワークの盗聴対策に関わる基準が定められ、文書化されている。</t>
    </r>
  </si>
  <si>
    <t>監査証拠のレビューと情報システム管理者及び職員等へのインタビューにより、外部への不正な情報の持ち出し等を防止するため、ウェブで利用できるフリーメール、ネットワークストレージサービス等が使用されていないか確かめる。必要に応じて、職員等へのアンケート調査を実施して確かめる。</t>
  </si>
  <si>
    <t>監査証拠のレビューと統括情報セキュリティ責任者又は情報システム管理者及び職員等へのインタビューにより、ネットワーク又は情報システムにアクセスする業務上の必要あるいは権限変更が生じた場合、当該職員等によって、利用者ＩＤの登録、権限変更を申請しているか確かめる。</t>
  </si>
  <si>
    <t>・サーバ室等の管理区域の入退室は、自由にできる。</t>
  </si>
  <si>
    <t>・サーバ室等の管理区域の入退室は、記録を作成すれば自由にできる。</t>
  </si>
  <si>
    <t>・フリーメール、オンラインストレージサービス等の使用を禁止していない。</t>
  </si>
  <si>
    <t>・重要な機器の定期保守契約を締結している。また、定期保守のミスを回避するためのチェックリストによる確認まで実施している。さらに定期保守業者との定例会を実施し、機器の状態の把握を行っている。</t>
  </si>
  <si>
    <t>・重要な機器の定期保守契約を締結している。また、定期保守のミスを回避するためのチェックリストによる確認まで実施している。但し、定期保守業者との定例会は実施していない。</t>
  </si>
  <si>
    <t>・重要な機器の定期保守契約を締結している。但し、定期保守のミスを回避するためのチェックリストによる確認までは実施していない。</t>
  </si>
  <si>
    <t>・デスクトップパソコン等の改造及び増設・交換の許可に関する手続きは規定されている。また、遵守状況を定期的に点検している。</t>
  </si>
  <si>
    <t>・デスクトップパソコン等の改造及び増設・交換の許可に関する手続きは規定されている。但し、遵守状況は過去に数回だけ点検したことがある。</t>
  </si>
  <si>
    <t>・デスクトップパソコン等の改造及び増設・交換の許可に関する手続きは規定されている。但し、遵守状況の点検はしていない。</t>
  </si>
  <si>
    <t>・私物の電磁的記録媒体の持込は、事前に申請書等に記載し、許可を得なければ禁止している。また、利用前のウイルス感染のチェックは実施している。さらに、利用前と持ち帰り時の記録した内容の点検を実施している。</t>
  </si>
  <si>
    <r>
      <t xml:space="preserve">ⅰ）未使用ポートの閉鎖
</t>
    </r>
    <r>
      <rPr>
        <sz val="9"/>
        <rFont val="ＭＳ Ｐゴシック"/>
        <family val="3"/>
      </rPr>
      <t>統括情報セキュリティ責任者によって、使用されていないポートが閉鎖されている。</t>
    </r>
  </si>
  <si>
    <r>
      <t xml:space="preserve">ⅱ）ウェブページ改ざんの検知
</t>
    </r>
    <r>
      <rPr>
        <sz val="9"/>
        <rFont val="ＭＳ Ｐゴシック"/>
        <family val="3"/>
      </rPr>
      <t>不正アクセスによるウェブページの改ざんを検出した場合、統括情報セキュリティ責任者及び情報システム管理者に通報するよう設定されている。</t>
    </r>
  </si>
  <si>
    <t>監査証拠のレビューと情報セキュリティ管理者及び職員等へのインタビューにより、自己点検の結果に基づき、自己の権限の範囲内で改善が図られているか確かめる。</t>
  </si>
  <si>
    <r>
      <t xml:space="preserve">ⅱ）記憶装置の情報消去
</t>
    </r>
    <r>
      <rPr>
        <sz val="9"/>
        <rFont val="ＭＳ Ｐゴシック"/>
        <family val="3"/>
      </rPr>
      <t>情報システム管理者によって、廃棄又はリース返却する機器内部の記憶装置からすべての情報が消去され、復元が不可能な状態にされている。</t>
    </r>
    <r>
      <rPr>
        <b/>
        <sz val="9"/>
        <rFont val="ＭＳ Ｐゴシック"/>
        <family val="3"/>
      </rPr>
      <t xml:space="preserve">
</t>
    </r>
  </si>
  <si>
    <r>
      <t xml:space="preserve">ⅲ）管理区域への立ち入り制限機能
</t>
    </r>
    <r>
      <rPr>
        <sz val="9"/>
        <rFont val="ＭＳ Ｐゴシック"/>
        <family val="3"/>
      </rPr>
      <t>統括情報セキュリティ責任者及び情報システム管理者によって、管理区域への許可されていない立ち入りを防止するための対策が講じられている。</t>
    </r>
  </si>
  <si>
    <t>□研修・訓練実施基準
□研修実施報告書
□情報セキュリティ委員会議事録</t>
  </si>
  <si>
    <r>
      <t xml:space="preserve">ⅱ）仮パスワードの変更
</t>
    </r>
    <r>
      <rPr>
        <sz val="9"/>
        <rFont val="ＭＳ Ｐゴシック"/>
        <family val="3"/>
      </rPr>
      <t>統括情報セキュリティ責任者又は情報システム管理者によって発行された仮パスワードは、職員等によって、ログイン後直ちに変更されている。</t>
    </r>
  </si>
  <si>
    <t>・パスワードが流出したおそれがある場合でも、報告は実施していない。</t>
  </si>
  <si>
    <r>
      <t xml:space="preserve">ⅳ）外部ネットワーク接続ポイントの制限
</t>
    </r>
    <r>
      <rPr>
        <sz val="9"/>
        <rFont val="ＭＳ Ｐゴシック"/>
        <family val="3"/>
      </rPr>
      <t>統括情報セキュリティ責任者又は情報システム管理者によって、外部ネットワークへの接続ポイントが必要最低限に限定されている。</t>
    </r>
  </si>
  <si>
    <r>
      <t xml:space="preserve">ⅵ）通信回線の選択
</t>
    </r>
    <r>
      <rPr>
        <sz val="9"/>
        <rFont val="ＭＳ Ｐゴシック"/>
        <family val="3"/>
      </rPr>
      <t>統括情報セキュリティ責任者又は情報システム管理者によって、機密性の高い情報資産を取り扱う情報システムに接続している通信回線がある場合、適切な回線が選択されている。</t>
    </r>
  </si>
  <si>
    <r>
      <t xml:space="preserve">ⅶ）送受信情報の暗号化
</t>
    </r>
    <r>
      <rPr>
        <sz val="9"/>
        <rFont val="ＭＳ Ｐゴシック"/>
        <family val="3"/>
      </rPr>
      <t>統括情報セキュリティ責任者又は情報システム管理者によって、機密性の高い情報を送受信する場合、必要に応じ、情報の暗号化が行われている。</t>
    </r>
  </si>
  <si>
    <r>
      <t xml:space="preserve">ⅰ）システム開発・保守に関連する資料等の保管に関わる基準
</t>
    </r>
    <r>
      <rPr>
        <sz val="9"/>
        <rFont val="ＭＳ Ｐゴシック"/>
        <family val="3"/>
      </rPr>
      <t>統括情報セキュリティ責任者及び情報システム管理者によって、システム開発・保守に関連する資料等の保管に関わる基準が定められ、文書化されている。</t>
    </r>
  </si>
  <si>
    <r>
      <t xml:space="preserve">ⅰ）データの入力処理時の正確性の確保
</t>
    </r>
    <r>
      <rPr>
        <sz val="9"/>
        <rFont val="ＭＳ Ｐゴシック"/>
        <family val="3"/>
      </rPr>
      <t>情報システム管理者によって、データ入力時のチェック機能が組み込まれるように情報システムが設計されている。</t>
    </r>
  </si>
  <si>
    <t>監査証拠のレビューと情報セキュリティ管理者及び職員へのインタビュー、執務室及び管理区域の視察により、情報資産に分類が表示されているか確かめる。必要に応じて、職員等へのアンケート調査を実施して確かめる。</t>
  </si>
  <si>
    <t>□システムテスト計画書／報告書</t>
  </si>
  <si>
    <t>監査証拠のレビューと情報システム管理者へのインタビューにより、新たに情報システムを導入する場合、既に稼動している情報システムに接続する前に十分な試験が行われているか確かめる。</t>
  </si>
  <si>
    <t>・庁内の情報セキュリティ事故、システム上の欠陥、誤作動に対する報告は、すべての関係者に行っている。但し、組織変更時に報告ルートの見直しは行っていない。</t>
  </si>
  <si>
    <t>・庁内の情報セキュリティ事故、システム上の欠陥、誤作動に対する報告は、関係者の一部にしか行っていない。また、組織変更時に報告ルートの見直しも行っていない。</t>
  </si>
  <si>
    <t>・システム開発・保守関連の資料、文書（紙媒体）の保管は、職員が個別に判断し実施している。</t>
  </si>
  <si>
    <t>・システム開発・保守関連の資料、文書（電磁的記録媒体）の保管は、職員が個別に判断し実施している。</t>
  </si>
  <si>
    <t>・テスト結果（紙媒体）の一定期間の保管は、職員が個別に判断し実施している。</t>
  </si>
  <si>
    <r>
      <t xml:space="preserve">ⅰ）職員等の不正アクセスに対する処置
</t>
    </r>
    <r>
      <rPr>
        <sz val="9"/>
        <rFont val="ＭＳ Ｐゴシック"/>
        <family val="3"/>
      </rPr>
      <t>職員等による不正アクセスが発見された場合、統括情報セキュリティ責任者及び情報システム管理者によって、当該職員等が所属する課室等の情報セキュリティ管理者に通知され、適切な処置が求められている。</t>
    </r>
  </si>
  <si>
    <r>
      <t xml:space="preserve">ⅰ）ネットワーク及び情報システムに関わる自己点検の実施
</t>
    </r>
    <r>
      <rPr>
        <sz val="9"/>
        <rFont val="ＭＳ Ｐゴシック"/>
        <family val="3"/>
      </rPr>
      <t>統括情報セキュリティ責任者及び情報システム管理者によって、所管するネットワーク及び情報システムについて、定期的又は必要に応じて自己点検が行われている。</t>
    </r>
  </si>
  <si>
    <r>
      <t xml:space="preserve">ⅱ）各部局の自己点検の実施
</t>
    </r>
    <r>
      <rPr>
        <sz val="9"/>
        <rFont val="ＭＳ Ｐゴシック"/>
        <family val="3"/>
      </rPr>
      <t>情報セキュリティ責任者及び情報セキュリティ管理者によって、情報セキュリティポリシーに沿った情報セキュリティ対策状況について、毎年度又は必要に応じて自己点検が行われている。</t>
    </r>
  </si>
  <si>
    <r>
      <t xml:space="preserve">ⅰ）情報システムの調達における情報セキュリティに関わる基準
</t>
    </r>
    <r>
      <rPr>
        <sz val="9"/>
        <rFont val="ＭＳ Ｐゴシック"/>
        <family val="3"/>
      </rPr>
      <t>統括情報セキュリティ責任者及び情報システム管理者によって、情報システムの調達における情報セキュリティに関わる基準が定められ、文書化されている。</t>
    </r>
  </si>
  <si>
    <r>
      <t xml:space="preserve">ⅲ）セキュリティ機能の調査
</t>
    </r>
    <r>
      <rPr>
        <sz val="9"/>
        <rFont val="ＭＳ Ｐゴシック"/>
        <family val="3"/>
      </rPr>
      <t>機器及びソフトウエアを調達する場合、統括情報セキュリティ責任者及び情報システム管理者によって、セキュリティ機能が調査され、安全性が確認されている。</t>
    </r>
  </si>
  <si>
    <r>
      <t xml:space="preserve">ⅰ）システム開発に関わる基準
</t>
    </r>
    <r>
      <rPr>
        <sz val="9"/>
        <rFont val="ＭＳ Ｐゴシック"/>
        <family val="3"/>
      </rPr>
      <t>統括情報セキュリティ責任者及び情報システム管理者によって、情報システムの開発に関わる基準が定められ、文書化されている。</t>
    </r>
  </si>
  <si>
    <r>
      <t xml:space="preserve">ⅰ）セキュリティホールや不正プログラム等の情報収集に関わる基準
</t>
    </r>
    <r>
      <rPr>
        <sz val="9"/>
        <rFont val="ＭＳ Ｐゴシック"/>
        <family val="3"/>
      </rPr>
      <t>統括情報セキュリティ責任者及び情報システム管理者によって、セキュリティホールや不正プログラム等の情報収集に関わる基準が定められ、文書化されている。</t>
    </r>
  </si>
  <si>
    <t>・情報セキュリティポリシー等に、職員等の情報セキュリティ遵守に関する規定がされていない。</t>
  </si>
  <si>
    <t>・情報セキュリティポリシー等に、情報セキュリティ事故等の報告手順に関する規定がされていて、職員等に周知している。但し、見直しは行っていない。</t>
  </si>
  <si>
    <t>・情報セキュリティポリシー等に、情報セキュリティ事故等の報告手順に関する規定がされていない。</t>
  </si>
  <si>
    <t>・庁内の情報セキュリティ事故、システム上の欠陥、誤作動に対する報告は行っていない。</t>
  </si>
  <si>
    <t>・パソコン等の端末のパスワード記憶機能は、できる限り利用しないよう周知している。</t>
  </si>
  <si>
    <r>
      <t xml:space="preserve">ⅲ）機密性の高い情報を扱うネットワークの暗号化等の対策
</t>
    </r>
    <r>
      <rPr>
        <sz val="9"/>
        <rFont val="ＭＳ Ｐゴシック"/>
        <family val="3"/>
      </rPr>
      <t>統括情報セキュリティ責任者によって、機密性の高い情報を扱うネットワークには暗号化等の措置が講じられている。</t>
    </r>
  </si>
  <si>
    <t>監査証拠のレビューと情報システム管理者へのインタビューにより、システム開発の責任者及び作業者が使用するハードウエア及びソフトウエアが特定されているか確かめる。</t>
  </si>
  <si>
    <t>□情報システム導入基準</t>
  </si>
  <si>
    <t>監査証拠のレビューと統括情報セキュリティ責任者又は情報システム管理者へのインタビューにより、情報システムの導入に関わる基準が文書化され、正式に承認されているか確かめる。</t>
  </si>
  <si>
    <t>監査証拠のレビューと情報システム管理者へのインタビュー、管理区域の視察により、システム開発、保守及びテスト環境とシステム運用環境が分離されているか確かめる。</t>
  </si>
  <si>
    <t>判定</t>
  </si>
  <si>
    <t>機密性</t>
  </si>
  <si>
    <t>完全性</t>
  </si>
  <si>
    <t>監査証拠のレビューと統括情報セキュリティ責任者又は情報セキュリティ責任者へのインタビューにより、情報資産の管理に関わる基準が文書化され、正式に承認されているか確かめる。</t>
  </si>
  <si>
    <t>3.4.1.(2)②</t>
  </si>
  <si>
    <t>3.4.1.(4)①</t>
  </si>
  <si>
    <t>3.4.1.(4)③</t>
  </si>
  <si>
    <t>監査証拠のレビューと統括情報セキュリティ責任者又は情報システム管理者へのインタビューにより、職員等が外部から庁内ネットワークに接続する必要のある場合、統括情報セキュリティ責任者及び当該情報システムを管理する情報システム管理者の許可を得ているか確かめる。</t>
  </si>
  <si>
    <t>監査証拠のレビューと統括情報セキュリティ責任者又は情報セキュリティ責任者へのインタビューにより、職員等の情報セキュリティポリシー及び実施手順の遵守や、情報セキュリティ対策について不明な点及び遵守が困難な点等がある場合に職員等がとるべき手順について文書化され、正式に承認されているか確かめる。また、承認された文書が職員等に周知されているか確かめる。</t>
  </si>
  <si>
    <t>□情報セキュリティポリシー
□実施手順</t>
  </si>
  <si>
    <t>・情報資産の分類の表示と取扱いに関する規定の文書化(抑制)</t>
  </si>
  <si>
    <r>
      <t xml:space="preserve">ⅴ）ファイル送受信時のチェック
</t>
    </r>
    <r>
      <rPr>
        <sz val="9"/>
        <rFont val="ＭＳ Ｐゴシック"/>
        <family val="3"/>
      </rPr>
      <t>添付ファイルが付いた電子メールを送受信する場合、職員等によって、不正プログラム対策ソフトウエアによるチェックが行われている。</t>
    </r>
  </si>
  <si>
    <t>・情報セキュリティポリシー等に、職員等の情報セキュリティ遵守に関する規定がされていて、職員等に周知している。また、見直しを行っている。</t>
  </si>
  <si>
    <t>・情報セキュリティポリシー等に、情報セキュリティ事故等の報告手順に関する規定がされていて、職員等に周知している。また、見直しを行っている。</t>
  </si>
  <si>
    <t>・アクセス制御に関わる方針及び基準に関する規定がされていて、職員等に周知している。また、見直しを行っている。</t>
  </si>
  <si>
    <t>・システム障害記録は、障害の規模を問わず作成している。また原因究明、再発防止策の検討をしている。</t>
  </si>
  <si>
    <t>・システム障害記録は、障害の規模を問わず作成している。但し、原因究明、再発防止策の検討はしていない。</t>
  </si>
  <si>
    <t>・パソコン等へのソフトウエアの無断導入を禁止しており、遵守状況を適時確認している。また、不用意に導入している(試みる)職員には警告をしている。</t>
  </si>
  <si>
    <t>・パソコン等へのソフトウエアの無断導入を禁止しており、遵守状況を適時確認している。但し、不用意に導入している(試みる)職員に警告まではしていない。</t>
  </si>
  <si>
    <t>・パソコン等へのソフトウエアの無断導入を禁止している。但し、確認していない。</t>
  </si>
  <si>
    <t>・パソコン等を無断でネットワークに接続することを禁止しており、遵守状況を適時確認している。また、不用意に接続している(試みる)職員には警告をしている。</t>
  </si>
  <si>
    <t>・パソコン等を無断でネットワークに接続することを禁止しており、遵守状況を適時確認している。但し、不用意に接続している(試みる)職員に警告まではしていない。</t>
  </si>
  <si>
    <t>・パソコン等を無断でネットワークに接続することを禁止している。但し、確認していない。</t>
  </si>
  <si>
    <t>・外部アクセス時には本人確認として利用者認証機能を使用しており、IDで個人の特定ができる。また、アクセスログを取得している。</t>
  </si>
  <si>
    <t>・システム又はソフトウエアにおける職員等のパスワードファイルは、すべて暗号化機能を利用している。</t>
  </si>
  <si>
    <t>・外部委託先からの報告書の受領を行っていない。</t>
  </si>
  <si>
    <t>・ネットワーク及び情報システムについて、定期的な点検や必要に応じて自己点検を行っている。また改善をしている。但し、改善した内容について、一定期間を設けるなどした、監視や点検は行っていない。</t>
  </si>
  <si>
    <t>・外部委託先との契約書に対する情報セキュリティ要件の明記（抑制）
要件例は以下のとおりである。
・情報セキュリティポリシー及び情報セキュリティ実施手順の遵守
・委託先の責任者、委託内容、作業者、作業場所の特定
・提供されるサービスレベルの保証
・従業員に対する教育の実施
・提供された情報の目的外利用及び受託者以外の者への提供の禁止
・業務上知り得た情報の守秘義務
・再委託に関する制限事項の遵守
・委託業務終了時の情報資産の返還、廃棄等
・委託業務の定期報告及び緊急時報告義務
・監査、検査の実施
・事故時等の公表
・情報セキュリティポリシーが遵守されなかった場合の規定(損害賠償等)</t>
  </si>
  <si>
    <t>監査証拠のレビューと統括情報セキュリティ責任者又は情報システム管理者へのインタビューにより、情報システム開発、導入、保守等の調達にあたり、アクセス制御機能やパスワード設定機能、ログ取得機能、データ暗号化等、必要とする技術的なセキュリティ機能が調達仕様書に明記されているか確かめる。</t>
  </si>
  <si>
    <t>□調達仕様書
□セキュリティ機能調査結果</t>
  </si>
  <si>
    <t>□情報セキュリティ事故等報告手順
□住民に対する広報記録</t>
  </si>
  <si>
    <t>監査証拠のレビューと統括情報セキュリティ責任者又は情報セキュリティ責任者へのインタビューにより、情報セキュリティポリシーの遵守状況についての確認及び問題発生時の対応に関わる基準が文書化され、正式に承認されているか確かめる。</t>
  </si>
  <si>
    <t>□情報セキュリティポリシー
□システム運用基準
□情報セキュリティ事故等報告手順
□情報セキュリティ事故等報告書
□自己点検実施基準
□自己点検結果</t>
  </si>
  <si>
    <t>監査証拠のレビューと情報セキュリティ管理者、情報システム管理者及び職員等へのインタビュー及び情報資産の保管場所の視察により、情報資産の分類に従い、情報資産が適切に保管されているか確かめる。必要に応じて、職員等へのアンケート調査を実施して確かめる。</t>
  </si>
  <si>
    <t>監査証拠のレビューと統括情報セキュリティ責任者又は情報セキュリティ責任者へのインタビューにより、事業継続計画と情報セキュリティポリシーの整合性が確保されているか確かめる。</t>
  </si>
  <si>
    <t>□ネットワーク設定基準</t>
  </si>
  <si>
    <t>□情報セキュリティ事故等報告手順
□情報セキュリティ事故等報告書</t>
  </si>
  <si>
    <t>□機器保守・修理基準/手続
□保守機器管理表
□保守体制図
□作業報告書
□機密保持契約書</t>
  </si>
  <si>
    <t>□システム変更管理基準</t>
  </si>
  <si>
    <r>
      <t xml:space="preserve">ⅱ）情報システム及びネットワークの常時監視
</t>
    </r>
    <r>
      <rPr>
        <sz val="9"/>
        <rFont val="ＭＳ Ｐゴシック"/>
        <family val="3"/>
      </rPr>
      <t>統括情報セキュリティ責任者及び情報システム管理者によって、セキュリティに関する事案を検知するため、ネットワーク及び情報システムが常時監視されている。</t>
    </r>
  </si>
  <si>
    <r>
      <t xml:space="preserve">ⅳ）私物パソコンの使用制限
</t>
    </r>
    <r>
      <rPr>
        <sz val="9"/>
        <rFont val="ＭＳ Ｐゴシック"/>
        <family val="3"/>
      </rPr>
      <t>職員等が外部で情報処理作業を行う際に私物パソコンを用いる場合、情報セキュリティ管理者による許可を得ている。また、機密性の高い情報資産の私物パソコンによる情報処理作業は行われていない。</t>
    </r>
  </si>
  <si>
    <r>
      <t xml:space="preserve">ⅱ）私物パソコン等の持込制限
</t>
    </r>
    <r>
      <rPr>
        <sz val="9"/>
        <rFont val="ＭＳ Ｐゴシック"/>
        <family val="3"/>
      </rPr>
      <t>情報セキュリティ管理者による許可なく、職員等による私物パソコン及び記録媒体の庁舎内への持ち込みは行われていない。</t>
    </r>
  </si>
  <si>
    <t>明細を入力する項目は、黄色の箇所になります。</t>
  </si>
  <si>
    <t>脆弱性評価レベルの例　管理的対策</t>
  </si>
  <si>
    <t>脆弱性評価レベルの例　人的対策</t>
  </si>
  <si>
    <t>空白セル件数</t>
  </si>
  <si>
    <t>参考</t>
  </si>
  <si>
    <t>・パスワードの文字数に十分な長さがなく、連続した文字列、職員コード、生年月日等の推測しやすい設定にしている。また、付箋等にメモしてあるパスワードが、端末画面や机等に貼り付けてある。但し、パスワードの秘密は周知している。</t>
  </si>
  <si>
    <t>・パスワードが流出したおそれがある場合、報告を実施している。また、パスワード変更を行っている。但し、IDの無効化はしていない。</t>
  </si>
  <si>
    <t>・パスワードが流出したおそれがある場合、報告は実施している。但し、パスワード変更までは行っていない。</t>
  </si>
  <si>
    <t>・パソコン等の端末のパスワード記憶機能は、一切禁止している。但し、定期的に点検は行っていない。</t>
  </si>
  <si>
    <t>・課室単位でフォルダを構成している。但し、アクセス制御を実施していない。</t>
  </si>
  <si>
    <t>監査証拠のレビューと統括情報セキュリティ責任者又は情報システム管理者へのインタビューにより、外部の者が利用できるシステムについて、不正アクセス等を防御するために他のネットワークと切り離す等の基準が文書化され、正式に承認されているか確かめる。</t>
  </si>
  <si>
    <t>□外部ネットワーク接続基準
□外部ネットワーク接続手続</t>
  </si>
  <si>
    <t>□ネットワーク管理基準
□通信回線敷設図
□結線図</t>
  </si>
  <si>
    <t>監査証拠のレビューと統括情報セキュリティ責任者又は情報システム管理者へのインタビュー及び文書保管場所の視察により、通信回線及び通信回線装置に関連する文書が適切に保管されていることを確かめる。</t>
  </si>
  <si>
    <t>□不正アクセス対策基準
□不正アクセス対応手順</t>
  </si>
  <si>
    <t>□ネットワーク構成図
□ネットワーク管理記録
□ファイアウォール設定
□ファイアウォールログ</t>
  </si>
  <si>
    <t>監査証拠のレビューと統括情報セキュリティ責任者又は情報システム管理者へのインタビューにより、使用されていないポートが閉鎖され、不正アクセスによる侵入を防止しているか確かめる。</t>
  </si>
  <si>
    <r>
      <t xml:space="preserve">ⅰ）外部ネットワークから受信したファイルのチェック
</t>
    </r>
    <r>
      <rPr>
        <sz val="9"/>
        <rFont val="ＭＳ Ｐゴシック"/>
        <family val="3"/>
      </rPr>
      <t>統括情報セキュリティ責任者によって、インターネットのゲートウェイで外部ネットワークから受信したファイルに不正プログラムが含まれていないかどうかチェックされている。</t>
    </r>
  </si>
  <si>
    <r>
      <t xml:space="preserve">ⅱ）外部ネットワークへ送信するファイルのチェック
</t>
    </r>
    <r>
      <rPr>
        <sz val="9"/>
        <rFont val="ＭＳ Ｐゴシック"/>
        <family val="3"/>
      </rPr>
      <t>統括情報セキュリティ責任者によって、インターネットのゲートウェイで外部ネットワークへ送信するファイルに不正プログラムが含まれていないかチェックされている。</t>
    </r>
  </si>
  <si>
    <t>□機器保守・修理基準/手続</t>
  </si>
  <si>
    <t>□機器保守・修理基準/手続
□保守機器管理表
□保守体制図
□作業報告書
□障害報告書
□機器保守点検記録</t>
  </si>
  <si>
    <r>
      <t xml:space="preserve">ⅰ）外部ネットワークとの接続に関わる基準及び手続
</t>
    </r>
    <r>
      <rPr>
        <sz val="9"/>
        <rFont val="ＭＳ Ｐゴシック"/>
        <family val="3"/>
      </rPr>
      <t>統括情報セキュリティ責任者又は情報システム管理者によって、所管するネットワークと外部ネットワークとの接続に関わる基準及び手続が定められ、文書化されている。</t>
    </r>
  </si>
  <si>
    <r>
      <t xml:space="preserve">ⅲ）外部ネットワークの確認
</t>
    </r>
    <r>
      <rPr>
        <sz val="9"/>
        <rFont val="ＭＳ Ｐゴシック"/>
        <family val="3"/>
      </rPr>
      <t>情報システム管理者によって、所管するネットワークと外部ネットワークを接続しようとする場合には、接続しようとする外部ネットワークが調査され、庁内ネットワークや情報資産に影響が生じないことが確認されている。</t>
    </r>
  </si>
  <si>
    <r>
      <t xml:space="preserve">ⅳ）外部ネットワークの瑕疵による損害賠償責任の担保
</t>
    </r>
    <r>
      <rPr>
        <sz val="9"/>
        <rFont val="ＭＳ Ｐゴシック"/>
        <family val="3"/>
      </rPr>
      <t>接続した外部ネットワークの瑕疵による損害賠償責任が契約上担保されている。</t>
    </r>
  </si>
  <si>
    <r>
      <t xml:space="preserve">ⅵ）外部ネットワークの遮断
</t>
    </r>
    <r>
      <rPr>
        <sz val="9"/>
        <rFont val="ＭＳ Ｐゴシック"/>
        <family val="3"/>
      </rPr>
      <t>接続した外部ネットワークのセキュリティに問題が認められる場合、情報システム管理者によって、統括情報セキュリティ責任者の判断に従い、速やかに当該外部ネットワークが物理的に遮断されている。</t>
    </r>
  </si>
  <si>
    <t>・利用前のコンピュータウイルス感染の確認(検知)
・管理者によるパターンファイルの更新状況の確認(予防)
・私物パソコンに情報を記録する空フォルダの作成と格納場所の指定による拡散防止の実施(抑制)
・私物パソコンの持ち帰り時のフォルダと情報の完全消去(防止)</t>
  </si>
  <si>
    <t>・ソフトウエア導入に関わる手続き（申請、許可）を実施している。但し、定期的に点検していない。</t>
  </si>
  <si>
    <t>・不正にコピーされたソフトウエアの導入を禁止している。但し、確認していない。</t>
  </si>
  <si>
    <t>・アクセス制御に関わる方針及び基準に関する規定がされている。但し、職員等に周知していない。見直しも行っていない。</t>
  </si>
  <si>
    <t>・利用者ＩＤの登録、変更、抹消等に関する手続きの規定がされている。但し、職員等に周知していない。見直しも行っていない。</t>
  </si>
  <si>
    <t>監査証拠のレビューと統括情報セキュリティ責任者又は情報システム管理者及び職員等へのインタビュー、執務室及び管理区域の視察により、統括情報セキュリティ責任者の許可なく、職員等や外部委託事業者がパソコン等の端末をネットワークに接続していないか確かめる。必要に応じて、職員等へのアンケート調査を実施して確かめる。</t>
  </si>
  <si>
    <t>監査証拠のレビューと情報システム管理者及び職員等へのインタビューにより、業務以外の目的でウェブが閲覧されていないか確かめる。必要に応じて、職員等へのアンケート調査を実施して確かめる。</t>
  </si>
  <si>
    <t>・情報セキュリティ監査及び自己点検の結果や情報セキュリティに関する状況の変化等を踏まえ、情報セキュリティポリシーの見直しを適時行っている。</t>
  </si>
  <si>
    <t>・ネットワーク及び情報システムについて、定期的な点検や自己点検等は行っていない。</t>
  </si>
  <si>
    <t>・情報セキュリティポリシー等に、管理区域への搬入出に関する基準及び手続きに関する規定がされていない。</t>
  </si>
  <si>
    <t>・ネットワークは、庁舎、組織、業務の必要に応じて分割(セグメントとサブネットの利用)している。但し、これらの分割に使用している通信機器の設定、接続等は、定期的に点検してない。</t>
  </si>
  <si>
    <t>監査証拠のレビューと情報セキュリティ管理者及び職員等へのインタビューにより、職員等が差出人不明又は不自然に添付されたファイルを受信した場合、速やかに削除されているか確かめる。必要に応じて、職員等へのアンケート調査を実施して確かめる。</t>
  </si>
  <si>
    <t>3.8.2.(1)①</t>
  </si>
  <si>
    <t>・利用者ＩＤの登録、変更、抹消等に関する手続きの規定がされていない。</t>
  </si>
  <si>
    <t>・特権ＩＤの取扱に関わる手続きの規定がされていない。</t>
  </si>
  <si>
    <t>・情報セキュリティに関する担当者の配置(抑制)
・情報セキュリティに関する報告・相談窓口部門の配置(抑制)</t>
  </si>
  <si>
    <t>・情報セキュリティポリシー等に、情報セキュリティ委員会の構成及び役割に関する規定がされていない。</t>
  </si>
  <si>
    <t>脆弱性評価レベル選択肢</t>
  </si>
  <si>
    <t>脆弱性状況の登録
(メモ)</t>
  </si>
  <si>
    <t>脆弱性評価</t>
  </si>
  <si>
    <t>・情報セキュリティポリシー等に、情報資産管理の基準（例：情報資産管理者の明確化、複製時の情報資産の分類等)に関する規定がされていて、職員等に周知している。但し、見直しは行っていない。</t>
  </si>
  <si>
    <t>・外部委託事業者による特権ＩＤ及びパスワードの変更を禁止していない。自由に利用している。</t>
  </si>
  <si>
    <r>
      <t xml:space="preserve">ⅵ）特権ＩＤ及びパスワードのセキュリティ機能強化
</t>
    </r>
    <r>
      <rPr>
        <sz val="9"/>
        <rFont val="ＭＳ Ｐゴシック"/>
        <family val="3"/>
      </rPr>
      <t>統括情報セキュリティ責任者及び情報システム管理者によって、特権ＩＤのパスワード変更や入力回数制限等のセキュリティ機能が強化されている。</t>
    </r>
  </si>
  <si>
    <r>
      <t xml:space="preserve">ⅲ）外部からのアクセス可能者の制限
</t>
    </r>
    <r>
      <rPr>
        <sz val="9"/>
        <rFont val="ＭＳ Ｐゴシック"/>
        <family val="3"/>
      </rPr>
      <t>統括情報セキュリティ責任者によって、外部からのアクセスを許可された者が必要最小限に限定されている。</t>
    </r>
  </si>
  <si>
    <r>
      <t xml:space="preserve">ⅳ）特権代行者の通知
</t>
    </r>
    <r>
      <rPr>
        <sz val="9"/>
        <rFont val="ＭＳ Ｐゴシック"/>
        <family val="3"/>
      </rPr>
      <t>最高情報統括責任者によって、統括情報セキュリティ責任者及び情報システム管理者の特権代行者が速やかに関係者（統括情報セキュリティ責任者、情報セキュリティ責任者、情報セキュリティ管理者及び情報システム管理者）に通知されている。</t>
    </r>
  </si>
  <si>
    <t>・ソフトウエア導入に関わる手続きの実施（抑制）
・ソフトウエア導入状況の点検(検知)</t>
  </si>
  <si>
    <t>・不正プログラム対策に関わる基準及び手順の規定の文書化（抑制）</t>
  </si>
  <si>
    <t>・緊急時対応計画の策定（回復）</t>
  </si>
  <si>
    <t>・アクセス制御に関わる方針及び基準の規定の文書化（抑制）</t>
  </si>
  <si>
    <t>・庁内通信回線敷設図の作成(抑制)
・MDF及びIDF結線図の作成(抑制)
・サーバラック内の機器配置図の作成（抑制）
・論理ネットワーク図の作成(抑制)
・執務室内のLAN配置図の作成(抑制)
・端末・IPアドレス管理図の作成（抑制）
・庁内施設管理部門との連携によるネットワークの工事等の保守(予防)
・定期的な関係課等による調整会議の開催(抑制)</t>
  </si>
  <si>
    <r>
      <t>ⅰ）管理区域への入退室に関わる基準及び手続</t>
    </r>
    <r>
      <rPr>
        <sz val="9"/>
        <rFont val="ＭＳ Ｐゴシック"/>
        <family val="3"/>
      </rPr>
      <t xml:space="preserve">
統括情報セキュリティ責任者又は情報システム管理者によって、管理区域への入退室に関わる基準及び手続が定められ、文書化されている。</t>
    </r>
  </si>
  <si>
    <r>
      <t xml:space="preserve">ⅲ）身分証明書等の携帯
</t>
    </r>
    <r>
      <rPr>
        <sz val="9"/>
        <rFont val="ＭＳ Ｐゴシック"/>
        <family val="3"/>
      </rPr>
      <t>情報システム管理者によって、職員等及び外部委託事業者が管理区域に入室する際は、身分証明書等を携帯させ、求めに応じて提示させている。</t>
    </r>
  </si>
  <si>
    <r>
      <t xml:space="preserve">ⅳ）外部訪問者の立ち入り区域制限及び区別
</t>
    </r>
    <r>
      <rPr>
        <sz val="9"/>
        <rFont val="ＭＳ Ｐゴシック"/>
        <family val="3"/>
      </rPr>
      <t>外部訪問者が管理区域に入る場合、情報システム管理者によって、必要に応じて立ち入り区域が制限され、当該区域への入退室を許可されている職員が同行するとともに外見上職員等と区別できる対策が講じられている。</t>
    </r>
  </si>
  <si>
    <r>
      <t xml:space="preserve">ⅷ）通信回線のセキュリティ対策
</t>
    </r>
    <r>
      <rPr>
        <sz val="9"/>
        <rFont val="ＭＳ Ｐゴシック"/>
        <family val="3"/>
      </rPr>
      <t>統括情報セキュリティ責任者又は情報システム管理者によって、伝送途上の情報が破壊、盗聴、改ざん、消去等が生じないよう、通信回線として利用する回線に対策が実施されている。</t>
    </r>
  </si>
  <si>
    <t>・電磁的記録媒体の持出・持込に関する記録の作成と保管(抑制)</t>
  </si>
  <si>
    <t>監査証拠のレビューと情報システム管理者へのインタビューにより、機密性２以上の情報資産を扱うシステムを設置している管理区域への入室の際、当該情報システムに関連しないコンピュータ、通信回線装置、外部記録媒体等を持ち込ませていないか確かめる。</t>
  </si>
  <si>
    <t>□ネットワーク設計書
□システム設計書
□特権ＩＤ取扱手続
□特権ＩＤ・パスワード変更記録</t>
  </si>
  <si>
    <t>□アクセス制御方針
□アクセス管理基準
□利用者ＩＤ取扱手続</t>
  </si>
  <si>
    <t>□開発用ＩＤ登録・削除手続
□開発用ＩＤ登録・削除申請書
□開発用ＩＤ管理台帳</t>
  </si>
  <si>
    <t>□アクセス権限設定書
□開発用ＩＤ管理台帳</t>
  </si>
  <si>
    <t>監査証拠のレビューと統括情報セキュリティ責任者又は情報システム管理者へのインタビューにより、情報システムの開発、導入、保守等の調達における情報セキュリティに関わる基準が文書化され、正式に承認されているか確かめる。</t>
  </si>
  <si>
    <t>□情報セキュリティ事故等報告手順</t>
  </si>
  <si>
    <t>監査証拠のレビューと統括情報セキュリティ責任者又は情報セキュリティ責任者へのインタビューにより、職員等が常に情報セキュリティポリシー及び実施手順を閲覧できるように掲示することが文書化され、正式に承認されているか確かめる。</t>
  </si>
  <si>
    <t>□情報セキュリティポリシー
□外部委託管理基準</t>
  </si>
  <si>
    <t>□業務委託契約書
□外部委託管理基準</t>
  </si>
  <si>
    <t>□外部委託管理基準
□外部委託選定基準</t>
  </si>
  <si>
    <t>□外部委託選定基準
□サービス仕様書(サービスカタログ)</t>
  </si>
  <si>
    <t>監査証拠のレビューと情報システム管理者へのインタビューにより、保守対象機器、保守実施時期、保守内容、保守担当が明確になっているか、保守が適切に行われているか確かめる。また、実際にサーバ等機器の障害が発生している場合は、保守に問題がなかったか確かめる。</t>
  </si>
  <si>
    <t>□端末構成変更基準/手続
□端末構成変更申請書/承認書</t>
  </si>
  <si>
    <t>□サーバ障害対策基準
□サーバ障害対応実施手順</t>
  </si>
  <si>
    <r>
      <t xml:space="preserve">ⅰ）パスワードファイルの管理
</t>
    </r>
    <r>
      <rPr>
        <sz val="9"/>
        <rFont val="ＭＳ Ｐゴシック"/>
        <family val="3"/>
      </rPr>
      <t>統括情報セキュリティ責任者又は情報システム管理者によって、職員等のパスワードファイルが厳重に管理されている。</t>
    </r>
  </si>
  <si>
    <r>
      <t xml:space="preserve">ⅱ）セキュリティ機能の明記
</t>
    </r>
    <r>
      <rPr>
        <sz val="9"/>
        <rFont val="ＭＳ Ｐゴシック"/>
        <family val="3"/>
      </rPr>
      <t>情報システムを調達する場合、統括情報セキュリティ責任者及び情報システム管理者によって、必要とする技術的なセキュリティ機能が調達仕様書に明記されている。</t>
    </r>
  </si>
  <si>
    <r>
      <t xml:space="preserve">ⅱ）システム開発における責任者及び作業者の特定
</t>
    </r>
    <r>
      <rPr>
        <sz val="9"/>
        <rFont val="ＭＳ Ｐゴシック"/>
        <family val="3"/>
      </rPr>
      <t>情報システム管理者によって、システム開発の責任者及び作業者が特定されている。</t>
    </r>
  </si>
  <si>
    <r>
      <t xml:space="preserve">ⅲ）情報システム使用の権利の制限
</t>
    </r>
    <r>
      <rPr>
        <sz val="9"/>
        <rFont val="ＭＳ Ｐゴシック"/>
        <family val="3"/>
      </rPr>
      <t>情報セキュリティ管理者等の指導によっても改善がみられない場合、統括情報セキュリティ責任者によって、当該職員等のネットワーク又は情報システムの使用を停止又は剥奪し、関係者に通知されている。</t>
    </r>
  </si>
  <si>
    <r>
      <t xml:space="preserve">ⅱ）特権ＩＤ及びパスワードの管理
</t>
    </r>
    <r>
      <rPr>
        <sz val="9"/>
        <rFont val="ＭＳ Ｐゴシック"/>
        <family val="3"/>
      </rPr>
      <t>統括情報セキュリティ責任者及び情報システム管理者によって、特権ＩＤを付与する者が必要最小限に制限され、当該ＩＤ及びパスワードが厳重に管理されている。</t>
    </r>
  </si>
  <si>
    <r>
      <t xml:space="preserve">ⅴ）特権ＩＤの外部委託事業者による管理の禁止
</t>
    </r>
    <r>
      <rPr>
        <sz val="9"/>
        <rFont val="ＭＳ Ｐゴシック"/>
        <family val="3"/>
      </rPr>
      <t>統括情報セキュリティ責任者及び情報システム管理者によって、特権を付与されたＩＤ及びパスワードの変更を外部委託事業者には行わせていない。</t>
    </r>
  </si>
  <si>
    <r>
      <t xml:space="preserve">ⅰ）外部からのアクセスに関わる方針及び手続
</t>
    </r>
    <r>
      <rPr>
        <sz val="9"/>
        <rFont val="ＭＳ Ｐゴシック"/>
        <family val="3"/>
      </rPr>
      <t>統括情報セキュリティ責任者によって、外部から内部のネットワーク又は情報システムにアクセスする場合の方針及び手続が定められ、文書化されている。</t>
    </r>
  </si>
  <si>
    <r>
      <t xml:space="preserve">ⅱ）データの内部処理時の正確性の確保
</t>
    </r>
    <r>
      <rPr>
        <sz val="9"/>
        <rFont val="ＭＳ Ｐゴシック"/>
        <family val="3"/>
      </rPr>
      <t>情報システム管理者によって、故意又は過失による情報の改ざん又は漏えいを検出するチェック機能が組み込まれるように情報システムが設計されている。</t>
    </r>
  </si>
  <si>
    <r>
      <t xml:space="preserve">ⅲ）データの出力処理時の正確性の確保
</t>
    </r>
    <r>
      <rPr>
        <sz val="9"/>
        <rFont val="ＭＳ Ｐゴシック"/>
        <family val="3"/>
      </rPr>
      <t>情報システム管理者によって、データが出力処理される際に情報の処理が正しく反映され、出力されるように情報システムが設計されている。</t>
    </r>
  </si>
  <si>
    <t>監査証拠のレビューと統括情報セキュリティ責任者へのインタビューにより、職員等の情報セキュリティ研修の実施状況について、毎年度１回、情報セキュリティ委員会に報告されているか確かめる。</t>
  </si>
  <si>
    <t>必須</t>
  </si>
  <si>
    <t>監査証拠の例</t>
  </si>
  <si>
    <t>監査実施の例</t>
  </si>
  <si>
    <t>情報ｾｷｭﾘﾃｨﾎﾟﾘｼｰｶﾞｲﾄﾞﾗｲﾝの例文の番号</t>
  </si>
  <si>
    <t>関連する
JISQ27002
番号</t>
  </si>
  <si>
    <t>□情報セキュリティポリシー</t>
  </si>
  <si>
    <t>□システムテスト計画書／報告書
□ユーザテスト計画書／報告書</t>
  </si>
  <si>
    <t>監査証拠のレビューと情報システム管理者へのインタビューにより、運用テストを実施する場合、あらかじめ擬似環境による操作確認が行われているか確かめる。</t>
  </si>
  <si>
    <r>
      <t xml:space="preserve">ⅰ）違反時の対応手順
</t>
    </r>
    <r>
      <rPr>
        <sz val="9"/>
        <rFont val="ＭＳ Ｐゴシック"/>
        <family val="3"/>
      </rPr>
      <t>統括情報セキュリティ責任者によって、職員等による情報セキュリティポリシーに違反する行動が確認された場合の対応手順が定められ、文書化されている。</t>
    </r>
  </si>
  <si>
    <t>□不正プログラム対策基準
□不正プログラム対策手順
□職員等への周知記録</t>
  </si>
  <si>
    <t>□例外措置申請書/許可書
□例外措置実施報告書</t>
  </si>
  <si>
    <t>□例外措置申請書/許可書
□例外措置実施報告書</t>
  </si>
  <si>
    <t>□端末アクセス記録
□監視記録</t>
  </si>
  <si>
    <t>・情報システム調達時の調達仕様書に利用するシステム技術標準(セキュリティ技術標準を含む。)の文書化（抑制）</t>
  </si>
  <si>
    <t>監査証拠のレビューと情報システム管理者へのインタビューにより、接続しようとする外部ネットワークのネットワーク構成、機器構成、セキュリティ技術等が調査され、庁内のすべてのネットワーク、情報資産に影響が生じないことが確認されているか確かめる。</t>
  </si>
  <si>
    <t>・暗号化機能の利用によるパスワードファイルの管理(防止)
・オペレーティングシステム等のセキュリティ機能の利用(防止）</t>
  </si>
  <si>
    <t>実施組織</t>
  </si>
  <si>
    <t>・サーバ室等の管理区域への入室は制限して、入退室の記録も作成している。また入室には、入室権限がある職員による生体認証が必要になる。但し、監視カメラによる録画まではしていない。</t>
  </si>
  <si>
    <t>・外部から内部のネットワーク又は情報システムにアクセスする場合の方針及び手続きが規定されていない。</t>
  </si>
  <si>
    <t>・特権ＩＤの取扱に関わる手続きの規定がされていて、関係職員等に周知している。但し、見直しは行っていない。</t>
  </si>
  <si>
    <t>監査証拠のレビューと情報システム管理者へのインタビューにより、個人情報及び機密性の高い生データを、テストデータとして使用していないか確かめる。</t>
  </si>
  <si>
    <t>監査証拠のレビューと統括情報セキュリティ責任者又は情報セキュリティ責任者及び情報システム管理者へのインタビューにより、他の団体との情報システムに関する情報及びソフトウエアを交換する場合の取扱いに関わる基準が文書化され、正式に承認されているか確かめる。</t>
  </si>
  <si>
    <t>□バックアップ基準
□バックアップ手順
□バックアップ実施記録
□リストア手順
□リストアテスト記録</t>
  </si>
  <si>
    <t>監査証拠のレビューと情報セキュリティ管理者へのインタビューにより、住民に公開する情報資産について、完全性が確保されているか確かめる。</t>
  </si>
  <si>
    <t>監査証拠のレビューと統括情報セキュリティ責任者又は情報セキュリティ責任者へのインタビューにより、職員等が情報セキュリティポリシーに対する違反行為を発見した場合の対応に関わる手順が文書化され、正式に承認されているか確かめる。</t>
  </si>
  <si>
    <t>監査証拠のレビューと情報システム管理者へのインタビュー及び管理区域の視察により、サーバ等の機器が設置されているか確かめる。</t>
  </si>
  <si>
    <t>□研修・訓練実施基準
□研修・訓練実施計画
□情報セキュリティ委員会議事録</t>
  </si>
  <si>
    <t>監査証拠のレビューと統括情報セキュリティ責任者へのインタビューにより、情報セキュリティに関する研修計画が定期的に立案されているか確かめる。また、情報セキュリティ委員会に承認されているか確かめる。</t>
  </si>
  <si>
    <t>□セキュリティホール関連情報の通知記録</t>
  </si>
  <si>
    <t>□外部ネットワーク接続基準
□外部ネットワーク接続手続
□サービス契約書</t>
  </si>
  <si>
    <t>□システム開発基準
□システムテスト計画書／報告書</t>
  </si>
  <si>
    <t>監査証拠のレビューと情報システム管理者及び職員等へのインタビュー、パソコン等の端末の確認により、パソコン等の端末に許可なくソフトウエアが導入されていないか確かめる。必要に応じて、職員等へのアンケート調査を実施して確かめる。</t>
  </si>
  <si>
    <t>・移動型ハードウエアの磁気ディスク装置は、専用ソフトウエアを利用してデータ消去処理を行い、廃棄・リース返却している。</t>
  </si>
  <si>
    <t>・移動型ハードウエアの磁気ディスク装置は、オペレーションシステムの再インストール、又は磁気ディスク装置の初期化処理等して、廃棄・リース返却している。</t>
  </si>
  <si>
    <t>・移動型ハードウエアの磁気ディスク装置の情報はそのままにして、廃棄・リース返却している。</t>
  </si>
  <si>
    <t>・サーバ室等の管理区域には、防水対策として給湯設備等の水使用設備、配管等の敷設を禁止している。また禁煙表示を行っている。さらに、耐震ガムロック等を利用した転倒防止措置等やアンカーボルトによる固定措置、防振ゴムによる耐震対策等をしている。</t>
  </si>
  <si>
    <t>・サーバ室等の管理区域には、防水対策として給湯設備等の水使用設備、配管等の敷設を禁止している。また禁煙表示を行っている。但し、耐震対策はしていない。</t>
  </si>
  <si>
    <t>・サーバ室等の管理区域には、防水対策として給湯設備等の水使用設備、配管等の敷設を禁止している。但し、耐震対策、防火対策はしていない。</t>
  </si>
  <si>
    <t>・管理区域への搬入出に関する基準及び手続きに関する規定の文書化(抑制)
・管理区域への搬入出に関する記録の作成と点検(検知)</t>
  </si>
  <si>
    <t>・情報セキュリティポリシー等に、管理区域への搬入出に関する基準及び手続きに関する規定がされていて、関係職員等に周知し実施している。但し、搬入出記録は作成していない。</t>
  </si>
  <si>
    <t>・ネットワークに関係する図面は作成し、更新をしている。また、庁内施設管理部門と共同で通信回線装置等の保守等も行っている。</t>
  </si>
  <si>
    <t>・ネットワークに関係する図面は作成し、更新をしている。但し、庁内施設管理部門と共同で通信回線装置等の保守等を行うことはない。</t>
  </si>
  <si>
    <t>・ネットワークに関係する図面は作成している。但し、更新をしていない。庁内施設管理部門とも共同で通信回線装置等の保守等を行うこともない。</t>
  </si>
  <si>
    <t>・情報セキュリティポリシー等に、私物パソコンの業務利用に関する規定がされていて、職員等に周知している。また、業務利用の禁止状況を点検している。</t>
  </si>
  <si>
    <t>□文書サーバ設定基準</t>
  </si>
  <si>
    <t>3.6.1.(1)②</t>
  </si>
  <si>
    <t>11.1.1
11.4.7
11.6.1</t>
  </si>
  <si>
    <t>・フォルダ毎にアクセス制御を実施しており、個人情報など機密性が特に高い情報は、別フォルダを構成し、担当職員以外アクセスできないようになっている。</t>
  </si>
  <si>
    <t>□文書サーバ設定基準</t>
  </si>
  <si>
    <t>3.6.1.(1)③</t>
  </si>
  <si>
    <t>11.1.1
11.6.1</t>
  </si>
  <si>
    <t>・重要なデータは、定期的なバックアップを実施している。また、バックアップ媒体は、別の庁舎等に保管している。さらに定期的な可読確認も実施している。</t>
  </si>
  <si>
    <t>・セキュリティホール情報に関する緊急度の評価はしている。但し、殆どパッチの適用はしていない。</t>
  </si>
  <si>
    <r>
      <t xml:space="preserve">ⅰ）情報セキュリティポリシーの見直しに関わる基準
</t>
    </r>
    <r>
      <rPr>
        <sz val="9"/>
        <rFont val="ＭＳ Ｐゴシック"/>
        <family val="3"/>
      </rPr>
      <t>情報セキュリティポリシーの見直しに関わる基準が定められ、文書化されている。</t>
    </r>
  </si>
  <si>
    <t>・職員等に関する情報セキュリティ遵守に関する規定の文書化(抑制)</t>
  </si>
  <si>
    <t>・ソフトウエア導入に関わる手続き（申請、許可）を実施していない。</t>
  </si>
  <si>
    <t>・利用者ＩＤの登録、権限変更の申請に関する手続きを実施していない。</t>
  </si>
  <si>
    <t>・利用者ＩＤの登録抹消の申請に関する手続きを実施していない。</t>
  </si>
  <si>
    <t>・外部委託要員によるシステム開発における責任者及び作業者は特定していない。</t>
  </si>
  <si>
    <t>・認証用ＩＣカード等が紛失した場合の通報に関する規定がされていて、実施している。但し、紛失時の記録は作成していない。</t>
  </si>
  <si>
    <r>
      <t xml:space="preserve">ⅰ）情報セキュリティ監査に関わる基準及び手順
</t>
    </r>
    <r>
      <rPr>
        <sz val="9"/>
        <rFont val="ＭＳ Ｐゴシック"/>
        <family val="3"/>
      </rPr>
      <t>統括情報セキュリティ責任者によって、情報セキュリティ監査の実施に関わる基準及び手順が定められ、文書化されている。</t>
    </r>
  </si>
  <si>
    <t>監査証拠のレビューと統括情報セキュリティ責任者、情報セキュリティ責任者、情報セキュリティ管理者、情報システム管理者へのインタビューにより、職員等による情報セキュリティポリシーに違反する行動が確認された場合、関係者に通知し、適切な措置を求めているか確かめる。</t>
  </si>
  <si>
    <t>監査証拠のレビューと統括情報セキュリティ責任者又は情報システム管理者へのインタビューにより、ネットワーク構成図、情報システム仕様書等の情報システム関連文書の管理に関わる基準が文書化され、正式に承認されているか確かめる。</t>
  </si>
  <si>
    <t>人的対策</t>
  </si>
  <si>
    <r>
      <t xml:space="preserve">ⅳ）パスワードの併用
</t>
    </r>
    <r>
      <rPr>
        <sz val="9"/>
        <rFont val="ＭＳ Ｐゴシック"/>
        <family val="3"/>
      </rPr>
      <t>情報システム管理者によって、BIOSパスワード、ハードディスクパスワード等のパスワードの併用が行われている。</t>
    </r>
  </si>
  <si>
    <r>
      <t xml:space="preserve">ⅰ）情報資産等の利用基準
</t>
    </r>
    <r>
      <rPr>
        <sz val="9"/>
        <rFont val="ＭＳ Ｐゴシック"/>
        <family val="3"/>
      </rPr>
      <t>統括情報セキュリティ責任者又は情報システム管理者によって、職員等の業務以外の目的での情報資産の持ち出し、情報システムへのアクセス、電子メールアドレスの使用及びインターネットへのアクセスを禁止することが定められ、文書化されている。</t>
    </r>
  </si>
  <si>
    <r>
      <t xml:space="preserve">ⅱ）退職時等の情報資産の取扱い
</t>
    </r>
    <r>
      <rPr>
        <sz val="9"/>
        <rFont val="ＭＳ Ｐゴシック"/>
        <family val="3"/>
      </rPr>
      <t>職員等が、異動、退職等により業務を離れる場合、利用していた情報資産が返却されている。また、異動、退職後も業務上知り得た情報を漏らさないよう職員等へ周知されている。</t>
    </r>
  </si>
  <si>
    <r>
      <t xml:space="preserve">ⅰ）非常勤及び臨時職員への対応基準
</t>
    </r>
    <r>
      <rPr>
        <sz val="9"/>
        <rFont val="ＭＳ Ｐゴシック"/>
        <family val="3"/>
      </rPr>
      <t>統括情報セキュリティ責任者又は情報セキュリティ責任者によって、情報セキュリティに関し非常勤及び臨時職員への対応に関わる基準が定められ、文書化されている。</t>
    </r>
  </si>
  <si>
    <r>
      <t xml:space="preserve">ⅰ）非常勤及び臨時職員の情報セキュリティポリシー等の遵守
</t>
    </r>
    <r>
      <rPr>
        <sz val="9"/>
        <rFont val="ＭＳ Ｐゴシック"/>
        <family val="3"/>
      </rPr>
      <t>情報セキュリティ管理者によって、非常勤及び臨時職員を採用する際、情報セキュリティポリシー等のうち当該職員が遵守すべき事項を理解させ、実施、遵守させている。</t>
    </r>
  </si>
  <si>
    <r>
      <t xml:space="preserve">ⅱ）端末等の持出・持込記録の作成
</t>
    </r>
    <r>
      <rPr>
        <sz val="9"/>
        <rFont val="ＭＳ Ｐゴシック"/>
        <family val="3"/>
      </rPr>
      <t>情報セキュリティ管理者によって、端末等の持ち出し及び持ち込みの記録が作成され、保管されている。</t>
    </r>
  </si>
  <si>
    <r>
      <t xml:space="preserve">ⅱ）机上の端末等の取扱
</t>
    </r>
    <r>
      <rPr>
        <sz val="9"/>
        <rFont val="ＭＳ Ｐゴシック"/>
        <family val="3"/>
      </rPr>
      <t>離席時には、パソコン等の端末や記録媒体、文書等の第三者使用又は情報セキュリティ管理者の許可なく情報が閲覧されることを防止するための適切な措置が講じられている。</t>
    </r>
  </si>
  <si>
    <t>監査証拠のレビューと情報セキュリティ管理者及び職員等へのインタビューにより、情報の作成時に情報資産の分類に基づき、当該情報の分類と取扱制限が定められているか確かめる。必要に応じて、職員等へのアンケート調査を実施して確かめ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</si>
</sst>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Red]\(0\)"/>
    <numFmt numFmtId="182" formatCode="0_ "/>
    <numFmt numFmtId="183" formatCode="yyyy&quot;年&quot;m&quot;月&quot;;@"/>
    <numFmt numFmtId="184" formatCode="yyyy/m/d;@"/>
    <numFmt numFmtId="185" formatCode="mmm\-yyyy"/>
    <numFmt numFmtId="186" formatCode="0.0_ "/>
    <numFmt numFmtId="187" formatCode="0.0_);[Red]\(0.0\)"/>
    <numFmt numFmtId="188" formatCode="[&lt;=999]000;[&lt;=99999]000\-00;000\-0000"/>
    <numFmt numFmtId="189" formatCode="0;0;"/>
    <numFmt numFmtId="190" formatCode="#,##0_ "/>
    <numFmt numFmtId="191" formatCode="0.00_);[Red]\(0.00\)"/>
    <numFmt numFmtId="192" formatCode="#,##0.0_);[Red]\(#,##0.0\)"/>
    <numFmt numFmtId="193" formatCode="[$-411]ggge&quot;年&quot;m&quot;月&quot;d&quot;日&quot;;@"/>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51"/>
        <bgColor indexed="64"/>
      </patternFill>
    </fill>
    <fill>
      <patternFill patternType="solid">
        <fgColor indexed="46"/>
        <bgColor indexed="64"/>
      </patternFill>
    </fill>
    <fill>
      <patternFill patternType="solid">
        <fgColor indexed="4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39" fillId="32" borderId="0" applyNumberFormat="0" applyBorder="0" applyAlignment="0" applyProtection="0"/>
  </cellStyleXfs>
  <cellXfs count="152">
    <xf numFmtId="0" fontId="0" fillId="0" borderId="0" xfId="0" applyAlignment="1">
      <alignment vertical="center"/>
    </xf>
    <xf numFmtId="0" fontId="4" fillId="0" borderId="0" xfId="0" applyFont="1" applyFill="1" applyBorder="1" applyAlignment="1">
      <alignment vertical="top"/>
    </xf>
    <xf numFmtId="0" fontId="4" fillId="0" borderId="0" xfId="0" applyFont="1"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4" fillId="0" borderId="0" xfId="0" applyFont="1" applyFill="1" applyAlignment="1">
      <alignment vertical="center"/>
    </xf>
    <xf numFmtId="0" fontId="4" fillId="0" borderId="0" xfId="0" applyFont="1" applyFill="1" applyAlignment="1">
      <alignment vertical="top" wrapText="1"/>
    </xf>
    <xf numFmtId="0" fontId="4" fillId="0" borderId="10" xfId="0" applyFont="1" applyFill="1" applyBorder="1" applyAlignment="1">
      <alignment vertical="top"/>
    </xf>
    <xf numFmtId="0" fontId="4" fillId="0" borderId="0" xfId="0" applyFont="1" applyFill="1" applyAlignment="1">
      <alignment vertical="top"/>
    </xf>
    <xf numFmtId="0" fontId="4" fillId="0" borderId="0" xfId="0" applyFont="1" applyAlignment="1">
      <alignment horizontal="center" vertical="center"/>
    </xf>
    <xf numFmtId="0" fontId="4" fillId="0" borderId="0" xfId="0" applyFont="1" applyAlignment="1">
      <alignment vertical="top"/>
    </xf>
    <xf numFmtId="0" fontId="4" fillId="0" borderId="0" xfId="0" applyFont="1" applyAlignment="1">
      <alignment vertical="top" wrapText="1"/>
    </xf>
    <xf numFmtId="0" fontId="4" fillId="0" borderId="0" xfId="0" applyFont="1" applyFill="1" applyBorder="1" applyAlignment="1" applyProtection="1">
      <alignment vertical="center" wrapText="1"/>
      <protection/>
    </xf>
    <xf numFmtId="0" fontId="4" fillId="0" borderId="10" xfId="61" applyFont="1" applyFill="1" applyBorder="1" applyAlignment="1">
      <alignment vertical="top" wrapText="1"/>
      <protection/>
    </xf>
    <xf numFmtId="0" fontId="4" fillId="0" borderId="0" xfId="0" applyFont="1" applyAlignment="1">
      <alignment horizontal="center" vertical="top"/>
    </xf>
    <xf numFmtId="0" fontId="4" fillId="0" borderId="0" xfId="0" applyFont="1" applyFill="1" applyBorder="1" applyAlignment="1">
      <alignment vertical="top" wrapText="1"/>
    </xf>
    <xf numFmtId="0" fontId="4" fillId="0" borderId="10" xfId="62" applyFont="1" applyFill="1" applyBorder="1" applyAlignment="1">
      <alignment vertical="top" wrapText="1"/>
      <protection/>
    </xf>
    <xf numFmtId="0" fontId="5" fillId="0" borderId="10" xfId="0" applyFont="1" applyFill="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xf>
    <xf numFmtId="0" fontId="4" fillId="0" borderId="0" xfId="0" applyFont="1" applyAlignment="1">
      <alignment horizontal="left" vertical="top"/>
    </xf>
    <xf numFmtId="0" fontId="4" fillId="0" borderId="0" xfId="0" applyFont="1" applyAlignment="1">
      <alignment vertical="center"/>
    </xf>
    <xf numFmtId="0" fontId="4" fillId="0" borderId="10" xfId="0" applyFont="1" applyFill="1" applyBorder="1" applyAlignment="1">
      <alignment vertical="center" wrapText="1"/>
    </xf>
    <xf numFmtId="0" fontId="4" fillId="0" borderId="0" xfId="0" applyFont="1" applyFill="1" applyBorder="1" applyAlignment="1" applyProtection="1">
      <alignment vertical="center" wrapText="1"/>
      <protection locked="0"/>
    </xf>
    <xf numFmtId="180" fontId="4" fillId="0" borderId="0" xfId="0" applyNumberFormat="1" applyFont="1" applyFill="1" applyBorder="1" applyAlignment="1" applyProtection="1">
      <alignment vertical="center" shrinkToFit="1"/>
      <protection locked="0"/>
    </xf>
    <xf numFmtId="0" fontId="4" fillId="0" borderId="10" xfId="0" applyFont="1" applyFill="1" applyBorder="1" applyAlignment="1">
      <alignment horizontal="center" vertical="top" wrapText="1"/>
    </xf>
    <xf numFmtId="0" fontId="4" fillId="0" borderId="0" xfId="0" applyFont="1" applyFill="1" applyAlignment="1">
      <alignment horizontal="center" vertical="top"/>
    </xf>
    <xf numFmtId="0" fontId="4" fillId="0" borderId="0" xfId="0" applyFont="1" applyAlignment="1">
      <alignment vertical="center" wrapText="1"/>
    </xf>
    <xf numFmtId="0" fontId="4" fillId="0" borderId="0" xfId="0" applyFont="1" applyFill="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pplyProtection="1">
      <alignment vertical="top" wrapText="1"/>
      <protection locked="0"/>
    </xf>
    <xf numFmtId="180" fontId="4" fillId="0" borderId="0" xfId="0" applyNumberFormat="1" applyFont="1" applyFill="1" applyBorder="1" applyAlignment="1" applyProtection="1">
      <alignment horizontal="left" vertical="center" shrinkToFit="1"/>
      <protection locked="0"/>
    </xf>
    <xf numFmtId="0" fontId="4" fillId="0" borderId="0" xfId="0" applyFont="1" applyFill="1" applyAlignment="1">
      <alignment horizontal="center" vertical="center"/>
    </xf>
    <xf numFmtId="0" fontId="4" fillId="0" borderId="0" xfId="0" applyFont="1" applyFill="1" applyAlignment="1">
      <alignment vertical="center" wrapText="1"/>
    </xf>
    <xf numFmtId="0" fontId="5" fillId="0" borderId="10" xfId="0" applyFont="1" applyFill="1" applyBorder="1" applyAlignment="1">
      <alignment vertical="top"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vertical="top" wrapText="1"/>
    </xf>
    <xf numFmtId="0" fontId="4" fillId="36" borderId="10" xfId="0" applyFont="1" applyFill="1" applyBorder="1" applyAlignment="1">
      <alignment horizontal="center" vertical="center" wrapText="1"/>
    </xf>
    <xf numFmtId="0" fontId="5" fillId="0" borderId="0" xfId="0" applyFont="1" applyFill="1" applyAlignment="1">
      <alignment horizontal="center" vertical="center"/>
    </xf>
    <xf numFmtId="0" fontId="4" fillId="37" borderId="10"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5" fillId="0" borderId="11" xfId="0" applyFont="1" applyFill="1" applyBorder="1" applyAlignment="1">
      <alignment vertical="top" wrapText="1"/>
    </xf>
    <xf numFmtId="0" fontId="4" fillId="34" borderId="10" xfId="0" applyFont="1" applyFill="1" applyBorder="1" applyAlignment="1">
      <alignment vertical="top"/>
    </xf>
    <xf numFmtId="0" fontId="4" fillId="0" borderId="0" xfId="0" applyFont="1" applyAlignment="1" applyProtection="1">
      <alignment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protection locked="0"/>
    </xf>
    <xf numFmtId="0" fontId="4" fillId="0" borderId="10" xfId="0" applyFont="1" applyBorder="1" applyAlignment="1" applyProtection="1">
      <alignment vertical="center" textRotation="255" wrapText="1"/>
      <protection locked="0"/>
    </xf>
    <xf numFmtId="0" fontId="4" fillId="39" borderId="10" xfId="0" applyFont="1" applyFill="1" applyBorder="1" applyAlignment="1" applyProtection="1">
      <alignment vertical="center" wrapText="1"/>
      <protection locked="0"/>
    </xf>
    <xf numFmtId="0" fontId="5" fillId="35" borderId="10" xfId="0" applyFont="1" applyFill="1" applyBorder="1" applyAlignment="1" applyProtection="1">
      <alignment vertical="center"/>
      <protection locked="0"/>
    </xf>
    <xf numFmtId="0" fontId="5" fillId="35" borderId="12" xfId="0" applyFont="1" applyFill="1" applyBorder="1" applyAlignment="1" applyProtection="1">
      <alignment vertical="center"/>
      <protection locked="0"/>
    </xf>
    <xf numFmtId="0" fontId="4" fillId="0" borderId="10" xfId="0" applyFont="1" applyFill="1" applyBorder="1" applyAlignment="1" applyProtection="1">
      <alignment vertical="top" wrapText="1"/>
      <protection locked="0"/>
    </xf>
    <xf numFmtId="0" fontId="4" fillId="36" borderId="10"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33" borderId="10" xfId="0"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36" borderId="10" xfId="0" applyFont="1" applyFill="1" applyBorder="1" applyAlignment="1" applyProtection="1">
      <alignment vertical="center"/>
      <protection locked="0"/>
    </xf>
    <xf numFmtId="0" fontId="4" fillId="0" borderId="0" xfId="0" applyFont="1" applyAlignment="1" applyProtection="1">
      <alignment vertical="top"/>
      <protection locked="0"/>
    </xf>
    <xf numFmtId="14" fontId="4" fillId="36" borderId="10" xfId="0" applyNumberFormat="1"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4" fillId="0" borderId="0" xfId="0" applyFont="1" applyAlignment="1" applyProtection="1">
      <alignment vertical="center" wrapText="1"/>
      <protection locked="0"/>
    </xf>
    <xf numFmtId="0" fontId="4" fillId="40" borderId="10" xfId="0" applyFont="1" applyFill="1" applyBorder="1" applyAlignment="1" applyProtection="1">
      <alignment vertical="center" textRotation="255" wrapText="1"/>
      <protection locked="0"/>
    </xf>
    <xf numFmtId="0" fontId="4" fillId="0" borderId="11" xfId="0" applyFont="1" applyFill="1" applyBorder="1" applyAlignment="1" applyProtection="1">
      <alignment vertical="center" textRotation="255" wrapText="1"/>
      <protection locked="0"/>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top" wrapText="1"/>
      <protection locked="0"/>
    </xf>
    <xf numFmtId="0" fontId="5" fillId="0" borderId="10" xfId="0" applyFont="1" applyFill="1" applyBorder="1" applyAlignment="1" applyProtection="1">
      <alignment vertical="top" wrapText="1"/>
      <protection locked="0"/>
    </xf>
    <xf numFmtId="0" fontId="4" fillId="0" borderId="10" xfId="0" applyFont="1" applyFill="1" applyBorder="1" applyAlignment="1" applyProtection="1">
      <alignment horizontal="center" vertical="center" wrapText="1"/>
      <protection locked="0"/>
    </xf>
    <xf numFmtId="0" fontId="4" fillId="0" borderId="13" xfId="0" applyFont="1" applyFill="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0" fontId="4" fillId="0" borderId="11" xfId="0" applyFont="1" applyFill="1" applyBorder="1" applyAlignment="1" applyProtection="1">
      <alignment horizontal="left" vertical="top" wrapText="1"/>
      <protection locked="0"/>
    </xf>
    <xf numFmtId="0" fontId="4" fillId="0" borderId="15" xfId="0" applyFont="1" applyFill="1" applyBorder="1" applyAlignment="1" applyProtection="1">
      <alignment horizontal="center" vertical="top"/>
      <protection locked="0"/>
    </xf>
    <xf numFmtId="0" fontId="4" fillId="0" borderId="0" xfId="0" applyFont="1" applyFill="1" applyAlignment="1" applyProtection="1">
      <alignment horizontal="center" vertical="center"/>
      <protection locked="0"/>
    </xf>
    <xf numFmtId="0" fontId="4" fillId="0" borderId="10" xfId="0" applyFont="1" applyFill="1" applyBorder="1" applyAlignment="1" applyProtection="1">
      <alignment horizontal="right" vertical="top"/>
      <protection locked="0"/>
    </xf>
    <xf numFmtId="0" fontId="4" fillId="0" borderId="10" xfId="0" applyFont="1" applyFill="1" applyBorder="1" applyAlignment="1" applyProtection="1">
      <alignment vertical="top"/>
      <protection locked="0"/>
    </xf>
    <xf numFmtId="0" fontId="4" fillId="0" borderId="0" xfId="0" applyFont="1" applyFill="1" applyAlignment="1" applyProtection="1">
      <alignment vertical="top"/>
      <protection locked="0"/>
    </xf>
    <xf numFmtId="0" fontId="4" fillId="0" borderId="0" xfId="0" applyFont="1" applyFill="1" applyBorder="1" applyAlignment="1" applyProtection="1">
      <alignment horizontal="center" vertical="top"/>
      <protection locked="0"/>
    </xf>
    <xf numFmtId="0" fontId="4" fillId="0" borderId="10" xfId="0" applyFont="1" applyFill="1" applyBorder="1" applyAlignment="1" applyProtection="1">
      <alignment horizontal="left" vertical="center"/>
      <protection locked="0"/>
    </xf>
    <xf numFmtId="193" fontId="4" fillId="0" borderId="10" xfId="0" applyNumberFormat="1" applyFont="1" applyFill="1" applyBorder="1" applyAlignment="1" applyProtection="1">
      <alignment horizontal="left" vertical="center"/>
      <protection locked="0"/>
    </xf>
    <xf numFmtId="0" fontId="4" fillId="36" borderId="10" xfId="0" applyFont="1" applyFill="1" applyBorder="1" applyAlignment="1" applyProtection="1">
      <alignment horizontal="left" vertical="center" shrinkToFit="1"/>
      <protection locked="0"/>
    </xf>
    <xf numFmtId="3" fontId="4" fillId="0" borderId="10" xfId="0" applyNumberFormat="1" applyFont="1" applyFill="1" applyBorder="1" applyAlignment="1" applyProtection="1">
      <alignment vertical="center" wrapText="1"/>
      <protection locked="0"/>
    </xf>
    <xf numFmtId="193" fontId="4" fillId="0" borderId="10" xfId="0" applyNumberFormat="1" applyFont="1" applyFill="1" applyBorder="1" applyAlignment="1" applyProtection="1">
      <alignment vertical="center" wrapText="1"/>
      <protection locked="0"/>
    </xf>
    <xf numFmtId="0" fontId="4" fillId="41" borderId="10" xfId="0" applyFont="1" applyFill="1" applyBorder="1" applyAlignment="1" applyProtection="1">
      <alignment vertical="center" textRotation="255" wrapText="1"/>
      <protection locked="0"/>
    </xf>
    <xf numFmtId="0" fontId="4" fillId="41" borderId="16" xfId="0" applyFont="1" applyFill="1" applyBorder="1" applyAlignment="1" applyProtection="1">
      <alignment vertical="top" wrapText="1"/>
      <protection locked="0"/>
    </xf>
    <xf numFmtId="0" fontId="4" fillId="41" borderId="17" xfId="0" applyFont="1" applyFill="1" applyBorder="1" applyAlignment="1" applyProtection="1">
      <alignment vertical="top" wrapText="1"/>
      <protection locked="0"/>
    </xf>
    <xf numFmtId="0" fontId="4" fillId="41" borderId="18" xfId="0" applyFont="1" applyFill="1" applyBorder="1" applyAlignment="1" applyProtection="1">
      <alignment vertical="top" wrapText="1"/>
      <protection locked="0"/>
    </xf>
    <xf numFmtId="0" fontId="4" fillId="41" borderId="19" xfId="0" applyFont="1" applyFill="1" applyBorder="1" applyAlignment="1" applyProtection="1">
      <alignment vertical="top" wrapText="1"/>
      <protection locked="0"/>
    </xf>
    <xf numFmtId="0" fontId="4" fillId="41" borderId="10" xfId="0" applyFont="1" applyFill="1" applyBorder="1" applyAlignment="1">
      <alignment horizontal="center" vertical="center" wrapText="1"/>
    </xf>
    <xf numFmtId="0" fontId="4" fillId="41" borderId="17" xfId="0" applyFont="1" applyFill="1" applyBorder="1" applyAlignment="1" applyProtection="1" quotePrefix="1">
      <alignment vertical="top" wrapText="1"/>
      <protection locked="0"/>
    </xf>
    <xf numFmtId="0" fontId="5" fillId="37" borderId="10" xfId="0" applyFont="1" applyFill="1" applyBorder="1" applyAlignment="1">
      <alignment horizontal="center" vertical="center" wrapText="1"/>
    </xf>
    <xf numFmtId="0" fontId="5" fillId="41" borderId="10"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14" xfId="0" applyFont="1" applyFill="1" applyBorder="1" applyAlignment="1">
      <alignment horizontal="center" vertical="top" wrapText="1"/>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34" borderId="13"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5"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34" borderId="10" xfId="0"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top" wrapText="1"/>
      <protection locked="0"/>
    </xf>
    <xf numFmtId="0" fontId="4" fillId="33" borderId="10" xfId="0" applyFont="1" applyFill="1" applyBorder="1" applyAlignment="1" applyProtection="1">
      <alignment horizontal="center" vertical="center" wrapText="1"/>
      <protection locked="0"/>
    </xf>
    <xf numFmtId="0" fontId="4" fillId="42" borderId="10"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center" vertical="center"/>
      <protection locked="0"/>
    </xf>
    <xf numFmtId="0" fontId="4" fillId="36" borderId="12" xfId="0" applyFont="1" applyFill="1" applyBorder="1" applyAlignment="1" applyProtection="1">
      <alignment vertical="top" wrapText="1"/>
      <protection locked="0"/>
    </xf>
    <xf numFmtId="0" fontId="4" fillId="36" borderId="21" xfId="0" applyFont="1" applyFill="1" applyBorder="1" applyAlignment="1" applyProtection="1">
      <alignment vertical="top" wrapText="1"/>
      <protection locked="0"/>
    </xf>
    <xf numFmtId="0" fontId="4" fillId="36" borderId="22" xfId="0" applyFont="1" applyFill="1" applyBorder="1" applyAlignment="1" applyProtection="1">
      <alignment vertical="top" wrapText="1"/>
      <protection locked="0"/>
    </xf>
    <xf numFmtId="0" fontId="4" fillId="43" borderId="12" xfId="0" applyFont="1" applyFill="1" applyBorder="1" applyAlignment="1" applyProtection="1">
      <alignment horizontal="center" vertical="center" wrapText="1"/>
      <protection locked="0"/>
    </xf>
    <xf numFmtId="0" fontId="4" fillId="43" borderId="21" xfId="0" applyFont="1" applyFill="1" applyBorder="1" applyAlignment="1" applyProtection="1">
      <alignment horizontal="center" vertical="center" wrapText="1"/>
      <protection locked="0"/>
    </xf>
    <xf numFmtId="0" fontId="4" fillId="43" borderId="22" xfId="0" applyFont="1" applyFill="1" applyBorder="1" applyAlignment="1" applyProtection="1">
      <alignment horizontal="center" vertical="center" wrapText="1"/>
      <protection locked="0"/>
    </xf>
    <xf numFmtId="0" fontId="4" fillId="36" borderId="10" xfId="0" applyFont="1" applyFill="1" applyBorder="1" applyAlignment="1" applyProtection="1">
      <alignment horizontal="center" vertical="center" wrapText="1"/>
      <protection locked="0"/>
    </xf>
    <xf numFmtId="0" fontId="4" fillId="39" borderId="10" xfId="0" applyFont="1" applyFill="1" applyBorder="1" applyAlignment="1" applyProtection="1">
      <alignment horizontal="center" vertical="center" wrapText="1"/>
      <protection locked="0"/>
    </xf>
    <xf numFmtId="0" fontId="4" fillId="39" borderId="12" xfId="0" applyFont="1" applyFill="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4" fillId="0" borderId="1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0" xfId="0" applyFont="1" applyFill="1" applyBorder="1" applyAlignment="1" applyProtection="1">
      <alignment horizontal="left" vertical="center"/>
      <protection locked="0"/>
    </xf>
    <xf numFmtId="193" fontId="4" fillId="0" borderId="10" xfId="0" applyNumberFormat="1"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wrapText="1" shrinkToFit="1"/>
      <protection locked="0"/>
    </xf>
    <xf numFmtId="0" fontId="4" fillId="0" borderId="21" xfId="0" applyFont="1" applyFill="1" applyBorder="1" applyAlignment="1" applyProtection="1">
      <alignment horizontal="left" vertical="center" wrapText="1" shrinkToFit="1"/>
      <protection locked="0"/>
    </xf>
    <xf numFmtId="0" fontId="4" fillId="0" borderId="22" xfId="0" applyFont="1" applyFill="1" applyBorder="1" applyAlignment="1" applyProtection="1">
      <alignment horizontal="left" vertical="center" wrapText="1" shrinkToFit="1"/>
      <protection locked="0"/>
    </xf>
    <xf numFmtId="0" fontId="4" fillId="42" borderId="10"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4" fillId="33" borderId="21" xfId="0" applyFont="1" applyFill="1" applyBorder="1" applyAlignment="1" applyProtection="1">
      <alignment horizontal="center" vertical="center" wrapText="1"/>
      <protection locked="0"/>
    </xf>
    <xf numFmtId="0" fontId="4" fillId="33" borderId="22"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4" fillId="34" borderId="10" xfId="0" applyFont="1" applyFill="1" applyBorder="1" applyAlignment="1" applyProtection="1">
      <alignment horizontal="center" vertical="center"/>
      <protection locked="0"/>
    </xf>
    <xf numFmtId="0" fontId="4" fillId="44" borderId="10" xfId="0" applyFont="1" applyFill="1" applyBorder="1" applyAlignment="1" applyProtection="1">
      <alignment horizontal="center" vertical="center" wrapText="1"/>
      <protection locked="0"/>
    </xf>
    <xf numFmtId="0" fontId="4" fillId="44" borderId="10" xfId="0" applyFont="1" applyFill="1" applyBorder="1" applyAlignment="1" applyProtection="1">
      <alignment horizontal="center" vertical="top"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脆弱性脅威分析" xfId="61"/>
    <cellStyle name="標準_付録-5　脆弱性の評価基準" xfId="62"/>
    <cellStyle name="Followed Hyperlink" xfId="63"/>
    <cellStyle name="良い" xfId="64"/>
  </cellStyles>
  <dxfs count="6">
    <dxf>
      <fill>
        <patternFill>
          <bgColor indexed="45"/>
        </patternFill>
      </fill>
    </dxf>
    <dxf>
      <fill>
        <patternFill patternType="solid">
          <bgColor indexed="13"/>
        </patternFill>
      </fill>
    </dxf>
    <dxf>
      <fill>
        <patternFill patternType="none">
          <bgColor indexed="65"/>
        </patternFill>
      </fill>
    </dxf>
    <dxf>
      <fill>
        <patternFill>
          <bgColor indexed="45"/>
        </patternFill>
      </fill>
    </dxf>
    <dxf>
      <fill>
        <patternFill>
          <bgColor indexed="50"/>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3"/>
  </sheetPr>
  <dimension ref="A1:BD357"/>
  <sheetViews>
    <sheetView showZeros="0" zoomScaleSheetLayoutView="100" zoomScalePageLayoutView="0" workbookViewId="0" topLeftCell="A19">
      <selection activeCell="AD4" sqref="AD4"/>
    </sheetView>
  </sheetViews>
  <sheetFormatPr defaultColWidth="9.00390625" defaultRowHeight="13.5"/>
  <cols>
    <col min="1" max="1" width="3.50390625" style="34" customWidth="1"/>
    <col min="2" max="2" width="4.75390625" style="9" customWidth="1"/>
    <col min="3" max="3" width="2.75390625" style="27" customWidth="1"/>
    <col min="4" max="4" width="25.875" style="9" customWidth="1"/>
    <col min="5" max="5" width="14.875" style="9" hidden="1" customWidth="1"/>
    <col min="6" max="8" width="4.375" style="9" hidden="1" customWidth="1"/>
    <col min="9" max="9" width="7.00390625" style="9" customWidth="1"/>
    <col min="10" max="10" width="7.875" style="9" customWidth="1"/>
    <col min="11" max="15" width="6.375" style="9" hidden="1" customWidth="1"/>
    <col min="16" max="17" width="27.00390625" style="9" customWidth="1"/>
    <col min="18" max="22" width="27.00390625" style="9" hidden="1" customWidth="1"/>
    <col min="23" max="30" width="27.00390625" style="7" customWidth="1"/>
    <col min="31" max="50" width="27.00390625" style="7" hidden="1" customWidth="1"/>
    <col min="51" max="51" width="14.75390625" style="9" customWidth="1"/>
    <col min="52" max="52" width="26.125" style="9" customWidth="1"/>
    <col min="53" max="54" width="9.25390625" style="9" customWidth="1"/>
    <col min="55" max="16384" width="9.00390625" style="9" customWidth="1"/>
  </cols>
  <sheetData>
    <row r="1" spans="1:56" ht="19.5" customHeight="1">
      <c r="A1" s="34">
        <v>1</v>
      </c>
      <c r="B1" s="34">
        <v>2</v>
      </c>
      <c r="C1" s="34">
        <v>3</v>
      </c>
      <c r="D1" s="34">
        <v>4</v>
      </c>
      <c r="E1" s="34">
        <v>5</v>
      </c>
      <c r="F1" s="34">
        <v>6</v>
      </c>
      <c r="G1" s="34">
        <v>7</v>
      </c>
      <c r="H1" s="34">
        <v>8</v>
      </c>
      <c r="I1" s="34">
        <v>9</v>
      </c>
      <c r="J1" s="34">
        <v>10</v>
      </c>
      <c r="K1" s="34">
        <v>11</v>
      </c>
      <c r="L1" s="34">
        <v>12</v>
      </c>
      <c r="M1" s="34">
        <v>13</v>
      </c>
      <c r="N1" s="34">
        <v>14</v>
      </c>
      <c r="O1" s="34">
        <v>15</v>
      </c>
      <c r="P1" s="34">
        <v>16</v>
      </c>
      <c r="Q1" s="34">
        <v>17</v>
      </c>
      <c r="R1" s="34">
        <v>18</v>
      </c>
      <c r="S1" s="34">
        <v>19</v>
      </c>
      <c r="T1" s="34">
        <v>20</v>
      </c>
      <c r="U1" s="34">
        <v>21</v>
      </c>
      <c r="V1" s="34">
        <v>22</v>
      </c>
      <c r="W1" s="34">
        <v>23</v>
      </c>
      <c r="X1" s="34">
        <v>24</v>
      </c>
      <c r="Y1" s="34">
        <v>25</v>
      </c>
      <c r="Z1" s="34">
        <v>26</v>
      </c>
      <c r="AA1" s="34">
        <v>27</v>
      </c>
      <c r="AB1" s="34">
        <v>28</v>
      </c>
      <c r="AC1" s="34">
        <v>29</v>
      </c>
      <c r="AD1" s="34">
        <v>30</v>
      </c>
      <c r="AE1" s="34">
        <v>31</v>
      </c>
      <c r="AF1" s="34">
        <v>32</v>
      </c>
      <c r="AG1" s="34">
        <v>33</v>
      </c>
      <c r="AH1" s="34">
        <v>34</v>
      </c>
      <c r="AI1" s="34">
        <v>35</v>
      </c>
      <c r="AJ1" s="34">
        <v>36</v>
      </c>
      <c r="AK1" s="34">
        <v>37</v>
      </c>
      <c r="AL1" s="34">
        <v>38</v>
      </c>
      <c r="AM1" s="34">
        <v>39</v>
      </c>
      <c r="AN1" s="34">
        <v>40</v>
      </c>
      <c r="AO1" s="34">
        <v>41</v>
      </c>
      <c r="AP1" s="34">
        <v>42</v>
      </c>
      <c r="AQ1" s="34">
        <v>43</v>
      </c>
      <c r="AR1" s="34">
        <v>44</v>
      </c>
      <c r="AS1" s="34">
        <v>45</v>
      </c>
      <c r="AT1" s="34">
        <v>46</v>
      </c>
      <c r="AU1" s="34">
        <v>47</v>
      </c>
      <c r="AV1" s="34">
        <v>48</v>
      </c>
      <c r="AW1" s="34">
        <v>49</v>
      </c>
      <c r="AX1" s="34">
        <v>50</v>
      </c>
      <c r="AY1" s="34">
        <v>51</v>
      </c>
      <c r="AZ1" s="34">
        <v>52</v>
      </c>
      <c r="BA1" s="34">
        <v>53</v>
      </c>
      <c r="BB1" s="34">
        <v>54</v>
      </c>
      <c r="BC1" s="27"/>
      <c r="BD1" s="27"/>
    </row>
    <row r="2" spans="1:55" ht="27" customHeight="1">
      <c r="A2" s="23" t="s">
        <v>371</v>
      </c>
      <c r="B2" s="26" t="s">
        <v>371</v>
      </c>
      <c r="C2" s="26" t="s">
        <v>371</v>
      </c>
      <c r="D2" s="26" t="s">
        <v>371</v>
      </c>
      <c r="E2" s="26" t="s">
        <v>1363</v>
      </c>
      <c r="F2" s="26" t="s">
        <v>371</v>
      </c>
      <c r="G2" s="26" t="s">
        <v>371</v>
      </c>
      <c r="H2" s="26" t="s">
        <v>371</v>
      </c>
      <c r="I2" s="26" t="s">
        <v>1851</v>
      </c>
      <c r="J2" s="26" t="s">
        <v>1851</v>
      </c>
      <c r="K2" s="26" t="s">
        <v>1851</v>
      </c>
      <c r="L2" s="26" t="s">
        <v>1851</v>
      </c>
      <c r="M2" s="26" t="s">
        <v>1851</v>
      </c>
      <c r="N2" s="26" t="s">
        <v>1851</v>
      </c>
      <c r="O2" s="26" t="s">
        <v>1851</v>
      </c>
      <c r="P2" s="26" t="s">
        <v>1852</v>
      </c>
      <c r="Q2" s="26" t="s">
        <v>1852</v>
      </c>
      <c r="R2" s="26" t="s">
        <v>1852</v>
      </c>
      <c r="S2" s="26" t="s">
        <v>1852</v>
      </c>
      <c r="T2" s="26" t="s">
        <v>1852</v>
      </c>
      <c r="U2" s="26" t="s">
        <v>1852</v>
      </c>
      <c r="V2" s="26" t="s">
        <v>1852</v>
      </c>
      <c r="W2" s="26" t="s">
        <v>1852</v>
      </c>
      <c r="X2" s="26" t="s">
        <v>1852</v>
      </c>
      <c r="Y2" s="26" t="s">
        <v>1852</v>
      </c>
      <c r="Z2" s="26" t="s">
        <v>1852</v>
      </c>
      <c r="AA2" s="26" t="s">
        <v>1852</v>
      </c>
      <c r="AB2" s="26" t="s">
        <v>1852</v>
      </c>
      <c r="AC2" s="26" t="s">
        <v>1852</v>
      </c>
      <c r="AD2" s="26" t="s">
        <v>1852</v>
      </c>
      <c r="AE2" s="26" t="s">
        <v>1852</v>
      </c>
      <c r="AF2" s="26" t="s">
        <v>1852</v>
      </c>
      <c r="AG2" s="26" t="s">
        <v>1852</v>
      </c>
      <c r="AH2" s="26" t="s">
        <v>1852</v>
      </c>
      <c r="AI2" s="26" t="s">
        <v>1852</v>
      </c>
      <c r="AJ2" s="26" t="s">
        <v>1852</v>
      </c>
      <c r="AK2" s="26" t="s">
        <v>1852</v>
      </c>
      <c r="AL2" s="26" t="s">
        <v>1852</v>
      </c>
      <c r="AM2" s="26" t="s">
        <v>1852</v>
      </c>
      <c r="AN2" s="26" t="s">
        <v>1852</v>
      </c>
      <c r="AO2" s="26" t="s">
        <v>1852</v>
      </c>
      <c r="AP2" s="26" t="s">
        <v>1852</v>
      </c>
      <c r="AQ2" s="26" t="s">
        <v>1852</v>
      </c>
      <c r="AR2" s="26" t="s">
        <v>1852</v>
      </c>
      <c r="AS2" s="26" t="s">
        <v>1852</v>
      </c>
      <c r="AT2" s="26" t="s">
        <v>1852</v>
      </c>
      <c r="AU2" s="26" t="s">
        <v>1852</v>
      </c>
      <c r="AV2" s="26" t="s">
        <v>1852</v>
      </c>
      <c r="AW2" s="26" t="s">
        <v>1852</v>
      </c>
      <c r="AX2" s="26" t="s">
        <v>1852</v>
      </c>
      <c r="AY2" s="94" t="s">
        <v>1986</v>
      </c>
      <c r="AZ2" s="95"/>
      <c r="BA2" s="95"/>
      <c r="BB2" s="96"/>
      <c r="BC2" s="27"/>
    </row>
    <row r="3" spans="1:55" s="41" customFormat="1" ht="34.5" customHeight="1">
      <c r="A3" s="97" t="s">
        <v>800</v>
      </c>
      <c r="B3" s="98"/>
      <c r="C3" s="98"/>
      <c r="D3" s="99"/>
      <c r="E3" s="104" t="s">
        <v>596</v>
      </c>
      <c r="F3" s="104"/>
      <c r="G3" s="104"/>
      <c r="H3" s="104"/>
      <c r="I3" s="101" t="s">
        <v>1035</v>
      </c>
      <c r="J3" s="102"/>
      <c r="K3" s="102"/>
      <c r="L3" s="102"/>
      <c r="M3" s="102"/>
      <c r="N3" s="102"/>
      <c r="O3" s="103"/>
      <c r="P3" s="104" t="s">
        <v>1330</v>
      </c>
      <c r="Q3" s="104"/>
      <c r="R3" s="104"/>
      <c r="S3" s="104"/>
      <c r="T3" s="104"/>
      <c r="U3" s="104"/>
      <c r="V3" s="104"/>
      <c r="W3" s="105" t="s">
        <v>1983</v>
      </c>
      <c r="X3" s="105"/>
      <c r="Y3" s="105"/>
      <c r="Z3" s="105"/>
      <c r="AA3" s="93" t="s">
        <v>1984</v>
      </c>
      <c r="AB3" s="93"/>
      <c r="AC3" s="93"/>
      <c r="AD3" s="93"/>
      <c r="AE3" s="92" t="s">
        <v>1395</v>
      </c>
      <c r="AF3" s="92"/>
      <c r="AG3" s="92"/>
      <c r="AH3" s="92"/>
      <c r="AI3" s="109" t="s">
        <v>1396</v>
      </c>
      <c r="AJ3" s="109"/>
      <c r="AK3" s="109"/>
      <c r="AL3" s="109"/>
      <c r="AM3" s="108" t="s">
        <v>1397</v>
      </c>
      <c r="AN3" s="108"/>
      <c r="AO3" s="108"/>
      <c r="AP3" s="108"/>
      <c r="AQ3" s="107" t="s">
        <v>1398</v>
      </c>
      <c r="AR3" s="107"/>
      <c r="AS3" s="107"/>
      <c r="AT3" s="107"/>
      <c r="AU3" s="106" t="s">
        <v>1329</v>
      </c>
      <c r="AV3" s="106"/>
      <c r="AW3" s="106"/>
      <c r="AX3" s="106"/>
      <c r="AY3" s="100" t="s">
        <v>334</v>
      </c>
      <c r="AZ3" s="100"/>
      <c r="BA3" s="100"/>
      <c r="BB3" s="100"/>
      <c r="BC3" s="33"/>
    </row>
    <row r="4" spans="1:56" ht="63.75" customHeight="1">
      <c r="A4" s="5" t="s">
        <v>288</v>
      </c>
      <c r="B4" s="5" t="s">
        <v>1879</v>
      </c>
      <c r="C4" s="26" t="s">
        <v>2067</v>
      </c>
      <c r="D4" s="26" t="s">
        <v>801</v>
      </c>
      <c r="E4" s="44" t="s">
        <v>953</v>
      </c>
      <c r="F4" s="44" t="s">
        <v>1941</v>
      </c>
      <c r="G4" s="44" t="s">
        <v>1942</v>
      </c>
      <c r="H4" s="44" t="s">
        <v>1384</v>
      </c>
      <c r="I4" s="39" t="s">
        <v>505</v>
      </c>
      <c r="J4" s="39" t="s">
        <v>2130</v>
      </c>
      <c r="K4" s="39" t="s">
        <v>706</v>
      </c>
      <c r="L4" s="39" t="s">
        <v>707</v>
      </c>
      <c r="M4" s="39" t="s">
        <v>708</v>
      </c>
      <c r="N4" s="39" t="s">
        <v>709</v>
      </c>
      <c r="O4" s="39" t="s">
        <v>710</v>
      </c>
      <c r="P4" s="38" t="s">
        <v>505</v>
      </c>
      <c r="Q4" s="38" t="s">
        <v>2130</v>
      </c>
      <c r="R4" s="38" t="s">
        <v>706</v>
      </c>
      <c r="S4" s="38" t="s">
        <v>707</v>
      </c>
      <c r="T4" s="38" t="s">
        <v>708</v>
      </c>
      <c r="U4" s="38" t="s">
        <v>719</v>
      </c>
      <c r="V4" s="38" t="s">
        <v>720</v>
      </c>
      <c r="W4" s="37">
        <v>1</v>
      </c>
      <c r="X4" s="37">
        <v>2</v>
      </c>
      <c r="Y4" s="37">
        <v>3</v>
      </c>
      <c r="Z4" s="37">
        <v>4</v>
      </c>
      <c r="AA4" s="90">
        <v>1</v>
      </c>
      <c r="AB4" s="90">
        <v>2</v>
      </c>
      <c r="AC4" s="90">
        <v>3</v>
      </c>
      <c r="AD4" s="90">
        <v>4</v>
      </c>
      <c r="AE4" s="42">
        <v>1</v>
      </c>
      <c r="AF4" s="42">
        <v>2</v>
      </c>
      <c r="AG4" s="42">
        <v>3</v>
      </c>
      <c r="AH4" s="42">
        <v>4</v>
      </c>
      <c r="AI4" s="36">
        <v>1</v>
      </c>
      <c r="AJ4" s="36">
        <v>2</v>
      </c>
      <c r="AK4" s="36">
        <v>3</v>
      </c>
      <c r="AL4" s="36">
        <v>4</v>
      </c>
      <c r="AM4" s="43">
        <v>1</v>
      </c>
      <c r="AN4" s="43">
        <v>2</v>
      </c>
      <c r="AO4" s="43">
        <v>3</v>
      </c>
      <c r="AP4" s="43">
        <v>4</v>
      </c>
      <c r="AQ4" s="40">
        <v>1</v>
      </c>
      <c r="AR4" s="40">
        <v>2</v>
      </c>
      <c r="AS4" s="40">
        <v>3</v>
      </c>
      <c r="AT4" s="40">
        <v>4</v>
      </c>
      <c r="AU4" s="38">
        <v>1</v>
      </c>
      <c r="AV4" s="38">
        <v>2</v>
      </c>
      <c r="AW4" s="38">
        <v>3</v>
      </c>
      <c r="AX4" s="38">
        <v>4</v>
      </c>
      <c r="AY4" s="5" t="s">
        <v>2068</v>
      </c>
      <c r="AZ4" s="5" t="s">
        <v>2069</v>
      </c>
      <c r="BA4" s="5" t="s">
        <v>2070</v>
      </c>
      <c r="BB4" s="5" t="s">
        <v>2071</v>
      </c>
      <c r="BC4" s="27"/>
      <c r="BD4" s="27"/>
    </row>
    <row r="5" spans="1:54" ht="174" customHeight="1">
      <c r="A5" s="23">
        <v>1</v>
      </c>
      <c r="B5" s="3">
        <v>1</v>
      </c>
      <c r="C5" s="3" t="s">
        <v>895</v>
      </c>
      <c r="D5" s="18" t="s">
        <v>1705</v>
      </c>
      <c r="E5" s="5"/>
      <c r="F5" s="5"/>
      <c r="G5" s="5"/>
      <c r="H5" s="5"/>
      <c r="I5" s="18" t="s">
        <v>631</v>
      </c>
      <c r="J5" s="18" t="s">
        <v>1381</v>
      </c>
      <c r="K5" s="18" t="s">
        <v>1381</v>
      </c>
      <c r="L5" s="18" t="s">
        <v>1381</v>
      </c>
      <c r="M5" s="18" t="s">
        <v>1381</v>
      </c>
      <c r="N5" s="18" t="s">
        <v>1381</v>
      </c>
      <c r="O5" s="18" t="s">
        <v>1381</v>
      </c>
      <c r="P5" s="5" t="s">
        <v>508</v>
      </c>
      <c r="Q5" s="5"/>
      <c r="R5" s="5"/>
      <c r="S5" s="5"/>
      <c r="T5" s="5"/>
      <c r="U5" s="5"/>
      <c r="V5" s="5"/>
      <c r="W5" s="17" t="s">
        <v>1125</v>
      </c>
      <c r="X5" s="17" t="s">
        <v>64</v>
      </c>
      <c r="Y5" s="17" t="s">
        <v>220</v>
      </c>
      <c r="Z5" s="17" t="s">
        <v>765</v>
      </c>
      <c r="AA5" s="17"/>
      <c r="AB5" s="17"/>
      <c r="AC5" s="17"/>
      <c r="AD5" s="17"/>
      <c r="AE5" s="14"/>
      <c r="AF5" s="17"/>
      <c r="AG5" s="17"/>
      <c r="AH5" s="17"/>
      <c r="AI5" s="14"/>
      <c r="AJ5" s="17"/>
      <c r="AK5" s="17"/>
      <c r="AL5" s="17"/>
      <c r="AM5" s="14"/>
      <c r="AN5" s="17"/>
      <c r="AO5" s="17"/>
      <c r="AP5" s="17"/>
      <c r="AQ5" s="14"/>
      <c r="AR5" s="17"/>
      <c r="AS5" s="17"/>
      <c r="AT5" s="17"/>
      <c r="AU5" s="14"/>
      <c r="AV5" s="17"/>
      <c r="AW5" s="17"/>
      <c r="AX5" s="17"/>
      <c r="AY5" s="5" t="s">
        <v>2072</v>
      </c>
      <c r="AZ5" s="5" t="s">
        <v>518</v>
      </c>
      <c r="BA5" s="5" t="s">
        <v>1318</v>
      </c>
      <c r="BB5" s="5" t="s">
        <v>721</v>
      </c>
    </row>
    <row r="6" spans="1:54" ht="174" customHeight="1">
      <c r="A6" s="23">
        <v>2</v>
      </c>
      <c r="B6" s="3">
        <v>2</v>
      </c>
      <c r="C6" s="3" t="s">
        <v>895</v>
      </c>
      <c r="D6" s="18" t="s">
        <v>1706</v>
      </c>
      <c r="E6" s="5"/>
      <c r="F6" s="5"/>
      <c r="G6" s="5"/>
      <c r="H6" s="5"/>
      <c r="I6" s="18" t="s">
        <v>1380</v>
      </c>
      <c r="J6" s="18" t="s">
        <v>1381</v>
      </c>
      <c r="K6" s="18" t="s">
        <v>1381</v>
      </c>
      <c r="L6" s="18" t="s">
        <v>1381</v>
      </c>
      <c r="M6" s="18" t="s">
        <v>1381</v>
      </c>
      <c r="N6" s="18" t="s">
        <v>1381</v>
      </c>
      <c r="O6" s="18" t="s">
        <v>1381</v>
      </c>
      <c r="P6" s="5" t="s">
        <v>1206</v>
      </c>
      <c r="Q6" s="5"/>
      <c r="R6" s="5"/>
      <c r="S6" s="5"/>
      <c r="T6" s="5"/>
      <c r="U6" s="5"/>
      <c r="V6" s="5"/>
      <c r="W6" s="17" t="s">
        <v>28</v>
      </c>
      <c r="X6" s="17" t="s">
        <v>62</v>
      </c>
      <c r="Y6" s="17" t="s">
        <v>221</v>
      </c>
      <c r="Z6" s="17" t="s">
        <v>63</v>
      </c>
      <c r="AA6" s="17"/>
      <c r="AB6" s="17"/>
      <c r="AC6" s="17"/>
      <c r="AD6" s="17"/>
      <c r="AE6" s="14"/>
      <c r="AF6" s="17"/>
      <c r="AG6" s="17"/>
      <c r="AH6" s="17"/>
      <c r="AI6" s="14"/>
      <c r="AJ6" s="17"/>
      <c r="AK6" s="17"/>
      <c r="AL6" s="17"/>
      <c r="AM6" s="14"/>
      <c r="AN6" s="17"/>
      <c r="AO6" s="17"/>
      <c r="AP6" s="17"/>
      <c r="AQ6" s="14"/>
      <c r="AR6" s="17"/>
      <c r="AS6" s="17"/>
      <c r="AT6" s="17"/>
      <c r="AU6" s="14"/>
      <c r="AV6" s="17"/>
      <c r="AW6" s="17"/>
      <c r="AX6" s="17"/>
      <c r="AY6" s="5" t="s">
        <v>2072</v>
      </c>
      <c r="AZ6" s="5" t="s">
        <v>243</v>
      </c>
      <c r="BA6" s="5" t="s">
        <v>1182</v>
      </c>
      <c r="BB6" s="5" t="s">
        <v>721</v>
      </c>
    </row>
    <row r="7" spans="1:54" ht="174" customHeight="1">
      <c r="A7" s="23">
        <v>3</v>
      </c>
      <c r="B7" s="3">
        <v>3</v>
      </c>
      <c r="C7" s="3" t="s">
        <v>895</v>
      </c>
      <c r="D7" s="18" t="s">
        <v>1707</v>
      </c>
      <c r="E7" s="5"/>
      <c r="F7" s="5"/>
      <c r="G7" s="5"/>
      <c r="H7" s="5"/>
      <c r="I7" s="18" t="s">
        <v>1380</v>
      </c>
      <c r="J7" s="18" t="s">
        <v>1381</v>
      </c>
      <c r="K7" s="18" t="s">
        <v>1381</v>
      </c>
      <c r="L7" s="18" t="s">
        <v>1381</v>
      </c>
      <c r="M7" s="18" t="s">
        <v>1381</v>
      </c>
      <c r="N7" s="18" t="s">
        <v>1381</v>
      </c>
      <c r="O7" s="18" t="s">
        <v>1381</v>
      </c>
      <c r="P7" s="5" t="s">
        <v>1207</v>
      </c>
      <c r="Q7" s="5"/>
      <c r="R7" s="5"/>
      <c r="S7" s="5"/>
      <c r="T7" s="5"/>
      <c r="U7" s="5"/>
      <c r="V7" s="5"/>
      <c r="W7" s="5" t="s">
        <v>29</v>
      </c>
      <c r="X7" s="5" t="s">
        <v>1</v>
      </c>
      <c r="Y7" s="5" t="s">
        <v>222</v>
      </c>
      <c r="Z7" s="5" t="s">
        <v>2</v>
      </c>
      <c r="AA7" s="5"/>
      <c r="AB7" s="5"/>
      <c r="AC7" s="5"/>
      <c r="AD7" s="5"/>
      <c r="AE7" s="14"/>
      <c r="AF7" s="17"/>
      <c r="AG7" s="17"/>
      <c r="AH7" s="17"/>
      <c r="AI7" s="14"/>
      <c r="AJ7" s="17"/>
      <c r="AK7" s="17"/>
      <c r="AL7" s="17"/>
      <c r="AM7" s="14"/>
      <c r="AN7" s="17"/>
      <c r="AO7" s="17"/>
      <c r="AP7" s="17"/>
      <c r="AQ7" s="14"/>
      <c r="AR7" s="17"/>
      <c r="AS7" s="17"/>
      <c r="AT7" s="17"/>
      <c r="AU7" s="14"/>
      <c r="AV7" s="17"/>
      <c r="AW7" s="17"/>
      <c r="AX7" s="17"/>
      <c r="AY7" s="5" t="s">
        <v>862</v>
      </c>
      <c r="AZ7" s="5" t="s">
        <v>1856</v>
      </c>
      <c r="BA7" s="5" t="s">
        <v>1442</v>
      </c>
      <c r="BB7" s="5" t="s">
        <v>722</v>
      </c>
    </row>
    <row r="8" spans="1:54" ht="174" customHeight="1">
      <c r="A8" s="23">
        <v>4</v>
      </c>
      <c r="B8" s="3">
        <v>4</v>
      </c>
      <c r="C8" s="3" t="s">
        <v>895</v>
      </c>
      <c r="D8" s="18" t="s">
        <v>1708</v>
      </c>
      <c r="E8" s="5"/>
      <c r="F8" s="5"/>
      <c r="G8" s="5"/>
      <c r="H8" s="5"/>
      <c r="I8" s="18" t="s">
        <v>1380</v>
      </c>
      <c r="J8" s="18" t="s">
        <v>1381</v>
      </c>
      <c r="K8" s="18" t="s">
        <v>1381</v>
      </c>
      <c r="L8" s="18" t="s">
        <v>1381</v>
      </c>
      <c r="M8" s="18" t="s">
        <v>1381</v>
      </c>
      <c r="N8" s="18" t="s">
        <v>1381</v>
      </c>
      <c r="O8" s="18" t="s">
        <v>1381</v>
      </c>
      <c r="P8" s="5" t="s">
        <v>1208</v>
      </c>
      <c r="Q8" s="5"/>
      <c r="R8" s="5"/>
      <c r="S8" s="5"/>
      <c r="T8" s="5"/>
      <c r="U8" s="5"/>
      <c r="V8" s="5"/>
      <c r="W8" s="17" t="s">
        <v>757</v>
      </c>
      <c r="X8" s="5" t="s">
        <v>758</v>
      </c>
      <c r="Y8" s="5" t="s">
        <v>223</v>
      </c>
      <c r="Z8" s="5" t="s">
        <v>2023</v>
      </c>
      <c r="AA8" s="17"/>
      <c r="AB8" s="5"/>
      <c r="AC8" s="5"/>
      <c r="AD8" s="5"/>
      <c r="AE8" s="14"/>
      <c r="AF8" s="17"/>
      <c r="AG8" s="17"/>
      <c r="AH8" s="17"/>
      <c r="AI8" s="14"/>
      <c r="AJ8" s="17"/>
      <c r="AK8" s="17"/>
      <c r="AL8" s="17"/>
      <c r="AM8" s="14"/>
      <c r="AN8" s="17"/>
      <c r="AO8" s="17"/>
      <c r="AP8" s="17"/>
      <c r="AQ8" s="14"/>
      <c r="AR8" s="17"/>
      <c r="AS8" s="17"/>
      <c r="AT8" s="17"/>
      <c r="AU8" s="14"/>
      <c r="AV8" s="17"/>
      <c r="AW8" s="17"/>
      <c r="AX8" s="17"/>
      <c r="AY8" s="5" t="s">
        <v>1305</v>
      </c>
      <c r="AZ8" s="5" t="s">
        <v>804</v>
      </c>
      <c r="BA8" s="5" t="s">
        <v>1436</v>
      </c>
      <c r="BB8" s="5" t="s">
        <v>723</v>
      </c>
    </row>
    <row r="9" spans="1:54" ht="174" customHeight="1">
      <c r="A9" s="23">
        <v>5</v>
      </c>
      <c r="B9" s="3">
        <v>6</v>
      </c>
      <c r="C9" s="3" t="s">
        <v>895</v>
      </c>
      <c r="D9" s="18" t="s">
        <v>1310</v>
      </c>
      <c r="E9" s="5"/>
      <c r="F9" s="5"/>
      <c r="G9" s="5"/>
      <c r="H9" s="5"/>
      <c r="I9" s="18" t="s">
        <v>1380</v>
      </c>
      <c r="J9" s="18" t="s">
        <v>1381</v>
      </c>
      <c r="K9" s="18" t="s">
        <v>1381</v>
      </c>
      <c r="L9" s="18" t="s">
        <v>1381</v>
      </c>
      <c r="M9" s="18" t="s">
        <v>1381</v>
      </c>
      <c r="N9" s="18" t="s">
        <v>1381</v>
      </c>
      <c r="O9" s="18" t="s">
        <v>1381</v>
      </c>
      <c r="P9" s="5" t="s">
        <v>1950</v>
      </c>
      <c r="Q9" s="5"/>
      <c r="R9" s="5"/>
      <c r="S9" s="5"/>
      <c r="T9" s="5"/>
      <c r="U9" s="5"/>
      <c r="V9" s="5"/>
      <c r="W9" s="17" t="s">
        <v>555</v>
      </c>
      <c r="X9" s="17" t="s">
        <v>1703</v>
      </c>
      <c r="Y9" s="17" t="s">
        <v>224</v>
      </c>
      <c r="Z9" s="17" t="s">
        <v>1704</v>
      </c>
      <c r="AA9" s="17"/>
      <c r="AB9" s="17"/>
      <c r="AC9" s="17"/>
      <c r="AD9" s="17"/>
      <c r="AE9" s="17"/>
      <c r="AF9" s="17"/>
      <c r="AG9" s="17"/>
      <c r="AH9" s="17"/>
      <c r="AI9" s="17"/>
      <c r="AJ9" s="17"/>
      <c r="AK9" s="17"/>
      <c r="AL9" s="17"/>
      <c r="AM9" s="17"/>
      <c r="AN9" s="17"/>
      <c r="AO9" s="17"/>
      <c r="AP9" s="17"/>
      <c r="AQ9" s="17"/>
      <c r="AR9" s="17"/>
      <c r="AS9" s="17"/>
      <c r="AT9" s="17"/>
      <c r="AU9" s="17"/>
      <c r="AV9" s="17"/>
      <c r="AW9" s="17"/>
      <c r="AX9" s="17"/>
      <c r="AY9" s="5" t="s">
        <v>1385</v>
      </c>
      <c r="AZ9" s="5" t="s">
        <v>1401</v>
      </c>
      <c r="BA9" s="5" t="s">
        <v>1319</v>
      </c>
      <c r="BB9" s="5" t="s">
        <v>724</v>
      </c>
    </row>
    <row r="10" spans="1:54" ht="174" customHeight="1">
      <c r="A10" s="23">
        <v>6</v>
      </c>
      <c r="B10" s="3">
        <v>7</v>
      </c>
      <c r="C10" s="3" t="s">
        <v>895</v>
      </c>
      <c r="D10" s="18" t="s">
        <v>1311</v>
      </c>
      <c r="E10" s="5"/>
      <c r="F10" s="5"/>
      <c r="G10" s="5"/>
      <c r="H10" s="5"/>
      <c r="I10" s="18" t="s">
        <v>1380</v>
      </c>
      <c r="J10" s="18" t="s">
        <v>1381</v>
      </c>
      <c r="K10" s="18" t="s">
        <v>1381</v>
      </c>
      <c r="L10" s="18" t="s">
        <v>1381</v>
      </c>
      <c r="M10" s="18" t="s">
        <v>1381</v>
      </c>
      <c r="N10" s="18" t="s">
        <v>1381</v>
      </c>
      <c r="O10" s="18" t="s">
        <v>1381</v>
      </c>
      <c r="P10" s="5" t="s">
        <v>1887</v>
      </c>
      <c r="Q10" s="5"/>
      <c r="R10" s="5"/>
      <c r="S10" s="5"/>
      <c r="T10" s="5"/>
      <c r="U10" s="5"/>
      <c r="V10" s="5"/>
      <c r="W10" s="17" t="s">
        <v>70</v>
      </c>
      <c r="X10" s="17" t="s">
        <v>2027</v>
      </c>
      <c r="Y10" s="17" t="s">
        <v>225</v>
      </c>
      <c r="Z10" s="17" t="s">
        <v>1714</v>
      </c>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5" t="s">
        <v>1042</v>
      </c>
      <c r="AZ10" s="5" t="s">
        <v>1943</v>
      </c>
      <c r="BA10" s="5" t="s">
        <v>1183</v>
      </c>
      <c r="BB10" s="5" t="s">
        <v>725</v>
      </c>
    </row>
    <row r="11" spans="1:54" ht="174" customHeight="1">
      <c r="A11" s="23">
        <v>7</v>
      </c>
      <c r="B11" s="3">
        <v>8</v>
      </c>
      <c r="C11" s="3" t="s">
        <v>895</v>
      </c>
      <c r="D11" s="18" t="s">
        <v>1312</v>
      </c>
      <c r="E11" s="5"/>
      <c r="F11" s="5"/>
      <c r="G11" s="5"/>
      <c r="H11" s="5"/>
      <c r="I11" s="18" t="s">
        <v>631</v>
      </c>
      <c r="J11" s="18" t="s">
        <v>1381</v>
      </c>
      <c r="K11" s="18" t="s">
        <v>1381</v>
      </c>
      <c r="L11" s="18" t="s">
        <v>1381</v>
      </c>
      <c r="M11" s="18" t="s">
        <v>1381</v>
      </c>
      <c r="N11" s="18" t="s">
        <v>1381</v>
      </c>
      <c r="O11" s="18" t="s">
        <v>1381</v>
      </c>
      <c r="P11" s="5" t="s">
        <v>1601</v>
      </c>
      <c r="Q11" s="5"/>
      <c r="R11" s="5"/>
      <c r="S11" s="5"/>
      <c r="T11" s="5"/>
      <c r="U11" s="5"/>
      <c r="V11" s="5"/>
      <c r="W11" s="17" t="s">
        <v>1602</v>
      </c>
      <c r="X11" s="17" t="s">
        <v>1603</v>
      </c>
      <c r="Y11" s="17" t="s">
        <v>1604</v>
      </c>
      <c r="Z11" s="17" t="s">
        <v>1605</v>
      </c>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5" t="s">
        <v>67</v>
      </c>
      <c r="AZ11" s="5" t="s">
        <v>1408</v>
      </c>
      <c r="BA11" s="5" t="s">
        <v>54</v>
      </c>
      <c r="BB11" s="5" t="s">
        <v>726</v>
      </c>
    </row>
    <row r="12" spans="1:54" ht="174" customHeight="1">
      <c r="A12" s="23">
        <v>8</v>
      </c>
      <c r="B12" s="3">
        <v>20</v>
      </c>
      <c r="C12" s="3" t="s">
        <v>895</v>
      </c>
      <c r="D12" s="18" t="s">
        <v>1313</v>
      </c>
      <c r="E12" s="5"/>
      <c r="F12" s="5"/>
      <c r="G12" s="5"/>
      <c r="H12" s="5"/>
      <c r="I12" s="18" t="s">
        <v>1381</v>
      </c>
      <c r="J12" s="18" t="s">
        <v>1381</v>
      </c>
      <c r="K12" s="18" t="s">
        <v>1381</v>
      </c>
      <c r="L12" s="18" t="s">
        <v>1381</v>
      </c>
      <c r="M12" s="18" t="s">
        <v>1381</v>
      </c>
      <c r="N12" s="18" t="s">
        <v>1380</v>
      </c>
      <c r="O12" s="18" t="s">
        <v>1380</v>
      </c>
      <c r="P12" s="5"/>
      <c r="Q12" s="5"/>
      <c r="R12" s="5"/>
      <c r="S12" s="5"/>
      <c r="T12" s="5"/>
      <c r="U12" s="5" t="s">
        <v>740</v>
      </c>
      <c r="V12" s="5" t="s">
        <v>740</v>
      </c>
      <c r="W12" s="17"/>
      <c r="X12" s="17"/>
      <c r="Y12" s="17"/>
      <c r="Z12" s="17"/>
      <c r="AA12" s="17"/>
      <c r="AB12" s="17"/>
      <c r="AC12" s="17"/>
      <c r="AD12" s="17"/>
      <c r="AE12" s="17"/>
      <c r="AF12" s="17"/>
      <c r="AG12" s="17"/>
      <c r="AH12" s="17"/>
      <c r="AI12" s="17"/>
      <c r="AJ12" s="17"/>
      <c r="AK12" s="17"/>
      <c r="AL12" s="17"/>
      <c r="AM12" s="17"/>
      <c r="AN12" s="17"/>
      <c r="AO12" s="17"/>
      <c r="AP12" s="17"/>
      <c r="AQ12" s="5" t="s">
        <v>931</v>
      </c>
      <c r="AR12" s="5" t="s">
        <v>932</v>
      </c>
      <c r="AS12" s="5" t="s">
        <v>933</v>
      </c>
      <c r="AT12" s="17" t="s">
        <v>934</v>
      </c>
      <c r="AU12" s="5" t="s">
        <v>935</v>
      </c>
      <c r="AV12" s="5" t="s">
        <v>936</v>
      </c>
      <c r="AW12" s="5" t="s">
        <v>937</v>
      </c>
      <c r="AX12" s="17" t="s">
        <v>938</v>
      </c>
      <c r="AY12" s="5" t="s">
        <v>766</v>
      </c>
      <c r="AZ12" s="5" t="s">
        <v>2092</v>
      </c>
      <c r="BA12" s="5" t="s">
        <v>1320</v>
      </c>
      <c r="BB12" s="5" t="s">
        <v>727</v>
      </c>
    </row>
    <row r="13" spans="1:54" ht="174" customHeight="1">
      <c r="A13" s="23">
        <v>9</v>
      </c>
      <c r="B13" s="3">
        <v>23</v>
      </c>
      <c r="C13" s="3" t="s">
        <v>895</v>
      </c>
      <c r="D13" s="18" t="s">
        <v>1314</v>
      </c>
      <c r="E13" s="5"/>
      <c r="F13" s="5"/>
      <c r="G13" s="5"/>
      <c r="H13" s="5"/>
      <c r="I13" s="18" t="s">
        <v>1380</v>
      </c>
      <c r="J13" s="18" t="s">
        <v>1381</v>
      </c>
      <c r="K13" s="18" t="s">
        <v>1381</v>
      </c>
      <c r="L13" s="18" t="s">
        <v>1381</v>
      </c>
      <c r="M13" s="18" t="s">
        <v>1381</v>
      </c>
      <c r="N13" s="18" t="s">
        <v>1381</v>
      </c>
      <c r="O13" s="18" t="s">
        <v>1381</v>
      </c>
      <c r="P13" s="5" t="s">
        <v>1592</v>
      </c>
      <c r="Q13" s="5"/>
      <c r="R13" s="5"/>
      <c r="S13" s="5"/>
      <c r="T13" s="5"/>
      <c r="U13" s="5"/>
      <c r="V13" s="5"/>
      <c r="W13" s="17" t="s">
        <v>1593</v>
      </c>
      <c r="X13" s="17" t="s">
        <v>1594</v>
      </c>
      <c r="Y13" s="17" t="s">
        <v>1595</v>
      </c>
      <c r="Z13" s="17" t="s">
        <v>1596</v>
      </c>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5" t="s">
        <v>2056</v>
      </c>
      <c r="AZ13" s="5" t="s">
        <v>881</v>
      </c>
      <c r="BA13" s="5" t="s">
        <v>1944</v>
      </c>
      <c r="BB13" s="5" t="s">
        <v>728</v>
      </c>
    </row>
    <row r="14" spans="1:54" ht="174" customHeight="1">
      <c r="A14" s="23">
        <v>10</v>
      </c>
      <c r="B14" s="3">
        <v>26</v>
      </c>
      <c r="C14" s="3" t="s">
        <v>895</v>
      </c>
      <c r="D14" s="18" t="s">
        <v>1315</v>
      </c>
      <c r="E14" s="5"/>
      <c r="F14" s="5"/>
      <c r="G14" s="5"/>
      <c r="H14" s="5"/>
      <c r="I14" s="18" t="s">
        <v>1381</v>
      </c>
      <c r="J14" s="18" t="s">
        <v>1381</v>
      </c>
      <c r="K14" s="18" t="s">
        <v>1381</v>
      </c>
      <c r="L14" s="18" t="s">
        <v>1381</v>
      </c>
      <c r="M14" s="18" t="s">
        <v>1381</v>
      </c>
      <c r="N14" s="18" t="s">
        <v>1380</v>
      </c>
      <c r="O14" s="18" t="s">
        <v>1381</v>
      </c>
      <c r="P14" s="5"/>
      <c r="Q14" s="5"/>
      <c r="R14" s="5"/>
      <c r="S14" s="5"/>
      <c r="T14" s="5"/>
      <c r="U14" s="5" t="s">
        <v>25</v>
      </c>
      <c r="V14" s="5"/>
      <c r="W14" s="14"/>
      <c r="X14" s="14"/>
      <c r="Y14" s="14"/>
      <c r="Z14" s="14"/>
      <c r="AA14" s="14"/>
      <c r="AB14" s="14"/>
      <c r="AC14" s="14"/>
      <c r="AD14" s="14"/>
      <c r="AE14" s="17"/>
      <c r="AF14" s="17"/>
      <c r="AG14" s="17"/>
      <c r="AH14" s="17"/>
      <c r="AI14" s="17"/>
      <c r="AJ14" s="17"/>
      <c r="AK14" s="17"/>
      <c r="AL14" s="17"/>
      <c r="AM14" s="5"/>
      <c r="AN14" s="5"/>
      <c r="AO14" s="5"/>
      <c r="AP14" s="5"/>
      <c r="AQ14" s="17" t="s">
        <v>1378</v>
      </c>
      <c r="AR14" s="17" t="s">
        <v>1379</v>
      </c>
      <c r="AS14" s="17" t="s">
        <v>552</v>
      </c>
      <c r="AT14" s="17" t="s">
        <v>1872</v>
      </c>
      <c r="AU14" s="17"/>
      <c r="AV14" s="17"/>
      <c r="AW14" s="17"/>
      <c r="AX14" s="17"/>
      <c r="AY14" s="5" t="s">
        <v>1039</v>
      </c>
      <c r="AZ14" s="5" t="s">
        <v>105</v>
      </c>
      <c r="BA14" s="5" t="s">
        <v>905</v>
      </c>
      <c r="BB14" s="5" t="s">
        <v>729</v>
      </c>
    </row>
    <row r="15" spans="1:54" ht="174" customHeight="1">
      <c r="A15" s="23">
        <v>11</v>
      </c>
      <c r="B15" s="3">
        <v>29</v>
      </c>
      <c r="C15" s="3" t="s">
        <v>895</v>
      </c>
      <c r="D15" s="18" t="s">
        <v>1316</v>
      </c>
      <c r="E15" s="5"/>
      <c r="F15" s="5"/>
      <c r="G15" s="5"/>
      <c r="H15" s="5"/>
      <c r="I15" s="18" t="s">
        <v>1381</v>
      </c>
      <c r="J15" s="18" t="s">
        <v>1381</v>
      </c>
      <c r="K15" s="18" t="s">
        <v>1381</v>
      </c>
      <c r="L15" s="18" t="s">
        <v>1381</v>
      </c>
      <c r="M15" s="18" t="s">
        <v>1381</v>
      </c>
      <c r="N15" s="18" t="s">
        <v>1380</v>
      </c>
      <c r="O15" s="18" t="s">
        <v>1381</v>
      </c>
      <c r="P15" s="5"/>
      <c r="Q15" s="5"/>
      <c r="R15" s="5"/>
      <c r="S15" s="5"/>
      <c r="T15" s="5"/>
      <c r="U15" s="5" t="s">
        <v>597</v>
      </c>
      <c r="V15" s="5"/>
      <c r="W15" s="14"/>
      <c r="X15" s="14"/>
      <c r="Y15" s="14"/>
      <c r="Z15" s="14"/>
      <c r="AA15" s="14"/>
      <c r="AB15" s="14"/>
      <c r="AC15" s="14"/>
      <c r="AD15" s="14"/>
      <c r="AE15" s="17"/>
      <c r="AF15" s="17"/>
      <c r="AG15" s="17"/>
      <c r="AH15" s="17"/>
      <c r="AI15" s="17"/>
      <c r="AJ15" s="17"/>
      <c r="AK15" s="17"/>
      <c r="AL15" s="17"/>
      <c r="AM15" s="17"/>
      <c r="AN15" s="17"/>
      <c r="AO15" s="17"/>
      <c r="AP15" s="17"/>
      <c r="AQ15" s="17" t="s">
        <v>248</v>
      </c>
      <c r="AR15" s="17" t="s">
        <v>226</v>
      </c>
      <c r="AS15" s="17" t="s">
        <v>227</v>
      </c>
      <c r="AT15" s="17" t="s">
        <v>618</v>
      </c>
      <c r="AU15" s="17"/>
      <c r="AV15" s="17"/>
      <c r="AW15" s="17"/>
      <c r="AX15" s="17"/>
      <c r="AY15" s="5" t="s">
        <v>730</v>
      </c>
      <c r="AZ15" s="5" t="s">
        <v>44</v>
      </c>
      <c r="BA15" s="5" t="s">
        <v>1945</v>
      </c>
      <c r="BB15" s="5" t="s">
        <v>731</v>
      </c>
    </row>
    <row r="16" spans="1:54" ht="174" customHeight="1">
      <c r="A16" s="23">
        <v>12</v>
      </c>
      <c r="B16" s="3">
        <v>34</v>
      </c>
      <c r="C16" s="3" t="s">
        <v>895</v>
      </c>
      <c r="D16" s="18" t="s">
        <v>867</v>
      </c>
      <c r="E16" s="5"/>
      <c r="F16" s="5"/>
      <c r="G16" s="5"/>
      <c r="H16" s="5"/>
      <c r="I16" s="18" t="s">
        <v>1381</v>
      </c>
      <c r="J16" s="18" t="s">
        <v>1381</v>
      </c>
      <c r="K16" s="18" t="s">
        <v>1381</v>
      </c>
      <c r="L16" s="18" t="s">
        <v>1381</v>
      </c>
      <c r="M16" s="18" t="s">
        <v>1381</v>
      </c>
      <c r="N16" s="18" t="s">
        <v>1380</v>
      </c>
      <c r="O16" s="18" t="s">
        <v>1381</v>
      </c>
      <c r="P16" s="5"/>
      <c r="Q16" s="5"/>
      <c r="R16" s="5"/>
      <c r="S16" s="5"/>
      <c r="T16" s="5"/>
      <c r="U16" s="5" t="s">
        <v>1561</v>
      </c>
      <c r="V16" s="5"/>
      <c r="W16" s="14"/>
      <c r="X16" s="14"/>
      <c r="Y16" s="14"/>
      <c r="Z16" s="14"/>
      <c r="AA16" s="14"/>
      <c r="AB16" s="14"/>
      <c r="AC16" s="14"/>
      <c r="AD16" s="14"/>
      <c r="AE16" s="17"/>
      <c r="AF16" s="17"/>
      <c r="AG16" s="17"/>
      <c r="AH16" s="17"/>
      <c r="AI16" s="17"/>
      <c r="AJ16" s="17"/>
      <c r="AK16" s="17"/>
      <c r="AL16" s="17"/>
      <c r="AM16" s="17"/>
      <c r="AN16" s="17"/>
      <c r="AO16" s="17"/>
      <c r="AP16" s="17"/>
      <c r="AQ16" s="17" t="s">
        <v>1895</v>
      </c>
      <c r="AR16" s="17" t="s">
        <v>1896</v>
      </c>
      <c r="AS16" s="17" t="s">
        <v>1897</v>
      </c>
      <c r="AT16" s="17" t="s">
        <v>1003</v>
      </c>
      <c r="AU16" s="17"/>
      <c r="AV16" s="17"/>
      <c r="AW16" s="17"/>
      <c r="AX16" s="17"/>
      <c r="AY16" s="5" t="s">
        <v>2002</v>
      </c>
      <c r="AZ16" s="5" t="s">
        <v>2054</v>
      </c>
      <c r="BA16" s="5" t="s">
        <v>1423</v>
      </c>
      <c r="BB16" s="5" t="s">
        <v>868</v>
      </c>
    </row>
    <row r="17" spans="1:54" ht="174" customHeight="1">
      <c r="A17" s="23">
        <v>13</v>
      </c>
      <c r="B17" s="3">
        <v>35</v>
      </c>
      <c r="C17" s="3" t="s">
        <v>895</v>
      </c>
      <c r="D17" s="18" t="s">
        <v>230</v>
      </c>
      <c r="E17" s="5"/>
      <c r="F17" s="5"/>
      <c r="G17" s="5"/>
      <c r="H17" s="5"/>
      <c r="I17" s="18" t="s">
        <v>1381</v>
      </c>
      <c r="J17" s="18" t="s">
        <v>1381</v>
      </c>
      <c r="K17" s="18" t="s">
        <v>1381</v>
      </c>
      <c r="L17" s="18" t="s">
        <v>1381</v>
      </c>
      <c r="M17" s="18" t="s">
        <v>1381</v>
      </c>
      <c r="N17" s="18" t="s">
        <v>1380</v>
      </c>
      <c r="O17" s="18" t="s">
        <v>1380</v>
      </c>
      <c r="P17" s="5"/>
      <c r="Q17" s="5"/>
      <c r="R17" s="5"/>
      <c r="S17" s="5"/>
      <c r="T17" s="5"/>
      <c r="U17" s="5" t="s">
        <v>741</v>
      </c>
      <c r="V17" s="5" t="s">
        <v>741</v>
      </c>
      <c r="W17" s="14"/>
      <c r="X17" s="14"/>
      <c r="Y17" s="14"/>
      <c r="Z17" s="14"/>
      <c r="AA17" s="14"/>
      <c r="AB17" s="14"/>
      <c r="AC17" s="14"/>
      <c r="AD17" s="14"/>
      <c r="AE17" s="17"/>
      <c r="AF17" s="17"/>
      <c r="AG17" s="17"/>
      <c r="AH17" s="17"/>
      <c r="AI17" s="17"/>
      <c r="AJ17" s="17"/>
      <c r="AK17" s="17"/>
      <c r="AL17" s="17"/>
      <c r="AM17" s="17"/>
      <c r="AN17" s="17"/>
      <c r="AO17" s="17"/>
      <c r="AP17" s="17"/>
      <c r="AQ17" s="17" t="s">
        <v>193</v>
      </c>
      <c r="AR17" s="17" t="s">
        <v>194</v>
      </c>
      <c r="AS17" s="17" t="s">
        <v>195</v>
      </c>
      <c r="AT17" s="17" t="s">
        <v>196</v>
      </c>
      <c r="AU17" s="17" t="s">
        <v>197</v>
      </c>
      <c r="AV17" s="17" t="s">
        <v>198</v>
      </c>
      <c r="AW17" s="17" t="s">
        <v>199</v>
      </c>
      <c r="AX17" s="17" t="s">
        <v>204</v>
      </c>
      <c r="AY17" s="5" t="s">
        <v>1977</v>
      </c>
      <c r="AZ17" s="5" t="s">
        <v>1012</v>
      </c>
      <c r="BA17" s="5" t="s">
        <v>1424</v>
      </c>
      <c r="BB17" s="5" t="s">
        <v>869</v>
      </c>
    </row>
    <row r="18" spans="1:54" ht="174" customHeight="1">
      <c r="A18" s="23">
        <v>14</v>
      </c>
      <c r="B18" s="3">
        <v>40</v>
      </c>
      <c r="C18" s="3" t="s">
        <v>895</v>
      </c>
      <c r="D18" s="18" t="s">
        <v>1905</v>
      </c>
      <c r="E18" s="5"/>
      <c r="F18" s="5"/>
      <c r="G18" s="5"/>
      <c r="H18" s="5"/>
      <c r="I18" s="18" t="s">
        <v>1381</v>
      </c>
      <c r="J18" s="18" t="s">
        <v>1381</v>
      </c>
      <c r="K18" s="18" t="s">
        <v>1381</v>
      </c>
      <c r="L18" s="18" t="s">
        <v>1381</v>
      </c>
      <c r="M18" s="18" t="s">
        <v>1381</v>
      </c>
      <c r="N18" s="18" t="s">
        <v>1380</v>
      </c>
      <c r="O18" s="18" t="s">
        <v>1380</v>
      </c>
      <c r="P18" s="5"/>
      <c r="Q18" s="5"/>
      <c r="R18" s="5"/>
      <c r="S18" s="5"/>
      <c r="T18" s="5"/>
      <c r="U18" s="5" t="s">
        <v>1874</v>
      </c>
      <c r="V18" s="5" t="s">
        <v>1874</v>
      </c>
      <c r="W18" s="17"/>
      <c r="X18" s="17"/>
      <c r="Y18" s="17"/>
      <c r="Z18" s="17"/>
      <c r="AA18" s="17"/>
      <c r="AB18" s="17"/>
      <c r="AC18" s="17"/>
      <c r="AD18" s="17"/>
      <c r="AE18" s="17"/>
      <c r="AF18" s="17"/>
      <c r="AG18" s="17"/>
      <c r="AH18" s="17"/>
      <c r="AI18" s="17"/>
      <c r="AJ18" s="17"/>
      <c r="AK18" s="17"/>
      <c r="AL18" s="17"/>
      <c r="AM18" s="17"/>
      <c r="AN18" s="17"/>
      <c r="AO18" s="17"/>
      <c r="AP18" s="17"/>
      <c r="AQ18" s="17" t="s">
        <v>205</v>
      </c>
      <c r="AR18" s="17" t="s">
        <v>206</v>
      </c>
      <c r="AS18" s="17" t="s">
        <v>207</v>
      </c>
      <c r="AT18" s="17" t="s">
        <v>208</v>
      </c>
      <c r="AU18" s="17" t="s">
        <v>209</v>
      </c>
      <c r="AV18" s="17" t="s">
        <v>2099</v>
      </c>
      <c r="AW18" s="17" t="s">
        <v>2100</v>
      </c>
      <c r="AX18" s="17" t="s">
        <v>2101</v>
      </c>
      <c r="AY18" s="5" t="s">
        <v>411</v>
      </c>
      <c r="AZ18" s="5" t="s">
        <v>1156</v>
      </c>
      <c r="BA18" s="5" t="s">
        <v>1438</v>
      </c>
      <c r="BB18" s="5" t="s">
        <v>1157</v>
      </c>
    </row>
    <row r="19" spans="1:54" ht="174" customHeight="1">
      <c r="A19" s="23">
        <v>15</v>
      </c>
      <c r="B19" s="3">
        <v>43</v>
      </c>
      <c r="C19" s="3" t="s">
        <v>895</v>
      </c>
      <c r="D19" s="18" t="s">
        <v>1906</v>
      </c>
      <c r="E19" s="5"/>
      <c r="F19" s="5"/>
      <c r="G19" s="5"/>
      <c r="H19" s="5"/>
      <c r="I19" s="18" t="s">
        <v>1381</v>
      </c>
      <c r="J19" s="18" t="s">
        <v>1381</v>
      </c>
      <c r="K19" s="18" t="s">
        <v>1381</v>
      </c>
      <c r="L19" s="18" t="s">
        <v>1381</v>
      </c>
      <c r="M19" s="18" t="s">
        <v>1381</v>
      </c>
      <c r="N19" s="18" t="s">
        <v>1380</v>
      </c>
      <c r="O19" s="18" t="s">
        <v>1381</v>
      </c>
      <c r="P19" s="5"/>
      <c r="Q19" s="5"/>
      <c r="R19" s="5"/>
      <c r="S19" s="5"/>
      <c r="T19" s="5"/>
      <c r="U19" s="5" t="s">
        <v>182</v>
      </c>
      <c r="V19" s="5"/>
      <c r="W19" s="17"/>
      <c r="X19" s="17"/>
      <c r="Y19" s="17"/>
      <c r="Z19" s="17"/>
      <c r="AA19" s="17"/>
      <c r="AB19" s="17"/>
      <c r="AC19" s="17"/>
      <c r="AD19" s="17"/>
      <c r="AE19" s="17"/>
      <c r="AF19" s="17"/>
      <c r="AG19" s="17"/>
      <c r="AH19" s="17"/>
      <c r="AI19" s="17"/>
      <c r="AJ19" s="17"/>
      <c r="AK19" s="17"/>
      <c r="AL19" s="17"/>
      <c r="AM19" s="17"/>
      <c r="AN19" s="17"/>
      <c r="AO19" s="17"/>
      <c r="AP19" s="17"/>
      <c r="AQ19" s="17" t="s">
        <v>1242</v>
      </c>
      <c r="AR19" s="17" t="s">
        <v>2084</v>
      </c>
      <c r="AS19" s="17" t="s">
        <v>1681</v>
      </c>
      <c r="AT19" s="17" t="s">
        <v>1340</v>
      </c>
      <c r="AU19" s="17"/>
      <c r="AV19" s="17"/>
      <c r="AW19" s="17"/>
      <c r="AX19" s="17"/>
      <c r="AY19" s="5" t="s">
        <v>916</v>
      </c>
      <c r="AZ19" s="5" t="s">
        <v>1282</v>
      </c>
      <c r="BA19" s="5" t="s">
        <v>1323</v>
      </c>
      <c r="BB19" s="5" t="s">
        <v>1158</v>
      </c>
    </row>
    <row r="20" spans="1:54" ht="174" customHeight="1">
      <c r="A20" s="23">
        <v>16</v>
      </c>
      <c r="B20" s="3">
        <v>44</v>
      </c>
      <c r="C20" s="3" t="s">
        <v>895</v>
      </c>
      <c r="D20" s="18" t="s">
        <v>384</v>
      </c>
      <c r="E20" s="5"/>
      <c r="F20" s="5"/>
      <c r="G20" s="5"/>
      <c r="H20" s="5"/>
      <c r="I20" s="18" t="s">
        <v>1381</v>
      </c>
      <c r="J20" s="18" t="s">
        <v>1381</v>
      </c>
      <c r="K20" s="18" t="s">
        <v>1381</v>
      </c>
      <c r="L20" s="18" t="s">
        <v>1381</v>
      </c>
      <c r="M20" s="18" t="s">
        <v>1381</v>
      </c>
      <c r="N20" s="18" t="s">
        <v>1380</v>
      </c>
      <c r="O20" s="18" t="s">
        <v>1381</v>
      </c>
      <c r="P20" s="5"/>
      <c r="Q20" s="5"/>
      <c r="R20" s="5"/>
      <c r="S20" s="5"/>
      <c r="T20" s="5"/>
      <c r="U20" s="5" t="s">
        <v>1849</v>
      </c>
      <c r="V20" s="5"/>
      <c r="W20" s="17"/>
      <c r="X20" s="17"/>
      <c r="Y20" s="17"/>
      <c r="Z20" s="17"/>
      <c r="AA20" s="17"/>
      <c r="AB20" s="17"/>
      <c r="AC20" s="17"/>
      <c r="AD20" s="17"/>
      <c r="AE20" s="17"/>
      <c r="AF20" s="17"/>
      <c r="AG20" s="17"/>
      <c r="AH20" s="17"/>
      <c r="AI20" s="17"/>
      <c r="AJ20" s="17"/>
      <c r="AK20" s="17"/>
      <c r="AL20" s="17"/>
      <c r="AM20" s="17"/>
      <c r="AN20" s="17"/>
      <c r="AO20" s="17"/>
      <c r="AP20" s="17"/>
      <c r="AQ20" s="17" t="s">
        <v>2102</v>
      </c>
      <c r="AR20" s="17" t="s">
        <v>2103</v>
      </c>
      <c r="AS20" s="17" t="s">
        <v>2104</v>
      </c>
      <c r="AT20" s="17" t="s">
        <v>96</v>
      </c>
      <c r="AU20" s="17"/>
      <c r="AV20" s="17"/>
      <c r="AW20" s="17"/>
      <c r="AX20" s="17"/>
      <c r="AY20" s="5" t="s">
        <v>916</v>
      </c>
      <c r="AZ20" s="5" t="s">
        <v>898</v>
      </c>
      <c r="BA20" s="5" t="s">
        <v>1324</v>
      </c>
      <c r="BB20" s="5" t="s">
        <v>1159</v>
      </c>
    </row>
    <row r="21" spans="1:54" ht="174" customHeight="1">
      <c r="A21" s="23">
        <v>17</v>
      </c>
      <c r="B21" s="3">
        <v>48</v>
      </c>
      <c r="C21" s="3" t="s">
        <v>895</v>
      </c>
      <c r="D21" s="18" t="s">
        <v>385</v>
      </c>
      <c r="E21" s="5"/>
      <c r="F21" s="5"/>
      <c r="G21" s="5"/>
      <c r="H21" s="5"/>
      <c r="I21" s="18" t="s">
        <v>1381</v>
      </c>
      <c r="J21" s="18" t="s">
        <v>1381</v>
      </c>
      <c r="K21" s="18" t="s">
        <v>1381</v>
      </c>
      <c r="L21" s="18" t="s">
        <v>1381</v>
      </c>
      <c r="M21" s="18" t="s">
        <v>1381</v>
      </c>
      <c r="N21" s="18" t="s">
        <v>1380</v>
      </c>
      <c r="O21" s="18" t="s">
        <v>1381</v>
      </c>
      <c r="P21" s="5"/>
      <c r="Q21" s="5"/>
      <c r="R21" s="5"/>
      <c r="S21" s="5"/>
      <c r="T21" s="5"/>
      <c r="U21" s="5" t="s">
        <v>799</v>
      </c>
      <c r="V21" s="5"/>
      <c r="W21" s="14"/>
      <c r="X21" s="14"/>
      <c r="Y21" s="14"/>
      <c r="Z21" s="14"/>
      <c r="AA21" s="14"/>
      <c r="AB21" s="14"/>
      <c r="AC21" s="14"/>
      <c r="AD21" s="14"/>
      <c r="AE21" s="17"/>
      <c r="AF21" s="17"/>
      <c r="AG21" s="17"/>
      <c r="AH21" s="17"/>
      <c r="AI21" s="17"/>
      <c r="AJ21" s="17"/>
      <c r="AK21" s="17"/>
      <c r="AL21" s="17"/>
      <c r="AM21" s="17"/>
      <c r="AN21" s="17"/>
      <c r="AO21" s="17"/>
      <c r="AP21" s="17"/>
      <c r="AQ21" s="17" t="s">
        <v>71</v>
      </c>
      <c r="AR21" s="17" t="s">
        <v>72</v>
      </c>
      <c r="AS21" s="17" t="s">
        <v>1893</v>
      </c>
      <c r="AT21" s="17" t="s">
        <v>1892</v>
      </c>
      <c r="AU21" s="17"/>
      <c r="AV21" s="17"/>
      <c r="AW21" s="17"/>
      <c r="AX21" s="17"/>
      <c r="AY21" s="5" t="s">
        <v>767</v>
      </c>
      <c r="AZ21" s="5" t="s">
        <v>274</v>
      </c>
      <c r="BA21" s="5" t="s">
        <v>1160</v>
      </c>
      <c r="BB21" s="5" t="s">
        <v>1161</v>
      </c>
    </row>
    <row r="22" spans="1:54" ht="174" customHeight="1">
      <c r="A22" s="23">
        <v>18</v>
      </c>
      <c r="B22" s="3">
        <v>54</v>
      </c>
      <c r="C22" s="3" t="s">
        <v>895</v>
      </c>
      <c r="D22" s="18" t="s">
        <v>386</v>
      </c>
      <c r="E22" s="5"/>
      <c r="F22" s="5"/>
      <c r="G22" s="5"/>
      <c r="H22" s="5"/>
      <c r="I22" s="18" t="s">
        <v>1381</v>
      </c>
      <c r="J22" s="18" t="s">
        <v>1381</v>
      </c>
      <c r="K22" s="18" t="s">
        <v>1381</v>
      </c>
      <c r="L22" s="18" t="s">
        <v>1381</v>
      </c>
      <c r="M22" s="18" t="s">
        <v>1381</v>
      </c>
      <c r="N22" s="18" t="s">
        <v>631</v>
      </c>
      <c r="O22" s="18" t="s">
        <v>1381</v>
      </c>
      <c r="P22" s="5"/>
      <c r="Q22" s="5"/>
      <c r="R22" s="5"/>
      <c r="S22" s="5"/>
      <c r="T22" s="5"/>
      <c r="U22" s="5" t="s">
        <v>2105</v>
      </c>
      <c r="V22" s="5"/>
      <c r="W22" s="5"/>
      <c r="X22" s="5"/>
      <c r="Y22" s="5"/>
      <c r="Z22" s="5"/>
      <c r="AA22" s="5"/>
      <c r="AB22" s="5"/>
      <c r="AC22" s="5"/>
      <c r="AD22" s="5"/>
      <c r="AE22" s="17"/>
      <c r="AF22" s="17"/>
      <c r="AG22" s="17"/>
      <c r="AH22" s="17"/>
      <c r="AI22" s="17"/>
      <c r="AJ22" s="17"/>
      <c r="AK22" s="17"/>
      <c r="AL22" s="17"/>
      <c r="AM22" s="17"/>
      <c r="AN22" s="17"/>
      <c r="AO22" s="17"/>
      <c r="AP22" s="17"/>
      <c r="AQ22" s="17" t="s">
        <v>276</v>
      </c>
      <c r="AR22" s="17" t="s">
        <v>2106</v>
      </c>
      <c r="AS22" s="17" t="s">
        <v>1682</v>
      </c>
      <c r="AT22" s="17" t="s">
        <v>2016</v>
      </c>
      <c r="AU22" s="17"/>
      <c r="AV22" s="17"/>
      <c r="AW22" s="17"/>
      <c r="AX22" s="17"/>
      <c r="AY22" s="5" t="s">
        <v>896</v>
      </c>
      <c r="AZ22" s="5" t="s">
        <v>1162</v>
      </c>
      <c r="BA22" s="5" t="s">
        <v>909</v>
      </c>
      <c r="BB22" s="5" t="s">
        <v>1163</v>
      </c>
    </row>
    <row r="23" spans="1:54" ht="174" customHeight="1">
      <c r="A23" s="23">
        <v>19</v>
      </c>
      <c r="B23" s="3">
        <v>56</v>
      </c>
      <c r="C23" s="3" t="s">
        <v>895</v>
      </c>
      <c r="D23" s="18" t="s">
        <v>387</v>
      </c>
      <c r="E23" s="5"/>
      <c r="F23" s="5"/>
      <c r="G23" s="5"/>
      <c r="H23" s="5"/>
      <c r="I23" s="18" t="s">
        <v>1381</v>
      </c>
      <c r="J23" s="18" t="s">
        <v>1381</v>
      </c>
      <c r="K23" s="18" t="s">
        <v>1381</v>
      </c>
      <c r="L23" s="18" t="s">
        <v>1381</v>
      </c>
      <c r="M23" s="18" t="s">
        <v>1381</v>
      </c>
      <c r="N23" s="18" t="s">
        <v>1380</v>
      </c>
      <c r="O23" s="18" t="s">
        <v>1381</v>
      </c>
      <c r="P23" s="5"/>
      <c r="Q23" s="5"/>
      <c r="R23" s="5"/>
      <c r="S23" s="5"/>
      <c r="T23" s="5"/>
      <c r="U23" s="5" t="s">
        <v>2036</v>
      </c>
      <c r="V23" s="5"/>
      <c r="W23" s="14"/>
      <c r="X23" s="14"/>
      <c r="Y23" s="14"/>
      <c r="Z23" s="14"/>
      <c r="AA23" s="14"/>
      <c r="AB23" s="14"/>
      <c r="AC23" s="14"/>
      <c r="AD23" s="14"/>
      <c r="AE23" s="17"/>
      <c r="AF23" s="17"/>
      <c r="AG23" s="17"/>
      <c r="AH23" s="17"/>
      <c r="AI23" s="17"/>
      <c r="AJ23" s="17"/>
      <c r="AK23" s="17"/>
      <c r="AL23" s="17"/>
      <c r="AM23" s="17"/>
      <c r="AN23" s="17"/>
      <c r="AO23" s="17"/>
      <c r="AP23" s="17"/>
      <c r="AQ23" s="17" t="s">
        <v>2107</v>
      </c>
      <c r="AR23" s="17" t="s">
        <v>2108</v>
      </c>
      <c r="AS23" s="17" t="s">
        <v>2109</v>
      </c>
      <c r="AT23" s="17" t="s">
        <v>1888</v>
      </c>
      <c r="AU23" s="17"/>
      <c r="AV23" s="17"/>
      <c r="AW23" s="17"/>
      <c r="AX23" s="17"/>
      <c r="AY23" s="5" t="s">
        <v>1164</v>
      </c>
      <c r="AZ23" s="5" t="s">
        <v>1279</v>
      </c>
      <c r="BA23" s="5" t="s">
        <v>911</v>
      </c>
      <c r="BB23" s="5" t="s">
        <v>1165</v>
      </c>
    </row>
    <row r="24" spans="1:54" ht="174" customHeight="1">
      <c r="A24" s="23">
        <v>20</v>
      </c>
      <c r="B24" s="3">
        <v>65</v>
      </c>
      <c r="C24" s="3" t="s">
        <v>895</v>
      </c>
      <c r="D24" s="18" t="s">
        <v>1166</v>
      </c>
      <c r="E24" s="5"/>
      <c r="F24" s="5"/>
      <c r="G24" s="5"/>
      <c r="H24" s="5"/>
      <c r="I24" s="18" t="s">
        <v>1381</v>
      </c>
      <c r="J24" s="18" t="s">
        <v>1381</v>
      </c>
      <c r="K24" s="18" t="s">
        <v>1381</v>
      </c>
      <c r="L24" s="18" t="s">
        <v>1381</v>
      </c>
      <c r="M24" s="18" t="s">
        <v>1380</v>
      </c>
      <c r="N24" s="18" t="s">
        <v>1381</v>
      </c>
      <c r="O24" s="18" t="s">
        <v>1381</v>
      </c>
      <c r="P24" s="5"/>
      <c r="Q24" s="5"/>
      <c r="R24" s="5"/>
      <c r="S24" s="5"/>
      <c r="T24" s="5" t="s">
        <v>1236</v>
      </c>
      <c r="U24" s="5"/>
      <c r="V24" s="5"/>
      <c r="W24" s="17"/>
      <c r="X24" s="17"/>
      <c r="Y24" s="17"/>
      <c r="Z24" s="17"/>
      <c r="AA24" s="17"/>
      <c r="AB24" s="17"/>
      <c r="AC24" s="17"/>
      <c r="AD24" s="17"/>
      <c r="AE24" s="17"/>
      <c r="AF24" s="17"/>
      <c r="AG24" s="17"/>
      <c r="AH24" s="17"/>
      <c r="AI24" s="17"/>
      <c r="AJ24" s="17"/>
      <c r="AK24" s="17"/>
      <c r="AL24" s="17"/>
      <c r="AM24" s="17" t="s">
        <v>1301</v>
      </c>
      <c r="AN24" s="17" t="s">
        <v>1587</v>
      </c>
      <c r="AO24" s="17" t="s">
        <v>1586</v>
      </c>
      <c r="AP24" s="17" t="s">
        <v>1490</v>
      </c>
      <c r="AQ24" s="5"/>
      <c r="AR24" s="5"/>
      <c r="AS24" s="5"/>
      <c r="AT24" s="5"/>
      <c r="AU24" s="5"/>
      <c r="AV24" s="5"/>
      <c r="AW24" s="5"/>
      <c r="AX24" s="5"/>
      <c r="AY24" s="5" t="s">
        <v>1167</v>
      </c>
      <c r="AZ24" s="5" t="s">
        <v>278</v>
      </c>
      <c r="BA24" s="5" t="s">
        <v>824</v>
      </c>
      <c r="BB24" s="5" t="s">
        <v>1168</v>
      </c>
    </row>
    <row r="25" spans="1:54" ht="174" customHeight="1">
      <c r="A25" s="23">
        <v>21</v>
      </c>
      <c r="B25" s="3">
        <v>69</v>
      </c>
      <c r="C25" s="3" t="s">
        <v>895</v>
      </c>
      <c r="D25" s="18" t="s">
        <v>388</v>
      </c>
      <c r="E25" s="5"/>
      <c r="F25" s="5"/>
      <c r="G25" s="5"/>
      <c r="H25" s="5"/>
      <c r="I25" s="18" t="s">
        <v>1380</v>
      </c>
      <c r="J25" s="18" t="s">
        <v>1381</v>
      </c>
      <c r="K25" s="18" t="s">
        <v>1381</v>
      </c>
      <c r="L25" s="18" t="s">
        <v>1381</v>
      </c>
      <c r="M25" s="18" t="s">
        <v>1381</v>
      </c>
      <c r="N25" s="18" t="s">
        <v>1381</v>
      </c>
      <c r="O25" s="18" t="s">
        <v>1381</v>
      </c>
      <c r="P25" s="5" t="s">
        <v>2121</v>
      </c>
      <c r="Q25" s="5"/>
      <c r="R25" s="5"/>
      <c r="S25" s="5"/>
      <c r="T25" s="5"/>
      <c r="U25" s="5"/>
      <c r="V25" s="5"/>
      <c r="W25" s="17" t="s">
        <v>1952</v>
      </c>
      <c r="X25" s="17" t="s">
        <v>1711</v>
      </c>
      <c r="Y25" s="17" t="s">
        <v>1683</v>
      </c>
      <c r="Z25" s="17" t="s">
        <v>1930</v>
      </c>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5" t="s">
        <v>282</v>
      </c>
      <c r="AZ25" s="5" t="s">
        <v>1948</v>
      </c>
      <c r="BA25" s="5" t="s">
        <v>1169</v>
      </c>
      <c r="BB25" s="5" t="s">
        <v>332</v>
      </c>
    </row>
    <row r="26" spans="1:54" ht="174" customHeight="1">
      <c r="A26" s="23">
        <v>22</v>
      </c>
      <c r="B26" s="3">
        <v>70</v>
      </c>
      <c r="C26" s="3" t="s">
        <v>895</v>
      </c>
      <c r="D26" s="18" t="s">
        <v>339</v>
      </c>
      <c r="E26" s="5"/>
      <c r="F26" s="5"/>
      <c r="G26" s="5"/>
      <c r="H26" s="5"/>
      <c r="I26" s="18" t="s">
        <v>1380</v>
      </c>
      <c r="J26" s="18" t="s">
        <v>1381</v>
      </c>
      <c r="K26" s="18" t="s">
        <v>1381</v>
      </c>
      <c r="L26" s="18" t="s">
        <v>1381</v>
      </c>
      <c r="M26" s="18" t="s">
        <v>1381</v>
      </c>
      <c r="N26" s="18" t="s">
        <v>1381</v>
      </c>
      <c r="O26" s="18" t="s">
        <v>1381</v>
      </c>
      <c r="P26" s="5" t="s">
        <v>2022</v>
      </c>
      <c r="Q26" s="5"/>
      <c r="R26" s="5"/>
      <c r="S26" s="5"/>
      <c r="T26" s="5"/>
      <c r="U26" s="5"/>
      <c r="V26" s="5"/>
      <c r="W26" s="17" t="s">
        <v>3</v>
      </c>
      <c r="X26" s="17" t="s">
        <v>212</v>
      </c>
      <c r="Y26" s="17" t="s">
        <v>1684</v>
      </c>
      <c r="Z26" s="17" t="s">
        <v>1491</v>
      </c>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5" t="s">
        <v>1949</v>
      </c>
      <c r="AZ26" s="5" t="s">
        <v>547</v>
      </c>
      <c r="BA26" s="5" t="s">
        <v>1170</v>
      </c>
      <c r="BB26" s="5" t="s">
        <v>1171</v>
      </c>
    </row>
    <row r="27" spans="1:54" ht="174" customHeight="1">
      <c r="A27" s="23">
        <v>23</v>
      </c>
      <c r="B27" s="3">
        <v>72</v>
      </c>
      <c r="C27" s="3" t="s">
        <v>895</v>
      </c>
      <c r="D27" s="18" t="s">
        <v>340</v>
      </c>
      <c r="E27" s="5"/>
      <c r="F27" s="5"/>
      <c r="G27" s="5"/>
      <c r="H27" s="5"/>
      <c r="I27" s="18" t="s">
        <v>1381</v>
      </c>
      <c r="J27" s="18" t="s">
        <v>1381</v>
      </c>
      <c r="K27" s="18" t="s">
        <v>1381</v>
      </c>
      <c r="L27" s="18" t="s">
        <v>1380</v>
      </c>
      <c r="M27" s="18" t="s">
        <v>1380</v>
      </c>
      <c r="N27" s="18" t="s">
        <v>1381</v>
      </c>
      <c r="O27" s="18" t="s">
        <v>1380</v>
      </c>
      <c r="P27" s="5"/>
      <c r="Q27" s="5"/>
      <c r="R27" s="5"/>
      <c r="S27" s="5" t="s">
        <v>1144</v>
      </c>
      <c r="T27" s="5" t="s">
        <v>1864</v>
      </c>
      <c r="U27" s="5"/>
      <c r="V27" s="5" t="s">
        <v>1130</v>
      </c>
      <c r="W27" s="5"/>
      <c r="X27" s="5"/>
      <c r="Y27" s="5"/>
      <c r="Z27" s="5"/>
      <c r="AA27" s="5"/>
      <c r="AB27" s="5"/>
      <c r="AC27" s="5"/>
      <c r="AD27" s="5"/>
      <c r="AE27" s="17"/>
      <c r="AF27" s="17"/>
      <c r="AG27" s="17"/>
      <c r="AH27" s="17"/>
      <c r="AI27" s="17" t="s">
        <v>1132</v>
      </c>
      <c r="AJ27" s="17" t="s">
        <v>1133</v>
      </c>
      <c r="AK27" s="17" t="s">
        <v>1134</v>
      </c>
      <c r="AL27" s="17" t="s">
        <v>1135</v>
      </c>
      <c r="AM27" s="17" t="s">
        <v>1256</v>
      </c>
      <c r="AN27" s="17" t="s">
        <v>1257</v>
      </c>
      <c r="AO27" s="17" t="s">
        <v>858</v>
      </c>
      <c r="AP27" s="17" t="s">
        <v>503</v>
      </c>
      <c r="AQ27" s="17"/>
      <c r="AR27" s="17"/>
      <c r="AS27" s="17"/>
      <c r="AT27" s="17"/>
      <c r="AU27" s="17" t="s">
        <v>1217</v>
      </c>
      <c r="AV27" s="17" t="s">
        <v>1218</v>
      </c>
      <c r="AW27" s="17" t="s">
        <v>1219</v>
      </c>
      <c r="AX27" s="17" t="s">
        <v>1220</v>
      </c>
      <c r="AY27" s="5" t="s">
        <v>1194</v>
      </c>
      <c r="AZ27" s="5" t="s">
        <v>41</v>
      </c>
      <c r="BA27" s="5" t="s">
        <v>1195</v>
      </c>
      <c r="BB27" s="5" t="s">
        <v>1196</v>
      </c>
    </row>
    <row r="28" spans="1:54" ht="174" customHeight="1">
      <c r="A28" s="23">
        <v>24</v>
      </c>
      <c r="B28" s="3">
        <v>74</v>
      </c>
      <c r="C28" s="3" t="s">
        <v>895</v>
      </c>
      <c r="D28" s="18" t="s">
        <v>341</v>
      </c>
      <c r="E28" s="5"/>
      <c r="F28" s="5"/>
      <c r="G28" s="5"/>
      <c r="H28" s="5"/>
      <c r="I28" s="18" t="s">
        <v>1381</v>
      </c>
      <c r="J28" s="18" t="s">
        <v>1381</v>
      </c>
      <c r="K28" s="18" t="s">
        <v>1380</v>
      </c>
      <c r="L28" s="18" t="s">
        <v>1380</v>
      </c>
      <c r="M28" s="18" t="s">
        <v>1381</v>
      </c>
      <c r="N28" s="18" t="s">
        <v>1381</v>
      </c>
      <c r="O28" s="18" t="s">
        <v>1380</v>
      </c>
      <c r="P28" s="5"/>
      <c r="Q28" s="5"/>
      <c r="R28" s="5" t="s">
        <v>1146</v>
      </c>
      <c r="S28" s="5" t="s">
        <v>1145</v>
      </c>
      <c r="T28" s="5"/>
      <c r="U28" s="5"/>
      <c r="V28" s="5" t="s">
        <v>1351</v>
      </c>
      <c r="W28" s="5"/>
      <c r="X28" s="5"/>
      <c r="Y28" s="5"/>
      <c r="Z28" s="5"/>
      <c r="AA28" s="5"/>
      <c r="AB28" s="5"/>
      <c r="AC28" s="5"/>
      <c r="AD28" s="5"/>
      <c r="AE28" s="17" t="s">
        <v>1139</v>
      </c>
      <c r="AF28" s="17" t="s">
        <v>1138</v>
      </c>
      <c r="AG28" s="17" t="s">
        <v>1137</v>
      </c>
      <c r="AH28" s="17" t="s">
        <v>1136</v>
      </c>
      <c r="AI28" s="17" t="s">
        <v>1140</v>
      </c>
      <c r="AJ28" s="17" t="s">
        <v>1141</v>
      </c>
      <c r="AK28" s="17" t="s">
        <v>1142</v>
      </c>
      <c r="AL28" s="17" t="s">
        <v>1143</v>
      </c>
      <c r="AM28" s="17"/>
      <c r="AN28" s="17"/>
      <c r="AO28" s="17"/>
      <c r="AP28" s="17"/>
      <c r="AQ28" s="17"/>
      <c r="AR28" s="17"/>
      <c r="AS28" s="17"/>
      <c r="AT28" s="17"/>
      <c r="AU28" s="17" t="s">
        <v>1221</v>
      </c>
      <c r="AV28" s="17" t="s">
        <v>1222</v>
      </c>
      <c r="AW28" s="17" t="s">
        <v>1223</v>
      </c>
      <c r="AX28" s="17" t="s">
        <v>1224</v>
      </c>
      <c r="AY28" s="5" t="s">
        <v>548</v>
      </c>
      <c r="AZ28" s="5" t="s">
        <v>904</v>
      </c>
      <c r="BA28" s="5" t="s">
        <v>1197</v>
      </c>
      <c r="BB28" s="5" t="s">
        <v>1198</v>
      </c>
    </row>
    <row r="29" spans="1:54" ht="174" customHeight="1">
      <c r="A29" s="23">
        <v>25</v>
      </c>
      <c r="B29" s="3">
        <v>75</v>
      </c>
      <c r="C29" s="3" t="s">
        <v>895</v>
      </c>
      <c r="D29" s="18" t="s">
        <v>342</v>
      </c>
      <c r="E29" s="5"/>
      <c r="F29" s="5"/>
      <c r="G29" s="5"/>
      <c r="H29" s="5"/>
      <c r="I29" s="18" t="s">
        <v>1381</v>
      </c>
      <c r="J29" s="18" t="s">
        <v>1381</v>
      </c>
      <c r="K29" s="18" t="s">
        <v>1381</v>
      </c>
      <c r="L29" s="18" t="s">
        <v>1381</v>
      </c>
      <c r="M29" s="18" t="s">
        <v>1381</v>
      </c>
      <c r="N29" s="18" t="s">
        <v>1381</v>
      </c>
      <c r="O29" s="18" t="s">
        <v>1380</v>
      </c>
      <c r="P29" s="5"/>
      <c r="Q29" s="5"/>
      <c r="R29" s="5"/>
      <c r="S29" s="5"/>
      <c r="T29" s="5"/>
      <c r="U29" s="5"/>
      <c r="V29" s="5" t="s">
        <v>1131</v>
      </c>
      <c r="W29" s="14"/>
      <c r="X29" s="14"/>
      <c r="Y29" s="14"/>
      <c r="Z29" s="14"/>
      <c r="AA29" s="14"/>
      <c r="AB29" s="14"/>
      <c r="AC29" s="14"/>
      <c r="AD29" s="14"/>
      <c r="AE29" s="17"/>
      <c r="AF29" s="17"/>
      <c r="AG29" s="17"/>
      <c r="AH29" s="17"/>
      <c r="AI29" s="17"/>
      <c r="AJ29" s="17"/>
      <c r="AK29" s="17"/>
      <c r="AL29" s="17"/>
      <c r="AM29" s="17"/>
      <c r="AN29" s="17"/>
      <c r="AO29" s="17"/>
      <c r="AP29" s="17"/>
      <c r="AQ29" s="17"/>
      <c r="AR29" s="17"/>
      <c r="AS29" s="17"/>
      <c r="AT29" s="17"/>
      <c r="AU29" s="17" t="s">
        <v>1225</v>
      </c>
      <c r="AV29" s="17" t="s">
        <v>1226</v>
      </c>
      <c r="AW29" s="17" t="s">
        <v>1247</v>
      </c>
      <c r="AX29" s="17" t="s">
        <v>1248</v>
      </c>
      <c r="AY29" s="5" t="s">
        <v>762</v>
      </c>
      <c r="AZ29" s="5" t="s">
        <v>613</v>
      </c>
      <c r="BA29" s="5" t="s">
        <v>1199</v>
      </c>
      <c r="BB29" s="5" t="s">
        <v>77</v>
      </c>
    </row>
    <row r="30" spans="1:54" ht="174" customHeight="1">
      <c r="A30" s="23">
        <v>26</v>
      </c>
      <c r="B30" s="3">
        <v>76</v>
      </c>
      <c r="C30" s="3" t="s">
        <v>895</v>
      </c>
      <c r="D30" s="18" t="s">
        <v>1980</v>
      </c>
      <c r="E30" s="5"/>
      <c r="F30" s="5"/>
      <c r="G30" s="5"/>
      <c r="H30" s="5"/>
      <c r="I30" s="18" t="s">
        <v>1381</v>
      </c>
      <c r="J30" s="18" t="s">
        <v>1381</v>
      </c>
      <c r="K30" s="18" t="s">
        <v>1381</v>
      </c>
      <c r="L30" s="18" t="s">
        <v>1381</v>
      </c>
      <c r="M30" s="18" t="s">
        <v>1381</v>
      </c>
      <c r="N30" s="18" t="s">
        <v>1381</v>
      </c>
      <c r="O30" s="18" t="s">
        <v>631</v>
      </c>
      <c r="P30" s="8"/>
      <c r="Q30" s="5"/>
      <c r="R30" s="5"/>
      <c r="S30" s="5"/>
      <c r="T30" s="5"/>
      <c r="U30" s="5"/>
      <c r="V30" s="5" t="s">
        <v>211</v>
      </c>
      <c r="W30" s="14"/>
      <c r="X30" s="14"/>
      <c r="Y30" s="14"/>
      <c r="Z30" s="14"/>
      <c r="AA30" s="14"/>
      <c r="AB30" s="14"/>
      <c r="AC30" s="14"/>
      <c r="AD30" s="14"/>
      <c r="AE30" s="17"/>
      <c r="AF30" s="17"/>
      <c r="AG30" s="17"/>
      <c r="AH30" s="17"/>
      <c r="AI30" s="17"/>
      <c r="AJ30" s="17"/>
      <c r="AK30" s="17"/>
      <c r="AL30" s="17"/>
      <c r="AM30" s="17"/>
      <c r="AN30" s="17"/>
      <c r="AO30" s="17"/>
      <c r="AP30" s="17"/>
      <c r="AQ30" s="17"/>
      <c r="AR30" s="17"/>
      <c r="AS30" s="17"/>
      <c r="AT30" s="17"/>
      <c r="AU30" s="14" t="s">
        <v>2110</v>
      </c>
      <c r="AV30" s="14" t="s">
        <v>1292</v>
      </c>
      <c r="AW30" s="14" t="s">
        <v>1293</v>
      </c>
      <c r="AX30" s="14" t="s">
        <v>1057</v>
      </c>
      <c r="AY30" s="5" t="s">
        <v>763</v>
      </c>
      <c r="AZ30" s="5" t="s">
        <v>1263</v>
      </c>
      <c r="BA30" s="5" t="s">
        <v>78</v>
      </c>
      <c r="BB30" s="5" t="s">
        <v>79</v>
      </c>
    </row>
    <row r="31" spans="1:54" ht="174" customHeight="1">
      <c r="A31" s="23">
        <v>27</v>
      </c>
      <c r="B31" s="3">
        <v>78</v>
      </c>
      <c r="C31" s="3" t="s">
        <v>895</v>
      </c>
      <c r="D31" s="18" t="s">
        <v>1981</v>
      </c>
      <c r="E31" s="5"/>
      <c r="F31" s="5"/>
      <c r="G31" s="5"/>
      <c r="H31" s="5"/>
      <c r="I31" s="18" t="s">
        <v>1381</v>
      </c>
      <c r="J31" s="18" t="s">
        <v>1381</v>
      </c>
      <c r="K31" s="18" t="s">
        <v>1381</v>
      </c>
      <c r="L31" s="18" t="s">
        <v>1380</v>
      </c>
      <c r="M31" s="18" t="s">
        <v>1381</v>
      </c>
      <c r="N31" s="18" t="s">
        <v>1381</v>
      </c>
      <c r="O31" s="18" t="s">
        <v>1380</v>
      </c>
      <c r="P31" s="5"/>
      <c r="Q31" s="5"/>
      <c r="R31" s="5"/>
      <c r="S31" s="5" t="s">
        <v>1716</v>
      </c>
      <c r="T31" s="5"/>
      <c r="U31" s="5"/>
      <c r="V31" s="5" t="s">
        <v>2007</v>
      </c>
      <c r="W31" s="14"/>
      <c r="X31" s="14"/>
      <c r="Y31" s="14"/>
      <c r="Z31" s="14"/>
      <c r="AA31" s="14"/>
      <c r="AB31" s="14"/>
      <c r="AC31" s="14"/>
      <c r="AD31" s="14"/>
      <c r="AE31" s="17"/>
      <c r="AF31" s="17"/>
      <c r="AG31" s="17"/>
      <c r="AH31" s="17"/>
      <c r="AI31" s="17" t="s">
        <v>1901</v>
      </c>
      <c r="AJ31" s="17" t="s">
        <v>1503</v>
      </c>
      <c r="AK31" s="17" t="s">
        <v>1504</v>
      </c>
      <c r="AL31" s="17" t="s">
        <v>534</v>
      </c>
      <c r="AM31" s="17"/>
      <c r="AN31" s="17"/>
      <c r="AO31" s="17"/>
      <c r="AP31" s="17"/>
      <c r="AQ31" s="17"/>
      <c r="AR31" s="17"/>
      <c r="AS31" s="17"/>
      <c r="AT31" s="17"/>
      <c r="AU31" s="17" t="s">
        <v>1294</v>
      </c>
      <c r="AV31" s="17" t="s">
        <v>1295</v>
      </c>
      <c r="AW31" s="17" t="s">
        <v>1296</v>
      </c>
      <c r="AX31" s="17" t="s">
        <v>1297</v>
      </c>
      <c r="AY31" s="5" t="s">
        <v>554</v>
      </c>
      <c r="AZ31" s="5" t="s">
        <v>614</v>
      </c>
      <c r="BA31" s="5" t="s">
        <v>1298</v>
      </c>
      <c r="BB31" s="5" t="s">
        <v>1299</v>
      </c>
    </row>
    <row r="32" spans="1:54" ht="174" customHeight="1">
      <c r="A32" s="23">
        <v>28</v>
      </c>
      <c r="B32" s="3">
        <v>80</v>
      </c>
      <c r="C32" s="3" t="s">
        <v>895</v>
      </c>
      <c r="D32" s="18" t="s">
        <v>2136</v>
      </c>
      <c r="E32" s="5"/>
      <c r="F32" s="5"/>
      <c r="G32" s="5"/>
      <c r="H32" s="5"/>
      <c r="I32" s="18" t="s">
        <v>1381</v>
      </c>
      <c r="J32" s="18" t="s">
        <v>1381</v>
      </c>
      <c r="K32" s="18" t="s">
        <v>1381</v>
      </c>
      <c r="L32" s="18" t="s">
        <v>1380</v>
      </c>
      <c r="M32" s="18" t="s">
        <v>1381</v>
      </c>
      <c r="N32" s="18" t="s">
        <v>1381</v>
      </c>
      <c r="O32" s="18" t="s">
        <v>1380</v>
      </c>
      <c r="P32" s="5"/>
      <c r="Q32" s="5"/>
      <c r="R32" s="5"/>
      <c r="S32" s="5" t="s">
        <v>2041</v>
      </c>
      <c r="T32" s="5"/>
      <c r="U32" s="5"/>
      <c r="V32" s="5" t="s">
        <v>1249</v>
      </c>
      <c r="W32" s="14"/>
      <c r="X32" s="14"/>
      <c r="Y32" s="14"/>
      <c r="Z32" s="14"/>
      <c r="AA32" s="14"/>
      <c r="AB32" s="14"/>
      <c r="AC32" s="14"/>
      <c r="AD32" s="14"/>
      <c r="AE32" s="17"/>
      <c r="AF32" s="17"/>
      <c r="AG32" s="17"/>
      <c r="AH32" s="17"/>
      <c r="AI32" s="17" t="s">
        <v>986</v>
      </c>
      <c r="AJ32" s="17" t="s">
        <v>401</v>
      </c>
      <c r="AK32" s="17" t="s">
        <v>1685</v>
      </c>
      <c r="AL32" s="17" t="s">
        <v>1203</v>
      </c>
      <c r="AM32" s="17"/>
      <c r="AN32" s="17"/>
      <c r="AO32" s="17"/>
      <c r="AP32" s="17"/>
      <c r="AQ32" s="17"/>
      <c r="AR32" s="17"/>
      <c r="AS32" s="17"/>
      <c r="AT32" s="17"/>
      <c r="AU32" s="17" t="s">
        <v>255</v>
      </c>
      <c r="AV32" s="17" t="s">
        <v>511</v>
      </c>
      <c r="AW32" s="17" t="s">
        <v>1686</v>
      </c>
      <c r="AX32" s="17" t="s">
        <v>512</v>
      </c>
      <c r="AY32" s="5" t="s">
        <v>1382</v>
      </c>
      <c r="AZ32" s="5" t="s">
        <v>1563</v>
      </c>
      <c r="BA32" s="5" t="s">
        <v>256</v>
      </c>
      <c r="BB32" s="5" t="s">
        <v>257</v>
      </c>
    </row>
    <row r="33" spans="1:54" ht="174" customHeight="1">
      <c r="A33" s="23">
        <v>29</v>
      </c>
      <c r="B33" s="3">
        <v>84</v>
      </c>
      <c r="C33" s="3" t="s">
        <v>895</v>
      </c>
      <c r="D33" s="18" t="s">
        <v>2137</v>
      </c>
      <c r="E33" s="5"/>
      <c r="F33" s="5"/>
      <c r="G33" s="5"/>
      <c r="H33" s="5"/>
      <c r="I33" s="18" t="s">
        <v>631</v>
      </c>
      <c r="J33" s="18" t="s">
        <v>1381</v>
      </c>
      <c r="K33" s="18" t="s">
        <v>1381</v>
      </c>
      <c r="L33" s="18" t="s">
        <v>1381</v>
      </c>
      <c r="M33" s="18" t="s">
        <v>1381</v>
      </c>
      <c r="N33" s="18" t="s">
        <v>1381</v>
      </c>
      <c r="O33" s="18" t="s">
        <v>1381</v>
      </c>
      <c r="P33" s="5" t="s">
        <v>87</v>
      </c>
      <c r="Q33" s="5"/>
      <c r="R33" s="5"/>
      <c r="S33" s="5"/>
      <c r="T33" s="5"/>
      <c r="U33" s="5"/>
      <c r="V33" s="5"/>
      <c r="W33" s="14" t="s">
        <v>530</v>
      </c>
      <c r="X33" s="14" t="s">
        <v>531</v>
      </c>
      <c r="Y33" s="14" t="s">
        <v>532</v>
      </c>
      <c r="Z33" s="14" t="s">
        <v>1850</v>
      </c>
      <c r="AA33" s="14"/>
      <c r="AB33" s="14"/>
      <c r="AC33" s="14"/>
      <c r="AD33" s="14"/>
      <c r="AE33" s="14"/>
      <c r="AF33" s="14"/>
      <c r="AG33" s="14"/>
      <c r="AH33" s="14"/>
      <c r="AI33" s="14"/>
      <c r="AJ33" s="14"/>
      <c r="AK33" s="14"/>
      <c r="AL33" s="14"/>
      <c r="AM33" s="17"/>
      <c r="AN33" s="17"/>
      <c r="AO33" s="17"/>
      <c r="AP33" s="17"/>
      <c r="AQ33" s="17"/>
      <c r="AR33" s="17"/>
      <c r="AS33" s="17"/>
      <c r="AT33" s="17"/>
      <c r="AU33" s="17"/>
      <c r="AV33" s="17"/>
      <c r="AW33" s="17"/>
      <c r="AX33" s="17"/>
      <c r="AY33" s="5" t="s">
        <v>258</v>
      </c>
      <c r="AZ33" s="5" t="s">
        <v>1559</v>
      </c>
      <c r="BA33" s="5" t="s">
        <v>259</v>
      </c>
      <c r="BB33" s="5" t="s">
        <v>260</v>
      </c>
    </row>
    <row r="34" spans="1:54" ht="174" customHeight="1">
      <c r="A34" s="23">
        <v>30</v>
      </c>
      <c r="B34" s="3">
        <v>92</v>
      </c>
      <c r="C34" s="3" t="s">
        <v>895</v>
      </c>
      <c r="D34" s="18" t="s">
        <v>646</v>
      </c>
      <c r="E34" s="5"/>
      <c r="F34" s="5"/>
      <c r="G34" s="5"/>
      <c r="H34" s="5"/>
      <c r="I34" s="18" t="s">
        <v>1380</v>
      </c>
      <c r="J34" s="18" t="s">
        <v>1381</v>
      </c>
      <c r="K34" s="18" t="s">
        <v>1381</v>
      </c>
      <c r="L34" s="18" t="s">
        <v>1381</v>
      </c>
      <c r="M34" s="18" t="s">
        <v>1381</v>
      </c>
      <c r="N34" s="18" t="s">
        <v>1381</v>
      </c>
      <c r="O34" s="18" t="s">
        <v>1381</v>
      </c>
      <c r="P34" s="5" t="s">
        <v>1501</v>
      </c>
      <c r="Q34" s="5"/>
      <c r="R34" s="5"/>
      <c r="S34" s="5"/>
      <c r="T34" s="5"/>
      <c r="U34" s="5"/>
      <c r="V34" s="5"/>
      <c r="W34" s="14" t="s">
        <v>4</v>
      </c>
      <c r="X34" s="14" t="s">
        <v>5</v>
      </c>
      <c r="Y34" s="14" t="s">
        <v>261</v>
      </c>
      <c r="Z34" s="14" t="s">
        <v>1467</v>
      </c>
      <c r="AA34" s="14"/>
      <c r="AB34" s="14"/>
      <c r="AC34" s="14"/>
      <c r="AD34" s="14"/>
      <c r="AE34" s="17"/>
      <c r="AF34" s="17"/>
      <c r="AG34" s="17"/>
      <c r="AH34" s="17"/>
      <c r="AI34" s="17"/>
      <c r="AJ34" s="17"/>
      <c r="AK34" s="17"/>
      <c r="AL34" s="17"/>
      <c r="AM34" s="17"/>
      <c r="AN34" s="17"/>
      <c r="AO34" s="17"/>
      <c r="AP34" s="17"/>
      <c r="AQ34" s="5"/>
      <c r="AR34" s="5"/>
      <c r="AS34" s="5"/>
      <c r="AT34" s="5"/>
      <c r="AU34" s="5"/>
      <c r="AV34" s="5"/>
      <c r="AW34" s="5"/>
      <c r="AX34" s="5"/>
      <c r="AY34" s="5" t="s">
        <v>1040</v>
      </c>
      <c r="AZ34" s="5" t="s">
        <v>1002</v>
      </c>
      <c r="BA34" s="5" t="s">
        <v>828</v>
      </c>
      <c r="BB34" s="5" t="s">
        <v>1171</v>
      </c>
    </row>
    <row r="35" spans="1:54" ht="174" customHeight="1">
      <c r="A35" s="23">
        <v>31</v>
      </c>
      <c r="B35" s="3">
        <v>94</v>
      </c>
      <c r="C35" s="3" t="s">
        <v>895</v>
      </c>
      <c r="D35" s="18" t="s">
        <v>647</v>
      </c>
      <c r="E35" s="5"/>
      <c r="F35" s="5"/>
      <c r="G35" s="5"/>
      <c r="H35" s="5"/>
      <c r="I35" s="18" t="s">
        <v>631</v>
      </c>
      <c r="J35" s="18" t="s">
        <v>1381</v>
      </c>
      <c r="K35" s="18" t="s">
        <v>1381</v>
      </c>
      <c r="L35" s="18" t="s">
        <v>1381</v>
      </c>
      <c r="M35" s="18" t="s">
        <v>1381</v>
      </c>
      <c r="N35" s="18" t="s">
        <v>1381</v>
      </c>
      <c r="O35" s="18" t="s">
        <v>1381</v>
      </c>
      <c r="P35" s="5" t="s">
        <v>1502</v>
      </c>
      <c r="Q35" s="5"/>
      <c r="R35" s="5"/>
      <c r="S35" s="5"/>
      <c r="T35" s="5"/>
      <c r="U35" s="5"/>
      <c r="V35" s="5"/>
      <c r="W35" s="14" t="s">
        <v>231</v>
      </c>
      <c r="X35" s="14" t="s">
        <v>1041</v>
      </c>
      <c r="Y35" s="14" t="s">
        <v>1597</v>
      </c>
      <c r="Z35" s="14" t="s">
        <v>262</v>
      </c>
      <c r="AA35" s="14"/>
      <c r="AB35" s="14"/>
      <c r="AC35" s="14"/>
      <c r="AD35" s="14"/>
      <c r="AE35" s="17"/>
      <c r="AF35" s="17"/>
      <c r="AG35" s="17"/>
      <c r="AH35" s="17"/>
      <c r="AI35" s="17"/>
      <c r="AJ35" s="17"/>
      <c r="AK35" s="17"/>
      <c r="AL35" s="17"/>
      <c r="AM35" s="17"/>
      <c r="AN35" s="17"/>
      <c r="AO35" s="17"/>
      <c r="AP35" s="17"/>
      <c r="AQ35" s="17"/>
      <c r="AR35" s="17"/>
      <c r="AS35" s="17"/>
      <c r="AT35" s="17"/>
      <c r="AU35" s="17"/>
      <c r="AV35" s="17"/>
      <c r="AW35" s="17"/>
      <c r="AX35" s="17"/>
      <c r="AY35" s="5" t="s">
        <v>2051</v>
      </c>
      <c r="AZ35" s="5" t="s">
        <v>66</v>
      </c>
      <c r="BA35" s="5" t="s">
        <v>849</v>
      </c>
      <c r="BB35" s="5" t="s">
        <v>263</v>
      </c>
    </row>
    <row r="36" spans="1:54" ht="174" customHeight="1">
      <c r="A36" s="23">
        <v>32</v>
      </c>
      <c r="B36" s="3">
        <v>96</v>
      </c>
      <c r="C36" s="3" t="s">
        <v>895</v>
      </c>
      <c r="D36" s="18" t="s">
        <v>648</v>
      </c>
      <c r="E36" s="5"/>
      <c r="F36" s="5"/>
      <c r="G36" s="5"/>
      <c r="H36" s="5"/>
      <c r="I36" s="18" t="s">
        <v>1381</v>
      </c>
      <c r="J36" s="18" t="s">
        <v>1380</v>
      </c>
      <c r="K36" s="18" t="s">
        <v>1381</v>
      </c>
      <c r="L36" s="18" t="s">
        <v>1381</v>
      </c>
      <c r="M36" s="18" t="s">
        <v>1381</v>
      </c>
      <c r="N36" s="18" t="s">
        <v>1381</v>
      </c>
      <c r="O36" s="18" t="s">
        <v>1381</v>
      </c>
      <c r="P36" s="5"/>
      <c r="Q36" s="5" t="s">
        <v>1628</v>
      </c>
      <c r="R36" s="5"/>
      <c r="S36" s="5"/>
      <c r="T36" s="5"/>
      <c r="U36" s="5"/>
      <c r="V36" s="5"/>
      <c r="W36" s="8"/>
      <c r="X36" s="8"/>
      <c r="Y36" s="8"/>
      <c r="Z36" s="8"/>
      <c r="AA36" s="17" t="s">
        <v>759</v>
      </c>
      <c r="AB36" s="17" t="s">
        <v>760</v>
      </c>
      <c r="AC36" s="17" t="s">
        <v>1687</v>
      </c>
      <c r="AD36" s="17" t="s">
        <v>238</v>
      </c>
      <c r="AE36" s="17"/>
      <c r="AF36" s="17"/>
      <c r="AG36" s="17"/>
      <c r="AH36" s="17"/>
      <c r="AI36" s="17"/>
      <c r="AJ36" s="17"/>
      <c r="AK36" s="17"/>
      <c r="AL36" s="17"/>
      <c r="AM36" s="17"/>
      <c r="AN36" s="17"/>
      <c r="AO36" s="17"/>
      <c r="AP36" s="17"/>
      <c r="AQ36" s="17"/>
      <c r="AR36" s="17"/>
      <c r="AS36" s="17"/>
      <c r="AT36" s="17"/>
      <c r="AU36" s="17"/>
      <c r="AV36" s="17"/>
      <c r="AW36" s="17"/>
      <c r="AX36" s="17"/>
      <c r="AY36" s="5" t="s">
        <v>1553</v>
      </c>
      <c r="AZ36" s="5" t="s">
        <v>1554</v>
      </c>
      <c r="BA36" s="5" t="s">
        <v>1327</v>
      </c>
      <c r="BB36" s="5" t="s">
        <v>264</v>
      </c>
    </row>
    <row r="37" spans="1:54" ht="174" customHeight="1">
      <c r="A37" s="23">
        <v>33</v>
      </c>
      <c r="B37" s="3">
        <v>105</v>
      </c>
      <c r="C37" s="3" t="s">
        <v>895</v>
      </c>
      <c r="D37" s="18" t="s">
        <v>1214</v>
      </c>
      <c r="E37" s="5"/>
      <c r="F37" s="5"/>
      <c r="G37" s="5"/>
      <c r="H37" s="5"/>
      <c r="I37" s="18" t="s">
        <v>1380</v>
      </c>
      <c r="J37" s="18" t="s">
        <v>1381</v>
      </c>
      <c r="K37" s="18" t="s">
        <v>1381</v>
      </c>
      <c r="L37" s="18" t="s">
        <v>1381</v>
      </c>
      <c r="M37" s="18" t="s">
        <v>1381</v>
      </c>
      <c r="N37" s="18" t="s">
        <v>1381</v>
      </c>
      <c r="O37" s="18" t="s">
        <v>1381</v>
      </c>
      <c r="P37" s="5" t="s">
        <v>1383</v>
      </c>
      <c r="Q37" s="5"/>
      <c r="R37" s="5"/>
      <c r="S37" s="5"/>
      <c r="T37" s="5"/>
      <c r="U37" s="5"/>
      <c r="V37" s="5"/>
      <c r="W37" s="17" t="s">
        <v>1953</v>
      </c>
      <c r="X37" s="17" t="s">
        <v>1931</v>
      </c>
      <c r="Y37" s="17" t="s">
        <v>265</v>
      </c>
      <c r="Z37" s="17" t="s">
        <v>1932</v>
      </c>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5" t="s">
        <v>2048</v>
      </c>
      <c r="AZ37" s="5" t="s">
        <v>1285</v>
      </c>
      <c r="BA37" s="5" t="s">
        <v>266</v>
      </c>
      <c r="BB37" s="5" t="s">
        <v>267</v>
      </c>
    </row>
    <row r="38" spans="1:54" ht="174" customHeight="1">
      <c r="A38" s="23">
        <v>34</v>
      </c>
      <c r="B38" s="3">
        <v>106</v>
      </c>
      <c r="C38" s="3" t="s">
        <v>895</v>
      </c>
      <c r="D38" s="18" t="s">
        <v>1121</v>
      </c>
      <c r="E38" s="5"/>
      <c r="F38" s="5"/>
      <c r="G38" s="5"/>
      <c r="H38" s="5"/>
      <c r="I38" s="18" t="s">
        <v>631</v>
      </c>
      <c r="J38" s="18" t="s">
        <v>1381</v>
      </c>
      <c r="K38" s="18" t="s">
        <v>1381</v>
      </c>
      <c r="L38" s="18" t="s">
        <v>1381</v>
      </c>
      <c r="M38" s="18" t="s">
        <v>1381</v>
      </c>
      <c r="N38" s="18" t="s">
        <v>1381</v>
      </c>
      <c r="O38" s="18" t="s">
        <v>1381</v>
      </c>
      <c r="P38" s="5" t="s">
        <v>247</v>
      </c>
      <c r="Q38" s="5"/>
      <c r="R38" s="5"/>
      <c r="S38" s="5"/>
      <c r="T38" s="5"/>
      <c r="U38" s="5"/>
      <c r="V38" s="5"/>
      <c r="W38" s="14" t="s">
        <v>232</v>
      </c>
      <c r="X38" s="14" t="s">
        <v>1918</v>
      </c>
      <c r="Y38" s="14" t="s">
        <v>1919</v>
      </c>
      <c r="Z38" s="14" t="s">
        <v>1933</v>
      </c>
      <c r="AA38" s="14"/>
      <c r="AB38" s="14"/>
      <c r="AC38" s="14"/>
      <c r="AD38" s="14"/>
      <c r="AE38" s="17"/>
      <c r="AF38" s="17"/>
      <c r="AG38" s="17"/>
      <c r="AH38" s="17"/>
      <c r="AI38" s="17"/>
      <c r="AJ38" s="17"/>
      <c r="AK38" s="17"/>
      <c r="AL38" s="17"/>
      <c r="AM38" s="17"/>
      <c r="AN38" s="17"/>
      <c r="AO38" s="17"/>
      <c r="AP38" s="17"/>
      <c r="AQ38" s="17"/>
      <c r="AR38" s="17"/>
      <c r="AS38" s="17"/>
      <c r="AT38" s="17"/>
      <c r="AU38" s="17"/>
      <c r="AV38" s="17"/>
      <c r="AW38" s="17"/>
      <c r="AX38" s="17"/>
      <c r="AY38" s="5" t="s">
        <v>1976</v>
      </c>
      <c r="AZ38" s="5" t="s">
        <v>1150</v>
      </c>
      <c r="BA38" s="5" t="s">
        <v>1328</v>
      </c>
      <c r="BB38" s="5" t="s">
        <v>268</v>
      </c>
    </row>
    <row r="39" spans="1:54" ht="174" customHeight="1">
      <c r="A39" s="23">
        <v>35</v>
      </c>
      <c r="B39" s="3">
        <v>112</v>
      </c>
      <c r="C39" s="3" t="s">
        <v>895</v>
      </c>
      <c r="D39" s="18" t="s">
        <v>1122</v>
      </c>
      <c r="E39" s="5"/>
      <c r="F39" s="5"/>
      <c r="G39" s="5"/>
      <c r="H39" s="5"/>
      <c r="I39" s="18" t="s">
        <v>631</v>
      </c>
      <c r="J39" s="18" t="s">
        <v>1381</v>
      </c>
      <c r="K39" s="18" t="s">
        <v>1381</v>
      </c>
      <c r="L39" s="18" t="s">
        <v>1381</v>
      </c>
      <c r="M39" s="18" t="s">
        <v>1381</v>
      </c>
      <c r="N39" s="18" t="s">
        <v>1381</v>
      </c>
      <c r="O39" s="18" t="s">
        <v>1381</v>
      </c>
      <c r="P39" s="5" t="s">
        <v>1414</v>
      </c>
      <c r="Q39" s="5"/>
      <c r="R39" s="5"/>
      <c r="S39" s="5"/>
      <c r="T39" s="5"/>
      <c r="U39" s="5"/>
      <c r="V39" s="5"/>
      <c r="W39" s="17" t="s">
        <v>1415</v>
      </c>
      <c r="X39" s="17" t="s">
        <v>1416</v>
      </c>
      <c r="Y39" s="17" t="s">
        <v>1417</v>
      </c>
      <c r="Z39" s="17" t="s">
        <v>1418</v>
      </c>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5" t="s">
        <v>275</v>
      </c>
      <c r="AZ39" s="5" t="s">
        <v>891</v>
      </c>
      <c r="BA39" s="5" t="s">
        <v>269</v>
      </c>
      <c r="BB39" s="5" t="s">
        <v>270</v>
      </c>
    </row>
    <row r="40" spans="1:54" ht="174" customHeight="1">
      <c r="A40" s="23">
        <v>36</v>
      </c>
      <c r="B40" s="3">
        <v>113</v>
      </c>
      <c r="C40" s="3" t="s">
        <v>895</v>
      </c>
      <c r="D40" s="18" t="s">
        <v>732</v>
      </c>
      <c r="E40" s="5"/>
      <c r="F40" s="5"/>
      <c r="G40" s="5"/>
      <c r="H40" s="5"/>
      <c r="I40" s="18" t="s">
        <v>631</v>
      </c>
      <c r="J40" s="18" t="s">
        <v>1381</v>
      </c>
      <c r="K40" s="18" t="s">
        <v>1381</v>
      </c>
      <c r="L40" s="18" t="s">
        <v>1381</v>
      </c>
      <c r="M40" s="18" t="s">
        <v>1381</v>
      </c>
      <c r="N40" s="18" t="s">
        <v>1381</v>
      </c>
      <c r="O40" s="18" t="s">
        <v>1381</v>
      </c>
      <c r="P40" s="5" t="s">
        <v>1449</v>
      </c>
      <c r="Q40" s="5"/>
      <c r="R40" s="5"/>
      <c r="S40" s="5"/>
      <c r="T40" s="5"/>
      <c r="U40" s="5"/>
      <c r="V40" s="5"/>
      <c r="W40" s="17" t="s">
        <v>359</v>
      </c>
      <c r="X40" s="17" t="s">
        <v>2126</v>
      </c>
      <c r="Y40" s="17" t="s">
        <v>1688</v>
      </c>
      <c r="Z40" s="17" t="s">
        <v>271</v>
      </c>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5" t="s">
        <v>1566</v>
      </c>
      <c r="AZ40" s="5" t="s">
        <v>1567</v>
      </c>
      <c r="BA40" s="5" t="s">
        <v>272</v>
      </c>
      <c r="BB40" s="5" t="s">
        <v>273</v>
      </c>
    </row>
    <row r="41" spans="1:54" ht="174" customHeight="1">
      <c r="A41" s="23">
        <v>37</v>
      </c>
      <c r="B41" s="3">
        <v>114</v>
      </c>
      <c r="C41" s="3" t="s">
        <v>895</v>
      </c>
      <c r="D41" s="18" t="s">
        <v>327</v>
      </c>
      <c r="E41" s="5"/>
      <c r="F41" s="5"/>
      <c r="G41" s="5"/>
      <c r="H41" s="5"/>
      <c r="I41" s="18" t="s">
        <v>631</v>
      </c>
      <c r="J41" s="18" t="s">
        <v>1381</v>
      </c>
      <c r="K41" s="18" t="s">
        <v>1381</v>
      </c>
      <c r="L41" s="18" t="s">
        <v>1381</v>
      </c>
      <c r="M41" s="18" t="s">
        <v>1381</v>
      </c>
      <c r="N41" s="18" t="s">
        <v>1381</v>
      </c>
      <c r="O41" s="18" t="s">
        <v>1381</v>
      </c>
      <c r="P41" s="5" t="s">
        <v>412</v>
      </c>
      <c r="Q41" s="5"/>
      <c r="R41" s="5"/>
      <c r="S41" s="5"/>
      <c r="T41" s="8"/>
      <c r="U41" s="5"/>
      <c r="V41" s="5"/>
      <c r="W41" s="14" t="s">
        <v>6</v>
      </c>
      <c r="X41" s="14" t="s">
        <v>1689</v>
      </c>
      <c r="Y41" s="14" t="s">
        <v>229</v>
      </c>
      <c r="Z41" s="14" t="s">
        <v>7</v>
      </c>
      <c r="AA41" s="14"/>
      <c r="AB41" s="14"/>
      <c r="AC41" s="14"/>
      <c r="AD41" s="14"/>
      <c r="AE41" s="17"/>
      <c r="AF41" s="17"/>
      <c r="AG41" s="17"/>
      <c r="AH41" s="17"/>
      <c r="AI41" s="17"/>
      <c r="AJ41" s="17"/>
      <c r="AK41" s="17"/>
      <c r="AL41" s="17"/>
      <c r="AM41" s="5"/>
      <c r="AN41" s="5"/>
      <c r="AO41" s="5"/>
      <c r="AP41" s="5"/>
      <c r="AQ41" s="17"/>
      <c r="AR41" s="17"/>
      <c r="AS41" s="17"/>
      <c r="AT41" s="17"/>
      <c r="AU41" s="17"/>
      <c r="AV41" s="17"/>
      <c r="AW41" s="17"/>
      <c r="AX41" s="17"/>
      <c r="AY41" s="5" t="s">
        <v>1568</v>
      </c>
      <c r="AZ41" s="5" t="s">
        <v>1493</v>
      </c>
      <c r="BA41" s="5" t="s">
        <v>788</v>
      </c>
      <c r="BB41" s="5" t="s">
        <v>789</v>
      </c>
    </row>
    <row r="42" spans="1:55" ht="174" customHeight="1">
      <c r="A42" s="23">
        <v>38</v>
      </c>
      <c r="B42" s="3">
        <v>115</v>
      </c>
      <c r="C42" s="3" t="s">
        <v>895</v>
      </c>
      <c r="D42" s="18" t="s">
        <v>584</v>
      </c>
      <c r="E42" s="5"/>
      <c r="F42" s="5"/>
      <c r="G42" s="5"/>
      <c r="H42" s="5"/>
      <c r="I42" s="18" t="s">
        <v>631</v>
      </c>
      <c r="J42" s="18" t="s">
        <v>1381</v>
      </c>
      <c r="K42" s="18" t="s">
        <v>1381</v>
      </c>
      <c r="L42" s="18" t="s">
        <v>1381</v>
      </c>
      <c r="M42" s="18" t="s">
        <v>1381</v>
      </c>
      <c r="N42" s="18" t="s">
        <v>1381</v>
      </c>
      <c r="O42" s="18" t="s">
        <v>1381</v>
      </c>
      <c r="P42" s="5" t="s">
        <v>797</v>
      </c>
      <c r="Q42" s="5"/>
      <c r="R42" s="5"/>
      <c r="S42" s="8"/>
      <c r="T42" s="5"/>
      <c r="U42" s="5"/>
      <c r="V42" s="5"/>
      <c r="W42" s="17" t="s">
        <v>360</v>
      </c>
      <c r="X42" s="17" t="s">
        <v>583</v>
      </c>
      <c r="Y42" s="17" t="s">
        <v>1690</v>
      </c>
      <c r="Z42" s="17" t="s">
        <v>582</v>
      </c>
      <c r="AA42" s="17"/>
      <c r="AB42" s="17"/>
      <c r="AC42" s="17"/>
      <c r="AD42" s="17"/>
      <c r="AE42" s="17"/>
      <c r="AF42" s="17"/>
      <c r="AG42" s="17"/>
      <c r="AH42" s="17"/>
      <c r="AI42" s="5"/>
      <c r="AJ42" s="5"/>
      <c r="AK42" s="5"/>
      <c r="AL42" s="5"/>
      <c r="AM42" s="17"/>
      <c r="AN42" s="17"/>
      <c r="AO42" s="17"/>
      <c r="AP42" s="17"/>
      <c r="AQ42" s="17"/>
      <c r="AR42" s="17"/>
      <c r="AS42" s="17"/>
      <c r="AT42" s="17"/>
      <c r="AU42" s="17"/>
      <c r="AV42" s="17"/>
      <c r="AW42" s="17"/>
      <c r="AX42" s="17"/>
      <c r="AY42" s="5" t="s">
        <v>1568</v>
      </c>
      <c r="AZ42" s="5" t="s">
        <v>1570</v>
      </c>
      <c r="BA42" s="5" t="s">
        <v>790</v>
      </c>
      <c r="BB42" s="5" t="s">
        <v>791</v>
      </c>
      <c r="BC42" s="45"/>
    </row>
    <row r="43" spans="1:54" ht="174" customHeight="1">
      <c r="A43" s="23">
        <v>39</v>
      </c>
      <c r="B43" s="3">
        <v>120</v>
      </c>
      <c r="C43" s="3" t="s">
        <v>895</v>
      </c>
      <c r="D43" s="18" t="s">
        <v>585</v>
      </c>
      <c r="E43" s="5"/>
      <c r="F43" s="5"/>
      <c r="G43" s="5"/>
      <c r="H43" s="5"/>
      <c r="I43" s="18" t="s">
        <v>1381</v>
      </c>
      <c r="J43" s="18" t="s">
        <v>1381</v>
      </c>
      <c r="K43" s="18" t="s">
        <v>1381</v>
      </c>
      <c r="L43" s="18" t="s">
        <v>1381</v>
      </c>
      <c r="M43" s="18" t="s">
        <v>631</v>
      </c>
      <c r="N43" s="18" t="s">
        <v>1381</v>
      </c>
      <c r="O43" s="18" t="s">
        <v>1381</v>
      </c>
      <c r="P43" s="5"/>
      <c r="Q43" s="8"/>
      <c r="R43" s="5"/>
      <c r="S43" s="5"/>
      <c r="T43" s="5" t="s">
        <v>1584</v>
      </c>
      <c r="U43" s="5"/>
      <c r="V43" s="5"/>
      <c r="W43" s="5"/>
      <c r="X43" s="5"/>
      <c r="Y43" s="5"/>
      <c r="Z43" s="5"/>
      <c r="AA43" s="5"/>
      <c r="AB43" s="5"/>
      <c r="AC43" s="5"/>
      <c r="AD43" s="5"/>
      <c r="AE43" s="17"/>
      <c r="AF43" s="17"/>
      <c r="AG43" s="17"/>
      <c r="AH43" s="17"/>
      <c r="AI43" s="17"/>
      <c r="AJ43" s="17"/>
      <c r="AK43" s="17"/>
      <c r="AL43" s="17"/>
      <c r="AM43" s="5" t="s">
        <v>89</v>
      </c>
      <c r="AN43" s="5" t="s">
        <v>1691</v>
      </c>
      <c r="AO43" s="5" t="s">
        <v>1987</v>
      </c>
      <c r="AP43" s="5" t="s">
        <v>792</v>
      </c>
      <c r="AQ43" s="5"/>
      <c r="AR43" s="5"/>
      <c r="AS43" s="5"/>
      <c r="AT43" s="5"/>
      <c r="AU43" s="5"/>
      <c r="AV43" s="5"/>
      <c r="AW43" s="5"/>
      <c r="AX43" s="5"/>
      <c r="AY43" s="5" t="s">
        <v>899</v>
      </c>
      <c r="AZ43" s="5" t="s">
        <v>1393</v>
      </c>
      <c r="BA43" s="5" t="s">
        <v>793</v>
      </c>
      <c r="BB43" s="5" t="s">
        <v>794</v>
      </c>
    </row>
    <row r="44" spans="1:54" ht="174" customHeight="1">
      <c r="A44" s="23">
        <v>40</v>
      </c>
      <c r="B44" s="3">
        <v>121</v>
      </c>
      <c r="C44" s="3" t="s">
        <v>895</v>
      </c>
      <c r="D44" s="18" t="s">
        <v>586</v>
      </c>
      <c r="E44" s="5"/>
      <c r="F44" s="5"/>
      <c r="G44" s="5"/>
      <c r="H44" s="5"/>
      <c r="I44" s="18" t="s">
        <v>1381</v>
      </c>
      <c r="J44" s="18" t="s">
        <v>1381</v>
      </c>
      <c r="K44" s="18" t="s">
        <v>1381</v>
      </c>
      <c r="L44" s="18" t="s">
        <v>1381</v>
      </c>
      <c r="M44" s="18" t="s">
        <v>795</v>
      </c>
      <c r="N44" s="18" t="s">
        <v>1381</v>
      </c>
      <c r="O44" s="18" t="s">
        <v>1381</v>
      </c>
      <c r="P44" s="5"/>
      <c r="Q44" s="5"/>
      <c r="R44" s="5"/>
      <c r="S44" s="5"/>
      <c r="T44" s="5" t="s">
        <v>413</v>
      </c>
      <c r="U44" s="5"/>
      <c r="V44" s="5"/>
      <c r="W44" s="5"/>
      <c r="X44" s="5"/>
      <c r="Y44" s="5"/>
      <c r="Z44" s="5"/>
      <c r="AA44" s="5"/>
      <c r="AB44" s="5"/>
      <c r="AC44" s="5"/>
      <c r="AD44" s="5"/>
      <c r="AE44" s="17"/>
      <c r="AF44" s="17"/>
      <c r="AG44" s="17"/>
      <c r="AH44" s="17"/>
      <c r="AI44" s="17"/>
      <c r="AJ44" s="17"/>
      <c r="AK44" s="17"/>
      <c r="AL44" s="17"/>
      <c r="AM44" s="17" t="s">
        <v>1308</v>
      </c>
      <c r="AN44" s="17" t="s">
        <v>1988</v>
      </c>
      <c r="AO44" s="17" t="s">
        <v>1989</v>
      </c>
      <c r="AP44" s="17" t="s">
        <v>1909</v>
      </c>
      <c r="AQ44" s="17"/>
      <c r="AR44" s="17"/>
      <c r="AS44" s="17"/>
      <c r="AT44" s="17"/>
      <c r="AU44" s="17"/>
      <c r="AV44" s="17"/>
      <c r="AW44" s="17"/>
      <c r="AX44" s="17"/>
      <c r="AY44" s="5" t="s">
        <v>899</v>
      </c>
      <c r="AZ44" s="5" t="s">
        <v>1469</v>
      </c>
      <c r="BA44" s="5" t="s">
        <v>1470</v>
      </c>
      <c r="BB44" s="5" t="s">
        <v>1471</v>
      </c>
    </row>
    <row r="45" spans="1:54" ht="174" customHeight="1">
      <c r="A45" s="23">
        <v>41</v>
      </c>
      <c r="B45" s="3">
        <v>122</v>
      </c>
      <c r="C45" s="3" t="s">
        <v>895</v>
      </c>
      <c r="D45" s="18" t="s">
        <v>587</v>
      </c>
      <c r="E45" s="5"/>
      <c r="F45" s="5"/>
      <c r="G45" s="5"/>
      <c r="H45" s="5"/>
      <c r="I45" s="18" t="s">
        <v>1381</v>
      </c>
      <c r="J45" s="18" t="s">
        <v>1381</v>
      </c>
      <c r="K45" s="18" t="s">
        <v>1381</v>
      </c>
      <c r="L45" s="18" t="s">
        <v>1381</v>
      </c>
      <c r="M45" s="18" t="s">
        <v>795</v>
      </c>
      <c r="N45" s="18" t="s">
        <v>1381</v>
      </c>
      <c r="O45" s="18" t="s">
        <v>1381</v>
      </c>
      <c r="P45" s="5"/>
      <c r="Q45" s="5"/>
      <c r="R45" s="5"/>
      <c r="S45" s="5"/>
      <c r="T45" s="5" t="s">
        <v>1024</v>
      </c>
      <c r="U45" s="5"/>
      <c r="V45" s="5"/>
      <c r="W45" s="14"/>
      <c r="X45" s="14"/>
      <c r="Y45" s="14"/>
      <c r="Z45" s="14"/>
      <c r="AA45" s="14"/>
      <c r="AB45" s="14"/>
      <c r="AC45" s="14"/>
      <c r="AD45" s="14"/>
      <c r="AE45" s="17"/>
      <c r="AF45" s="17"/>
      <c r="AG45" s="17"/>
      <c r="AH45" s="17"/>
      <c r="AI45" s="17"/>
      <c r="AJ45" s="17"/>
      <c r="AK45" s="17"/>
      <c r="AL45" s="17"/>
      <c r="AM45" s="17" t="s">
        <v>90</v>
      </c>
      <c r="AN45" s="17" t="s">
        <v>1309</v>
      </c>
      <c r="AO45" s="17" t="s">
        <v>1472</v>
      </c>
      <c r="AP45" s="17" t="s">
        <v>1473</v>
      </c>
      <c r="AQ45" s="17"/>
      <c r="AR45" s="17"/>
      <c r="AS45" s="17"/>
      <c r="AT45" s="17"/>
      <c r="AU45" s="17"/>
      <c r="AV45" s="17"/>
      <c r="AW45" s="17"/>
      <c r="AX45" s="17"/>
      <c r="AY45" s="5" t="s">
        <v>899</v>
      </c>
      <c r="AZ45" s="5" t="s">
        <v>1474</v>
      </c>
      <c r="BA45" s="5" t="s">
        <v>1475</v>
      </c>
      <c r="BB45" s="5" t="s">
        <v>1471</v>
      </c>
    </row>
    <row r="46" spans="1:54" ht="174" customHeight="1">
      <c r="A46" s="23">
        <v>42</v>
      </c>
      <c r="B46" s="3">
        <v>125</v>
      </c>
      <c r="C46" s="3" t="s">
        <v>895</v>
      </c>
      <c r="D46" s="18" t="s">
        <v>588</v>
      </c>
      <c r="E46" s="5"/>
      <c r="F46" s="5"/>
      <c r="G46" s="5"/>
      <c r="H46" s="5"/>
      <c r="I46" s="18" t="s">
        <v>1381</v>
      </c>
      <c r="J46" s="18" t="s">
        <v>1381</v>
      </c>
      <c r="K46" s="18" t="s">
        <v>1381</v>
      </c>
      <c r="L46" s="18" t="s">
        <v>1381</v>
      </c>
      <c r="M46" s="18" t="s">
        <v>795</v>
      </c>
      <c r="N46" s="18" t="s">
        <v>1381</v>
      </c>
      <c r="O46" s="18" t="s">
        <v>1381</v>
      </c>
      <c r="P46" s="5"/>
      <c r="Q46" s="8"/>
      <c r="R46" s="5"/>
      <c r="S46" s="5"/>
      <c r="T46" s="5" t="s">
        <v>180</v>
      </c>
      <c r="U46" s="5"/>
      <c r="V46" s="5"/>
      <c r="W46" s="5"/>
      <c r="X46" s="5"/>
      <c r="Y46" s="5"/>
      <c r="Z46" s="5"/>
      <c r="AA46" s="5"/>
      <c r="AB46" s="5"/>
      <c r="AC46" s="5"/>
      <c r="AD46" s="5"/>
      <c r="AE46" s="17"/>
      <c r="AF46" s="17"/>
      <c r="AG46" s="17"/>
      <c r="AH46" s="17"/>
      <c r="AI46" s="17"/>
      <c r="AJ46" s="17"/>
      <c r="AK46" s="17"/>
      <c r="AL46" s="17"/>
      <c r="AM46" s="17" t="s">
        <v>1215</v>
      </c>
      <c r="AN46" s="17" t="s">
        <v>1990</v>
      </c>
      <c r="AO46" s="17" t="s">
        <v>1934</v>
      </c>
      <c r="AP46" s="17" t="s">
        <v>1468</v>
      </c>
      <c r="AQ46" s="17"/>
      <c r="AR46" s="17"/>
      <c r="AS46" s="17"/>
      <c r="AT46" s="17"/>
      <c r="AU46" s="17"/>
      <c r="AV46" s="17"/>
      <c r="AW46" s="17"/>
      <c r="AX46" s="17"/>
      <c r="AY46" s="5" t="s">
        <v>899</v>
      </c>
      <c r="AZ46" s="5" t="s">
        <v>98</v>
      </c>
      <c r="BA46" s="5" t="s">
        <v>1476</v>
      </c>
      <c r="BB46" s="5" t="s">
        <v>1477</v>
      </c>
    </row>
    <row r="47" spans="1:54" ht="174" customHeight="1">
      <c r="A47" s="23">
        <v>43</v>
      </c>
      <c r="B47" s="3">
        <v>129</v>
      </c>
      <c r="C47" s="3" t="s">
        <v>895</v>
      </c>
      <c r="D47" s="18" t="s">
        <v>1374</v>
      </c>
      <c r="E47" s="5"/>
      <c r="F47" s="5"/>
      <c r="G47" s="5"/>
      <c r="H47" s="5"/>
      <c r="I47" s="18" t="s">
        <v>1381</v>
      </c>
      <c r="J47" s="18" t="s">
        <v>1381</v>
      </c>
      <c r="K47" s="18" t="s">
        <v>1381</v>
      </c>
      <c r="L47" s="18" t="s">
        <v>1381</v>
      </c>
      <c r="M47" s="18" t="s">
        <v>795</v>
      </c>
      <c r="N47" s="18" t="s">
        <v>1381</v>
      </c>
      <c r="O47" s="18" t="s">
        <v>1381</v>
      </c>
      <c r="P47" s="5"/>
      <c r="Q47" s="5"/>
      <c r="R47" s="5"/>
      <c r="S47" s="5"/>
      <c r="T47" s="5" t="s">
        <v>1210</v>
      </c>
      <c r="U47" s="5"/>
      <c r="V47" s="5"/>
      <c r="W47" s="14"/>
      <c r="X47" s="14"/>
      <c r="Y47" s="14"/>
      <c r="Z47" s="14"/>
      <c r="AA47" s="14"/>
      <c r="AB47" s="14"/>
      <c r="AC47" s="14"/>
      <c r="AD47" s="14"/>
      <c r="AE47" s="17"/>
      <c r="AF47" s="17"/>
      <c r="AG47" s="17"/>
      <c r="AH47" s="17"/>
      <c r="AI47" s="17"/>
      <c r="AJ47" s="17"/>
      <c r="AK47" s="17"/>
      <c r="AL47" s="17"/>
      <c r="AM47" s="5" t="s">
        <v>333</v>
      </c>
      <c r="AN47" s="5" t="s">
        <v>1200</v>
      </c>
      <c r="AO47" s="5" t="s">
        <v>1991</v>
      </c>
      <c r="AP47" s="5" t="s">
        <v>1478</v>
      </c>
      <c r="AQ47" s="17"/>
      <c r="AR47" s="17"/>
      <c r="AS47" s="17"/>
      <c r="AT47" s="17"/>
      <c r="AU47" s="17"/>
      <c r="AV47" s="17"/>
      <c r="AW47" s="17"/>
      <c r="AX47" s="17"/>
      <c r="AY47" s="5" t="s">
        <v>2111</v>
      </c>
      <c r="AZ47" s="5" t="s">
        <v>352</v>
      </c>
      <c r="BA47" s="5" t="s">
        <v>2112</v>
      </c>
      <c r="BB47" s="5" t="s">
        <v>2113</v>
      </c>
    </row>
    <row r="48" spans="1:54" ht="174" customHeight="1">
      <c r="A48" s="23">
        <v>44</v>
      </c>
      <c r="B48" s="3">
        <v>130</v>
      </c>
      <c r="C48" s="3" t="s">
        <v>895</v>
      </c>
      <c r="D48" s="18" t="s">
        <v>1272</v>
      </c>
      <c r="E48" s="5"/>
      <c r="F48" s="5"/>
      <c r="G48" s="5"/>
      <c r="H48" s="5"/>
      <c r="I48" s="18" t="s">
        <v>1381</v>
      </c>
      <c r="J48" s="18" t="s">
        <v>1381</v>
      </c>
      <c r="K48" s="18" t="s">
        <v>1381</v>
      </c>
      <c r="L48" s="18" t="s">
        <v>1381</v>
      </c>
      <c r="M48" s="18" t="s">
        <v>795</v>
      </c>
      <c r="N48" s="18" t="s">
        <v>1381</v>
      </c>
      <c r="O48" s="18" t="s">
        <v>1381</v>
      </c>
      <c r="P48" s="5"/>
      <c r="Q48" s="5"/>
      <c r="R48" s="5"/>
      <c r="S48" s="5"/>
      <c r="T48" s="5" t="s">
        <v>1212</v>
      </c>
      <c r="U48" s="5"/>
      <c r="V48" s="5"/>
      <c r="W48" s="14"/>
      <c r="X48" s="14"/>
      <c r="Y48" s="14"/>
      <c r="Z48" s="14"/>
      <c r="AA48" s="14"/>
      <c r="AB48" s="14"/>
      <c r="AC48" s="14"/>
      <c r="AD48" s="14"/>
      <c r="AE48" s="17"/>
      <c r="AF48" s="17"/>
      <c r="AG48" s="17"/>
      <c r="AH48" s="17"/>
      <c r="AI48" s="5"/>
      <c r="AJ48" s="5"/>
      <c r="AK48" s="5"/>
      <c r="AL48" s="5"/>
      <c r="AM48" s="17" t="s">
        <v>2114</v>
      </c>
      <c r="AN48" s="17" t="s">
        <v>1333</v>
      </c>
      <c r="AO48" s="17" t="s">
        <v>1332</v>
      </c>
      <c r="AP48" s="17" t="s">
        <v>1066</v>
      </c>
      <c r="AQ48" s="17"/>
      <c r="AR48" s="17"/>
      <c r="AS48" s="17"/>
      <c r="AT48" s="17"/>
      <c r="AU48" s="17"/>
      <c r="AV48" s="17"/>
      <c r="AW48" s="17"/>
      <c r="AX48" s="17"/>
      <c r="AY48" s="5" t="s">
        <v>2115</v>
      </c>
      <c r="AZ48" s="5" t="s">
        <v>783</v>
      </c>
      <c r="BA48" s="5" t="s">
        <v>2116</v>
      </c>
      <c r="BB48" s="5" t="s">
        <v>2117</v>
      </c>
    </row>
    <row r="49" spans="1:54" ht="174" customHeight="1">
      <c r="A49" s="23">
        <v>45</v>
      </c>
      <c r="B49" s="3">
        <v>132</v>
      </c>
      <c r="C49" s="3" t="s">
        <v>895</v>
      </c>
      <c r="D49" s="18" t="s">
        <v>1273</v>
      </c>
      <c r="E49" s="5"/>
      <c r="F49" s="5"/>
      <c r="G49" s="5"/>
      <c r="H49" s="5"/>
      <c r="I49" s="18" t="s">
        <v>1381</v>
      </c>
      <c r="J49" s="18" t="s">
        <v>1381</v>
      </c>
      <c r="K49" s="18" t="s">
        <v>1381</v>
      </c>
      <c r="L49" s="18" t="s">
        <v>795</v>
      </c>
      <c r="M49" s="18" t="s">
        <v>1381</v>
      </c>
      <c r="N49" s="18" t="s">
        <v>1381</v>
      </c>
      <c r="O49" s="18" t="s">
        <v>1381</v>
      </c>
      <c r="P49" s="5"/>
      <c r="Q49" s="5"/>
      <c r="R49" s="5"/>
      <c r="S49" s="5" t="s">
        <v>1450</v>
      </c>
      <c r="T49" s="5"/>
      <c r="U49" s="5"/>
      <c r="V49" s="5"/>
      <c r="W49" s="17"/>
      <c r="X49" s="17"/>
      <c r="Y49" s="17"/>
      <c r="Z49" s="17"/>
      <c r="AA49" s="17"/>
      <c r="AB49" s="17"/>
      <c r="AC49" s="17"/>
      <c r="AD49" s="17"/>
      <c r="AE49" s="17"/>
      <c r="AF49" s="17"/>
      <c r="AG49" s="17"/>
      <c r="AH49" s="17"/>
      <c r="AI49" s="17" t="s">
        <v>2118</v>
      </c>
      <c r="AJ49" s="17" t="s">
        <v>298</v>
      </c>
      <c r="AK49" s="17" t="s">
        <v>513</v>
      </c>
      <c r="AL49" s="17" t="s">
        <v>299</v>
      </c>
      <c r="AM49" s="17"/>
      <c r="AN49" s="17"/>
      <c r="AO49" s="17"/>
      <c r="AP49" s="17"/>
      <c r="AQ49" s="17"/>
      <c r="AR49" s="17"/>
      <c r="AS49" s="17"/>
      <c r="AT49" s="17"/>
      <c r="AU49" s="17"/>
      <c r="AV49" s="17"/>
      <c r="AW49" s="17"/>
      <c r="AX49" s="17"/>
      <c r="AY49" s="5" t="s">
        <v>2089</v>
      </c>
      <c r="AZ49" s="5" t="s">
        <v>1709</v>
      </c>
      <c r="BA49" s="5" t="s">
        <v>536</v>
      </c>
      <c r="BB49" s="5" t="s">
        <v>300</v>
      </c>
    </row>
    <row r="50" spans="1:54" ht="174" customHeight="1">
      <c r="A50" s="23">
        <v>46</v>
      </c>
      <c r="B50" s="3">
        <v>136</v>
      </c>
      <c r="C50" s="3" t="s">
        <v>895</v>
      </c>
      <c r="D50" s="18" t="s">
        <v>1560</v>
      </c>
      <c r="E50" s="5"/>
      <c r="F50" s="5"/>
      <c r="G50" s="5"/>
      <c r="H50" s="5"/>
      <c r="I50" s="18" t="s">
        <v>1381</v>
      </c>
      <c r="J50" s="18" t="s">
        <v>1381</v>
      </c>
      <c r="K50" s="18" t="s">
        <v>1381</v>
      </c>
      <c r="L50" s="18" t="s">
        <v>1381</v>
      </c>
      <c r="M50" s="18" t="s">
        <v>795</v>
      </c>
      <c r="N50" s="18" t="s">
        <v>1381</v>
      </c>
      <c r="O50" s="18" t="s">
        <v>1381</v>
      </c>
      <c r="P50" s="5"/>
      <c r="Q50" s="5"/>
      <c r="R50" s="5"/>
      <c r="S50" s="5"/>
      <c r="T50" s="5" t="s">
        <v>1026</v>
      </c>
      <c r="U50" s="5"/>
      <c r="V50" s="5"/>
      <c r="W50" s="17"/>
      <c r="X50" s="17"/>
      <c r="Y50" s="17"/>
      <c r="Z50" s="17"/>
      <c r="AA50" s="17"/>
      <c r="AB50" s="17"/>
      <c r="AC50" s="17"/>
      <c r="AD50" s="17"/>
      <c r="AE50" s="17"/>
      <c r="AF50" s="17"/>
      <c r="AG50" s="17"/>
      <c r="AH50" s="17"/>
      <c r="AI50" s="17"/>
      <c r="AJ50" s="17"/>
      <c r="AK50" s="17"/>
      <c r="AL50" s="17"/>
      <c r="AM50" s="17" t="s">
        <v>1505</v>
      </c>
      <c r="AN50" s="17" t="s">
        <v>1875</v>
      </c>
      <c r="AO50" s="17" t="s">
        <v>1334</v>
      </c>
      <c r="AP50" s="17" t="s">
        <v>1211</v>
      </c>
      <c r="AQ50" s="17"/>
      <c r="AR50" s="17"/>
      <c r="AS50" s="17"/>
      <c r="AT50" s="17"/>
      <c r="AU50" s="17"/>
      <c r="AV50" s="17"/>
      <c r="AW50" s="17"/>
      <c r="AX50" s="17"/>
      <c r="AY50" s="5" t="s">
        <v>1452</v>
      </c>
      <c r="AZ50" s="5" t="s">
        <v>1453</v>
      </c>
      <c r="BA50" s="5" t="s">
        <v>34</v>
      </c>
      <c r="BB50" s="5" t="s">
        <v>301</v>
      </c>
    </row>
    <row r="51" spans="1:54" ht="174" customHeight="1">
      <c r="A51" s="23">
        <v>47</v>
      </c>
      <c r="B51" s="3">
        <v>140</v>
      </c>
      <c r="C51" s="3" t="s">
        <v>895</v>
      </c>
      <c r="D51" s="18" t="s">
        <v>520</v>
      </c>
      <c r="E51" s="5"/>
      <c r="F51" s="5"/>
      <c r="G51" s="5"/>
      <c r="H51" s="5"/>
      <c r="I51" s="18" t="s">
        <v>1381</v>
      </c>
      <c r="J51" s="18" t="s">
        <v>1381</v>
      </c>
      <c r="K51" s="35" t="s">
        <v>631</v>
      </c>
      <c r="L51" s="35" t="s">
        <v>631</v>
      </c>
      <c r="M51" s="18" t="s">
        <v>1381</v>
      </c>
      <c r="N51" s="18" t="s">
        <v>1381</v>
      </c>
      <c r="O51" s="18" t="s">
        <v>1381</v>
      </c>
      <c r="P51" s="5"/>
      <c r="Q51" s="5"/>
      <c r="R51" s="5" t="s">
        <v>519</v>
      </c>
      <c r="S51" s="5" t="s">
        <v>179</v>
      </c>
      <c r="T51" s="5"/>
      <c r="U51" s="5"/>
      <c r="V51" s="5"/>
      <c r="W51" s="5"/>
      <c r="X51" s="5"/>
      <c r="Y51" s="5"/>
      <c r="Z51" s="5"/>
      <c r="AA51" s="5"/>
      <c r="AB51" s="5"/>
      <c r="AC51" s="5"/>
      <c r="AD51" s="5"/>
      <c r="AE51" s="17" t="s">
        <v>302</v>
      </c>
      <c r="AF51" s="17" t="s">
        <v>1172</v>
      </c>
      <c r="AG51" s="17" t="s">
        <v>1335</v>
      </c>
      <c r="AH51" s="17" t="s">
        <v>738</v>
      </c>
      <c r="AI51" s="17" t="s">
        <v>88</v>
      </c>
      <c r="AJ51" s="17" t="s">
        <v>1487</v>
      </c>
      <c r="AK51" s="17" t="s">
        <v>16</v>
      </c>
      <c r="AL51" s="17" t="s">
        <v>739</v>
      </c>
      <c r="AM51" s="17"/>
      <c r="AN51" s="17"/>
      <c r="AO51" s="17"/>
      <c r="AP51" s="17"/>
      <c r="AQ51" s="17"/>
      <c r="AR51" s="17"/>
      <c r="AS51" s="17"/>
      <c r="AT51" s="17"/>
      <c r="AU51" s="17"/>
      <c r="AV51" s="17"/>
      <c r="AW51" s="17"/>
      <c r="AX51" s="17"/>
      <c r="AY51" s="5" t="s">
        <v>1556</v>
      </c>
      <c r="AZ51" s="5" t="s">
        <v>649</v>
      </c>
      <c r="BA51" s="5" t="s">
        <v>1425</v>
      </c>
      <c r="BB51" s="5" t="s">
        <v>303</v>
      </c>
    </row>
    <row r="52" spans="1:54" ht="174" customHeight="1">
      <c r="A52" s="23">
        <v>48</v>
      </c>
      <c r="B52" s="3">
        <v>142</v>
      </c>
      <c r="C52" s="3" t="s">
        <v>895</v>
      </c>
      <c r="D52" s="18" t="s">
        <v>1867</v>
      </c>
      <c r="E52" s="5"/>
      <c r="F52" s="5"/>
      <c r="G52" s="5"/>
      <c r="H52" s="5"/>
      <c r="I52" s="18" t="s">
        <v>1381</v>
      </c>
      <c r="J52" s="18" t="s">
        <v>1381</v>
      </c>
      <c r="K52" s="18" t="s">
        <v>1381</v>
      </c>
      <c r="L52" s="18" t="s">
        <v>1381</v>
      </c>
      <c r="M52" s="18" t="s">
        <v>795</v>
      </c>
      <c r="N52" s="18" t="s">
        <v>1381</v>
      </c>
      <c r="O52" s="18" t="s">
        <v>1381</v>
      </c>
      <c r="P52" s="5"/>
      <c r="Q52" s="5"/>
      <c r="R52" s="5"/>
      <c r="S52" s="5"/>
      <c r="T52" s="5" t="s">
        <v>414</v>
      </c>
      <c r="U52" s="5"/>
      <c r="V52" s="5"/>
      <c r="W52" s="14"/>
      <c r="X52" s="14"/>
      <c r="Y52" s="14"/>
      <c r="Z52" s="14"/>
      <c r="AA52" s="14"/>
      <c r="AB52" s="14"/>
      <c r="AC52" s="14"/>
      <c r="AD52" s="14"/>
      <c r="AE52" s="17"/>
      <c r="AF52" s="17"/>
      <c r="AG52" s="17"/>
      <c r="AH52" s="17"/>
      <c r="AI52" s="17"/>
      <c r="AJ52" s="17"/>
      <c r="AK52" s="17"/>
      <c r="AL52" s="17"/>
      <c r="AM52" s="17" t="s">
        <v>27</v>
      </c>
      <c r="AN52" s="17" t="s">
        <v>17</v>
      </c>
      <c r="AO52" s="17" t="s">
        <v>18</v>
      </c>
      <c r="AP52" s="17" t="s">
        <v>1548</v>
      </c>
      <c r="AQ52" s="17"/>
      <c r="AR52" s="17"/>
      <c r="AS52" s="17"/>
      <c r="AT52" s="17"/>
      <c r="AU52" s="17"/>
      <c r="AV52" s="17"/>
      <c r="AW52" s="17"/>
      <c r="AX52" s="17"/>
      <c r="AY52" s="5" t="s">
        <v>1649</v>
      </c>
      <c r="AZ52" s="5" t="s">
        <v>750</v>
      </c>
      <c r="BA52" s="5" t="s">
        <v>304</v>
      </c>
      <c r="BB52" s="5" t="s">
        <v>305</v>
      </c>
    </row>
    <row r="53" spans="1:54" ht="174" customHeight="1">
      <c r="A53" s="23">
        <v>49</v>
      </c>
      <c r="B53" s="3">
        <v>146</v>
      </c>
      <c r="C53" s="3" t="s">
        <v>895</v>
      </c>
      <c r="D53" s="18" t="s">
        <v>1868</v>
      </c>
      <c r="E53" s="5"/>
      <c r="F53" s="5"/>
      <c r="G53" s="5"/>
      <c r="H53" s="5"/>
      <c r="I53" s="18" t="s">
        <v>1381</v>
      </c>
      <c r="J53" s="18" t="s">
        <v>1381</v>
      </c>
      <c r="K53" s="18" t="s">
        <v>1381</v>
      </c>
      <c r="L53" s="18" t="s">
        <v>1381</v>
      </c>
      <c r="M53" s="18" t="s">
        <v>795</v>
      </c>
      <c r="N53" s="18" t="s">
        <v>1381</v>
      </c>
      <c r="O53" s="18" t="s">
        <v>1381</v>
      </c>
      <c r="P53" s="5"/>
      <c r="Q53" s="5"/>
      <c r="R53" s="5"/>
      <c r="S53" s="5"/>
      <c r="T53" s="5" t="s">
        <v>415</v>
      </c>
      <c r="U53" s="5"/>
      <c r="V53" s="5"/>
      <c r="W53" s="14"/>
      <c r="X53" s="14"/>
      <c r="Y53" s="14"/>
      <c r="Z53" s="14"/>
      <c r="AA53" s="14"/>
      <c r="AB53" s="14"/>
      <c r="AC53" s="14"/>
      <c r="AD53" s="14"/>
      <c r="AE53" s="17"/>
      <c r="AF53" s="17"/>
      <c r="AG53" s="17"/>
      <c r="AH53" s="17"/>
      <c r="AI53" s="17"/>
      <c r="AJ53" s="17"/>
      <c r="AK53" s="17"/>
      <c r="AL53" s="17"/>
      <c r="AM53" s="5" t="s">
        <v>1955</v>
      </c>
      <c r="AN53" s="5" t="s">
        <v>1956</v>
      </c>
      <c r="AO53" s="5" t="s">
        <v>19</v>
      </c>
      <c r="AP53" s="5" t="s">
        <v>1216</v>
      </c>
      <c r="AQ53" s="17"/>
      <c r="AR53" s="17"/>
      <c r="AS53" s="17"/>
      <c r="AT53" s="17"/>
      <c r="AU53" s="17"/>
      <c r="AV53" s="17"/>
      <c r="AW53" s="17"/>
      <c r="AX53" s="17"/>
      <c r="AY53" s="5" t="s">
        <v>306</v>
      </c>
      <c r="AZ53" s="5" t="s">
        <v>91</v>
      </c>
      <c r="BA53" s="5" t="s">
        <v>1439</v>
      </c>
      <c r="BB53" s="5" t="s">
        <v>307</v>
      </c>
    </row>
    <row r="54" spans="1:54" ht="174" customHeight="1">
      <c r="A54" s="23">
        <v>50</v>
      </c>
      <c r="B54" s="3">
        <v>148</v>
      </c>
      <c r="C54" s="3" t="s">
        <v>895</v>
      </c>
      <c r="D54" s="18" t="s">
        <v>1869</v>
      </c>
      <c r="E54" s="5"/>
      <c r="F54" s="5"/>
      <c r="G54" s="5"/>
      <c r="H54" s="5"/>
      <c r="I54" s="18" t="s">
        <v>1381</v>
      </c>
      <c r="J54" s="18" t="s">
        <v>1381</v>
      </c>
      <c r="K54" s="18" t="s">
        <v>1381</v>
      </c>
      <c r="L54" s="18" t="s">
        <v>1381</v>
      </c>
      <c r="M54" s="18" t="s">
        <v>795</v>
      </c>
      <c r="N54" s="18" t="s">
        <v>1381</v>
      </c>
      <c r="O54" s="18" t="s">
        <v>1381</v>
      </c>
      <c r="P54" s="5"/>
      <c r="Q54" s="5"/>
      <c r="R54" s="5"/>
      <c r="S54" s="5"/>
      <c r="T54" s="5" t="s">
        <v>1213</v>
      </c>
      <c r="U54" s="5"/>
      <c r="V54" s="5"/>
      <c r="W54" s="14"/>
      <c r="X54" s="14"/>
      <c r="Y54" s="14"/>
      <c r="Z54" s="14"/>
      <c r="AA54" s="14"/>
      <c r="AB54" s="14"/>
      <c r="AC54" s="14"/>
      <c r="AD54" s="14"/>
      <c r="AE54" s="17"/>
      <c r="AF54" s="17"/>
      <c r="AG54" s="17"/>
      <c r="AH54" s="17"/>
      <c r="AI54" s="17"/>
      <c r="AJ54" s="17"/>
      <c r="AK54" s="17"/>
      <c r="AL54" s="17"/>
      <c r="AM54" s="17" t="s">
        <v>1674</v>
      </c>
      <c r="AN54" s="17" t="s">
        <v>1675</v>
      </c>
      <c r="AO54" s="17" t="s">
        <v>1676</v>
      </c>
      <c r="AP54" s="17" t="s">
        <v>308</v>
      </c>
      <c r="AQ54" s="17"/>
      <c r="AR54" s="17"/>
      <c r="AS54" s="17"/>
      <c r="AT54" s="17"/>
      <c r="AU54" s="17"/>
      <c r="AV54" s="17"/>
      <c r="AW54" s="17"/>
      <c r="AX54" s="17"/>
      <c r="AY54" s="5" t="s">
        <v>309</v>
      </c>
      <c r="AZ54" s="5" t="s">
        <v>1302</v>
      </c>
      <c r="BA54" s="5" t="s">
        <v>1444</v>
      </c>
      <c r="BB54" s="5" t="s">
        <v>310</v>
      </c>
    </row>
    <row r="55" spans="1:54" ht="174" customHeight="1">
      <c r="A55" s="23">
        <v>51</v>
      </c>
      <c r="B55" s="3">
        <v>149</v>
      </c>
      <c r="C55" s="3" t="s">
        <v>895</v>
      </c>
      <c r="D55" s="18" t="s">
        <v>1204</v>
      </c>
      <c r="E55" s="5"/>
      <c r="F55" s="5"/>
      <c r="G55" s="5"/>
      <c r="H55" s="5"/>
      <c r="I55" s="18" t="s">
        <v>1381</v>
      </c>
      <c r="J55" s="18" t="s">
        <v>1381</v>
      </c>
      <c r="K55" s="18" t="s">
        <v>1381</v>
      </c>
      <c r="L55" s="18" t="s">
        <v>1381</v>
      </c>
      <c r="M55" s="18" t="s">
        <v>795</v>
      </c>
      <c r="N55" s="18" t="s">
        <v>1381</v>
      </c>
      <c r="O55" s="18" t="s">
        <v>1381</v>
      </c>
      <c r="P55" s="5"/>
      <c r="Q55" s="5"/>
      <c r="R55" s="5"/>
      <c r="S55" s="5"/>
      <c r="T55" s="5" t="s">
        <v>1336</v>
      </c>
      <c r="U55" s="5"/>
      <c r="V55" s="5"/>
      <c r="W55" s="14"/>
      <c r="X55" s="14"/>
      <c r="Y55" s="14"/>
      <c r="Z55" s="14"/>
      <c r="AA55" s="14"/>
      <c r="AB55" s="14"/>
      <c r="AC55" s="14"/>
      <c r="AD55" s="14"/>
      <c r="AE55" s="17"/>
      <c r="AF55" s="17"/>
      <c r="AG55" s="17"/>
      <c r="AH55" s="17"/>
      <c r="AI55" s="17"/>
      <c r="AJ55" s="17"/>
      <c r="AK55" s="17"/>
      <c r="AL55" s="17"/>
      <c r="AM55" s="17" t="s">
        <v>26</v>
      </c>
      <c r="AN55" s="17" t="s">
        <v>2017</v>
      </c>
      <c r="AO55" s="17" t="s">
        <v>20</v>
      </c>
      <c r="AP55" s="17" t="s">
        <v>1025</v>
      </c>
      <c r="AQ55" s="17"/>
      <c r="AR55" s="17"/>
      <c r="AS55" s="17"/>
      <c r="AT55" s="17"/>
      <c r="AU55" s="17"/>
      <c r="AV55" s="17"/>
      <c r="AW55" s="17"/>
      <c r="AX55" s="17"/>
      <c r="AY55" s="5" t="s">
        <v>311</v>
      </c>
      <c r="AZ55" s="5" t="s">
        <v>1303</v>
      </c>
      <c r="BA55" s="5" t="s">
        <v>1445</v>
      </c>
      <c r="BB55" s="5" t="s">
        <v>312</v>
      </c>
    </row>
    <row r="56" spans="1:54" ht="174" customHeight="1">
      <c r="A56" s="23">
        <v>52</v>
      </c>
      <c r="B56" s="3">
        <v>153</v>
      </c>
      <c r="C56" s="3" t="s">
        <v>895</v>
      </c>
      <c r="D56" s="18" t="s">
        <v>1205</v>
      </c>
      <c r="E56" s="5"/>
      <c r="F56" s="5"/>
      <c r="G56" s="5"/>
      <c r="H56" s="5"/>
      <c r="I56" s="18" t="s">
        <v>1381</v>
      </c>
      <c r="J56" s="18" t="s">
        <v>1381</v>
      </c>
      <c r="K56" s="18" t="s">
        <v>1381</v>
      </c>
      <c r="L56" s="18" t="s">
        <v>1381</v>
      </c>
      <c r="M56" s="18" t="s">
        <v>631</v>
      </c>
      <c r="N56" s="18" t="s">
        <v>1381</v>
      </c>
      <c r="O56" s="18" t="s">
        <v>1381</v>
      </c>
      <c r="P56" s="8"/>
      <c r="Q56" s="5"/>
      <c r="R56" s="5"/>
      <c r="S56" s="5"/>
      <c r="T56" s="5" t="s">
        <v>633</v>
      </c>
      <c r="U56" s="5"/>
      <c r="V56" s="5"/>
      <c r="W56" s="5"/>
      <c r="X56" s="5"/>
      <c r="Y56" s="5"/>
      <c r="Z56" s="5"/>
      <c r="AA56" s="5"/>
      <c r="AB56" s="5"/>
      <c r="AC56" s="5"/>
      <c r="AD56" s="5"/>
      <c r="AE56" s="17"/>
      <c r="AF56" s="17"/>
      <c r="AG56" s="17"/>
      <c r="AH56" s="17"/>
      <c r="AI56" s="17"/>
      <c r="AJ56" s="17"/>
      <c r="AK56" s="17"/>
      <c r="AL56" s="17"/>
      <c r="AM56" s="17" t="s">
        <v>1677</v>
      </c>
      <c r="AN56" s="17" t="s">
        <v>253</v>
      </c>
      <c r="AO56" s="17" t="s">
        <v>21</v>
      </c>
      <c r="AP56" s="17" t="s">
        <v>313</v>
      </c>
      <c r="AQ56" s="17"/>
      <c r="AR56" s="17"/>
      <c r="AS56" s="17"/>
      <c r="AT56" s="17"/>
      <c r="AU56" s="17"/>
      <c r="AV56" s="17"/>
      <c r="AW56" s="17"/>
      <c r="AX56" s="17"/>
      <c r="AY56" s="5" t="s">
        <v>1855</v>
      </c>
      <c r="AZ56" s="5" t="s">
        <v>400</v>
      </c>
      <c r="BA56" s="5" t="s">
        <v>314</v>
      </c>
      <c r="BB56" s="5" t="s">
        <v>315</v>
      </c>
    </row>
    <row r="57" spans="1:54" ht="174" customHeight="1">
      <c r="A57" s="23">
        <v>53</v>
      </c>
      <c r="B57" s="3">
        <v>156</v>
      </c>
      <c r="C57" s="3" t="s">
        <v>895</v>
      </c>
      <c r="D57" s="18" t="s">
        <v>609</v>
      </c>
      <c r="E57" s="5"/>
      <c r="F57" s="5"/>
      <c r="G57" s="5"/>
      <c r="H57" s="5"/>
      <c r="I57" s="18" t="s">
        <v>1381</v>
      </c>
      <c r="J57" s="18" t="s">
        <v>1381</v>
      </c>
      <c r="K57" s="18" t="s">
        <v>1381</v>
      </c>
      <c r="L57" s="18" t="s">
        <v>1381</v>
      </c>
      <c r="M57" s="18" t="s">
        <v>795</v>
      </c>
      <c r="N57" s="18" t="s">
        <v>1381</v>
      </c>
      <c r="O57" s="18" t="s">
        <v>1381</v>
      </c>
      <c r="P57" s="5"/>
      <c r="Q57" s="5"/>
      <c r="R57" s="5"/>
      <c r="S57" s="5"/>
      <c r="T57" s="5" t="s">
        <v>1865</v>
      </c>
      <c r="U57" s="5"/>
      <c r="V57" s="5"/>
      <c r="W57" s="14"/>
      <c r="X57" s="14"/>
      <c r="Y57" s="14"/>
      <c r="Z57" s="14"/>
      <c r="AA57" s="14"/>
      <c r="AB57" s="14"/>
      <c r="AC57" s="14"/>
      <c r="AD57" s="14"/>
      <c r="AE57" s="17"/>
      <c r="AF57" s="17"/>
      <c r="AG57" s="17"/>
      <c r="AH57" s="17"/>
      <c r="AI57" s="17"/>
      <c r="AJ57" s="17"/>
      <c r="AK57" s="17"/>
      <c r="AL57" s="17"/>
      <c r="AM57" s="17" t="s">
        <v>1201</v>
      </c>
      <c r="AN57" s="17" t="s">
        <v>1175</v>
      </c>
      <c r="AO57" s="17" t="s">
        <v>1645</v>
      </c>
      <c r="AP57" s="17" t="s">
        <v>48</v>
      </c>
      <c r="AQ57" s="17"/>
      <c r="AR57" s="17"/>
      <c r="AS57" s="17"/>
      <c r="AT57" s="17"/>
      <c r="AU57" s="17"/>
      <c r="AV57" s="17"/>
      <c r="AW57" s="17"/>
      <c r="AX57" s="17"/>
      <c r="AY57" s="5" t="s">
        <v>316</v>
      </c>
      <c r="AZ57" s="5" t="s">
        <v>1630</v>
      </c>
      <c r="BA57" s="5" t="s">
        <v>317</v>
      </c>
      <c r="BB57" s="5" t="s">
        <v>318</v>
      </c>
    </row>
    <row r="58" spans="1:54" ht="174" customHeight="1">
      <c r="A58" s="23">
        <v>54</v>
      </c>
      <c r="B58" s="3">
        <v>159</v>
      </c>
      <c r="C58" s="3" t="s">
        <v>895</v>
      </c>
      <c r="D58" s="18" t="s">
        <v>745</v>
      </c>
      <c r="E58" s="5"/>
      <c r="F58" s="5"/>
      <c r="G58" s="5"/>
      <c r="H58" s="5"/>
      <c r="I58" s="18" t="s">
        <v>1381</v>
      </c>
      <c r="J58" s="18" t="s">
        <v>1381</v>
      </c>
      <c r="K58" s="18" t="s">
        <v>1381</v>
      </c>
      <c r="L58" s="18" t="s">
        <v>1381</v>
      </c>
      <c r="M58" s="18" t="s">
        <v>795</v>
      </c>
      <c r="N58" s="18" t="s">
        <v>1381</v>
      </c>
      <c r="O58" s="18" t="s">
        <v>1381</v>
      </c>
      <c r="P58" s="5"/>
      <c r="Q58" s="5"/>
      <c r="R58" s="5"/>
      <c r="S58" s="5"/>
      <c r="T58" s="5" t="s">
        <v>1227</v>
      </c>
      <c r="U58" s="5"/>
      <c r="V58" s="5"/>
      <c r="W58" s="17"/>
      <c r="X58" s="17"/>
      <c r="Y58" s="17"/>
      <c r="Z58" s="17"/>
      <c r="AA58" s="17"/>
      <c r="AB58" s="17"/>
      <c r="AC58" s="17"/>
      <c r="AD58" s="17"/>
      <c r="AE58" s="17"/>
      <c r="AF58" s="17"/>
      <c r="AG58" s="17"/>
      <c r="AH58" s="17"/>
      <c r="AI58" s="17"/>
      <c r="AJ58" s="17"/>
      <c r="AK58" s="17"/>
      <c r="AL58" s="17"/>
      <c r="AM58" s="17" t="s">
        <v>1549</v>
      </c>
      <c r="AN58" s="17" t="s">
        <v>1550</v>
      </c>
      <c r="AO58" s="17" t="s">
        <v>1646</v>
      </c>
      <c r="AP58" s="17" t="s">
        <v>1228</v>
      </c>
      <c r="AQ58" s="17"/>
      <c r="AR58" s="17"/>
      <c r="AS58" s="17"/>
      <c r="AT58" s="17"/>
      <c r="AU58" s="17"/>
      <c r="AV58" s="17"/>
      <c r="AW58" s="17"/>
      <c r="AX58" s="17"/>
      <c r="AY58" s="5" t="s">
        <v>287</v>
      </c>
      <c r="AZ58" s="5" t="s">
        <v>1668</v>
      </c>
      <c r="BA58" s="5" t="s">
        <v>319</v>
      </c>
      <c r="BB58" s="5" t="s">
        <v>320</v>
      </c>
    </row>
    <row r="59" spans="1:54" ht="174" customHeight="1">
      <c r="A59" s="23">
        <v>55</v>
      </c>
      <c r="B59" s="3">
        <v>162</v>
      </c>
      <c r="C59" s="3" t="s">
        <v>895</v>
      </c>
      <c r="D59" s="18" t="s">
        <v>183</v>
      </c>
      <c r="E59" s="5"/>
      <c r="F59" s="5"/>
      <c r="G59" s="5"/>
      <c r="H59" s="5"/>
      <c r="I59" s="18" t="s">
        <v>1381</v>
      </c>
      <c r="J59" s="18" t="s">
        <v>1381</v>
      </c>
      <c r="K59" s="18" t="s">
        <v>1381</v>
      </c>
      <c r="L59" s="18" t="s">
        <v>1381</v>
      </c>
      <c r="M59" s="18" t="s">
        <v>795</v>
      </c>
      <c r="N59" s="18" t="s">
        <v>1381</v>
      </c>
      <c r="O59" s="18" t="s">
        <v>1381</v>
      </c>
      <c r="P59" s="5"/>
      <c r="Q59" s="5"/>
      <c r="R59" s="5"/>
      <c r="S59" s="5"/>
      <c r="T59" s="5" t="s">
        <v>1229</v>
      </c>
      <c r="U59" s="5"/>
      <c r="V59" s="5"/>
      <c r="W59" s="17"/>
      <c r="X59" s="17"/>
      <c r="Y59" s="17"/>
      <c r="Z59" s="17"/>
      <c r="AA59" s="17"/>
      <c r="AB59" s="17"/>
      <c r="AC59" s="17"/>
      <c r="AD59" s="17"/>
      <c r="AE59" s="17"/>
      <c r="AF59" s="17"/>
      <c r="AG59" s="17"/>
      <c r="AH59" s="17"/>
      <c r="AI59" s="17"/>
      <c r="AJ59" s="17"/>
      <c r="AK59" s="17"/>
      <c r="AL59" s="17"/>
      <c r="AM59" s="17" t="s">
        <v>1202</v>
      </c>
      <c r="AN59" s="17" t="s">
        <v>1377</v>
      </c>
      <c r="AO59" s="17" t="s">
        <v>1258</v>
      </c>
      <c r="AP59" s="17" t="s">
        <v>321</v>
      </c>
      <c r="AQ59" s="17"/>
      <c r="AR59" s="17"/>
      <c r="AS59" s="17"/>
      <c r="AT59" s="17"/>
      <c r="AU59" s="17"/>
      <c r="AV59" s="17"/>
      <c r="AW59" s="17"/>
      <c r="AX59" s="17"/>
      <c r="AY59" s="5" t="s">
        <v>322</v>
      </c>
      <c r="AZ59" s="5" t="s">
        <v>542</v>
      </c>
      <c r="BA59" s="5" t="s">
        <v>323</v>
      </c>
      <c r="BB59" s="5" t="s">
        <v>324</v>
      </c>
    </row>
    <row r="60" spans="1:54" ht="174" customHeight="1">
      <c r="A60" s="23">
        <v>56</v>
      </c>
      <c r="B60" s="3">
        <v>173</v>
      </c>
      <c r="C60" s="3" t="s">
        <v>895</v>
      </c>
      <c r="D60" s="18" t="s">
        <v>746</v>
      </c>
      <c r="E60" s="5"/>
      <c r="F60" s="5"/>
      <c r="G60" s="5"/>
      <c r="H60" s="5"/>
      <c r="I60" s="18" t="s">
        <v>1381</v>
      </c>
      <c r="J60" s="18" t="s">
        <v>1381</v>
      </c>
      <c r="K60" s="18" t="s">
        <v>1381</v>
      </c>
      <c r="L60" s="18" t="s">
        <v>1381</v>
      </c>
      <c r="M60" s="18" t="s">
        <v>631</v>
      </c>
      <c r="N60" s="18" t="s">
        <v>1381</v>
      </c>
      <c r="O60" s="18" t="s">
        <v>1381</v>
      </c>
      <c r="P60" s="8"/>
      <c r="Q60" s="5"/>
      <c r="R60" s="5"/>
      <c r="S60" s="5"/>
      <c r="T60" s="5" t="s">
        <v>1866</v>
      </c>
      <c r="U60" s="5"/>
      <c r="V60" s="5"/>
      <c r="W60" s="5"/>
      <c r="X60" s="5"/>
      <c r="Y60" s="5"/>
      <c r="Z60" s="5"/>
      <c r="AA60" s="5"/>
      <c r="AB60" s="5"/>
      <c r="AC60" s="5"/>
      <c r="AD60" s="5"/>
      <c r="AE60" s="17"/>
      <c r="AF60" s="17"/>
      <c r="AG60" s="17"/>
      <c r="AH60" s="17"/>
      <c r="AI60" s="17"/>
      <c r="AJ60" s="17"/>
      <c r="AK60" s="17"/>
      <c r="AL60" s="17"/>
      <c r="AM60" s="17" t="s">
        <v>1678</v>
      </c>
      <c r="AN60" s="17" t="s">
        <v>1679</v>
      </c>
      <c r="AO60" s="17" t="s">
        <v>1680</v>
      </c>
      <c r="AP60" s="17" t="s">
        <v>1894</v>
      </c>
      <c r="AQ60" s="17"/>
      <c r="AR60" s="17"/>
      <c r="AS60" s="17"/>
      <c r="AT60" s="17"/>
      <c r="AU60" s="17"/>
      <c r="AV60" s="17"/>
      <c r="AW60" s="17"/>
      <c r="AX60" s="17"/>
      <c r="AY60" s="5" t="s">
        <v>870</v>
      </c>
      <c r="AZ60" s="5" t="s">
        <v>1890</v>
      </c>
      <c r="BA60" s="5" t="s">
        <v>871</v>
      </c>
      <c r="BB60" s="5" t="s">
        <v>872</v>
      </c>
    </row>
    <row r="61" spans="1:54" ht="174" customHeight="1">
      <c r="A61" s="23">
        <v>57</v>
      </c>
      <c r="B61" s="3">
        <v>178</v>
      </c>
      <c r="C61" s="3" t="s">
        <v>895</v>
      </c>
      <c r="D61" s="18" t="s">
        <v>747</v>
      </c>
      <c r="E61" s="5"/>
      <c r="F61" s="5"/>
      <c r="G61" s="5"/>
      <c r="H61" s="5"/>
      <c r="I61" s="18" t="s">
        <v>1381</v>
      </c>
      <c r="J61" s="18" t="s">
        <v>1381</v>
      </c>
      <c r="K61" s="18" t="s">
        <v>1381</v>
      </c>
      <c r="L61" s="18" t="s">
        <v>1381</v>
      </c>
      <c r="M61" s="18" t="s">
        <v>631</v>
      </c>
      <c r="N61" s="18" t="s">
        <v>1381</v>
      </c>
      <c r="O61" s="18" t="s">
        <v>1381</v>
      </c>
      <c r="P61" s="5"/>
      <c r="Q61" s="5"/>
      <c r="R61" s="5"/>
      <c r="S61" s="5"/>
      <c r="T61" s="5" t="s">
        <v>416</v>
      </c>
      <c r="U61" s="5"/>
      <c r="V61" s="5"/>
      <c r="W61" s="14"/>
      <c r="X61" s="14"/>
      <c r="Y61" s="14"/>
      <c r="Z61" s="14"/>
      <c r="AA61" s="14"/>
      <c r="AB61" s="14"/>
      <c r="AC61" s="14"/>
      <c r="AD61" s="14"/>
      <c r="AE61" s="17"/>
      <c r="AF61" s="17"/>
      <c r="AG61" s="17"/>
      <c r="AH61" s="17"/>
      <c r="AI61" s="17"/>
      <c r="AJ61" s="17"/>
      <c r="AK61" s="17"/>
      <c r="AL61" s="17"/>
      <c r="AM61" s="17" t="s">
        <v>1957</v>
      </c>
      <c r="AN61" s="17" t="s">
        <v>1958</v>
      </c>
      <c r="AO61" s="17" t="s">
        <v>1959</v>
      </c>
      <c r="AP61" s="17" t="s">
        <v>873</v>
      </c>
      <c r="AQ61" s="17"/>
      <c r="AR61" s="17"/>
      <c r="AS61" s="17"/>
      <c r="AT61" s="17"/>
      <c r="AU61" s="17"/>
      <c r="AV61" s="17"/>
      <c r="AW61" s="17"/>
      <c r="AX61" s="17"/>
      <c r="AY61" s="5" t="s">
        <v>344</v>
      </c>
      <c r="AZ61" s="5" t="s">
        <v>2098</v>
      </c>
      <c r="BA61" s="5" t="s">
        <v>874</v>
      </c>
      <c r="BB61" s="5" t="s">
        <v>875</v>
      </c>
    </row>
    <row r="62" spans="1:54" ht="174" customHeight="1">
      <c r="A62" s="23">
        <v>58</v>
      </c>
      <c r="B62" s="3">
        <v>179</v>
      </c>
      <c r="C62" s="3" t="s">
        <v>895</v>
      </c>
      <c r="D62" s="18" t="s">
        <v>73</v>
      </c>
      <c r="E62" s="5"/>
      <c r="F62" s="5"/>
      <c r="G62" s="5"/>
      <c r="H62" s="5"/>
      <c r="I62" s="18" t="s">
        <v>631</v>
      </c>
      <c r="J62" s="18" t="s">
        <v>1381</v>
      </c>
      <c r="K62" s="18" t="s">
        <v>1381</v>
      </c>
      <c r="L62" s="18" t="s">
        <v>1381</v>
      </c>
      <c r="M62" s="18" t="s">
        <v>1381</v>
      </c>
      <c r="N62" s="18" t="s">
        <v>1381</v>
      </c>
      <c r="O62" s="18" t="s">
        <v>1381</v>
      </c>
      <c r="P62" s="5" t="s">
        <v>2032</v>
      </c>
      <c r="Q62" s="5"/>
      <c r="R62" s="5"/>
      <c r="S62" s="5"/>
      <c r="T62" s="5"/>
      <c r="U62" s="5"/>
      <c r="V62" s="5"/>
      <c r="W62" s="14" t="s">
        <v>735</v>
      </c>
      <c r="X62" s="14" t="s">
        <v>876</v>
      </c>
      <c r="Y62" s="14" t="s">
        <v>2008</v>
      </c>
      <c r="Z62" s="14" t="s">
        <v>2122</v>
      </c>
      <c r="AA62" s="14"/>
      <c r="AB62" s="14"/>
      <c r="AC62" s="14"/>
      <c r="AD62" s="14"/>
      <c r="AE62" s="17"/>
      <c r="AF62" s="17"/>
      <c r="AG62" s="17"/>
      <c r="AH62" s="17"/>
      <c r="AI62" s="17"/>
      <c r="AJ62" s="17"/>
      <c r="AK62" s="17"/>
      <c r="AL62" s="17"/>
      <c r="AM62" s="17"/>
      <c r="AN62" s="17"/>
      <c r="AO62" s="17"/>
      <c r="AP62" s="17"/>
      <c r="AQ62" s="17"/>
      <c r="AR62" s="17"/>
      <c r="AS62" s="17"/>
      <c r="AT62" s="17"/>
      <c r="AU62" s="17"/>
      <c r="AV62" s="17"/>
      <c r="AW62" s="17"/>
      <c r="AX62" s="17"/>
      <c r="AY62" s="5" t="s">
        <v>1014</v>
      </c>
      <c r="AZ62" s="5" t="s">
        <v>178</v>
      </c>
      <c r="BA62" s="5" t="s">
        <v>877</v>
      </c>
      <c r="BB62" s="5" t="s">
        <v>875</v>
      </c>
    </row>
    <row r="63" spans="1:54" ht="174" customHeight="1">
      <c r="A63" s="23">
        <v>59</v>
      </c>
      <c r="B63" s="3">
        <v>180</v>
      </c>
      <c r="C63" s="3" t="s">
        <v>895</v>
      </c>
      <c r="D63" s="18" t="s">
        <v>74</v>
      </c>
      <c r="E63" s="5"/>
      <c r="F63" s="5"/>
      <c r="G63" s="5"/>
      <c r="H63" s="5"/>
      <c r="I63" s="18" t="s">
        <v>1381</v>
      </c>
      <c r="J63" s="18" t="s">
        <v>1381</v>
      </c>
      <c r="K63" s="18" t="s">
        <v>1381</v>
      </c>
      <c r="L63" s="18" t="s">
        <v>1381</v>
      </c>
      <c r="M63" s="35" t="s">
        <v>631</v>
      </c>
      <c r="N63" s="18" t="s">
        <v>1381</v>
      </c>
      <c r="O63" s="18" t="s">
        <v>1381</v>
      </c>
      <c r="P63" s="5"/>
      <c r="Q63" s="5"/>
      <c r="R63" s="5"/>
      <c r="S63" s="5"/>
      <c r="T63" s="5" t="s">
        <v>417</v>
      </c>
      <c r="U63" s="5"/>
      <c r="V63" s="5"/>
      <c r="W63" s="14"/>
      <c r="X63" s="14"/>
      <c r="Y63" s="14"/>
      <c r="Z63" s="14"/>
      <c r="AA63" s="14"/>
      <c r="AB63" s="14"/>
      <c r="AC63" s="14"/>
      <c r="AD63" s="14"/>
      <c r="AE63" s="17"/>
      <c r="AF63" s="17"/>
      <c r="AG63" s="17"/>
      <c r="AH63" s="17"/>
      <c r="AI63" s="17"/>
      <c r="AJ63" s="17"/>
      <c r="AK63" s="17"/>
      <c r="AL63" s="17"/>
      <c r="AM63" s="17" t="s">
        <v>1230</v>
      </c>
      <c r="AN63" s="17" t="s">
        <v>1231</v>
      </c>
      <c r="AO63" s="17" t="s">
        <v>2009</v>
      </c>
      <c r="AP63" s="17" t="s">
        <v>878</v>
      </c>
      <c r="AQ63" s="17"/>
      <c r="AR63" s="17"/>
      <c r="AS63" s="17"/>
      <c r="AT63" s="17"/>
      <c r="AU63" s="17"/>
      <c r="AV63" s="17"/>
      <c r="AW63" s="17"/>
      <c r="AX63" s="17"/>
      <c r="AY63" s="5" t="s">
        <v>344</v>
      </c>
      <c r="AZ63" s="5" t="s">
        <v>1656</v>
      </c>
      <c r="BA63" s="5" t="s">
        <v>879</v>
      </c>
      <c r="BB63" s="5" t="s">
        <v>880</v>
      </c>
    </row>
    <row r="64" spans="1:54" ht="174" customHeight="1">
      <c r="A64" s="23">
        <v>60</v>
      </c>
      <c r="B64" s="3">
        <v>183</v>
      </c>
      <c r="C64" s="3" t="s">
        <v>895</v>
      </c>
      <c r="D64" s="18" t="s">
        <v>75</v>
      </c>
      <c r="E64" s="5"/>
      <c r="F64" s="5"/>
      <c r="G64" s="5"/>
      <c r="H64" s="5"/>
      <c r="I64" s="18" t="s">
        <v>1381</v>
      </c>
      <c r="J64" s="18" t="s">
        <v>1381</v>
      </c>
      <c r="K64" s="18" t="s">
        <v>1381</v>
      </c>
      <c r="L64" s="18" t="s">
        <v>1381</v>
      </c>
      <c r="M64" s="18" t="s">
        <v>1381</v>
      </c>
      <c r="N64" s="18" t="s">
        <v>631</v>
      </c>
      <c r="O64" s="18" t="s">
        <v>631</v>
      </c>
      <c r="P64" s="5"/>
      <c r="Q64" s="5"/>
      <c r="R64" s="5"/>
      <c r="S64" s="5"/>
      <c r="T64" s="5"/>
      <c r="U64" s="5" t="s">
        <v>43</v>
      </c>
      <c r="V64" s="5" t="s">
        <v>43</v>
      </c>
      <c r="W64" s="14"/>
      <c r="X64" s="14"/>
      <c r="Y64" s="14"/>
      <c r="Z64" s="14"/>
      <c r="AA64" s="14"/>
      <c r="AB64" s="14"/>
      <c r="AC64" s="14"/>
      <c r="AD64" s="14"/>
      <c r="AE64" s="17"/>
      <c r="AF64" s="17"/>
      <c r="AG64" s="17"/>
      <c r="AH64" s="17"/>
      <c r="AI64" s="17"/>
      <c r="AJ64" s="17"/>
      <c r="AK64" s="17"/>
      <c r="AL64" s="17"/>
      <c r="AM64" s="17"/>
      <c r="AN64" s="17"/>
      <c r="AO64" s="17"/>
      <c r="AP64" s="17"/>
      <c r="AQ64" s="17" t="s">
        <v>1898</v>
      </c>
      <c r="AR64" s="17" t="s">
        <v>1899</v>
      </c>
      <c r="AS64" s="17" t="s">
        <v>1900</v>
      </c>
      <c r="AT64" s="17" t="s">
        <v>515</v>
      </c>
      <c r="AU64" s="17" t="s">
        <v>1250</v>
      </c>
      <c r="AV64" s="17" t="s">
        <v>1251</v>
      </c>
      <c r="AW64" s="17" t="s">
        <v>1252</v>
      </c>
      <c r="AX64" s="17" t="s">
        <v>1253</v>
      </c>
      <c r="AY64" s="5" t="s">
        <v>2055</v>
      </c>
      <c r="AZ64" s="5" t="s">
        <v>218</v>
      </c>
      <c r="BA64" s="5" t="s">
        <v>807</v>
      </c>
      <c r="BB64" s="5" t="s">
        <v>808</v>
      </c>
    </row>
    <row r="65" spans="1:54" ht="174" customHeight="1">
      <c r="A65" s="23">
        <v>61</v>
      </c>
      <c r="B65" s="3">
        <v>184</v>
      </c>
      <c r="C65" s="3" t="s">
        <v>895</v>
      </c>
      <c r="D65" s="18" t="s">
        <v>76</v>
      </c>
      <c r="E65" s="5"/>
      <c r="F65" s="5"/>
      <c r="G65" s="5"/>
      <c r="H65" s="5"/>
      <c r="I65" s="18" t="s">
        <v>1381</v>
      </c>
      <c r="J65" s="18" t="s">
        <v>1381</v>
      </c>
      <c r="K65" s="18" t="s">
        <v>1381</v>
      </c>
      <c r="L65" s="18" t="s">
        <v>1381</v>
      </c>
      <c r="M65" s="18" t="s">
        <v>631</v>
      </c>
      <c r="N65" s="18" t="s">
        <v>1381</v>
      </c>
      <c r="O65" s="18" t="s">
        <v>1381</v>
      </c>
      <c r="P65" s="5"/>
      <c r="Q65" s="5"/>
      <c r="R65" s="5"/>
      <c r="S65" s="5"/>
      <c r="T65" s="5" t="s">
        <v>1232</v>
      </c>
      <c r="U65" s="5"/>
      <c r="V65" s="5"/>
      <c r="W65" s="14"/>
      <c r="X65" s="14"/>
      <c r="Y65" s="14"/>
      <c r="Z65" s="14"/>
      <c r="AA65" s="14"/>
      <c r="AB65" s="14"/>
      <c r="AC65" s="14"/>
      <c r="AD65" s="14"/>
      <c r="AE65" s="17"/>
      <c r="AF65" s="17"/>
      <c r="AG65" s="17"/>
      <c r="AH65" s="17"/>
      <c r="AI65" s="17"/>
      <c r="AJ65" s="17"/>
      <c r="AK65" s="17"/>
      <c r="AL65" s="17"/>
      <c r="AM65" s="17" t="s">
        <v>1960</v>
      </c>
      <c r="AN65" s="17" t="s">
        <v>1961</v>
      </c>
      <c r="AO65" s="17" t="s">
        <v>1962</v>
      </c>
      <c r="AP65" s="17" t="s">
        <v>809</v>
      </c>
      <c r="AQ65" s="17"/>
      <c r="AR65" s="17"/>
      <c r="AS65" s="17"/>
      <c r="AT65" s="17"/>
      <c r="AU65" s="17"/>
      <c r="AV65" s="17"/>
      <c r="AW65" s="17"/>
      <c r="AX65" s="17"/>
      <c r="AY65" s="5" t="s">
        <v>219</v>
      </c>
      <c r="AZ65" s="5" t="s">
        <v>2012</v>
      </c>
      <c r="BA65" s="5" t="s">
        <v>810</v>
      </c>
      <c r="BB65" s="5" t="s">
        <v>811</v>
      </c>
    </row>
    <row r="66" spans="1:54" ht="174" customHeight="1">
      <c r="A66" s="23">
        <v>62</v>
      </c>
      <c r="B66" s="3">
        <v>185</v>
      </c>
      <c r="C66" s="3" t="s">
        <v>895</v>
      </c>
      <c r="D66" s="18" t="s">
        <v>967</v>
      </c>
      <c r="E66" s="5"/>
      <c r="F66" s="5"/>
      <c r="G66" s="5"/>
      <c r="H66" s="5"/>
      <c r="I66" s="18" t="s">
        <v>1381</v>
      </c>
      <c r="J66" s="35" t="s">
        <v>631</v>
      </c>
      <c r="K66" s="18" t="s">
        <v>1381</v>
      </c>
      <c r="L66" s="18" t="s">
        <v>1381</v>
      </c>
      <c r="M66" s="18" t="s">
        <v>1381</v>
      </c>
      <c r="N66" s="18" t="s">
        <v>1381</v>
      </c>
      <c r="O66" s="18" t="s">
        <v>1381</v>
      </c>
      <c r="P66" s="5"/>
      <c r="Q66" s="5" t="s">
        <v>1862</v>
      </c>
      <c r="R66" s="5"/>
      <c r="S66" s="5"/>
      <c r="T66" s="5"/>
      <c r="U66" s="5"/>
      <c r="V66" s="5"/>
      <c r="W66" s="8"/>
      <c r="X66" s="8"/>
      <c r="Y66" s="8"/>
      <c r="Z66" s="8"/>
      <c r="AA66" s="17" t="s">
        <v>1600</v>
      </c>
      <c r="AB66" s="17" t="s">
        <v>979</v>
      </c>
      <c r="AC66" s="17" t="s">
        <v>978</v>
      </c>
      <c r="AD66" s="17" t="s">
        <v>812</v>
      </c>
      <c r="AE66" s="17"/>
      <c r="AF66" s="17"/>
      <c r="AG66" s="17"/>
      <c r="AH66" s="17"/>
      <c r="AI66" s="17"/>
      <c r="AJ66" s="17"/>
      <c r="AK66" s="17"/>
      <c r="AL66" s="17"/>
      <c r="AM66" s="17"/>
      <c r="AN66" s="17"/>
      <c r="AO66" s="17"/>
      <c r="AP66" s="17"/>
      <c r="AQ66" s="17"/>
      <c r="AR66" s="17"/>
      <c r="AS66" s="17"/>
      <c r="AT66" s="17"/>
      <c r="AU66" s="17"/>
      <c r="AV66" s="17"/>
      <c r="AW66" s="17"/>
      <c r="AX66" s="17"/>
      <c r="AY66" s="5" t="s">
        <v>219</v>
      </c>
      <c r="AZ66" s="5" t="s">
        <v>2013</v>
      </c>
      <c r="BA66" s="5" t="s">
        <v>813</v>
      </c>
      <c r="BB66" s="5" t="s">
        <v>1524</v>
      </c>
    </row>
    <row r="67" spans="1:54" ht="174" customHeight="1">
      <c r="A67" s="23">
        <v>63</v>
      </c>
      <c r="B67" s="3">
        <v>187</v>
      </c>
      <c r="C67" s="3" t="s">
        <v>895</v>
      </c>
      <c r="D67" s="18" t="s">
        <v>968</v>
      </c>
      <c r="E67" s="5"/>
      <c r="F67" s="5"/>
      <c r="G67" s="5"/>
      <c r="H67" s="5"/>
      <c r="I67" s="18" t="s">
        <v>631</v>
      </c>
      <c r="J67" s="18" t="s">
        <v>1381</v>
      </c>
      <c r="K67" s="18" t="s">
        <v>1381</v>
      </c>
      <c r="L67" s="18" t="s">
        <v>1381</v>
      </c>
      <c r="M67" s="18" t="s">
        <v>1381</v>
      </c>
      <c r="N67" s="18" t="s">
        <v>1381</v>
      </c>
      <c r="O67" s="18" t="s">
        <v>1381</v>
      </c>
      <c r="P67" s="5" t="s">
        <v>2035</v>
      </c>
      <c r="Q67" s="5"/>
      <c r="R67" s="5"/>
      <c r="S67" s="5"/>
      <c r="T67" s="5"/>
      <c r="U67" s="5"/>
      <c r="V67" s="5"/>
      <c r="W67" s="17" t="s">
        <v>1954</v>
      </c>
      <c r="X67" s="17" t="s">
        <v>390</v>
      </c>
      <c r="Y67" s="17" t="s">
        <v>2010</v>
      </c>
      <c r="Z67" s="17" t="s">
        <v>49</v>
      </c>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5" t="s">
        <v>1525</v>
      </c>
      <c r="AZ67" s="5" t="s">
        <v>1033</v>
      </c>
      <c r="BA67" s="5" t="s">
        <v>1526</v>
      </c>
      <c r="BB67" s="5" t="s">
        <v>1527</v>
      </c>
    </row>
    <row r="68" spans="1:54" ht="174" customHeight="1">
      <c r="A68" s="23">
        <v>64</v>
      </c>
      <c r="B68" s="3">
        <v>188</v>
      </c>
      <c r="C68" s="3" t="s">
        <v>895</v>
      </c>
      <c r="D68" s="18" t="s">
        <v>969</v>
      </c>
      <c r="E68" s="5"/>
      <c r="F68" s="5"/>
      <c r="G68" s="5"/>
      <c r="H68" s="5"/>
      <c r="I68" s="18" t="s">
        <v>631</v>
      </c>
      <c r="J68" s="18" t="s">
        <v>1381</v>
      </c>
      <c r="K68" s="18" t="s">
        <v>1381</v>
      </c>
      <c r="L68" s="18" t="s">
        <v>1381</v>
      </c>
      <c r="M68" s="18" t="s">
        <v>1381</v>
      </c>
      <c r="N68" s="18" t="s">
        <v>1381</v>
      </c>
      <c r="O68" s="18" t="s">
        <v>1381</v>
      </c>
      <c r="P68" s="5" t="s">
        <v>635</v>
      </c>
      <c r="Q68" s="5"/>
      <c r="R68" s="5"/>
      <c r="S68" s="5"/>
      <c r="T68" s="5"/>
      <c r="U68" s="5"/>
      <c r="V68" s="5"/>
      <c r="W68" s="17" t="s">
        <v>1386</v>
      </c>
      <c r="X68" s="17" t="s">
        <v>391</v>
      </c>
      <c r="Y68" s="17" t="s">
        <v>2011</v>
      </c>
      <c r="Z68" s="17" t="s">
        <v>2020</v>
      </c>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5" t="s">
        <v>1049</v>
      </c>
      <c r="AZ68" s="5" t="s">
        <v>1031</v>
      </c>
      <c r="BA68" s="5" t="s">
        <v>1528</v>
      </c>
      <c r="BB68" s="5" t="s">
        <v>1529</v>
      </c>
    </row>
    <row r="69" spans="1:54" ht="174" customHeight="1">
      <c r="A69" s="23">
        <v>65</v>
      </c>
      <c r="B69" s="3">
        <v>189</v>
      </c>
      <c r="C69" s="3" t="s">
        <v>895</v>
      </c>
      <c r="D69" s="18" t="s">
        <v>970</v>
      </c>
      <c r="E69" s="5"/>
      <c r="F69" s="5"/>
      <c r="G69" s="5"/>
      <c r="H69" s="5"/>
      <c r="I69" s="18" t="s">
        <v>1381</v>
      </c>
      <c r="J69" s="18" t="s">
        <v>1381</v>
      </c>
      <c r="K69" s="18" t="s">
        <v>1381</v>
      </c>
      <c r="L69" s="18" t="s">
        <v>1381</v>
      </c>
      <c r="M69" s="18" t="s">
        <v>631</v>
      </c>
      <c r="N69" s="18" t="s">
        <v>1381</v>
      </c>
      <c r="O69" s="18" t="s">
        <v>1381</v>
      </c>
      <c r="P69" s="5"/>
      <c r="Q69" s="5"/>
      <c r="R69" s="5"/>
      <c r="S69" s="5"/>
      <c r="T69" s="5" t="s">
        <v>1530</v>
      </c>
      <c r="U69" s="5"/>
      <c r="V69" s="5"/>
      <c r="W69" s="5"/>
      <c r="X69" s="5"/>
      <c r="Y69" s="5"/>
      <c r="Z69" s="5"/>
      <c r="AA69" s="5"/>
      <c r="AB69" s="5"/>
      <c r="AC69" s="5"/>
      <c r="AD69" s="5"/>
      <c r="AE69" s="17"/>
      <c r="AF69" s="17"/>
      <c r="AG69" s="17"/>
      <c r="AH69" s="17"/>
      <c r="AI69" s="17"/>
      <c r="AJ69" s="17"/>
      <c r="AK69" s="17"/>
      <c r="AL69" s="17"/>
      <c r="AM69" s="17" t="s">
        <v>1177</v>
      </c>
      <c r="AN69" s="17" t="s">
        <v>1178</v>
      </c>
      <c r="AO69" s="17" t="s">
        <v>1027</v>
      </c>
      <c r="AP69" s="17" t="s">
        <v>2123</v>
      </c>
      <c r="AQ69" s="17"/>
      <c r="AR69" s="17"/>
      <c r="AS69" s="17"/>
      <c r="AT69" s="17"/>
      <c r="AU69" s="17"/>
      <c r="AV69" s="17"/>
      <c r="AW69" s="17"/>
      <c r="AX69" s="17"/>
      <c r="AY69" s="5" t="s">
        <v>1051</v>
      </c>
      <c r="AZ69" s="5" t="s">
        <v>1891</v>
      </c>
      <c r="BA69" s="5" t="s">
        <v>1531</v>
      </c>
      <c r="BB69" s="5" t="s">
        <v>1532</v>
      </c>
    </row>
    <row r="70" spans="1:54" ht="174" customHeight="1">
      <c r="A70" s="23">
        <v>66</v>
      </c>
      <c r="B70" s="3">
        <v>190</v>
      </c>
      <c r="C70" s="3" t="s">
        <v>895</v>
      </c>
      <c r="D70" s="18" t="s">
        <v>971</v>
      </c>
      <c r="E70" s="5"/>
      <c r="F70" s="5"/>
      <c r="G70" s="5"/>
      <c r="H70" s="5"/>
      <c r="I70" s="18" t="s">
        <v>1381</v>
      </c>
      <c r="J70" s="18" t="s">
        <v>1381</v>
      </c>
      <c r="K70" s="18" t="s">
        <v>1381</v>
      </c>
      <c r="L70" s="18" t="s">
        <v>1381</v>
      </c>
      <c r="M70" s="18" t="s">
        <v>631</v>
      </c>
      <c r="N70" s="18" t="s">
        <v>1381</v>
      </c>
      <c r="O70" s="18" t="s">
        <v>1381</v>
      </c>
      <c r="P70" s="8"/>
      <c r="Q70" s="5"/>
      <c r="R70" s="5"/>
      <c r="S70" s="5"/>
      <c r="T70" s="5" t="s">
        <v>1533</v>
      </c>
      <c r="U70" s="5"/>
      <c r="V70" s="5"/>
      <c r="W70" s="5"/>
      <c r="X70" s="5"/>
      <c r="Y70" s="5"/>
      <c r="Z70" s="5"/>
      <c r="AA70" s="5"/>
      <c r="AB70" s="5"/>
      <c r="AC70" s="5"/>
      <c r="AD70" s="5"/>
      <c r="AE70" s="17"/>
      <c r="AF70" s="17"/>
      <c r="AG70" s="17"/>
      <c r="AH70" s="17"/>
      <c r="AI70" s="17"/>
      <c r="AJ70" s="17"/>
      <c r="AK70" s="17"/>
      <c r="AL70" s="17"/>
      <c r="AM70" s="14" t="s">
        <v>1176</v>
      </c>
      <c r="AN70" s="14" t="s">
        <v>1534</v>
      </c>
      <c r="AO70" s="14" t="s">
        <v>1028</v>
      </c>
      <c r="AP70" s="14" t="s">
        <v>2124</v>
      </c>
      <c r="AQ70" s="17"/>
      <c r="AR70" s="17"/>
      <c r="AS70" s="17"/>
      <c r="AT70" s="17"/>
      <c r="AU70" s="17"/>
      <c r="AV70" s="17"/>
      <c r="AW70" s="17"/>
      <c r="AX70" s="17"/>
      <c r="AY70" s="5" t="s">
        <v>1050</v>
      </c>
      <c r="AZ70" s="5" t="s">
        <v>1886</v>
      </c>
      <c r="BA70" s="5" t="s">
        <v>1535</v>
      </c>
      <c r="BB70" s="5" t="s">
        <v>1532</v>
      </c>
    </row>
    <row r="71" spans="1:54" ht="174" customHeight="1">
      <c r="A71" s="23">
        <v>67</v>
      </c>
      <c r="B71" s="3">
        <v>191</v>
      </c>
      <c r="C71" s="3" t="s">
        <v>895</v>
      </c>
      <c r="D71" s="18" t="s">
        <v>972</v>
      </c>
      <c r="E71" s="5"/>
      <c r="F71" s="5"/>
      <c r="G71" s="5"/>
      <c r="H71" s="5"/>
      <c r="I71" s="18" t="s">
        <v>1381</v>
      </c>
      <c r="J71" s="18" t="s">
        <v>1381</v>
      </c>
      <c r="K71" s="18" t="s">
        <v>1381</v>
      </c>
      <c r="L71" s="18" t="s">
        <v>1381</v>
      </c>
      <c r="M71" s="18" t="s">
        <v>631</v>
      </c>
      <c r="N71" s="18" t="s">
        <v>1381</v>
      </c>
      <c r="O71" s="18" t="s">
        <v>1381</v>
      </c>
      <c r="P71" s="5"/>
      <c r="Q71" s="5"/>
      <c r="R71" s="5"/>
      <c r="S71" s="5"/>
      <c r="T71" s="5" t="s">
        <v>1536</v>
      </c>
      <c r="U71" s="5"/>
      <c r="V71" s="5"/>
      <c r="W71" s="17"/>
      <c r="X71" s="17"/>
      <c r="Y71" s="17"/>
      <c r="Z71" s="17"/>
      <c r="AA71" s="17"/>
      <c r="AB71" s="17"/>
      <c r="AC71" s="17"/>
      <c r="AD71" s="17"/>
      <c r="AE71" s="17"/>
      <c r="AF71" s="17"/>
      <c r="AG71" s="17"/>
      <c r="AH71" s="17"/>
      <c r="AI71" s="17"/>
      <c r="AJ71" s="17"/>
      <c r="AK71" s="17"/>
      <c r="AL71" s="17"/>
      <c r="AM71" s="5" t="s">
        <v>254</v>
      </c>
      <c r="AN71" s="5" t="s">
        <v>1353</v>
      </c>
      <c r="AO71" s="5" t="s">
        <v>1873</v>
      </c>
      <c r="AP71" s="5" t="s">
        <v>1537</v>
      </c>
      <c r="AQ71" s="17"/>
      <c r="AR71" s="17"/>
      <c r="AS71" s="17"/>
      <c r="AT71" s="17"/>
      <c r="AU71" s="17"/>
      <c r="AV71" s="17"/>
      <c r="AW71" s="17"/>
      <c r="AX71" s="17"/>
      <c r="AY71" s="5" t="s">
        <v>1052</v>
      </c>
      <c r="AZ71" s="5" t="s">
        <v>575</v>
      </c>
      <c r="BA71" s="5" t="s">
        <v>1538</v>
      </c>
      <c r="BB71" s="5" t="s">
        <v>1539</v>
      </c>
    </row>
    <row r="72" spans="1:54" ht="174" customHeight="1">
      <c r="A72" s="23">
        <v>68</v>
      </c>
      <c r="B72" s="3">
        <v>192</v>
      </c>
      <c r="C72" s="3" t="s">
        <v>895</v>
      </c>
      <c r="D72" s="18" t="s">
        <v>973</v>
      </c>
      <c r="E72" s="5"/>
      <c r="F72" s="5"/>
      <c r="G72" s="5"/>
      <c r="H72" s="5"/>
      <c r="I72" s="18" t="s">
        <v>631</v>
      </c>
      <c r="J72" s="18" t="s">
        <v>1381</v>
      </c>
      <c r="K72" s="18" t="s">
        <v>1381</v>
      </c>
      <c r="L72" s="18" t="s">
        <v>1381</v>
      </c>
      <c r="M72" s="18" t="s">
        <v>1381</v>
      </c>
      <c r="N72" s="18" t="s">
        <v>1381</v>
      </c>
      <c r="O72" s="18" t="s">
        <v>1381</v>
      </c>
      <c r="P72" s="5" t="s">
        <v>634</v>
      </c>
      <c r="Q72" s="5"/>
      <c r="R72" s="5"/>
      <c r="S72" s="5"/>
      <c r="T72" s="5"/>
      <c r="U72" s="5"/>
      <c r="V72" s="5"/>
      <c r="W72" s="17" t="s">
        <v>1387</v>
      </c>
      <c r="X72" s="17" t="s">
        <v>2086</v>
      </c>
      <c r="Y72" s="17" t="s">
        <v>1354</v>
      </c>
      <c r="Z72" s="17" t="s">
        <v>2021</v>
      </c>
      <c r="AA72" s="17"/>
      <c r="AB72" s="17"/>
      <c r="AC72" s="17"/>
      <c r="AD72" s="17"/>
      <c r="AE72" s="17"/>
      <c r="AF72" s="17"/>
      <c r="AG72" s="17"/>
      <c r="AH72" s="17"/>
      <c r="AI72" s="17"/>
      <c r="AJ72" s="17"/>
      <c r="AK72" s="17"/>
      <c r="AL72" s="17"/>
      <c r="AM72" s="5"/>
      <c r="AN72" s="5"/>
      <c r="AO72" s="5"/>
      <c r="AP72" s="5"/>
      <c r="AQ72" s="17"/>
      <c r="AR72" s="17"/>
      <c r="AS72" s="17"/>
      <c r="AT72" s="17"/>
      <c r="AU72" s="17"/>
      <c r="AV72" s="17"/>
      <c r="AW72" s="17"/>
      <c r="AX72" s="17"/>
      <c r="AY72" s="5" t="s">
        <v>1053</v>
      </c>
      <c r="AZ72" s="5" t="s">
        <v>1005</v>
      </c>
      <c r="BA72" s="5" t="s">
        <v>1540</v>
      </c>
      <c r="BB72" s="5" t="s">
        <v>1541</v>
      </c>
    </row>
    <row r="73" spans="1:54" ht="174" customHeight="1">
      <c r="A73" s="23">
        <v>69</v>
      </c>
      <c r="B73" s="3">
        <v>193</v>
      </c>
      <c r="C73" s="3" t="s">
        <v>895</v>
      </c>
      <c r="D73" s="18" t="s">
        <v>2061</v>
      </c>
      <c r="E73" s="5"/>
      <c r="F73" s="5"/>
      <c r="G73" s="5"/>
      <c r="H73" s="5"/>
      <c r="I73" s="18" t="s">
        <v>1381</v>
      </c>
      <c r="J73" s="18" t="s">
        <v>1381</v>
      </c>
      <c r="K73" s="18" t="s">
        <v>1381</v>
      </c>
      <c r="L73" s="18" t="s">
        <v>1381</v>
      </c>
      <c r="M73" s="18" t="s">
        <v>631</v>
      </c>
      <c r="N73" s="18" t="s">
        <v>1381</v>
      </c>
      <c r="O73" s="18" t="s">
        <v>1381</v>
      </c>
      <c r="P73" s="8"/>
      <c r="Q73" s="5"/>
      <c r="R73" s="5"/>
      <c r="S73" s="5"/>
      <c r="T73" s="5" t="s">
        <v>1237</v>
      </c>
      <c r="U73" s="5"/>
      <c r="V73" s="5"/>
      <c r="W73" s="5"/>
      <c r="X73" s="5"/>
      <c r="Y73" s="5"/>
      <c r="Z73" s="5"/>
      <c r="AA73" s="5"/>
      <c r="AB73" s="5"/>
      <c r="AC73" s="5"/>
      <c r="AD73" s="5"/>
      <c r="AE73" s="17"/>
      <c r="AF73" s="17"/>
      <c r="AG73" s="17"/>
      <c r="AH73" s="17"/>
      <c r="AI73" s="17"/>
      <c r="AJ73" s="17"/>
      <c r="AK73" s="17"/>
      <c r="AL73" s="17"/>
      <c r="AM73" s="17" t="s">
        <v>1238</v>
      </c>
      <c r="AN73" s="17" t="s">
        <v>1239</v>
      </c>
      <c r="AO73" s="17" t="s">
        <v>1240</v>
      </c>
      <c r="AP73" s="17" t="s">
        <v>1241</v>
      </c>
      <c r="AQ73" s="17"/>
      <c r="AR73" s="17"/>
      <c r="AS73" s="17"/>
      <c r="AT73" s="17"/>
      <c r="AU73" s="17"/>
      <c r="AV73" s="17"/>
      <c r="AW73" s="17"/>
      <c r="AX73" s="17"/>
      <c r="AY73" s="5" t="s">
        <v>1054</v>
      </c>
      <c r="AZ73" s="5" t="s">
        <v>1043</v>
      </c>
      <c r="BA73" s="5" t="s">
        <v>1542</v>
      </c>
      <c r="BB73" s="5" t="s">
        <v>1543</v>
      </c>
    </row>
    <row r="74" spans="1:54" ht="174" customHeight="1">
      <c r="A74" s="23">
        <v>70</v>
      </c>
      <c r="B74" s="3">
        <v>196</v>
      </c>
      <c r="C74" s="3" t="s">
        <v>895</v>
      </c>
      <c r="D74" s="18" t="s">
        <v>2062</v>
      </c>
      <c r="E74" s="5"/>
      <c r="F74" s="5"/>
      <c r="G74" s="5"/>
      <c r="H74" s="5"/>
      <c r="I74" s="18" t="s">
        <v>1381</v>
      </c>
      <c r="J74" s="18" t="s">
        <v>1381</v>
      </c>
      <c r="K74" s="18" t="s">
        <v>1381</v>
      </c>
      <c r="L74" s="18" t="s">
        <v>1381</v>
      </c>
      <c r="M74" s="18" t="s">
        <v>631</v>
      </c>
      <c r="N74" s="18" t="s">
        <v>1381</v>
      </c>
      <c r="O74" s="18" t="s">
        <v>1381</v>
      </c>
      <c r="P74" s="8"/>
      <c r="Q74" s="5"/>
      <c r="R74" s="5"/>
      <c r="S74" s="5"/>
      <c r="T74" s="5" t="s">
        <v>418</v>
      </c>
      <c r="U74" s="5"/>
      <c r="V74" s="5"/>
      <c r="W74" s="5"/>
      <c r="X74" s="5"/>
      <c r="Y74" s="5"/>
      <c r="Z74" s="5"/>
      <c r="AA74" s="5"/>
      <c r="AB74" s="5"/>
      <c r="AC74" s="5"/>
      <c r="AD74" s="5"/>
      <c r="AE74" s="17"/>
      <c r="AF74" s="17"/>
      <c r="AG74" s="17"/>
      <c r="AH74" s="17"/>
      <c r="AI74" s="17"/>
      <c r="AJ74" s="17"/>
      <c r="AK74" s="17"/>
      <c r="AL74" s="17"/>
      <c r="AM74" s="5" t="s">
        <v>1544</v>
      </c>
      <c r="AN74" s="5" t="s">
        <v>1545</v>
      </c>
      <c r="AO74" s="5" t="s">
        <v>1355</v>
      </c>
      <c r="AP74" s="5" t="s">
        <v>2028</v>
      </c>
      <c r="AQ74" s="17"/>
      <c r="AR74" s="17"/>
      <c r="AS74" s="17"/>
      <c r="AT74" s="17"/>
      <c r="AU74" s="17"/>
      <c r="AV74" s="17"/>
      <c r="AW74" s="17"/>
      <c r="AX74" s="17"/>
      <c r="AY74" s="5" t="s">
        <v>1055</v>
      </c>
      <c r="AZ74" s="5" t="s">
        <v>1499</v>
      </c>
      <c r="BA74" s="5" t="s">
        <v>1546</v>
      </c>
      <c r="BB74" s="5" t="s">
        <v>1547</v>
      </c>
    </row>
    <row r="75" spans="1:54" ht="174" customHeight="1">
      <c r="A75" s="23">
        <v>71</v>
      </c>
      <c r="B75" s="3">
        <v>198</v>
      </c>
      <c r="C75" s="3" t="s">
        <v>895</v>
      </c>
      <c r="D75" s="18" t="s">
        <v>2063</v>
      </c>
      <c r="E75" s="5"/>
      <c r="F75" s="5"/>
      <c r="G75" s="5"/>
      <c r="H75" s="5"/>
      <c r="I75" s="18" t="s">
        <v>631</v>
      </c>
      <c r="J75" s="18" t="s">
        <v>1381</v>
      </c>
      <c r="K75" s="18" t="s">
        <v>1381</v>
      </c>
      <c r="L75" s="18" t="s">
        <v>1381</v>
      </c>
      <c r="M75" s="18" t="s">
        <v>1381</v>
      </c>
      <c r="N75" s="18" t="s">
        <v>1381</v>
      </c>
      <c r="O75" s="18" t="s">
        <v>1381</v>
      </c>
      <c r="P75" s="5" t="s">
        <v>636</v>
      </c>
      <c r="Q75" s="5"/>
      <c r="R75" s="5"/>
      <c r="S75" s="5"/>
      <c r="T75" s="5"/>
      <c r="U75" s="5"/>
      <c r="V75" s="5"/>
      <c r="W75" s="17" t="s">
        <v>1388</v>
      </c>
      <c r="X75" s="17" t="s">
        <v>1447</v>
      </c>
      <c r="Y75" s="17" t="s">
        <v>1356</v>
      </c>
      <c r="Z75" s="17" t="s">
        <v>2085</v>
      </c>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5" t="s">
        <v>107</v>
      </c>
      <c r="AZ75" s="5" t="s">
        <v>915</v>
      </c>
      <c r="BA75" s="5" t="s">
        <v>537</v>
      </c>
      <c r="BB75" s="5" t="s">
        <v>108</v>
      </c>
    </row>
    <row r="76" spans="1:54" ht="174" customHeight="1">
      <c r="A76" s="23">
        <v>72</v>
      </c>
      <c r="B76" s="3">
        <v>199</v>
      </c>
      <c r="C76" s="3" t="s">
        <v>895</v>
      </c>
      <c r="D76" s="18" t="s">
        <v>1671</v>
      </c>
      <c r="E76" s="5"/>
      <c r="F76" s="5"/>
      <c r="G76" s="5"/>
      <c r="H76" s="5"/>
      <c r="I76" s="18" t="s">
        <v>1381</v>
      </c>
      <c r="J76" s="18" t="s">
        <v>1381</v>
      </c>
      <c r="K76" s="18" t="s">
        <v>1381</v>
      </c>
      <c r="L76" s="18" t="s">
        <v>1381</v>
      </c>
      <c r="M76" s="18" t="s">
        <v>631</v>
      </c>
      <c r="N76" s="18" t="s">
        <v>1381</v>
      </c>
      <c r="O76" s="18" t="s">
        <v>1381</v>
      </c>
      <c r="P76" s="8"/>
      <c r="Q76" s="5"/>
      <c r="R76" s="5"/>
      <c r="S76" s="5"/>
      <c r="T76" s="5" t="s">
        <v>637</v>
      </c>
      <c r="U76" s="5"/>
      <c r="V76" s="5"/>
      <c r="W76" s="5"/>
      <c r="X76" s="5"/>
      <c r="Y76" s="5"/>
      <c r="Z76" s="5"/>
      <c r="AA76" s="5"/>
      <c r="AB76" s="5"/>
      <c r="AC76" s="5"/>
      <c r="AD76" s="5"/>
      <c r="AE76" s="17"/>
      <c r="AF76" s="17"/>
      <c r="AG76" s="17"/>
      <c r="AH76" s="17"/>
      <c r="AI76" s="17"/>
      <c r="AJ76" s="17"/>
      <c r="AK76" s="17"/>
      <c r="AL76" s="17"/>
      <c r="AM76" s="17" t="s">
        <v>1259</v>
      </c>
      <c r="AN76" s="17" t="s">
        <v>1045</v>
      </c>
      <c r="AO76" s="17" t="s">
        <v>1046</v>
      </c>
      <c r="AP76" s="17" t="s">
        <v>109</v>
      </c>
      <c r="AQ76" s="17"/>
      <c r="AR76" s="17"/>
      <c r="AS76" s="17"/>
      <c r="AT76" s="17"/>
      <c r="AU76" s="17"/>
      <c r="AV76" s="17"/>
      <c r="AW76" s="17"/>
      <c r="AX76" s="17"/>
      <c r="AY76" s="5" t="s">
        <v>1011</v>
      </c>
      <c r="AZ76" s="5" t="s">
        <v>1947</v>
      </c>
      <c r="BA76" s="5" t="s">
        <v>538</v>
      </c>
      <c r="BB76" s="5" t="s">
        <v>110</v>
      </c>
    </row>
    <row r="77" spans="1:54" ht="174" customHeight="1">
      <c r="A77" s="23">
        <v>73</v>
      </c>
      <c r="B77" s="3">
        <v>201</v>
      </c>
      <c r="C77" s="3" t="s">
        <v>895</v>
      </c>
      <c r="D77" s="18" t="s">
        <v>1069</v>
      </c>
      <c r="E77" s="5"/>
      <c r="F77" s="5"/>
      <c r="G77" s="5"/>
      <c r="H77" s="5"/>
      <c r="I77" s="18" t="s">
        <v>1381</v>
      </c>
      <c r="J77" s="18" t="s">
        <v>1381</v>
      </c>
      <c r="K77" s="18" t="s">
        <v>1381</v>
      </c>
      <c r="L77" s="18" t="s">
        <v>1381</v>
      </c>
      <c r="M77" s="18" t="s">
        <v>631</v>
      </c>
      <c r="N77" s="18" t="s">
        <v>1381</v>
      </c>
      <c r="O77" s="18" t="s">
        <v>1381</v>
      </c>
      <c r="P77" s="5"/>
      <c r="Q77" s="5"/>
      <c r="R77" s="5"/>
      <c r="S77" s="5"/>
      <c r="T77" s="5" t="s">
        <v>23</v>
      </c>
      <c r="U77" s="5"/>
      <c r="V77" s="5"/>
      <c r="W77" s="17"/>
      <c r="X77" s="17"/>
      <c r="Y77" s="17"/>
      <c r="Z77" s="17"/>
      <c r="AA77" s="17"/>
      <c r="AB77" s="17"/>
      <c r="AC77" s="17"/>
      <c r="AD77" s="17"/>
      <c r="AE77" s="17"/>
      <c r="AF77" s="17"/>
      <c r="AG77" s="17"/>
      <c r="AH77" s="17"/>
      <c r="AI77" s="17"/>
      <c r="AJ77" s="17"/>
      <c r="AK77" s="17"/>
      <c r="AL77" s="17"/>
      <c r="AM77" s="17" t="s">
        <v>1963</v>
      </c>
      <c r="AN77" s="17" t="s">
        <v>1876</v>
      </c>
      <c r="AO77" s="17" t="s">
        <v>1357</v>
      </c>
      <c r="AP77" s="17" t="s">
        <v>50</v>
      </c>
      <c r="AQ77" s="17"/>
      <c r="AR77" s="17"/>
      <c r="AS77" s="17"/>
      <c r="AT77" s="17"/>
      <c r="AU77" s="17"/>
      <c r="AV77" s="17"/>
      <c r="AW77" s="17"/>
      <c r="AX77" s="17"/>
      <c r="AY77" s="5" t="s">
        <v>111</v>
      </c>
      <c r="AZ77" s="5" t="s">
        <v>112</v>
      </c>
      <c r="BA77" s="5" t="s">
        <v>942</v>
      </c>
      <c r="BB77" s="5" t="s">
        <v>113</v>
      </c>
    </row>
    <row r="78" spans="1:54" ht="174" customHeight="1">
      <c r="A78" s="23">
        <v>74</v>
      </c>
      <c r="B78" s="3">
        <v>203</v>
      </c>
      <c r="C78" s="3" t="s">
        <v>895</v>
      </c>
      <c r="D78" s="18" t="s">
        <v>1481</v>
      </c>
      <c r="E78" s="5"/>
      <c r="F78" s="5"/>
      <c r="G78" s="5"/>
      <c r="H78" s="5"/>
      <c r="I78" s="18" t="s">
        <v>1381</v>
      </c>
      <c r="J78" s="18" t="s">
        <v>1381</v>
      </c>
      <c r="K78" s="18" t="s">
        <v>1381</v>
      </c>
      <c r="L78" s="18" t="s">
        <v>1381</v>
      </c>
      <c r="M78" s="18" t="s">
        <v>1381</v>
      </c>
      <c r="N78" s="18" t="s">
        <v>1381</v>
      </c>
      <c r="O78" s="18" t="s">
        <v>631</v>
      </c>
      <c r="P78" s="5"/>
      <c r="Q78" s="5"/>
      <c r="R78" s="5"/>
      <c r="S78" s="5"/>
      <c r="T78" s="5"/>
      <c r="U78" s="5"/>
      <c r="V78" s="5" t="s">
        <v>14</v>
      </c>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t="s">
        <v>517</v>
      </c>
      <c r="AV78" s="17" t="s">
        <v>855</v>
      </c>
      <c r="AW78" s="17" t="s">
        <v>1376</v>
      </c>
      <c r="AX78" s="17" t="s">
        <v>516</v>
      </c>
      <c r="AY78" s="5" t="s">
        <v>114</v>
      </c>
      <c r="AZ78" s="5" t="s">
        <v>115</v>
      </c>
      <c r="BA78" s="5" t="s">
        <v>944</v>
      </c>
      <c r="BB78" s="5" t="s">
        <v>116</v>
      </c>
    </row>
    <row r="79" spans="1:54" ht="174" customHeight="1">
      <c r="A79" s="23">
        <v>75</v>
      </c>
      <c r="B79" s="3">
        <v>204</v>
      </c>
      <c r="C79" s="3" t="s">
        <v>895</v>
      </c>
      <c r="D79" s="18" t="s">
        <v>1482</v>
      </c>
      <c r="E79" s="5"/>
      <c r="F79" s="5"/>
      <c r="G79" s="5"/>
      <c r="H79" s="5"/>
      <c r="I79" s="18" t="s">
        <v>1381</v>
      </c>
      <c r="J79" s="18" t="s">
        <v>1381</v>
      </c>
      <c r="K79" s="18" t="s">
        <v>1381</v>
      </c>
      <c r="L79" s="18" t="s">
        <v>1381</v>
      </c>
      <c r="M79" s="18" t="s">
        <v>631</v>
      </c>
      <c r="N79" s="18" t="s">
        <v>1381</v>
      </c>
      <c r="O79" s="18" t="s">
        <v>1381</v>
      </c>
      <c r="P79" s="5"/>
      <c r="Q79" s="5"/>
      <c r="R79" s="5"/>
      <c r="S79" s="5"/>
      <c r="T79" s="5" t="s">
        <v>1496</v>
      </c>
      <c r="U79" s="5"/>
      <c r="V79" s="5"/>
      <c r="W79" s="17"/>
      <c r="X79" s="17"/>
      <c r="Y79" s="17"/>
      <c r="Z79" s="17"/>
      <c r="AA79" s="17"/>
      <c r="AB79" s="17"/>
      <c r="AC79" s="17"/>
      <c r="AD79" s="17"/>
      <c r="AE79" s="17"/>
      <c r="AF79" s="17"/>
      <c r="AG79" s="17"/>
      <c r="AH79" s="17"/>
      <c r="AI79" s="17"/>
      <c r="AJ79" s="17"/>
      <c r="AK79" s="17"/>
      <c r="AL79" s="17"/>
      <c r="AM79" s="17" t="s">
        <v>1233</v>
      </c>
      <c r="AN79" s="17" t="s">
        <v>1234</v>
      </c>
      <c r="AO79" s="17" t="s">
        <v>1352</v>
      </c>
      <c r="AP79" s="17" t="s">
        <v>1029</v>
      </c>
      <c r="AQ79" s="17"/>
      <c r="AR79" s="17"/>
      <c r="AS79" s="17"/>
      <c r="AT79" s="17"/>
      <c r="AU79" s="17"/>
      <c r="AV79" s="17"/>
      <c r="AW79" s="17"/>
      <c r="AX79" s="17"/>
      <c r="AY79" s="5" t="s">
        <v>1583</v>
      </c>
      <c r="AZ79" s="5" t="s">
        <v>1701</v>
      </c>
      <c r="BA79" s="5" t="s">
        <v>945</v>
      </c>
      <c r="BB79" s="5" t="s">
        <v>117</v>
      </c>
    </row>
    <row r="80" spans="1:54" ht="174" customHeight="1">
      <c r="A80" s="23">
        <v>76</v>
      </c>
      <c r="B80" s="3">
        <v>207</v>
      </c>
      <c r="C80" s="3" t="s">
        <v>895</v>
      </c>
      <c r="D80" s="18" t="s">
        <v>2057</v>
      </c>
      <c r="E80" s="5"/>
      <c r="F80" s="5"/>
      <c r="G80" s="5"/>
      <c r="H80" s="5"/>
      <c r="I80" s="18" t="s">
        <v>1381</v>
      </c>
      <c r="J80" s="18" t="s">
        <v>1381</v>
      </c>
      <c r="K80" s="18" t="s">
        <v>1381</v>
      </c>
      <c r="L80" s="18" t="s">
        <v>1381</v>
      </c>
      <c r="M80" s="18" t="s">
        <v>631</v>
      </c>
      <c r="N80" s="18" t="s">
        <v>1381</v>
      </c>
      <c r="O80" s="18" t="s">
        <v>1381</v>
      </c>
      <c r="P80" s="5"/>
      <c r="Q80" s="5"/>
      <c r="R80" s="5"/>
      <c r="S80" s="5"/>
      <c r="T80" s="5" t="s">
        <v>2082</v>
      </c>
      <c r="U80" s="5"/>
      <c r="V80" s="5"/>
      <c r="W80" s="17"/>
      <c r="X80" s="17"/>
      <c r="Y80" s="17"/>
      <c r="Z80" s="17"/>
      <c r="AA80" s="17"/>
      <c r="AB80" s="17"/>
      <c r="AC80" s="17"/>
      <c r="AD80" s="17"/>
      <c r="AE80" s="17"/>
      <c r="AF80" s="17"/>
      <c r="AG80" s="17"/>
      <c r="AH80" s="17"/>
      <c r="AI80" s="17"/>
      <c r="AJ80" s="17"/>
      <c r="AK80" s="17"/>
      <c r="AL80" s="17"/>
      <c r="AM80" s="17" t="s">
        <v>1964</v>
      </c>
      <c r="AN80" s="17" t="s">
        <v>1410</v>
      </c>
      <c r="AO80" s="17" t="s">
        <v>1411</v>
      </c>
      <c r="AP80" s="17" t="s">
        <v>1412</v>
      </c>
      <c r="AQ80" s="17"/>
      <c r="AR80" s="17"/>
      <c r="AS80" s="17"/>
      <c r="AT80" s="17"/>
      <c r="AU80" s="17"/>
      <c r="AV80" s="17"/>
      <c r="AW80" s="17"/>
      <c r="AX80" s="17"/>
      <c r="AY80" s="5" t="s">
        <v>118</v>
      </c>
      <c r="AZ80" s="5" t="s">
        <v>1637</v>
      </c>
      <c r="BA80" s="5" t="s">
        <v>1426</v>
      </c>
      <c r="BB80" s="5" t="s">
        <v>119</v>
      </c>
    </row>
    <row r="81" spans="1:54" ht="174" customHeight="1">
      <c r="A81" s="23">
        <v>77</v>
      </c>
      <c r="B81" s="3">
        <v>211</v>
      </c>
      <c r="C81" s="3" t="s">
        <v>895</v>
      </c>
      <c r="D81" s="18" t="s">
        <v>2058</v>
      </c>
      <c r="E81" s="5"/>
      <c r="F81" s="5"/>
      <c r="G81" s="5"/>
      <c r="H81" s="5"/>
      <c r="I81" s="18" t="s">
        <v>631</v>
      </c>
      <c r="J81" s="18" t="s">
        <v>1381</v>
      </c>
      <c r="K81" s="18" t="s">
        <v>1381</v>
      </c>
      <c r="L81" s="18" t="s">
        <v>1381</v>
      </c>
      <c r="M81" s="18" t="s">
        <v>1381</v>
      </c>
      <c r="N81" s="18" t="s">
        <v>1381</v>
      </c>
      <c r="O81" s="18" t="s">
        <v>1381</v>
      </c>
      <c r="P81" s="5" t="s">
        <v>2080</v>
      </c>
      <c r="Q81" s="5"/>
      <c r="R81" s="5"/>
      <c r="S81" s="5"/>
      <c r="T81" s="5"/>
      <c r="U81" s="5"/>
      <c r="V81" s="5"/>
      <c r="W81" s="17" t="s">
        <v>120</v>
      </c>
      <c r="X81" s="17" t="s">
        <v>392</v>
      </c>
      <c r="Y81" s="17" t="s">
        <v>1358</v>
      </c>
      <c r="Z81" s="17" t="s">
        <v>393</v>
      </c>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5" t="s">
        <v>1571</v>
      </c>
      <c r="AZ81" s="5" t="s">
        <v>1968</v>
      </c>
      <c r="BA81" s="5" t="s">
        <v>121</v>
      </c>
      <c r="BB81" s="5" t="s">
        <v>122</v>
      </c>
    </row>
    <row r="82" spans="1:54" ht="174" customHeight="1">
      <c r="A82" s="23">
        <v>78</v>
      </c>
      <c r="B82" s="3">
        <v>214</v>
      </c>
      <c r="C82" s="3" t="s">
        <v>895</v>
      </c>
      <c r="D82" s="18" t="s">
        <v>2059</v>
      </c>
      <c r="E82" s="5"/>
      <c r="F82" s="5"/>
      <c r="G82" s="5"/>
      <c r="H82" s="5"/>
      <c r="I82" s="18" t="s">
        <v>1381</v>
      </c>
      <c r="J82" s="18" t="s">
        <v>1381</v>
      </c>
      <c r="K82" s="18" t="s">
        <v>1381</v>
      </c>
      <c r="L82" s="18" t="s">
        <v>1381</v>
      </c>
      <c r="M82" s="18" t="s">
        <v>631</v>
      </c>
      <c r="N82" s="18" t="s">
        <v>1381</v>
      </c>
      <c r="O82" s="18" t="s">
        <v>1381</v>
      </c>
      <c r="P82" s="5"/>
      <c r="Q82" s="5"/>
      <c r="R82" s="5"/>
      <c r="S82" s="5"/>
      <c r="T82" s="5" t="s">
        <v>123</v>
      </c>
      <c r="U82" s="5"/>
      <c r="V82" s="5"/>
      <c r="W82" s="5"/>
      <c r="X82" s="5"/>
      <c r="Y82" s="5"/>
      <c r="Z82" s="5"/>
      <c r="AA82" s="5"/>
      <c r="AB82" s="5"/>
      <c r="AC82" s="5"/>
      <c r="AD82" s="5"/>
      <c r="AE82" s="17"/>
      <c r="AF82" s="17"/>
      <c r="AG82" s="17"/>
      <c r="AH82" s="17"/>
      <c r="AI82" s="17"/>
      <c r="AJ82" s="17"/>
      <c r="AK82" s="17"/>
      <c r="AL82" s="17"/>
      <c r="AM82" s="17" t="s">
        <v>1047</v>
      </c>
      <c r="AN82" s="17" t="s">
        <v>1048</v>
      </c>
      <c r="AO82" s="17" t="s">
        <v>1413</v>
      </c>
      <c r="AP82" s="17" t="s">
        <v>2125</v>
      </c>
      <c r="AQ82" s="17"/>
      <c r="AR82" s="17"/>
      <c r="AS82" s="17"/>
      <c r="AT82" s="17"/>
      <c r="AU82" s="17"/>
      <c r="AV82" s="17"/>
      <c r="AW82" s="17"/>
      <c r="AX82" s="17"/>
      <c r="AY82" s="5" t="s">
        <v>56</v>
      </c>
      <c r="AZ82" s="5" t="s">
        <v>57</v>
      </c>
      <c r="BA82" s="5" t="s">
        <v>124</v>
      </c>
      <c r="BB82" s="5" t="s">
        <v>125</v>
      </c>
    </row>
    <row r="83" spans="1:54" ht="174" customHeight="1">
      <c r="A83" s="23">
        <v>79</v>
      </c>
      <c r="B83" s="3">
        <v>216</v>
      </c>
      <c r="C83" s="3" t="s">
        <v>895</v>
      </c>
      <c r="D83" s="18" t="s">
        <v>711</v>
      </c>
      <c r="E83" s="5"/>
      <c r="F83" s="5"/>
      <c r="G83" s="5"/>
      <c r="H83" s="5"/>
      <c r="I83" s="18" t="s">
        <v>1381</v>
      </c>
      <c r="J83" s="18" t="s">
        <v>1381</v>
      </c>
      <c r="K83" s="18" t="s">
        <v>1381</v>
      </c>
      <c r="L83" s="18" t="s">
        <v>1381</v>
      </c>
      <c r="M83" s="18" t="s">
        <v>631</v>
      </c>
      <c r="N83" s="18" t="s">
        <v>1381</v>
      </c>
      <c r="O83" s="18" t="s">
        <v>1381</v>
      </c>
      <c r="P83" s="5"/>
      <c r="Q83" s="5"/>
      <c r="R83" s="5"/>
      <c r="S83" s="5"/>
      <c r="T83" s="5" t="s">
        <v>126</v>
      </c>
      <c r="U83" s="5"/>
      <c r="V83" s="5"/>
      <c r="W83" s="17"/>
      <c r="X83" s="17"/>
      <c r="Y83" s="17"/>
      <c r="Z83" s="17"/>
      <c r="AA83" s="17"/>
      <c r="AB83" s="17"/>
      <c r="AC83" s="17"/>
      <c r="AD83" s="17"/>
      <c r="AE83" s="17"/>
      <c r="AF83" s="17"/>
      <c r="AG83" s="17"/>
      <c r="AH83" s="17"/>
      <c r="AI83" s="17"/>
      <c r="AJ83" s="17"/>
      <c r="AK83" s="17"/>
      <c r="AL83" s="17"/>
      <c r="AM83" s="17" t="s">
        <v>283</v>
      </c>
      <c r="AN83" s="17" t="s">
        <v>1877</v>
      </c>
      <c r="AO83" s="17" t="s">
        <v>1359</v>
      </c>
      <c r="AP83" s="17" t="s">
        <v>51</v>
      </c>
      <c r="AQ83" s="17"/>
      <c r="AR83" s="17"/>
      <c r="AS83" s="17"/>
      <c r="AT83" s="17"/>
      <c r="AU83" s="17"/>
      <c r="AV83" s="17"/>
      <c r="AW83" s="17"/>
      <c r="AX83" s="17"/>
      <c r="AY83" s="5" t="s">
        <v>2046</v>
      </c>
      <c r="AZ83" s="5" t="s">
        <v>856</v>
      </c>
      <c r="BA83" s="5" t="s">
        <v>127</v>
      </c>
      <c r="BB83" s="5" t="s">
        <v>128</v>
      </c>
    </row>
    <row r="84" spans="1:54" ht="174" customHeight="1">
      <c r="A84" s="23">
        <v>80</v>
      </c>
      <c r="B84" s="3">
        <v>223</v>
      </c>
      <c r="C84" s="3" t="s">
        <v>895</v>
      </c>
      <c r="D84" s="18" t="s">
        <v>712</v>
      </c>
      <c r="E84" s="5"/>
      <c r="F84" s="5"/>
      <c r="G84" s="5"/>
      <c r="H84" s="5"/>
      <c r="I84" s="18" t="s">
        <v>1381</v>
      </c>
      <c r="J84" s="18" t="s">
        <v>1381</v>
      </c>
      <c r="K84" s="18" t="s">
        <v>1381</v>
      </c>
      <c r="L84" s="18" t="s">
        <v>1381</v>
      </c>
      <c r="M84" s="18" t="s">
        <v>631</v>
      </c>
      <c r="N84" s="18" t="s">
        <v>1381</v>
      </c>
      <c r="O84" s="18" t="s">
        <v>1381</v>
      </c>
      <c r="P84" s="5"/>
      <c r="Q84" s="5"/>
      <c r="R84" s="5"/>
      <c r="S84" s="5"/>
      <c r="T84" s="5" t="s">
        <v>1092</v>
      </c>
      <c r="U84" s="5"/>
      <c r="V84" s="5"/>
      <c r="W84" s="17"/>
      <c r="X84" s="17"/>
      <c r="Y84" s="17"/>
      <c r="Z84" s="17"/>
      <c r="AA84" s="17"/>
      <c r="AB84" s="17"/>
      <c r="AC84" s="17"/>
      <c r="AD84" s="17"/>
      <c r="AE84" s="17"/>
      <c r="AF84" s="17"/>
      <c r="AG84" s="17"/>
      <c r="AH84" s="17"/>
      <c r="AI84" s="17"/>
      <c r="AJ84" s="17"/>
      <c r="AK84" s="17"/>
      <c r="AL84" s="17"/>
      <c r="AM84" s="17" t="s">
        <v>776</v>
      </c>
      <c r="AN84" s="17" t="s">
        <v>777</v>
      </c>
      <c r="AO84" s="17" t="s">
        <v>778</v>
      </c>
      <c r="AP84" s="17" t="s">
        <v>382</v>
      </c>
      <c r="AQ84" s="17"/>
      <c r="AR84" s="17"/>
      <c r="AS84" s="17"/>
      <c r="AT84" s="17"/>
      <c r="AU84" s="17"/>
      <c r="AV84" s="17"/>
      <c r="AW84" s="17"/>
      <c r="AX84" s="17"/>
      <c r="AY84" s="5" t="s">
        <v>1916</v>
      </c>
      <c r="AZ84" s="5" t="s">
        <v>1917</v>
      </c>
      <c r="BA84" s="5" t="s">
        <v>129</v>
      </c>
      <c r="BB84" s="5" t="s">
        <v>130</v>
      </c>
    </row>
    <row r="85" spans="1:54" ht="174" customHeight="1">
      <c r="A85" s="23">
        <v>81</v>
      </c>
      <c r="B85" s="3">
        <v>225</v>
      </c>
      <c r="C85" s="3" t="s">
        <v>895</v>
      </c>
      <c r="D85" s="18" t="s">
        <v>713</v>
      </c>
      <c r="E85" s="5"/>
      <c r="F85" s="5"/>
      <c r="G85" s="5"/>
      <c r="H85" s="5"/>
      <c r="I85" s="18" t="s">
        <v>1381</v>
      </c>
      <c r="J85" s="18" t="s">
        <v>1381</v>
      </c>
      <c r="K85" s="18" t="s">
        <v>1381</v>
      </c>
      <c r="L85" s="18" t="s">
        <v>1381</v>
      </c>
      <c r="M85" s="35" t="s">
        <v>631</v>
      </c>
      <c r="N85" s="18" t="s">
        <v>1381</v>
      </c>
      <c r="O85" s="18" t="s">
        <v>1381</v>
      </c>
      <c r="P85" s="8"/>
      <c r="Q85" s="5"/>
      <c r="R85" s="5"/>
      <c r="S85" s="5"/>
      <c r="T85" s="5" t="s">
        <v>24</v>
      </c>
      <c r="U85" s="5"/>
      <c r="V85" s="5"/>
      <c r="W85" s="5"/>
      <c r="X85" s="5"/>
      <c r="Y85" s="5"/>
      <c r="Z85" s="5"/>
      <c r="AA85" s="5"/>
      <c r="AB85" s="5"/>
      <c r="AC85" s="5"/>
      <c r="AD85" s="5"/>
      <c r="AE85" s="17"/>
      <c r="AF85" s="17"/>
      <c r="AG85" s="17"/>
      <c r="AH85" s="17"/>
      <c r="AI85" s="17"/>
      <c r="AJ85" s="17"/>
      <c r="AK85" s="17"/>
      <c r="AL85" s="17"/>
      <c r="AM85" s="17" t="s">
        <v>353</v>
      </c>
      <c r="AN85" s="17" t="s">
        <v>284</v>
      </c>
      <c r="AO85" s="17" t="s">
        <v>764</v>
      </c>
      <c r="AP85" s="17" t="s">
        <v>383</v>
      </c>
      <c r="AQ85" s="17"/>
      <c r="AR85" s="17"/>
      <c r="AS85" s="17"/>
      <c r="AT85" s="17"/>
      <c r="AU85" s="17"/>
      <c r="AV85" s="17"/>
      <c r="AW85" s="17"/>
      <c r="AX85" s="17"/>
      <c r="AY85" s="5" t="s">
        <v>2073</v>
      </c>
      <c r="AZ85" s="5" t="s">
        <v>2087</v>
      </c>
      <c r="BA85" s="5" t="s">
        <v>131</v>
      </c>
      <c r="BB85" s="5" t="s">
        <v>132</v>
      </c>
    </row>
    <row r="86" spans="1:54" ht="174" customHeight="1">
      <c r="A86" s="23">
        <v>82</v>
      </c>
      <c r="B86" s="3">
        <v>227</v>
      </c>
      <c r="C86" s="3" t="s">
        <v>895</v>
      </c>
      <c r="D86" s="18" t="s">
        <v>714</v>
      </c>
      <c r="E86" s="5"/>
      <c r="F86" s="5"/>
      <c r="G86" s="5"/>
      <c r="H86" s="5"/>
      <c r="I86" s="18" t="s">
        <v>1381</v>
      </c>
      <c r="J86" s="18" t="s">
        <v>1381</v>
      </c>
      <c r="K86" s="18" t="s">
        <v>631</v>
      </c>
      <c r="L86" s="18" t="s">
        <v>631</v>
      </c>
      <c r="M86" s="18" t="s">
        <v>1381</v>
      </c>
      <c r="N86" s="18" t="s">
        <v>1381</v>
      </c>
      <c r="O86" s="18" t="s">
        <v>1381</v>
      </c>
      <c r="P86" s="5"/>
      <c r="Q86" s="5"/>
      <c r="R86" s="5" t="s">
        <v>644</v>
      </c>
      <c r="S86" s="5" t="s">
        <v>1451</v>
      </c>
      <c r="T86" s="5"/>
      <c r="U86" s="5"/>
      <c r="V86" s="5"/>
      <c r="W86" s="17"/>
      <c r="X86" s="17"/>
      <c r="Y86" s="17"/>
      <c r="Z86" s="17"/>
      <c r="AA86" s="17"/>
      <c r="AB86" s="17"/>
      <c r="AC86" s="17"/>
      <c r="AD86" s="17"/>
      <c r="AE86" s="17" t="s">
        <v>640</v>
      </c>
      <c r="AF86" s="17" t="s">
        <v>133</v>
      </c>
      <c r="AG86" s="17" t="s">
        <v>1360</v>
      </c>
      <c r="AH86" s="17" t="s">
        <v>1920</v>
      </c>
      <c r="AI86" s="17" t="s">
        <v>643</v>
      </c>
      <c r="AJ86" s="17" t="s">
        <v>1488</v>
      </c>
      <c r="AK86" s="17" t="s">
        <v>1361</v>
      </c>
      <c r="AL86" s="17" t="s">
        <v>1921</v>
      </c>
      <c r="AM86" s="17"/>
      <c r="AN86" s="17"/>
      <c r="AO86" s="17"/>
      <c r="AP86" s="17"/>
      <c r="AQ86" s="17"/>
      <c r="AR86" s="17"/>
      <c r="AS86" s="17"/>
      <c r="AT86" s="17"/>
      <c r="AU86" s="17"/>
      <c r="AV86" s="17"/>
      <c r="AW86" s="17"/>
      <c r="AX86" s="17"/>
      <c r="AY86" s="5" t="s">
        <v>1555</v>
      </c>
      <c r="AZ86" s="5" t="s">
        <v>1254</v>
      </c>
      <c r="BA86" s="5" t="s">
        <v>134</v>
      </c>
      <c r="BB86" s="5" t="s">
        <v>135</v>
      </c>
    </row>
    <row r="87" spans="1:54" ht="174" customHeight="1">
      <c r="A87" s="23">
        <v>83</v>
      </c>
      <c r="B87" s="3">
        <v>228</v>
      </c>
      <c r="C87" s="3" t="s">
        <v>895</v>
      </c>
      <c r="D87" s="18" t="s">
        <v>715</v>
      </c>
      <c r="E87" s="5"/>
      <c r="F87" s="5"/>
      <c r="G87" s="5"/>
      <c r="H87" s="5"/>
      <c r="I87" s="18" t="s">
        <v>1381</v>
      </c>
      <c r="J87" s="18" t="s">
        <v>1381</v>
      </c>
      <c r="K87" s="18" t="s">
        <v>631</v>
      </c>
      <c r="L87" s="18" t="s">
        <v>631</v>
      </c>
      <c r="M87" s="18" t="s">
        <v>1381</v>
      </c>
      <c r="N87" s="18" t="s">
        <v>1381</v>
      </c>
      <c r="O87" s="18" t="s">
        <v>1381</v>
      </c>
      <c r="P87" s="5"/>
      <c r="Q87" s="5"/>
      <c r="R87" s="5" t="s">
        <v>639</v>
      </c>
      <c r="S87" s="5" t="s">
        <v>645</v>
      </c>
      <c r="T87" s="5"/>
      <c r="U87" s="5"/>
      <c r="V87" s="5"/>
      <c r="W87" s="17"/>
      <c r="X87" s="17"/>
      <c r="Y87" s="17"/>
      <c r="Z87" s="17"/>
      <c r="AA87" s="17"/>
      <c r="AB87" s="17"/>
      <c r="AC87" s="17"/>
      <c r="AD87" s="17"/>
      <c r="AE87" s="17" t="s">
        <v>641</v>
      </c>
      <c r="AF87" s="17" t="s">
        <v>1173</v>
      </c>
      <c r="AG87" s="17" t="s">
        <v>958</v>
      </c>
      <c r="AH87" s="17" t="s">
        <v>1922</v>
      </c>
      <c r="AI87" s="17" t="s">
        <v>642</v>
      </c>
      <c r="AJ87" s="17" t="s">
        <v>1489</v>
      </c>
      <c r="AK87" s="17" t="s">
        <v>959</v>
      </c>
      <c r="AL87" s="17" t="s">
        <v>921</v>
      </c>
      <c r="AM87" s="17"/>
      <c r="AN87" s="17"/>
      <c r="AO87" s="17"/>
      <c r="AP87" s="17"/>
      <c r="AQ87" s="17"/>
      <c r="AR87" s="17"/>
      <c r="AS87" s="17"/>
      <c r="AT87" s="17"/>
      <c r="AU87" s="17"/>
      <c r="AV87" s="17"/>
      <c r="AW87" s="17"/>
      <c r="AX87" s="17"/>
      <c r="AY87" s="5" t="s">
        <v>2097</v>
      </c>
      <c r="AZ87" s="5" t="s">
        <v>860</v>
      </c>
      <c r="BA87" s="5" t="s">
        <v>136</v>
      </c>
      <c r="BB87" s="5" t="s">
        <v>135</v>
      </c>
    </row>
    <row r="88" spans="1:54" ht="174" customHeight="1">
      <c r="A88" s="23">
        <v>84</v>
      </c>
      <c r="B88" s="3">
        <v>229</v>
      </c>
      <c r="C88" s="3" t="s">
        <v>895</v>
      </c>
      <c r="D88" s="18" t="s">
        <v>853</v>
      </c>
      <c r="E88" s="5"/>
      <c r="F88" s="5"/>
      <c r="G88" s="5"/>
      <c r="H88" s="5"/>
      <c r="I88" s="18" t="s">
        <v>1381</v>
      </c>
      <c r="J88" s="18" t="s">
        <v>1381</v>
      </c>
      <c r="K88" s="18" t="s">
        <v>1381</v>
      </c>
      <c r="L88" s="18" t="s">
        <v>1381</v>
      </c>
      <c r="M88" s="18" t="s">
        <v>631</v>
      </c>
      <c r="N88" s="18" t="s">
        <v>1381</v>
      </c>
      <c r="O88" s="18" t="s">
        <v>1381</v>
      </c>
      <c r="P88" s="5"/>
      <c r="Q88" s="5"/>
      <c r="R88" s="5"/>
      <c r="S88" s="5"/>
      <c r="T88" s="5" t="s">
        <v>80</v>
      </c>
      <c r="U88" s="5"/>
      <c r="V88" s="5"/>
      <c r="W88" s="17"/>
      <c r="X88" s="17"/>
      <c r="Y88" s="17"/>
      <c r="Z88" s="17"/>
      <c r="AA88" s="17"/>
      <c r="AB88" s="17"/>
      <c r="AC88" s="17"/>
      <c r="AD88" s="17"/>
      <c r="AE88" s="17"/>
      <c r="AF88" s="17"/>
      <c r="AG88" s="17"/>
      <c r="AH88" s="17"/>
      <c r="AI88" s="17"/>
      <c r="AJ88" s="17"/>
      <c r="AK88" s="17"/>
      <c r="AL88" s="17"/>
      <c r="AM88" s="17" t="s">
        <v>81</v>
      </c>
      <c r="AN88" s="17" t="s">
        <v>82</v>
      </c>
      <c r="AO88" s="17" t="s">
        <v>83</v>
      </c>
      <c r="AP88" s="17" t="s">
        <v>84</v>
      </c>
      <c r="AQ88" s="17"/>
      <c r="AR88" s="17"/>
      <c r="AS88" s="17"/>
      <c r="AT88" s="17"/>
      <c r="AU88" s="17"/>
      <c r="AV88" s="17"/>
      <c r="AW88" s="17"/>
      <c r="AX88" s="17"/>
      <c r="AY88" s="5" t="s">
        <v>137</v>
      </c>
      <c r="AZ88" s="5" t="s">
        <v>815</v>
      </c>
      <c r="BA88" s="5" t="s">
        <v>138</v>
      </c>
      <c r="BB88" s="5" t="s">
        <v>139</v>
      </c>
    </row>
    <row r="89" spans="1:54" ht="174" customHeight="1">
      <c r="A89" s="23">
        <v>85</v>
      </c>
      <c r="B89" s="3">
        <v>234</v>
      </c>
      <c r="C89" s="3" t="s">
        <v>895</v>
      </c>
      <c r="D89" s="18" t="s">
        <v>1653</v>
      </c>
      <c r="E89" s="5"/>
      <c r="F89" s="5"/>
      <c r="G89" s="5"/>
      <c r="H89" s="5"/>
      <c r="I89" s="18" t="s">
        <v>1381</v>
      </c>
      <c r="J89" s="18" t="s">
        <v>1381</v>
      </c>
      <c r="K89" s="18" t="s">
        <v>1381</v>
      </c>
      <c r="L89" s="18" t="s">
        <v>1381</v>
      </c>
      <c r="M89" s="18" t="s">
        <v>631</v>
      </c>
      <c r="N89" s="18" t="s">
        <v>1381</v>
      </c>
      <c r="O89" s="18" t="s">
        <v>1381</v>
      </c>
      <c r="P89" s="5"/>
      <c r="Q89" s="5"/>
      <c r="R89" s="5"/>
      <c r="S89" s="5"/>
      <c r="T89" s="5" t="s">
        <v>1023</v>
      </c>
      <c r="U89" s="5"/>
      <c r="V89" s="5"/>
      <c r="W89" s="17"/>
      <c r="X89" s="17"/>
      <c r="Y89" s="17"/>
      <c r="Z89" s="17"/>
      <c r="AA89" s="17"/>
      <c r="AB89" s="17"/>
      <c r="AC89" s="17"/>
      <c r="AD89" s="17"/>
      <c r="AE89" s="17"/>
      <c r="AF89" s="17"/>
      <c r="AG89" s="17"/>
      <c r="AH89" s="17"/>
      <c r="AI89" s="17"/>
      <c r="AJ89" s="17"/>
      <c r="AK89" s="17"/>
      <c r="AL89" s="17"/>
      <c r="AM89" s="17" t="s">
        <v>176</v>
      </c>
      <c r="AN89" s="17" t="s">
        <v>175</v>
      </c>
      <c r="AO89" s="17" t="s">
        <v>177</v>
      </c>
      <c r="AP89" s="17" t="s">
        <v>1506</v>
      </c>
      <c r="AQ89" s="17"/>
      <c r="AR89" s="17"/>
      <c r="AS89" s="17"/>
      <c r="AT89" s="17"/>
      <c r="AU89" s="17"/>
      <c r="AV89" s="17"/>
      <c r="AW89" s="17"/>
      <c r="AX89" s="17"/>
      <c r="AY89" s="5" t="s">
        <v>857</v>
      </c>
      <c r="AZ89" s="5" t="s">
        <v>1016</v>
      </c>
      <c r="BA89" s="5" t="s">
        <v>1433</v>
      </c>
      <c r="BB89" s="5" t="s">
        <v>1507</v>
      </c>
    </row>
    <row r="90" spans="1:54" ht="174" customHeight="1">
      <c r="A90" s="23">
        <v>86</v>
      </c>
      <c r="B90" s="3">
        <v>236</v>
      </c>
      <c r="C90" s="3" t="s">
        <v>895</v>
      </c>
      <c r="D90" s="18" t="s">
        <v>1654</v>
      </c>
      <c r="E90" s="5"/>
      <c r="F90" s="5"/>
      <c r="G90" s="5"/>
      <c r="H90" s="5"/>
      <c r="I90" s="18" t="s">
        <v>631</v>
      </c>
      <c r="J90" s="18" t="s">
        <v>1381</v>
      </c>
      <c r="K90" s="18" t="s">
        <v>1381</v>
      </c>
      <c r="L90" s="18" t="s">
        <v>1381</v>
      </c>
      <c r="M90" s="18" t="s">
        <v>1381</v>
      </c>
      <c r="N90" s="18" t="s">
        <v>1381</v>
      </c>
      <c r="O90" s="18" t="s">
        <v>1381</v>
      </c>
      <c r="P90" s="5" t="s">
        <v>2033</v>
      </c>
      <c r="Q90" s="5"/>
      <c r="R90" s="5"/>
      <c r="S90" s="5"/>
      <c r="T90" s="5"/>
      <c r="U90" s="5"/>
      <c r="V90" s="5"/>
      <c r="W90" s="17" t="s">
        <v>605</v>
      </c>
      <c r="X90" s="17" t="s">
        <v>1448</v>
      </c>
      <c r="Y90" s="17" t="s">
        <v>960</v>
      </c>
      <c r="Z90" s="17" t="s">
        <v>1712</v>
      </c>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5" t="s">
        <v>1858</v>
      </c>
      <c r="AZ90" s="5" t="s">
        <v>1859</v>
      </c>
      <c r="BA90" s="5" t="s">
        <v>833</v>
      </c>
      <c r="BB90" s="5" t="s">
        <v>1508</v>
      </c>
    </row>
    <row r="91" spans="1:54" ht="174" customHeight="1">
      <c r="A91" s="23">
        <v>87</v>
      </c>
      <c r="B91" s="3">
        <v>241</v>
      </c>
      <c r="C91" s="3" t="s">
        <v>895</v>
      </c>
      <c r="D91" s="18" t="s">
        <v>1655</v>
      </c>
      <c r="E91" s="5"/>
      <c r="F91" s="5"/>
      <c r="G91" s="5"/>
      <c r="H91" s="5"/>
      <c r="I91" s="18" t="s">
        <v>1381</v>
      </c>
      <c r="J91" s="18" t="s">
        <v>1381</v>
      </c>
      <c r="K91" s="18" t="s">
        <v>1381</v>
      </c>
      <c r="L91" s="18" t="s">
        <v>1381</v>
      </c>
      <c r="M91" s="18" t="s">
        <v>631</v>
      </c>
      <c r="N91" s="18" t="s">
        <v>1381</v>
      </c>
      <c r="O91" s="18" t="s">
        <v>1381</v>
      </c>
      <c r="P91" s="5"/>
      <c r="Q91" s="5"/>
      <c r="R91" s="5"/>
      <c r="S91" s="5"/>
      <c r="T91" s="5" t="s">
        <v>1093</v>
      </c>
      <c r="U91" s="5"/>
      <c r="V91" s="5"/>
      <c r="W91" s="17"/>
      <c r="X91" s="17"/>
      <c r="Y91" s="17"/>
      <c r="Z91" s="17"/>
      <c r="AA91" s="17"/>
      <c r="AB91" s="17"/>
      <c r="AC91" s="17"/>
      <c r="AD91" s="17"/>
      <c r="AE91" s="17"/>
      <c r="AF91" s="17"/>
      <c r="AG91" s="17"/>
      <c r="AH91" s="17"/>
      <c r="AI91" s="17"/>
      <c r="AJ91" s="17"/>
      <c r="AK91" s="17"/>
      <c r="AL91" s="17"/>
      <c r="AM91" s="17" t="s">
        <v>1058</v>
      </c>
      <c r="AN91" s="17" t="s">
        <v>1059</v>
      </c>
      <c r="AO91" s="17" t="s">
        <v>1509</v>
      </c>
      <c r="AP91" s="17" t="s">
        <v>1510</v>
      </c>
      <c r="AQ91" s="17"/>
      <c r="AR91" s="17"/>
      <c r="AS91" s="17"/>
      <c r="AT91" s="17"/>
      <c r="AU91" s="17"/>
      <c r="AV91" s="17"/>
      <c r="AW91" s="17"/>
      <c r="AX91" s="17"/>
      <c r="AY91" s="5" t="s">
        <v>1399</v>
      </c>
      <c r="AZ91" s="5" t="s">
        <v>775</v>
      </c>
      <c r="BA91" s="5" t="s">
        <v>884</v>
      </c>
      <c r="BB91" s="5" t="s">
        <v>885</v>
      </c>
    </row>
    <row r="92" spans="1:54" ht="174" customHeight="1">
      <c r="A92" s="23">
        <v>88</v>
      </c>
      <c r="B92" s="3">
        <v>242</v>
      </c>
      <c r="C92" s="3" t="s">
        <v>895</v>
      </c>
      <c r="D92" s="18" t="s">
        <v>1013</v>
      </c>
      <c r="E92" s="5"/>
      <c r="F92" s="5"/>
      <c r="G92" s="5"/>
      <c r="H92" s="5"/>
      <c r="I92" s="18" t="s">
        <v>1381</v>
      </c>
      <c r="J92" s="18" t="s">
        <v>1381</v>
      </c>
      <c r="K92" s="18" t="s">
        <v>1381</v>
      </c>
      <c r="L92" s="18" t="s">
        <v>1381</v>
      </c>
      <c r="M92" s="18" t="s">
        <v>631</v>
      </c>
      <c r="N92" s="18" t="s">
        <v>1381</v>
      </c>
      <c r="O92" s="18" t="s">
        <v>1381</v>
      </c>
      <c r="P92" s="5"/>
      <c r="Q92" s="5"/>
      <c r="R92" s="5"/>
      <c r="S92" s="5"/>
      <c r="T92" s="5" t="s">
        <v>1094</v>
      </c>
      <c r="U92" s="5"/>
      <c r="V92" s="5"/>
      <c r="W92" s="17"/>
      <c r="X92" s="17"/>
      <c r="Y92" s="17"/>
      <c r="Z92" s="17"/>
      <c r="AA92" s="17"/>
      <c r="AB92" s="17"/>
      <c r="AC92" s="17"/>
      <c r="AD92" s="17"/>
      <c r="AE92" s="17"/>
      <c r="AF92" s="17"/>
      <c r="AG92" s="17"/>
      <c r="AH92" s="17"/>
      <c r="AI92" s="17"/>
      <c r="AJ92" s="17"/>
      <c r="AK92" s="17"/>
      <c r="AL92" s="17"/>
      <c r="AM92" s="17" t="s">
        <v>782</v>
      </c>
      <c r="AN92" s="17" t="s">
        <v>779</v>
      </c>
      <c r="AO92" s="17" t="s">
        <v>780</v>
      </c>
      <c r="AP92" s="17" t="s">
        <v>781</v>
      </c>
      <c r="AQ92" s="17"/>
      <c r="AR92" s="17"/>
      <c r="AS92" s="17"/>
      <c r="AT92" s="17"/>
      <c r="AU92" s="17"/>
      <c r="AV92" s="17"/>
      <c r="AW92" s="17"/>
      <c r="AX92" s="17"/>
      <c r="AY92" s="5" t="s">
        <v>1399</v>
      </c>
      <c r="AZ92" s="5" t="s">
        <v>1857</v>
      </c>
      <c r="BA92" s="5" t="s">
        <v>886</v>
      </c>
      <c r="BB92" s="5" t="s">
        <v>140</v>
      </c>
    </row>
    <row r="93" spans="1:54" ht="174" customHeight="1">
      <c r="A93" s="23">
        <v>89</v>
      </c>
      <c r="B93" s="3">
        <v>244</v>
      </c>
      <c r="C93" s="3" t="s">
        <v>895</v>
      </c>
      <c r="D93" s="18" t="s">
        <v>1148</v>
      </c>
      <c r="E93" s="5"/>
      <c r="F93" s="5"/>
      <c r="G93" s="5"/>
      <c r="H93" s="5"/>
      <c r="I93" s="18" t="s">
        <v>1381</v>
      </c>
      <c r="J93" s="18" t="s">
        <v>1381</v>
      </c>
      <c r="K93" s="18" t="s">
        <v>1381</v>
      </c>
      <c r="L93" s="18" t="s">
        <v>1381</v>
      </c>
      <c r="M93" s="18" t="s">
        <v>631</v>
      </c>
      <c r="N93" s="18" t="s">
        <v>1381</v>
      </c>
      <c r="O93" s="18" t="s">
        <v>1381</v>
      </c>
      <c r="P93" s="5"/>
      <c r="Q93" s="5"/>
      <c r="R93" s="5"/>
      <c r="S93" s="5"/>
      <c r="T93" s="5" t="s">
        <v>1095</v>
      </c>
      <c r="U93" s="5"/>
      <c r="V93" s="5"/>
      <c r="W93" s="17"/>
      <c r="X93" s="17"/>
      <c r="Y93" s="17"/>
      <c r="Z93" s="17"/>
      <c r="AA93" s="17"/>
      <c r="AB93" s="17"/>
      <c r="AC93" s="17"/>
      <c r="AD93" s="17"/>
      <c r="AE93" s="17"/>
      <c r="AF93" s="17"/>
      <c r="AG93" s="17"/>
      <c r="AH93" s="17"/>
      <c r="AI93" s="17"/>
      <c r="AJ93" s="17"/>
      <c r="AK93" s="17"/>
      <c r="AL93" s="17"/>
      <c r="AM93" s="17" t="s">
        <v>1060</v>
      </c>
      <c r="AN93" s="17" t="s">
        <v>617</v>
      </c>
      <c r="AO93" s="17" t="s">
        <v>1061</v>
      </c>
      <c r="AP93" s="17" t="s">
        <v>1062</v>
      </c>
      <c r="AQ93" s="17"/>
      <c r="AR93" s="17"/>
      <c r="AS93" s="17"/>
      <c r="AT93" s="17"/>
      <c r="AU93" s="17"/>
      <c r="AV93" s="17"/>
      <c r="AW93" s="17"/>
      <c r="AX93" s="17"/>
      <c r="AY93" s="5" t="s">
        <v>1399</v>
      </c>
      <c r="AZ93" s="5" t="s">
        <v>1853</v>
      </c>
      <c r="BA93" s="5" t="s">
        <v>141</v>
      </c>
      <c r="BB93" s="5" t="s">
        <v>1508</v>
      </c>
    </row>
    <row r="94" spans="1:54" ht="174" customHeight="1">
      <c r="A94" s="23">
        <v>90</v>
      </c>
      <c r="B94" s="3">
        <v>248</v>
      </c>
      <c r="C94" s="3" t="s">
        <v>895</v>
      </c>
      <c r="D94" s="18" t="s">
        <v>1149</v>
      </c>
      <c r="E94" s="5"/>
      <c r="F94" s="5"/>
      <c r="G94" s="5"/>
      <c r="H94" s="5"/>
      <c r="I94" s="18" t="s">
        <v>1381</v>
      </c>
      <c r="J94" s="18" t="s">
        <v>1381</v>
      </c>
      <c r="K94" s="18" t="s">
        <v>1381</v>
      </c>
      <c r="L94" s="18" t="s">
        <v>631</v>
      </c>
      <c r="M94" s="18" t="s">
        <v>631</v>
      </c>
      <c r="N94" s="18" t="s">
        <v>1381</v>
      </c>
      <c r="O94" s="18" t="s">
        <v>1381</v>
      </c>
      <c r="P94" s="5"/>
      <c r="Q94" s="5"/>
      <c r="R94" s="5"/>
      <c r="S94" s="5" t="s">
        <v>798</v>
      </c>
      <c r="T94" s="5" t="s">
        <v>106</v>
      </c>
      <c r="U94" s="5"/>
      <c r="V94" s="5"/>
      <c r="W94" s="17"/>
      <c r="X94" s="17"/>
      <c r="Y94" s="17"/>
      <c r="Z94" s="17"/>
      <c r="AA94" s="17"/>
      <c r="AB94" s="17"/>
      <c r="AC94" s="17"/>
      <c r="AD94" s="17"/>
      <c r="AE94" s="17"/>
      <c r="AF94" s="17"/>
      <c r="AG94" s="17"/>
      <c r="AH94" s="17"/>
      <c r="AI94" s="17" t="s">
        <v>69</v>
      </c>
      <c r="AJ94" s="17" t="s">
        <v>514</v>
      </c>
      <c r="AK94" s="17" t="s">
        <v>1080</v>
      </c>
      <c r="AL94" s="17" t="s">
        <v>142</v>
      </c>
      <c r="AM94" s="17" t="s">
        <v>1179</v>
      </c>
      <c r="AN94" s="17" t="s">
        <v>1286</v>
      </c>
      <c r="AO94" s="17" t="s">
        <v>1870</v>
      </c>
      <c r="AP94" s="17" t="s">
        <v>1871</v>
      </c>
      <c r="AQ94" s="17"/>
      <c r="AR94" s="17"/>
      <c r="AS94" s="17"/>
      <c r="AT94" s="17"/>
      <c r="AU94" s="17"/>
      <c r="AV94" s="17"/>
      <c r="AW94" s="17"/>
      <c r="AX94" s="17"/>
      <c r="AY94" s="5" t="s">
        <v>1399</v>
      </c>
      <c r="AZ94" s="5" t="s">
        <v>233</v>
      </c>
      <c r="BA94" s="5" t="s">
        <v>143</v>
      </c>
      <c r="BB94" s="5" t="s">
        <v>144</v>
      </c>
    </row>
    <row r="95" spans="1:54" ht="174" customHeight="1">
      <c r="A95" s="23">
        <v>91</v>
      </c>
      <c r="B95" s="3">
        <v>249</v>
      </c>
      <c r="C95" s="3" t="s">
        <v>895</v>
      </c>
      <c r="D95" s="18" t="s">
        <v>917</v>
      </c>
      <c r="E95" s="5"/>
      <c r="F95" s="5"/>
      <c r="G95" s="5"/>
      <c r="H95" s="5"/>
      <c r="I95" s="18" t="s">
        <v>631</v>
      </c>
      <c r="J95" s="18" t="s">
        <v>1381</v>
      </c>
      <c r="K95" s="18" t="s">
        <v>1381</v>
      </c>
      <c r="L95" s="18" t="s">
        <v>1381</v>
      </c>
      <c r="M95" s="18" t="s">
        <v>1381</v>
      </c>
      <c r="N95" s="18" t="s">
        <v>1381</v>
      </c>
      <c r="O95" s="18" t="s">
        <v>1381</v>
      </c>
      <c r="P95" s="5" t="s">
        <v>997</v>
      </c>
      <c r="Q95" s="5"/>
      <c r="R95" s="5"/>
      <c r="S95" s="5"/>
      <c r="T95" s="5"/>
      <c r="U95" s="5"/>
      <c r="V95" s="5"/>
      <c r="W95" s="17" t="s">
        <v>993</v>
      </c>
      <c r="X95" s="17" t="s">
        <v>994</v>
      </c>
      <c r="Y95" s="17" t="s">
        <v>995</v>
      </c>
      <c r="Z95" s="17" t="s">
        <v>996</v>
      </c>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5" t="s">
        <v>234</v>
      </c>
      <c r="AZ95" s="5" t="s">
        <v>2018</v>
      </c>
      <c r="BA95" s="5" t="s">
        <v>145</v>
      </c>
      <c r="BB95" s="5" t="s">
        <v>146</v>
      </c>
    </row>
    <row r="96" spans="1:54" ht="174" customHeight="1">
      <c r="A96" s="23">
        <v>92</v>
      </c>
      <c r="B96" s="3">
        <v>250</v>
      </c>
      <c r="C96" s="3" t="s">
        <v>895</v>
      </c>
      <c r="D96" s="18" t="s">
        <v>751</v>
      </c>
      <c r="E96" s="5"/>
      <c r="F96" s="5"/>
      <c r="G96" s="5"/>
      <c r="H96" s="5"/>
      <c r="I96" s="18" t="s">
        <v>1381</v>
      </c>
      <c r="J96" s="18" t="s">
        <v>1381</v>
      </c>
      <c r="K96" s="18" t="s">
        <v>1381</v>
      </c>
      <c r="L96" s="18" t="s">
        <v>1381</v>
      </c>
      <c r="M96" s="18" t="s">
        <v>631</v>
      </c>
      <c r="N96" s="18" t="s">
        <v>1381</v>
      </c>
      <c r="O96" s="18" t="s">
        <v>1381</v>
      </c>
      <c r="P96" s="5"/>
      <c r="Q96" s="5"/>
      <c r="R96" s="5"/>
      <c r="S96" s="5"/>
      <c r="T96" s="5" t="s">
        <v>181</v>
      </c>
      <c r="U96" s="5"/>
      <c r="V96" s="5"/>
      <c r="W96" s="17"/>
      <c r="X96" s="17"/>
      <c r="Y96" s="17"/>
      <c r="Z96" s="17"/>
      <c r="AA96" s="17"/>
      <c r="AB96" s="17"/>
      <c r="AC96" s="17"/>
      <c r="AD96" s="17"/>
      <c r="AE96" s="17"/>
      <c r="AF96" s="17"/>
      <c r="AG96" s="17"/>
      <c r="AH96" s="17"/>
      <c r="AI96" s="17"/>
      <c r="AJ96" s="17"/>
      <c r="AK96" s="17"/>
      <c r="AL96" s="17"/>
      <c r="AM96" s="17" t="s">
        <v>1375</v>
      </c>
      <c r="AN96" s="17" t="s">
        <v>1063</v>
      </c>
      <c r="AO96" s="17" t="s">
        <v>1019</v>
      </c>
      <c r="AP96" s="17" t="s">
        <v>1020</v>
      </c>
      <c r="AQ96" s="17"/>
      <c r="AR96" s="17"/>
      <c r="AS96" s="17"/>
      <c r="AT96" s="17"/>
      <c r="AU96" s="17"/>
      <c r="AV96" s="17"/>
      <c r="AW96" s="17"/>
      <c r="AX96" s="17"/>
      <c r="AY96" s="5" t="s">
        <v>1399</v>
      </c>
      <c r="AZ96" s="5" t="s">
        <v>345</v>
      </c>
      <c r="BA96" s="5" t="s">
        <v>147</v>
      </c>
      <c r="BB96" s="5" t="s">
        <v>148</v>
      </c>
    </row>
    <row r="97" spans="1:54" ht="174" customHeight="1">
      <c r="A97" s="23">
        <v>93</v>
      </c>
      <c r="B97" s="3">
        <v>253</v>
      </c>
      <c r="C97" s="3" t="s">
        <v>895</v>
      </c>
      <c r="D97" s="18" t="s">
        <v>752</v>
      </c>
      <c r="E97" s="5"/>
      <c r="F97" s="5"/>
      <c r="G97" s="5"/>
      <c r="H97" s="5"/>
      <c r="I97" s="18" t="s">
        <v>631</v>
      </c>
      <c r="J97" s="18" t="s">
        <v>1381</v>
      </c>
      <c r="K97" s="18" t="s">
        <v>1381</v>
      </c>
      <c r="L97" s="18" t="s">
        <v>1381</v>
      </c>
      <c r="M97" s="18" t="s">
        <v>1381</v>
      </c>
      <c r="N97" s="18" t="s">
        <v>1381</v>
      </c>
      <c r="O97" s="18" t="s">
        <v>1381</v>
      </c>
      <c r="P97" s="5" t="s">
        <v>149</v>
      </c>
      <c r="Q97" s="5"/>
      <c r="R97" s="5"/>
      <c r="S97" s="5"/>
      <c r="T97" s="5"/>
      <c r="U97" s="5"/>
      <c r="V97" s="5"/>
      <c r="W97" s="17" t="s">
        <v>603</v>
      </c>
      <c r="X97" s="17" t="s">
        <v>395</v>
      </c>
      <c r="Y97" s="17" t="s">
        <v>604</v>
      </c>
      <c r="Z97" s="17" t="s">
        <v>394</v>
      </c>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5" t="s">
        <v>533</v>
      </c>
      <c r="AZ97" s="5" t="s">
        <v>903</v>
      </c>
      <c r="BA97" s="5" t="s">
        <v>150</v>
      </c>
      <c r="BB97" s="5" t="s">
        <v>151</v>
      </c>
    </row>
    <row r="98" spans="1:54" ht="174" customHeight="1">
      <c r="A98" s="23">
        <v>94</v>
      </c>
      <c r="B98" s="3">
        <v>265</v>
      </c>
      <c r="C98" s="3" t="s">
        <v>895</v>
      </c>
      <c r="D98" s="18" t="s">
        <v>753</v>
      </c>
      <c r="E98" s="5"/>
      <c r="F98" s="5"/>
      <c r="G98" s="5"/>
      <c r="H98" s="5"/>
      <c r="I98" s="18" t="s">
        <v>1381</v>
      </c>
      <c r="J98" s="18" t="s">
        <v>1381</v>
      </c>
      <c r="K98" s="18" t="s">
        <v>1381</v>
      </c>
      <c r="L98" s="18" t="s">
        <v>1381</v>
      </c>
      <c r="M98" s="18" t="s">
        <v>631</v>
      </c>
      <c r="N98" s="18" t="s">
        <v>1381</v>
      </c>
      <c r="O98" s="18" t="s">
        <v>1381</v>
      </c>
      <c r="P98" s="5"/>
      <c r="Q98" s="5"/>
      <c r="R98" s="5"/>
      <c r="S98" s="5"/>
      <c r="T98" s="5" t="s">
        <v>1096</v>
      </c>
      <c r="U98" s="5"/>
      <c r="V98" s="5"/>
      <c r="W98" s="17"/>
      <c r="X98" s="17"/>
      <c r="Y98" s="17"/>
      <c r="Z98" s="17"/>
      <c r="AA98" s="17"/>
      <c r="AB98" s="17"/>
      <c r="AC98" s="17"/>
      <c r="AD98" s="17"/>
      <c r="AE98" s="17"/>
      <c r="AF98" s="17"/>
      <c r="AG98" s="17"/>
      <c r="AH98" s="17"/>
      <c r="AI98" s="17"/>
      <c r="AJ98" s="17"/>
      <c r="AK98" s="17"/>
      <c r="AL98" s="17"/>
      <c r="AM98" s="17" t="s">
        <v>1097</v>
      </c>
      <c r="AN98" s="17" t="s">
        <v>2119</v>
      </c>
      <c r="AO98" s="17" t="s">
        <v>998</v>
      </c>
      <c r="AP98" s="17" t="s">
        <v>152</v>
      </c>
      <c r="AQ98" s="17"/>
      <c r="AR98" s="17"/>
      <c r="AS98" s="17"/>
      <c r="AT98" s="17"/>
      <c r="AU98" s="17"/>
      <c r="AV98" s="17"/>
      <c r="AW98" s="17"/>
      <c r="AX98" s="17"/>
      <c r="AY98" s="5" t="s">
        <v>153</v>
      </c>
      <c r="AZ98" s="5" t="s">
        <v>154</v>
      </c>
      <c r="BA98" s="5" t="s">
        <v>591</v>
      </c>
      <c r="BB98" s="5" t="s">
        <v>155</v>
      </c>
    </row>
    <row r="99" spans="1:54" ht="174" customHeight="1">
      <c r="A99" s="23">
        <v>95</v>
      </c>
      <c r="B99" s="3">
        <v>270</v>
      </c>
      <c r="C99" s="3" t="s">
        <v>895</v>
      </c>
      <c r="D99" s="18" t="s">
        <v>754</v>
      </c>
      <c r="E99" s="5"/>
      <c r="F99" s="5"/>
      <c r="G99" s="5"/>
      <c r="H99" s="5"/>
      <c r="I99" s="18" t="s">
        <v>1381</v>
      </c>
      <c r="J99" s="18" t="s">
        <v>1381</v>
      </c>
      <c r="K99" s="18" t="s">
        <v>1381</v>
      </c>
      <c r="L99" s="18" t="s">
        <v>1381</v>
      </c>
      <c r="M99" s="18" t="s">
        <v>631</v>
      </c>
      <c r="N99" s="18" t="s">
        <v>1381</v>
      </c>
      <c r="O99" s="18" t="s">
        <v>1381</v>
      </c>
      <c r="P99" s="5"/>
      <c r="Q99" s="5"/>
      <c r="R99" s="5"/>
      <c r="S99" s="5"/>
      <c r="T99" s="5" t="s">
        <v>104</v>
      </c>
      <c r="U99" s="5"/>
      <c r="V99" s="5"/>
      <c r="W99" s="17"/>
      <c r="X99" s="17"/>
      <c r="Y99" s="17"/>
      <c r="Z99" s="17"/>
      <c r="AA99" s="17"/>
      <c r="AB99" s="17"/>
      <c r="AC99" s="17"/>
      <c r="AD99" s="17"/>
      <c r="AE99" s="17"/>
      <c r="AF99" s="17"/>
      <c r="AG99" s="17"/>
      <c r="AH99" s="17"/>
      <c r="AI99" s="17"/>
      <c r="AJ99" s="17"/>
      <c r="AK99" s="17"/>
      <c r="AL99" s="17"/>
      <c r="AM99" s="17" t="s">
        <v>156</v>
      </c>
      <c r="AN99" s="17" t="s">
        <v>615</v>
      </c>
      <c r="AO99" s="17" t="s">
        <v>616</v>
      </c>
      <c r="AP99" s="17" t="s">
        <v>184</v>
      </c>
      <c r="AQ99" s="17"/>
      <c r="AR99" s="17"/>
      <c r="AS99" s="17"/>
      <c r="AT99" s="17"/>
      <c r="AU99" s="17"/>
      <c r="AV99" s="17"/>
      <c r="AW99" s="17"/>
      <c r="AX99" s="17"/>
      <c r="AY99" s="5" t="s">
        <v>1362</v>
      </c>
      <c r="AZ99" s="5" t="s">
        <v>1065</v>
      </c>
      <c r="BA99" s="5" t="s">
        <v>577</v>
      </c>
      <c r="BB99" s="5" t="s">
        <v>157</v>
      </c>
    </row>
    <row r="100" spans="1:54" ht="174" customHeight="1">
      <c r="A100" s="23">
        <v>96</v>
      </c>
      <c r="B100" s="3">
        <v>273</v>
      </c>
      <c r="C100" s="3" t="s">
        <v>895</v>
      </c>
      <c r="D100" s="18" t="s">
        <v>755</v>
      </c>
      <c r="E100" s="5"/>
      <c r="F100" s="5"/>
      <c r="G100" s="5"/>
      <c r="H100" s="5"/>
      <c r="I100" s="18" t="s">
        <v>631</v>
      </c>
      <c r="J100" s="18" t="s">
        <v>1381</v>
      </c>
      <c r="K100" s="18" t="s">
        <v>1381</v>
      </c>
      <c r="L100" s="18" t="s">
        <v>1381</v>
      </c>
      <c r="M100" s="18" t="s">
        <v>1381</v>
      </c>
      <c r="N100" s="18" t="s">
        <v>1381</v>
      </c>
      <c r="O100" s="18" t="s">
        <v>1381</v>
      </c>
      <c r="P100" s="5" t="s">
        <v>1574</v>
      </c>
      <c r="Q100" s="5"/>
      <c r="R100" s="5"/>
      <c r="S100" s="5"/>
      <c r="T100" s="5"/>
      <c r="U100" s="5"/>
      <c r="V100" s="5"/>
      <c r="W100" s="17" t="s">
        <v>158</v>
      </c>
      <c r="X100" s="17" t="s">
        <v>1180</v>
      </c>
      <c r="Y100" s="17" t="s">
        <v>200</v>
      </c>
      <c r="Z100" s="17" t="s">
        <v>1209</v>
      </c>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5" t="s">
        <v>159</v>
      </c>
      <c r="AZ100" s="5" t="s">
        <v>1174</v>
      </c>
      <c r="BA100" s="5" t="s">
        <v>160</v>
      </c>
      <c r="BB100" s="5" t="s">
        <v>161</v>
      </c>
    </row>
    <row r="101" spans="1:54" ht="174" customHeight="1">
      <c r="A101" s="23">
        <v>97</v>
      </c>
      <c r="B101" s="3">
        <v>274</v>
      </c>
      <c r="C101" s="3" t="s">
        <v>895</v>
      </c>
      <c r="D101" s="18" t="s">
        <v>1479</v>
      </c>
      <c r="E101" s="5"/>
      <c r="F101" s="5"/>
      <c r="G101" s="5"/>
      <c r="H101" s="5"/>
      <c r="I101" s="18" t="s">
        <v>631</v>
      </c>
      <c r="J101" s="18" t="s">
        <v>1381</v>
      </c>
      <c r="K101" s="18" t="s">
        <v>1381</v>
      </c>
      <c r="L101" s="18" t="s">
        <v>1381</v>
      </c>
      <c r="M101" s="18" t="s">
        <v>1381</v>
      </c>
      <c r="N101" s="18" t="s">
        <v>1381</v>
      </c>
      <c r="O101" s="18" t="s">
        <v>1381</v>
      </c>
      <c r="P101" s="5" t="s">
        <v>1235</v>
      </c>
      <c r="Q101" s="5"/>
      <c r="R101" s="5"/>
      <c r="S101" s="5"/>
      <c r="T101" s="5"/>
      <c r="U101" s="5"/>
      <c r="V101" s="5"/>
      <c r="W101" s="17" t="s">
        <v>162</v>
      </c>
      <c r="X101" s="17" t="s">
        <v>397</v>
      </c>
      <c r="Y101" s="17" t="s">
        <v>396</v>
      </c>
      <c r="Z101" s="17" t="s">
        <v>163</v>
      </c>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5" t="s">
        <v>1972</v>
      </c>
      <c r="AZ101" s="5" t="s">
        <v>980</v>
      </c>
      <c r="BA101" s="5" t="s">
        <v>164</v>
      </c>
      <c r="BB101" s="5" t="s">
        <v>165</v>
      </c>
    </row>
    <row r="102" spans="1:54" ht="174" customHeight="1">
      <c r="A102" s="23">
        <v>98</v>
      </c>
      <c r="B102" s="3">
        <v>278</v>
      </c>
      <c r="C102" s="3" t="s">
        <v>895</v>
      </c>
      <c r="D102" s="18" t="s">
        <v>1480</v>
      </c>
      <c r="E102" s="5"/>
      <c r="F102" s="5"/>
      <c r="G102" s="5"/>
      <c r="H102" s="5"/>
      <c r="I102" s="18" t="s">
        <v>631</v>
      </c>
      <c r="J102" s="18" t="s">
        <v>1381</v>
      </c>
      <c r="K102" s="18" t="s">
        <v>1381</v>
      </c>
      <c r="L102" s="18" t="s">
        <v>1381</v>
      </c>
      <c r="M102" s="18" t="s">
        <v>1381</v>
      </c>
      <c r="N102" s="18" t="s">
        <v>1381</v>
      </c>
      <c r="O102" s="18" t="s">
        <v>1381</v>
      </c>
      <c r="P102" s="5" t="s">
        <v>1255</v>
      </c>
      <c r="Q102" s="5"/>
      <c r="R102" s="5"/>
      <c r="S102" s="5"/>
      <c r="T102" s="5"/>
      <c r="U102" s="5"/>
      <c r="V102" s="5"/>
      <c r="W102" s="17" t="s">
        <v>1632</v>
      </c>
      <c r="X102" s="17" t="s">
        <v>1389</v>
      </c>
      <c r="Y102" s="17" t="s">
        <v>201</v>
      </c>
      <c r="Z102" s="17" t="s">
        <v>166</v>
      </c>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5" t="s">
        <v>167</v>
      </c>
      <c r="AZ102" s="5" t="s">
        <v>210</v>
      </c>
      <c r="BA102" s="5" t="s">
        <v>168</v>
      </c>
      <c r="BB102" s="5" t="s">
        <v>169</v>
      </c>
    </row>
    <row r="103" spans="1:54" ht="174" customHeight="1">
      <c r="A103" s="23">
        <v>99</v>
      </c>
      <c r="B103" s="3">
        <v>279</v>
      </c>
      <c r="C103" s="3" t="s">
        <v>895</v>
      </c>
      <c r="D103" s="18" t="s">
        <v>540</v>
      </c>
      <c r="E103" s="5"/>
      <c r="F103" s="5"/>
      <c r="G103" s="5"/>
      <c r="H103" s="5"/>
      <c r="I103" s="18" t="s">
        <v>631</v>
      </c>
      <c r="J103" s="18" t="s">
        <v>1381</v>
      </c>
      <c r="K103" s="18" t="s">
        <v>1381</v>
      </c>
      <c r="L103" s="18" t="s">
        <v>1381</v>
      </c>
      <c r="M103" s="18" t="s">
        <v>1381</v>
      </c>
      <c r="N103" s="18" t="s">
        <v>1381</v>
      </c>
      <c r="O103" s="18" t="s">
        <v>1381</v>
      </c>
      <c r="P103" s="5" t="s">
        <v>610</v>
      </c>
      <c r="Q103" s="5"/>
      <c r="R103" s="5"/>
      <c r="S103" s="5"/>
      <c r="T103" s="5"/>
      <c r="U103" s="5"/>
      <c r="V103" s="5"/>
      <c r="W103" s="17" t="s">
        <v>1652</v>
      </c>
      <c r="X103" s="17" t="s">
        <v>15</v>
      </c>
      <c r="Y103" s="17" t="s">
        <v>202</v>
      </c>
      <c r="Z103" s="17" t="s">
        <v>1598</v>
      </c>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5" t="s">
        <v>1151</v>
      </c>
      <c r="AZ103" s="5" t="s">
        <v>376</v>
      </c>
      <c r="BA103" s="5" t="s">
        <v>170</v>
      </c>
      <c r="BB103" s="5" t="s">
        <v>151</v>
      </c>
    </row>
    <row r="104" spans="1:54" ht="174" customHeight="1">
      <c r="A104" s="23">
        <v>100</v>
      </c>
      <c r="B104" s="3">
        <v>281</v>
      </c>
      <c r="C104" s="3" t="s">
        <v>895</v>
      </c>
      <c r="D104" s="18" t="s">
        <v>541</v>
      </c>
      <c r="E104" s="5"/>
      <c r="F104" s="5"/>
      <c r="G104" s="5"/>
      <c r="H104" s="5"/>
      <c r="I104" s="18" t="s">
        <v>171</v>
      </c>
      <c r="J104" s="18" t="s">
        <v>1381</v>
      </c>
      <c r="K104" s="18" t="s">
        <v>1381</v>
      </c>
      <c r="L104" s="18" t="s">
        <v>1381</v>
      </c>
      <c r="M104" s="18" t="s">
        <v>1381</v>
      </c>
      <c r="N104" s="18" t="s">
        <v>1381</v>
      </c>
      <c r="O104" s="18" t="s">
        <v>1381</v>
      </c>
      <c r="P104" s="5" t="s">
        <v>2034</v>
      </c>
      <c r="Q104" s="5"/>
      <c r="R104" s="5"/>
      <c r="S104" s="5"/>
      <c r="T104" s="5"/>
      <c r="U104" s="5"/>
      <c r="V104" s="5"/>
      <c r="W104" s="17" t="s">
        <v>736</v>
      </c>
      <c r="X104" s="17" t="s">
        <v>737</v>
      </c>
      <c r="Y104" s="17" t="s">
        <v>228</v>
      </c>
      <c r="Z104" s="17" t="s">
        <v>214</v>
      </c>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5" t="s">
        <v>939</v>
      </c>
      <c r="AZ104" s="5" t="s">
        <v>940</v>
      </c>
      <c r="BA104" s="5" t="s">
        <v>947</v>
      </c>
      <c r="BB104" s="5" t="s">
        <v>172</v>
      </c>
    </row>
    <row r="105" spans="1:54" ht="174" customHeight="1">
      <c r="A105" s="23">
        <v>101</v>
      </c>
      <c r="B105" s="3">
        <v>285</v>
      </c>
      <c r="C105" s="3" t="s">
        <v>895</v>
      </c>
      <c r="D105" s="18" t="s">
        <v>1083</v>
      </c>
      <c r="E105" s="5"/>
      <c r="F105" s="5"/>
      <c r="G105" s="5"/>
      <c r="H105" s="5"/>
      <c r="I105" s="18" t="s">
        <v>631</v>
      </c>
      <c r="J105" s="18" t="s">
        <v>1381</v>
      </c>
      <c r="K105" s="18" t="s">
        <v>1381</v>
      </c>
      <c r="L105" s="18" t="s">
        <v>1381</v>
      </c>
      <c r="M105" s="18" t="s">
        <v>1381</v>
      </c>
      <c r="N105" s="18" t="s">
        <v>1381</v>
      </c>
      <c r="O105" s="18" t="s">
        <v>1381</v>
      </c>
      <c r="P105" s="5" t="s">
        <v>1573</v>
      </c>
      <c r="Q105" s="5"/>
      <c r="R105" s="5"/>
      <c r="S105" s="5"/>
      <c r="T105" s="5"/>
      <c r="U105" s="5"/>
      <c r="V105" s="5"/>
      <c r="W105" s="17" t="s">
        <v>716</v>
      </c>
      <c r="X105" s="17" t="s">
        <v>717</v>
      </c>
      <c r="Y105" s="17" t="s">
        <v>1074</v>
      </c>
      <c r="Z105" s="17" t="s">
        <v>718</v>
      </c>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5" t="s">
        <v>2053</v>
      </c>
      <c r="AZ105" s="5" t="s">
        <v>576</v>
      </c>
      <c r="BA105" s="5" t="s">
        <v>173</v>
      </c>
      <c r="BB105" s="5" t="s">
        <v>174</v>
      </c>
    </row>
    <row r="106" spans="1:54" ht="273.75" customHeight="1">
      <c r="A106" s="23">
        <v>102</v>
      </c>
      <c r="B106" s="3">
        <v>287</v>
      </c>
      <c r="C106" s="3" t="s">
        <v>895</v>
      </c>
      <c r="D106" s="18" t="s">
        <v>1129</v>
      </c>
      <c r="E106" s="5"/>
      <c r="F106" s="5"/>
      <c r="G106" s="5"/>
      <c r="H106" s="5"/>
      <c r="I106" s="18" t="s">
        <v>631</v>
      </c>
      <c r="J106" s="18" t="s">
        <v>1381</v>
      </c>
      <c r="K106" s="18" t="s">
        <v>1381</v>
      </c>
      <c r="L106" s="18" t="s">
        <v>1381</v>
      </c>
      <c r="M106" s="18" t="s">
        <v>1381</v>
      </c>
      <c r="N106" s="18" t="s">
        <v>1381</v>
      </c>
      <c r="O106" s="18" t="s">
        <v>1381</v>
      </c>
      <c r="P106" s="5" t="s">
        <v>1967</v>
      </c>
      <c r="Q106" s="5"/>
      <c r="R106" s="5"/>
      <c r="S106" s="5"/>
      <c r="T106" s="5"/>
      <c r="U106" s="5"/>
      <c r="V106" s="5"/>
      <c r="W106" s="17" t="s">
        <v>10</v>
      </c>
      <c r="X106" s="17" t="s">
        <v>11</v>
      </c>
      <c r="Y106" s="17" t="s">
        <v>12</v>
      </c>
      <c r="Z106" s="17" t="s">
        <v>13</v>
      </c>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5" t="s">
        <v>1519</v>
      </c>
      <c r="AZ106" s="5" t="s">
        <v>1627</v>
      </c>
      <c r="BA106" s="5" t="s">
        <v>1266</v>
      </c>
      <c r="BB106" s="5" t="s">
        <v>1267</v>
      </c>
    </row>
    <row r="107" spans="1:54" ht="174" customHeight="1">
      <c r="A107" s="23">
        <v>103</v>
      </c>
      <c r="B107" s="3">
        <v>288</v>
      </c>
      <c r="C107" s="3" t="s">
        <v>895</v>
      </c>
      <c r="D107" s="18" t="s">
        <v>191</v>
      </c>
      <c r="E107" s="5"/>
      <c r="F107" s="5"/>
      <c r="G107" s="5"/>
      <c r="H107" s="5"/>
      <c r="I107" s="18" t="s">
        <v>631</v>
      </c>
      <c r="J107" s="18" t="s">
        <v>1381</v>
      </c>
      <c r="K107" s="18" t="s">
        <v>1381</v>
      </c>
      <c r="L107" s="18" t="s">
        <v>1381</v>
      </c>
      <c r="M107" s="18" t="s">
        <v>1381</v>
      </c>
      <c r="N107" s="18" t="s">
        <v>1381</v>
      </c>
      <c r="O107" s="18" t="s">
        <v>1381</v>
      </c>
      <c r="P107" s="5" t="s">
        <v>22</v>
      </c>
      <c r="Q107" s="5"/>
      <c r="R107" s="5"/>
      <c r="S107" s="5"/>
      <c r="T107" s="5"/>
      <c r="U107" s="5"/>
      <c r="V107" s="5"/>
      <c r="W107" s="17" t="s">
        <v>1268</v>
      </c>
      <c r="X107" s="17" t="s">
        <v>1599</v>
      </c>
      <c r="Y107" s="17" t="s">
        <v>1075</v>
      </c>
      <c r="Z107" s="17" t="s">
        <v>1965</v>
      </c>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5" t="s">
        <v>918</v>
      </c>
      <c r="AZ107" s="5" t="s">
        <v>705</v>
      </c>
      <c r="BA107" s="5" t="s">
        <v>840</v>
      </c>
      <c r="BB107" s="5" t="s">
        <v>1269</v>
      </c>
    </row>
    <row r="108" spans="1:54" ht="174" customHeight="1">
      <c r="A108" s="23">
        <v>104</v>
      </c>
      <c r="B108" s="3">
        <v>290</v>
      </c>
      <c r="C108" s="3" t="s">
        <v>895</v>
      </c>
      <c r="D108" s="18" t="s">
        <v>1631</v>
      </c>
      <c r="E108" s="5"/>
      <c r="F108" s="5"/>
      <c r="G108" s="5"/>
      <c r="H108" s="5"/>
      <c r="I108" s="18" t="s">
        <v>631</v>
      </c>
      <c r="J108" s="18" t="s">
        <v>1381</v>
      </c>
      <c r="K108" s="18" t="s">
        <v>1381</v>
      </c>
      <c r="L108" s="18" t="s">
        <v>1381</v>
      </c>
      <c r="M108" s="18" t="s">
        <v>1381</v>
      </c>
      <c r="N108" s="18" t="s">
        <v>1381</v>
      </c>
      <c r="O108" s="18" t="s">
        <v>1381</v>
      </c>
      <c r="P108" s="5" t="s">
        <v>600</v>
      </c>
      <c r="Q108" s="5"/>
      <c r="R108" s="5"/>
      <c r="S108" s="5"/>
      <c r="T108" s="5"/>
      <c r="U108" s="5"/>
      <c r="V108" s="5"/>
      <c r="W108" s="17" t="s">
        <v>601</v>
      </c>
      <c r="X108" s="17" t="s">
        <v>602</v>
      </c>
      <c r="Y108" s="17" t="s">
        <v>1270</v>
      </c>
      <c r="Z108" s="17" t="s">
        <v>1717</v>
      </c>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5" t="s">
        <v>2077</v>
      </c>
      <c r="AZ108" s="5" t="s">
        <v>595</v>
      </c>
      <c r="BA108" s="5" t="s">
        <v>579</v>
      </c>
      <c r="BB108" s="5" t="s">
        <v>1718</v>
      </c>
    </row>
    <row r="109" spans="1:54" ht="174" customHeight="1">
      <c r="A109" s="23">
        <v>105</v>
      </c>
      <c r="B109" s="3">
        <v>291</v>
      </c>
      <c r="C109" s="3" t="s">
        <v>895</v>
      </c>
      <c r="D109" s="18" t="s">
        <v>854</v>
      </c>
      <c r="E109" s="5"/>
      <c r="F109" s="5"/>
      <c r="G109" s="5"/>
      <c r="H109" s="5"/>
      <c r="I109" s="18" t="s">
        <v>631</v>
      </c>
      <c r="J109" s="18" t="s">
        <v>1381</v>
      </c>
      <c r="K109" s="18" t="s">
        <v>1381</v>
      </c>
      <c r="L109" s="18" t="s">
        <v>1381</v>
      </c>
      <c r="M109" s="18" t="s">
        <v>1381</v>
      </c>
      <c r="N109" s="18" t="s">
        <v>1381</v>
      </c>
      <c r="O109" s="18" t="s">
        <v>1381</v>
      </c>
      <c r="P109" s="5" t="s">
        <v>638</v>
      </c>
      <c r="Q109" s="5"/>
      <c r="R109" s="5"/>
      <c r="S109" s="5"/>
      <c r="T109" s="5"/>
      <c r="U109" s="5"/>
      <c r="V109" s="5"/>
      <c r="W109" s="17" t="s">
        <v>1365</v>
      </c>
      <c r="X109" s="17" t="s">
        <v>1364</v>
      </c>
      <c r="Y109" s="17" t="s">
        <v>1719</v>
      </c>
      <c r="Z109" s="17" t="s">
        <v>1720</v>
      </c>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5" t="s">
        <v>1721</v>
      </c>
      <c r="AZ109" s="5" t="s">
        <v>338</v>
      </c>
      <c r="BA109" s="5" t="s">
        <v>948</v>
      </c>
      <c r="BB109" s="5" t="s">
        <v>1718</v>
      </c>
    </row>
    <row r="110" spans="1:54" ht="174" customHeight="1">
      <c r="A110" s="23">
        <v>106</v>
      </c>
      <c r="B110" s="3">
        <v>295</v>
      </c>
      <c r="C110" s="3" t="s">
        <v>895</v>
      </c>
      <c r="D110" s="18" t="s">
        <v>563</v>
      </c>
      <c r="E110" s="5"/>
      <c r="F110" s="5"/>
      <c r="G110" s="5"/>
      <c r="H110" s="5"/>
      <c r="I110" s="18" t="s">
        <v>1381</v>
      </c>
      <c r="J110" s="18" t="s">
        <v>631</v>
      </c>
      <c r="K110" s="18" t="s">
        <v>1381</v>
      </c>
      <c r="L110" s="18" t="s">
        <v>1381</v>
      </c>
      <c r="M110" s="18" t="s">
        <v>1381</v>
      </c>
      <c r="N110" s="18" t="s">
        <v>1381</v>
      </c>
      <c r="O110" s="18" t="s">
        <v>1381</v>
      </c>
      <c r="P110" s="5"/>
      <c r="Q110" s="5" t="s">
        <v>502</v>
      </c>
      <c r="R110" s="5"/>
      <c r="S110" s="5"/>
      <c r="T110" s="5"/>
      <c r="U110" s="5"/>
      <c r="V110" s="5"/>
      <c r="W110" s="8"/>
      <c r="X110" s="8"/>
      <c r="Y110" s="8"/>
      <c r="Z110" s="8"/>
      <c r="AA110" s="17" t="s">
        <v>375</v>
      </c>
      <c r="AB110" s="17" t="s">
        <v>1722</v>
      </c>
      <c r="AC110" s="17" t="s">
        <v>1076</v>
      </c>
      <c r="AD110" s="17" t="s">
        <v>1723</v>
      </c>
      <c r="AE110" s="17"/>
      <c r="AF110" s="17"/>
      <c r="AG110" s="17"/>
      <c r="AH110" s="17"/>
      <c r="AI110" s="17"/>
      <c r="AJ110" s="17"/>
      <c r="AK110" s="17"/>
      <c r="AL110" s="17"/>
      <c r="AM110" s="17"/>
      <c r="AN110" s="17"/>
      <c r="AO110" s="17"/>
      <c r="AP110" s="17"/>
      <c r="AQ110" s="17"/>
      <c r="AR110" s="17"/>
      <c r="AS110" s="17"/>
      <c r="AT110" s="17"/>
      <c r="AU110" s="17"/>
      <c r="AV110" s="17"/>
      <c r="AW110" s="17"/>
      <c r="AX110" s="17"/>
      <c r="AY110" s="5" t="s">
        <v>348</v>
      </c>
      <c r="AZ110" s="5" t="s">
        <v>346</v>
      </c>
      <c r="BA110" s="5" t="s">
        <v>1724</v>
      </c>
      <c r="BB110" s="5" t="s">
        <v>1725</v>
      </c>
    </row>
    <row r="111" spans="1:54" ht="174" customHeight="1">
      <c r="A111" s="23">
        <v>107</v>
      </c>
      <c r="B111" s="3">
        <v>311</v>
      </c>
      <c r="C111" s="3" t="s">
        <v>895</v>
      </c>
      <c r="D111" s="18" t="s">
        <v>1924</v>
      </c>
      <c r="E111" s="5"/>
      <c r="F111" s="5"/>
      <c r="G111" s="5"/>
      <c r="H111" s="5"/>
      <c r="I111" s="18" t="s">
        <v>631</v>
      </c>
      <c r="J111" s="18" t="s">
        <v>1381</v>
      </c>
      <c r="K111" s="18" t="s">
        <v>1381</v>
      </c>
      <c r="L111" s="18" t="s">
        <v>1381</v>
      </c>
      <c r="M111" s="18" t="s">
        <v>1381</v>
      </c>
      <c r="N111" s="18" t="s">
        <v>1381</v>
      </c>
      <c r="O111" s="18" t="s">
        <v>1381</v>
      </c>
      <c r="P111" s="5" t="s">
        <v>1863</v>
      </c>
      <c r="Q111" s="5"/>
      <c r="R111" s="5"/>
      <c r="S111" s="5"/>
      <c r="T111" s="5"/>
      <c r="U111" s="5"/>
      <c r="V111" s="5"/>
      <c r="W111" s="17" t="s">
        <v>1726</v>
      </c>
      <c r="X111" s="17" t="s">
        <v>1966</v>
      </c>
      <c r="Y111" s="17" t="s">
        <v>1077</v>
      </c>
      <c r="Z111" s="17" t="s">
        <v>2015</v>
      </c>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5" t="s">
        <v>185</v>
      </c>
      <c r="AZ111" s="5" t="s">
        <v>1275</v>
      </c>
      <c r="BA111" s="5" t="s">
        <v>2019</v>
      </c>
      <c r="BB111" s="5" t="s">
        <v>1727</v>
      </c>
    </row>
    <row r="112" spans="1:54" ht="174" customHeight="1">
      <c r="A112" s="23">
        <v>108</v>
      </c>
      <c r="B112" s="3">
        <v>312</v>
      </c>
      <c r="C112" s="3" t="s">
        <v>895</v>
      </c>
      <c r="D112" s="18" t="s">
        <v>1925</v>
      </c>
      <c r="E112" s="5"/>
      <c r="F112" s="5"/>
      <c r="G112" s="5"/>
      <c r="H112" s="5"/>
      <c r="I112" s="18" t="s">
        <v>1728</v>
      </c>
      <c r="J112" s="18" t="s">
        <v>1381</v>
      </c>
      <c r="K112" s="18" t="s">
        <v>1381</v>
      </c>
      <c r="L112" s="18" t="s">
        <v>1381</v>
      </c>
      <c r="M112" s="18" t="s">
        <v>1381</v>
      </c>
      <c r="N112" s="18" t="s">
        <v>1381</v>
      </c>
      <c r="O112" s="18" t="s">
        <v>1381</v>
      </c>
      <c r="P112" s="5" t="s">
        <v>1498</v>
      </c>
      <c r="Q112" s="5"/>
      <c r="R112" s="5"/>
      <c r="S112" s="5"/>
      <c r="T112" s="5"/>
      <c r="U112" s="5"/>
      <c r="V112" s="5"/>
      <c r="W112" s="5" t="s">
        <v>245</v>
      </c>
      <c r="X112" s="5" t="s">
        <v>1017</v>
      </c>
      <c r="Y112" s="5" t="s">
        <v>1078</v>
      </c>
      <c r="Z112" s="5" t="s">
        <v>244</v>
      </c>
      <c r="AA112" s="5"/>
      <c r="AB112" s="5"/>
      <c r="AC112" s="5"/>
      <c r="AD112" s="5"/>
      <c r="AE112" s="17"/>
      <c r="AF112" s="17"/>
      <c r="AG112" s="17"/>
      <c r="AH112" s="17"/>
      <c r="AI112" s="17"/>
      <c r="AJ112" s="17"/>
      <c r="AK112" s="17"/>
      <c r="AL112" s="17"/>
      <c r="AM112" s="17"/>
      <c r="AN112" s="17"/>
      <c r="AO112" s="17"/>
      <c r="AP112" s="17"/>
      <c r="AQ112" s="17"/>
      <c r="AR112" s="17"/>
      <c r="AS112" s="17"/>
      <c r="AT112" s="17"/>
      <c r="AU112" s="17"/>
      <c r="AV112" s="17"/>
      <c r="AW112" s="17"/>
      <c r="AX112" s="17"/>
      <c r="AY112" s="5" t="s">
        <v>185</v>
      </c>
      <c r="AZ112" s="5" t="s">
        <v>94</v>
      </c>
      <c r="BA112" s="5" t="s">
        <v>1181</v>
      </c>
      <c r="BB112" s="5" t="s">
        <v>1729</v>
      </c>
    </row>
    <row r="113" spans="1:54" ht="151.5" customHeight="1">
      <c r="A113" s="23">
        <v>109</v>
      </c>
      <c r="B113" s="3">
        <v>313</v>
      </c>
      <c r="C113" s="3" t="s">
        <v>895</v>
      </c>
      <c r="D113" s="18" t="s">
        <v>294</v>
      </c>
      <c r="E113" s="5"/>
      <c r="F113" s="5"/>
      <c r="G113" s="5"/>
      <c r="H113" s="5"/>
      <c r="I113" s="18" t="s">
        <v>631</v>
      </c>
      <c r="J113" s="18" t="s">
        <v>1381</v>
      </c>
      <c r="K113" s="18" t="s">
        <v>1381</v>
      </c>
      <c r="L113" s="18" t="s">
        <v>1381</v>
      </c>
      <c r="M113" s="18" t="s">
        <v>1381</v>
      </c>
      <c r="N113" s="18" t="s">
        <v>1381</v>
      </c>
      <c r="O113" s="18" t="s">
        <v>1381</v>
      </c>
      <c r="P113" s="5" t="s">
        <v>1466</v>
      </c>
      <c r="Q113" s="5"/>
      <c r="R113" s="5"/>
      <c r="S113" s="5"/>
      <c r="T113" s="5"/>
      <c r="U113" s="5"/>
      <c r="V113" s="5"/>
      <c r="W113" s="17" t="s">
        <v>1497</v>
      </c>
      <c r="X113" s="17" t="s">
        <v>1079</v>
      </c>
      <c r="Y113" s="17" t="s">
        <v>1585</v>
      </c>
      <c r="Z113" s="17" t="s">
        <v>1715</v>
      </c>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5" t="s">
        <v>928</v>
      </c>
      <c r="AZ113" s="5" t="s">
        <v>347</v>
      </c>
      <c r="BA113" s="5" t="s">
        <v>1634</v>
      </c>
      <c r="BB113" s="5" t="s">
        <v>1730</v>
      </c>
    </row>
    <row r="114" spans="1:54" ht="142.5" customHeight="1">
      <c r="A114" s="23">
        <v>110</v>
      </c>
      <c r="B114" s="3">
        <v>317</v>
      </c>
      <c r="C114" s="3" t="s">
        <v>895</v>
      </c>
      <c r="D114" s="18" t="s">
        <v>295</v>
      </c>
      <c r="E114" s="5"/>
      <c r="F114" s="5"/>
      <c r="G114" s="5"/>
      <c r="H114" s="5"/>
      <c r="I114" s="18" t="s">
        <v>631</v>
      </c>
      <c r="J114" s="18" t="s">
        <v>1381</v>
      </c>
      <c r="K114" s="18" t="s">
        <v>1381</v>
      </c>
      <c r="L114" s="18" t="s">
        <v>1381</v>
      </c>
      <c r="M114" s="18" t="s">
        <v>1381</v>
      </c>
      <c r="N114" s="18" t="s">
        <v>1381</v>
      </c>
      <c r="O114" s="18" t="s">
        <v>1381</v>
      </c>
      <c r="P114" s="5" t="s">
        <v>1419</v>
      </c>
      <c r="Q114" s="5"/>
      <c r="R114" s="5"/>
      <c r="S114" s="5"/>
      <c r="T114" s="5"/>
      <c r="U114" s="5"/>
      <c r="V114" s="5"/>
      <c r="W114" s="17" t="s">
        <v>2014</v>
      </c>
      <c r="X114" s="17" t="s">
        <v>1366</v>
      </c>
      <c r="Y114" s="17" t="s">
        <v>1021</v>
      </c>
      <c r="Z114" s="17" t="s">
        <v>1022</v>
      </c>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5" t="s">
        <v>1670</v>
      </c>
      <c r="AZ114" s="5" t="s">
        <v>1370</v>
      </c>
      <c r="BA114" s="5" t="s">
        <v>848</v>
      </c>
      <c r="BB114" s="5" t="s">
        <v>1731</v>
      </c>
    </row>
    <row r="115" spans="1:54" ht="81" customHeight="1" hidden="1">
      <c r="A115" s="23">
        <v>111</v>
      </c>
      <c r="B115" s="3">
        <v>5</v>
      </c>
      <c r="C115" s="3"/>
      <c r="D115" s="18" t="s">
        <v>296</v>
      </c>
      <c r="E115" s="18"/>
      <c r="F115" s="18"/>
      <c r="G115" s="18"/>
      <c r="H115" s="18"/>
      <c r="I115" s="18"/>
      <c r="J115" s="18"/>
      <c r="K115" s="18"/>
      <c r="L115" s="18"/>
      <c r="M115" s="18"/>
      <c r="N115" s="18"/>
      <c r="O115" s="18"/>
      <c r="P115" s="5"/>
      <c r="Q115" s="5"/>
      <c r="R115" s="5"/>
      <c r="S115" s="5"/>
      <c r="T115" s="5"/>
      <c r="U115" s="5"/>
      <c r="V115" s="5"/>
      <c r="W115" s="14"/>
      <c r="X115" s="14"/>
      <c r="Y115" s="14"/>
      <c r="Z115" s="14"/>
      <c r="AA115" s="14"/>
      <c r="AB115" s="14"/>
      <c r="AC115" s="14"/>
      <c r="AD115" s="14"/>
      <c r="AE115" s="17"/>
      <c r="AF115" s="17"/>
      <c r="AG115" s="17"/>
      <c r="AH115" s="17"/>
      <c r="AI115" s="17"/>
      <c r="AJ115" s="17"/>
      <c r="AK115" s="17"/>
      <c r="AL115" s="17"/>
      <c r="AM115" s="17"/>
      <c r="AN115" s="17"/>
      <c r="AO115" s="17"/>
      <c r="AP115" s="17"/>
      <c r="AQ115" s="17"/>
      <c r="AR115" s="17"/>
      <c r="AS115" s="17"/>
      <c r="AT115" s="17"/>
      <c r="AU115" s="17"/>
      <c r="AV115" s="17"/>
      <c r="AW115" s="17"/>
      <c r="AX115" s="17"/>
      <c r="AY115" s="5" t="s">
        <v>1306</v>
      </c>
      <c r="AZ115" s="5" t="s">
        <v>861</v>
      </c>
      <c r="BA115" s="5" t="s">
        <v>1437</v>
      </c>
      <c r="BB115" s="5" t="s">
        <v>1732</v>
      </c>
    </row>
    <row r="116" spans="1:54" ht="103.5" customHeight="1" hidden="1">
      <c r="A116" s="23">
        <v>112</v>
      </c>
      <c r="B116" s="3">
        <v>9</v>
      </c>
      <c r="C116" s="3"/>
      <c r="D116" s="18" t="s">
        <v>297</v>
      </c>
      <c r="E116" s="18"/>
      <c r="F116" s="18"/>
      <c r="G116" s="18"/>
      <c r="H116" s="18"/>
      <c r="I116" s="18"/>
      <c r="J116" s="18"/>
      <c r="K116" s="18"/>
      <c r="L116" s="18"/>
      <c r="M116" s="18"/>
      <c r="N116" s="18"/>
      <c r="O116" s="18"/>
      <c r="P116" s="5"/>
      <c r="Q116" s="5"/>
      <c r="R116" s="5"/>
      <c r="S116" s="5"/>
      <c r="T116" s="5"/>
      <c r="U116" s="5"/>
      <c r="V116" s="5"/>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5" t="s">
        <v>1492</v>
      </c>
      <c r="AZ116" s="5" t="s">
        <v>1915</v>
      </c>
      <c r="BA116" s="5" t="s">
        <v>55</v>
      </c>
      <c r="BB116" s="5" t="s">
        <v>1733</v>
      </c>
    </row>
    <row r="117" spans="1:54" ht="90.75" customHeight="1" hidden="1">
      <c r="A117" s="23">
        <v>113</v>
      </c>
      <c r="B117" s="3">
        <v>10</v>
      </c>
      <c r="C117" s="3"/>
      <c r="D117" s="18" t="s">
        <v>1629</v>
      </c>
      <c r="E117" s="18"/>
      <c r="F117" s="18"/>
      <c r="G117" s="18"/>
      <c r="H117" s="18"/>
      <c r="I117" s="18"/>
      <c r="J117" s="18"/>
      <c r="K117" s="18"/>
      <c r="L117" s="18"/>
      <c r="M117" s="18"/>
      <c r="N117" s="18"/>
      <c r="O117" s="18"/>
      <c r="P117" s="5"/>
      <c r="Q117" s="5"/>
      <c r="R117" s="5"/>
      <c r="S117" s="5"/>
      <c r="T117" s="5"/>
      <c r="U117" s="5"/>
      <c r="V117" s="5"/>
      <c r="W117" s="14"/>
      <c r="X117" s="14"/>
      <c r="Y117" s="14"/>
      <c r="Z117" s="14"/>
      <c r="AA117" s="14"/>
      <c r="AB117" s="14"/>
      <c r="AC117" s="14"/>
      <c r="AD117" s="14"/>
      <c r="AE117" s="17"/>
      <c r="AF117" s="17"/>
      <c r="AG117" s="17"/>
      <c r="AH117" s="17"/>
      <c r="AI117" s="17"/>
      <c r="AJ117" s="17"/>
      <c r="AK117" s="17"/>
      <c r="AL117" s="17"/>
      <c r="AM117" s="17"/>
      <c r="AN117" s="17"/>
      <c r="AO117" s="17"/>
      <c r="AP117" s="17"/>
      <c r="AQ117" s="17"/>
      <c r="AR117" s="17"/>
      <c r="AS117" s="17"/>
      <c r="AT117" s="17"/>
      <c r="AU117" s="17"/>
      <c r="AV117" s="17"/>
      <c r="AW117" s="17"/>
      <c r="AX117" s="17"/>
      <c r="AY117" s="5" t="s">
        <v>1492</v>
      </c>
      <c r="AZ117" s="5" t="s">
        <v>2138</v>
      </c>
      <c r="BA117" s="5" t="s">
        <v>565</v>
      </c>
      <c r="BB117" s="5" t="s">
        <v>1734</v>
      </c>
    </row>
    <row r="118" spans="1:54" ht="90" customHeight="1" hidden="1">
      <c r="A118" s="23">
        <v>114</v>
      </c>
      <c r="B118" s="3">
        <v>11</v>
      </c>
      <c r="C118" s="3"/>
      <c r="D118" s="18" t="s">
        <v>863</v>
      </c>
      <c r="E118" s="18"/>
      <c r="F118" s="18"/>
      <c r="G118" s="18"/>
      <c r="H118" s="18"/>
      <c r="I118" s="18"/>
      <c r="J118" s="18"/>
      <c r="K118" s="18"/>
      <c r="L118" s="18"/>
      <c r="M118" s="18"/>
      <c r="N118" s="18"/>
      <c r="O118" s="18"/>
      <c r="P118" s="5"/>
      <c r="Q118" s="5"/>
      <c r="R118" s="5"/>
      <c r="S118" s="5"/>
      <c r="T118" s="5"/>
      <c r="U118" s="5"/>
      <c r="V118" s="5"/>
      <c r="W118" s="14"/>
      <c r="X118" s="14"/>
      <c r="Y118" s="14"/>
      <c r="Z118" s="14"/>
      <c r="AA118" s="14"/>
      <c r="AB118" s="14"/>
      <c r="AC118" s="14"/>
      <c r="AD118" s="14"/>
      <c r="AE118" s="17"/>
      <c r="AF118" s="17"/>
      <c r="AG118" s="17"/>
      <c r="AH118" s="17"/>
      <c r="AI118" s="17"/>
      <c r="AJ118" s="17"/>
      <c r="AK118" s="17"/>
      <c r="AL118" s="17"/>
      <c r="AM118" s="17"/>
      <c r="AN118" s="17"/>
      <c r="AO118" s="17"/>
      <c r="AP118" s="17"/>
      <c r="AQ118" s="17"/>
      <c r="AR118" s="17"/>
      <c r="AS118" s="17"/>
      <c r="AT118" s="17"/>
      <c r="AU118" s="17"/>
      <c r="AV118" s="17"/>
      <c r="AW118" s="17"/>
      <c r="AX118" s="17"/>
      <c r="AY118" s="5" t="s">
        <v>1492</v>
      </c>
      <c r="AZ118" s="5" t="s">
        <v>1189</v>
      </c>
      <c r="BA118" s="5" t="s">
        <v>566</v>
      </c>
      <c r="BB118" s="5" t="s">
        <v>1734</v>
      </c>
    </row>
    <row r="119" spans="1:54" ht="102" customHeight="1" hidden="1">
      <c r="A119" s="23">
        <v>115</v>
      </c>
      <c r="B119" s="3">
        <v>12</v>
      </c>
      <c r="C119" s="3"/>
      <c r="D119" s="18" t="s">
        <v>864</v>
      </c>
      <c r="E119" s="18"/>
      <c r="F119" s="18"/>
      <c r="G119" s="18"/>
      <c r="H119" s="18"/>
      <c r="I119" s="18"/>
      <c r="J119" s="18"/>
      <c r="K119" s="18"/>
      <c r="L119" s="18"/>
      <c r="M119" s="18"/>
      <c r="N119" s="18"/>
      <c r="O119" s="18"/>
      <c r="P119" s="5"/>
      <c r="Q119" s="5"/>
      <c r="R119" s="5"/>
      <c r="S119" s="5"/>
      <c r="T119" s="5"/>
      <c r="U119" s="5"/>
      <c r="V119" s="5"/>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5" t="s">
        <v>1492</v>
      </c>
      <c r="AZ119" s="5" t="s">
        <v>1190</v>
      </c>
      <c r="BA119" s="5" t="s">
        <v>567</v>
      </c>
      <c r="BB119" s="5" t="s">
        <v>1734</v>
      </c>
    </row>
    <row r="120" spans="1:54" ht="65.25" customHeight="1" hidden="1">
      <c r="A120" s="23">
        <v>116</v>
      </c>
      <c r="B120" s="3">
        <v>13</v>
      </c>
      <c r="C120" s="3"/>
      <c r="D120" s="18" t="s">
        <v>865</v>
      </c>
      <c r="E120" s="18"/>
      <c r="F120" s="18"/>
      <c r="G120" s="18"/>
      <c r="H120" s="18"/>
      <c r="I120" s="18"/>
      <c r="J120" s="18"/>
      <c r="K120" s="18"/>
      <c r="L120" s="18"/>
      <c r="M120" s="18"/>
      <c r="N120" s="18"/>
      <c r="O120" s="18"/>
      <c r="P120" s="5"/>
      <c r="Q120" s="5"/>
      <c r="R120" s="5"/>
      <c r="S120" s="5"/>
      <c r="T120" s="5"/>
      <c r="U120" s="5"/>
      <c r="V120" s="5"/>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5" t="s">
        <v>1492</v>
      </c>
      <c r="AZ120" s="5" t="s">
        <v>1973</v>
      </c>
      <c r="BA120" s="5" t="s">
        <v>568</v>
      </c>
      <c r="BB120" s="5" t="s">
        <v>1735</v>
      </c>
    </row>
    <row r="121" spans="1:54" ht="75.75" customHeight="1" hidden="1">
      <c r="A121" s="23">
        <v>117</v>
      </c>
      <c r="B121" s="3">
        <v>14</v>
      </c>
      <c r="C121" s="3"/>
      <c r="D121" s="18" t="s">
        <v>213</v>
      </c>
      <c r="E121" s="18"/>
      <c r="F121" s="18"/>
      <c r="G121" s="18"/>
      <c r="H121" s="18"/>
      <c r="I121" s="18"/>
      <c r="J121" s="18"/>
      <c r="K121" s="18"/>
      <c r="L121" s="18"/>
      <c r="M121" s="18"/>
      <c r="N121" s="18"/>
      <c r="O121" s="18"/>
      <c r="P121" s="5"/>
      <c r="Q121" s="5"/>
      <c r="R121" s="5"/>
      <c r="S121" s="5"/>
      <c r="T121" s="5"/>
      <c r="U121" s="5"/>
      <c r="V121" s="5"/>
      <c r="W121" s="5"/>
      <c r="X121" s="5"/>
      <c r="Y121" s="5"/>
      <c r="Z121" s="5"/>
      <c r="AA121" s="5"/>
      <c r="AB121" s="5"/>
      <c r="AC121" s="5"/>
      <c r="AD121" s="5"/>
      <c r="AE121" s="17"/>
      <c r="AF121" s="17"/>
      <c r="AG121" s="17"/>
      <c r="AH121" s="17"/>
      <c r="AI121" s="17"/>
      <c r="AJ121" s="17"/>
      <c r="AK121" s="17"/>
      <c r="AL121" s="17"/>
      <c r="AM121" s="17"/>
      <c r="AN121" s="17"/>
      <c r="AO121" s="17"/>
      <c r="AP121" s="17"/>
      <c r="AQ121" s="17"/>
      <c r="AR121" s="17"/>
      <c r="AS121" s="17"/>
      <c r="AT121" s="17"/>
      <c r="AU121" s="17"/>
      <c r="AV121" s="17"/>
      <c r="AW121" s="17"/>
      <c r="AX121" s="17"/>
      <c r="AY121" s="5" t="s">
        <v>1492</v>
      </c>
      <c r="AZ121" s="5" t="s">
        <v>1736</v>
      </c>
      <c r="BA121" s="5" t="s">
        <v>1737</v>
      </c>
      <c r="BB121" s="5" t="s">
        <v>1738</v>
      </c>
    </row>
    <row r="122" spans="1:54" ht="67.5" customHeight="1" hidden="1">
      <c r="A122" s="23">
        <v>118</v>
      </c>
      <c r="B122" s="3">
        <v>15</v>
      </c>
      <c r="C122" s="3"/>
      <c r="D122" s="18" t="s">
        <v>1698</v>
      </c>
      <c r="E122" s="18"/>
      <c r="F122" s="18"/>
      <c r="G122" s="18"/>
      <c r="H122" s="18"/>
      <c r="I122" s="18"/>
      <c r="J122" s="18"/>
      <c r="K122" s="18"/>
      <c r="L122" s="18"/>
      <c r="M122" s="18"/>
      <c r="N122" s="18"/>
      <c r="O122" s="18"/>
      <c r="P122" s="5"/>
      <c r="Q122" s="5"/>
      <c r="R122" s="5"/>
      <c r="S122" s="5"/>
      <c r="T122" s="5"/>
      <c r="U122" s="5"/>
      <c r="V122" s="5"/>
      <c r="W122" s="14"/>
      <c r="X122" s="14"/>
      <c r="Y122" s="14"/>
      <c r="Z122" s="14"/>
      <c r="AA122" s="14"/>
      <c r="AB122" s="14"/>
      <c r="AC122" s="14"/>
      <c r="AD122" s="14"/>
      <c r="AE122" s="17"/>
      <c r="AF122" s="17"/>
      <c r="AG122" s="17"/>
      <c r="AH122" s="17"/>
      <c r="AI122" s="17"/>
      <c r="AJ122" s="17"/>
      <c r="AK122" s="17"/>
      <c r="AL122" s="17"/>
      <c r="AM122" s="17"/>
      <c r="AN122" s="17"/>
      <c r="AO122" s="17"/>
      <c r="AP122" s="17"/>
      <c r="AQ122" s="17"/>
      <c r="AR122" s="17"/>
      <c r="AS122" s="17"/>
      <c r="AT122" s="17"/>
      <c r="AU122" s="17"/>
      <c r="AV122" s="17"/>
      <c r="AW122" s="17"/>
      <c r="AX122" s="17"/>
      <c r="AY122" s="5" t="s">
        <v>1492</v>
      </c>
      <c r="AZ122" s="5" t="s">
        <v>1576</v>
      </c>
      <c r="BA122" s="5" t="s">
        <v>1739</v>
      </c>
      <c r="BB122" s="5" t="s">
        <v>1740</v>
      </c>
    </row>
    <row r="123" spans="1:54" ht="69" customHeight="1" hidden="1">
      <c r="A123" s="23">
        <v>119</v>
      </c>
      <c r="B123" s="3">
        <v>16</v>
      </c>
      <c r="C123" s="3"/>
      <c r="D123" s="18" t="s">
        <v>1699</v>
      </c>
      <c r="E123" s="18"/>
      <c r="F123" s="18"/>
      <c r="G123" s="18"/>
      <c r="H123" s="18"/>
      <c r="I123" s="18"/>
      <c r="J123" s="18"/>
      <c r="K123" s="18"/>
      <c r="L123" s="18"/>
      <c r="M123" s="18"/>
      <c r="N123" s="18"/>
      <c r="O123" s="18"/>
      <c r="P123" s="5"/>
      <c r="Q123" s="5"/>
      <c r="R123" s="5"/>
      <c r="S123" s="5"/>
      <c r="T123" s="5"/>
      <c r="U123" s="5"/>
      <c r="V123" s="5"/>
      <c r="W123" s="14"/>
      <c r="X123" s="14"/>
      <c r="Y123" s="14"/>
      <c r="Z123" s="14"/>
      <c r="AA123" s="14"/>
      <c r="AB123" s="14"/>
      <c r="AC123" s="14"/>
      <c r="AD123" s="14"/>
      <c r="AE123" s="17"/>
      <c r="AF123" s="17"/>
      <c r="AG123" s="17"/>
      <c r="AH123" s="17"/>
      <c r="AI123" s="17"/>
      <c r="AJ123" s="17"/>
      <c r="AK123" s="17"/>
      <c r="AL123" s="17"/>
      <c r="AM123" s="17"/>
      <c r="AN123" s="17"/>
      <c r="AO123" s="17"/>
      <c r="AP123" s="17"/>
      <c r="AQ123" s="17"/>
      <c r="AR123" s="17"/>
      <c r="AS123" s="17"/>
      <c r="AT123" s="17"/>
      <c r="AU123" s="17"/>
      <c r="AV123" s="17"/>
      <c r="AW123" s="17"/>
      <c r="AX123" s="17"/>
      <c r="AY123" s="5" t="s">
        <v>1492</v>
      </c>
      <c r="AZ123" s="5" t="s">
        <v>999</v>
      </c>
      <c r="BA123" s="5" t="s">
        <v>569</v>
      </c>
      <c r="BB123" s="5" t="s">
        <v>1734</v>
      </c>
    </row>
    <row r="124" spans="1:54" ht="104.25" customHeight="1" hidden="1">
      <c r="A124" s="23">
        <v>120</v>
      </c>
      <c r="B124" s="3">
        <v>17</v>
      </c>
      <c r="C124" s="3"/>
      <c r="D124" s="18" t="s">
        <v>1700</v>
      </c>
      <c r="E124" s="18"/>
      <c r="F124" s="18"/>
      <c r="G124" s="18"/>
      <c r="H124" s="18"/>
      <c r="I124" s="18"/>
      <c r="J124" s="18"/>
      <c r="K124" s="18"/>
      <c r="L124" s="18"/>
      <c r="M124" s="18"/>
      <c r="N124" s="18"/>
      <c r="O124" s="18"/>
      <c r="P124" s="5"/>
      <c r="Q124" s="5"/>
      <c r="R124" s="5"/>
      <c r="S124" s="5"/>
      <c r="T124" s="5"/>
      <c r="U124" s="5"/>
      <c r="V124" s="5"/>
      <c r="W124" s="14"/>
      <c r="X124" s="14"/>
      <c r="Y124" s="14"/>
      <c r="Z124" s="14"/>
      <c r="AA124" s="14"/>
      <c r="AB124" s="14"/>
      <c r="AC124" s="14"/>
      <c r="AD124" s="14"/>
      <c r="AE124" s="17"/>
      <c r="AF124" s="17"/>
      <c r="AG124" s="17"/>
      <c r="AH124" s="17"/>
      <c r="AI124" s="17"/>
      <c r="AJ124" s="17"/>
      <c r="AK124" s="17"/>
      <c r="AL124" s="17"/>
      <c r="AM124" s="17"/>
      <c r="AN124" s="17"/>
      <c r="AO124" s="17"/>
      <c r="AP124" s="17"/>
      <c r="AQ124" s="17"/>
      <c r="AR124" s="17"/>
      <c r="AS124" s="17"/>
      <c r="AT124" s="17"/>
      <c r="AU124" s="17"/>
      <c r="AV124" s="17"/>
      <c r="AW124" s="17"/>
      <c r="AX124" s="17"/>
      <c r="AY124" s="5" t="s">
        <v>1492</v>
      </c>
      <c r="AZ124" s="5" t="s">
        <v>2090</v>
      </c>
      <c r="BA124" s="5" t="s">
        <v>570</v>
      </c>
      <c r="BB124" s="5" t="s">
        <v>1734</v>
      </c>
    </row>
    <row r="125" spans="1:54" ht="90.75" customHeight="1" hidden="1">
      <c r="A125" s="23">
        <v>121</v>
      </c>
      <c r="B125" s="3">
        <v>18</v>
      </c>
      <c r="C125" s="3"/>
      <c r="D125" s="18" t="s">
        <v>1191</v>
      </c>
      <c r="E125" s="18"/>
      <c r="F125" s="18"/>
      <c r="G125" s="18"/>
      <c r="H125" s="18"/>
      <c r="I125" s="18"/>
      <c r="J125" s="18"/>
      <c r="K125" s="18"/>
      <c r="L125" s="18"/>
      <c r="M125" s="18"/>
      <c r="N125" s="18"/>
      <c r="O125" s="18"/>
      <c r="P125" s="5"/>
      <c r="Q125" s="5"/>
      <c r="R125" s="5"/>
      <c r="S125" s="5"/>
      <c r="T125" s="5"/>
      <c r="U125" s="5"/>
      <c r="V125" s="5"/>
      <c r="W125" s="14"/>
      <c r="X125" s="14"/>
      <c r="Y125" s="14"/>
      <c r="Z125" s="14"/>
      <c r="AA125" s="14"/>
      <c r="AB125" s="14"/>
      <c r="AC125" s="14"/>
      <c r="AD125" s="14"/>
      <c r="AE125" s="17"/>
      <c r="AF125" s="17"/>
      <c r="AG125" s="17"/>
      <c r="AH125" s="17"/>
      <c r="AI125" s="17"/>
      <c r="AJ125" s="17"/>
      <c r="AK125" s="17"/>
      <c r="AL125" s="17"/>
      <c r="AM125" s="17"/>
      <c r="AN125" s="17"/>
      <c r="AO125" s="17"/>
      <c r="AP125" s="17"/>
      <c r="AQ125" s="17"/>
      <c r="AR125" s="17"/>
      <c r="AS125" s="17"/>
      <c r="AT125" s="17"/>
      <c r="AU125" s="17"/>
      <c r="AV125" s="17"/>
      <c r="AW125" s="17"/>
      <c r="AX125" s="17"/>
      <c r="AY125" s="5" t="s">
        <v>817</v>
      </c>
      <c r="AZ125" s="5" t="s">
        <v>1155</v>
      </c>
      <c r="BA125" s="5" t="s">
        <v>571</v>
      </c>
      <c r="BB125" s="5" t="s">
        <v>1741</v>
      </c>
    </row>
    <row r="126" spans="1:54" ht="80.25" customHeight="1" hidden="1">
      <c r="A126" s="23">
        <v>122</v>
      </c>
      <c r="B126" s="3">
        <v>19</v>
      </c>
      <c r="C126" s="3"/>
      <c r="D126" s="18" t="s">
        <v>1192</v>
      </c>
      <c r="E126" s="18"/>
      <c r="F126" s="18"/>
      <c r="G126" s="18"/>
      <c r="H126" s="18"/>
      <c r="I126" s="18"/>
      <c r="J126" s="18"/>
      <c r="K126" s="18"/>
      <c r="L126" s="18"/>
      <c r="M126" s="18"/>
      <c r="N126" s="18"/>
      <c r="O126" s="18"/>
      <c r="P126" s="5"/>
      <c r="Q126" s="5"/>
      <c r="R126" s="5"/>
      <c r="S126" s="5"/>
      <c r="T126" s="5"/>
      <c r="U126" s="5"/>
      <c r="V126" s="5"/>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5" t="s">
        <v>1742</v>
      </c>
      <c r="AZ126" s="5" t="s">
        <v>1120</v>
      </c>
      <c r="BA126" s="5" t="s">
        <v>1320</v>
      </c>
      <c r="BB126" s="5" t="s">
        <v>1743</v>
      </c>
    </row>
    <row r="127" spans="1:54" ht="92.25" customHeight="1" hidden="1">
      <c r="A127" s="23">
        <v>123</v>
      </c>
      <c r="B127" s="3">
        <v>21</v>
      </c>
      <c r="C127" s="3"/>
      <c r="D127" s="18" t="s">
        <v>1193</v>
      </c>
      <c r="E127" s="18"/>
      <c r="F127" s="18"/>
      <c r="G127" s="18"/>
      <c r="H127" s="18"/>
      <c r="I127" s="18"/>
      <c r="J127" s="18"/>
      <c r="K127" s="18"/>
      <c r="L127" s="18"/>
      <c r="M127" s="18"/>
      <c r="N127" s="18"/>
      <c r="O127" s="18"/>
      <c r="P127" s="5"/>
      <c r="Q127" s="5"/>
      <c r="R127" s="5"/>
      <c r="S127" s="5"/>
      <c r="T127" s="5"/>
      <c r="U127" s="5"/>
      <c r="V127" s="5"/>
      <c r="W127" s="14"/>
      <c r="X127" s="14"/>
      <c r="Y127" s="14"/>
      <c r="Z127" s="14"/>
      <c r="AA127" s="14"/>
      <c r="AB127" s="14"/>
      <c r="AC127" s="14"/>
      <c r="AD127" s="14"/>
      <c r="AE127" s="17"/>
      <c r="AF127" s="17"/>
      <c r="AG127" s="17"/>
      <c r="AH127" s="17"/>
      <c r="AI127" s="17"/>
      <c r="AJ127" s="17"/>
      <c r="AK127" s="17"/>
      <c r="AL127" s="17"/>
      <c r="AM127" s="17"/>
      <c r="AN127" s="17"/>
      <c r="AO127" s="17"/>
      <c r="AP127" s="17"/>
      <c r="AQ127" s="17"/>
      <c r="AR127" s="17"/>
      <c r="AS127" s="17"/>
      <c r="AT127" s="17"/>
      <c r="AU127" s="17"/>
      <c r="AV127" s="17"/>
      <c r="AW127" s="17"/>
      <c r="AX127" s="17"/>
      <c r="AY127" s="5" t="s">
        <v>1009</v>
      </c>
      <c r="AZ127" s="5" t="s">
        <v>1274</v>
      </c>
      <c r="BA127" s="5" t="s">
        <v>293</v>
      </c>
      <c r="BB127" s="5" t="s">
        <v>246</v>
      </c>
    </row>
    <row r="128" spans="1:54" ht="90.75" customHeight="1" hidden="1">
      <c r="A128" s="23">
        <v>124</v>
      </c>
      <c r="B128" s="3">
        <v>22</v>
      </c>
      <c r="C128" s="3"/>
      <c r="D128" s="18" t="s">
        <v>556</v>
      </c>
      <c r="E128" s="18"/>
      <c r="F128" s="18"/>
      <c r="G128" s="18"/>
      <c r="H128" s="18"/>
      <c r="I128" s="18"/>
      <c r="J128" s="18"/>
      <c r="K128" s="18"/>
      <c r="L128" s="18"/>
      <c r="M128" s="18"/>
      <c r="N128" s="18"/>
      <c r="O128" s="18"/>
      <c r="P128" s="5"/>
      <c r="Q128" s="5"/>
      <c r="R128" s="5"/>
      <c r="S128" s="5"/>
      <c r="T128" s="5"/>
      <c r="U128" s="5"/>
      <c r="V128" s="5"/>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5" t="s">
        <v>1403</v>
      </c>
      <c r="AZ128" s="5" t="s">
        <v>93</v>
      </c>
      <c r="BA128" s="5" t="s">
        <v>293</v>
      </c>
      <c r="BB128" s="5" t="s">
        <v>246</v>
      </c>
    </row>
    <row r="129" spans="1:54" ht="77.25" customHeight="1" hidden="1">
      <c r="A129" s="23">
        <v>125</v>
      </c>
      <c r="B129" s="3">
        <v>24</v>
      </c>
      <c r="C129" s="3"/>
      <c r="D129" s="18" t="s">
        <v>557</v>
      </c>
      <c r="E129" s="18"/>
      <c r="F129" s="18"/>
      <c r="G129" s="18"/>
      <c r="H129" s="18"/>
      <c r="I129" s="18"/>
      <c r="J129" s="18"/>
      <c r="K129" s="18"/>
      <c r="L129" s="18"/>
      <c r="M129" s="18"/>
      <c r="N129" s="18"/>
      <c r="O129" s="18"/>
      <c r="P129" s="5"/>
      <c r="Q129" s="5"/>
      <c r="R129" s="5"/>
      <c r="S129" s="5"/>
      <c r="T129" s="5"/>
      <c r="U129" s="5"/>
      <c r="V129" s="5"/>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5" t="s">
        <v>1650</v>
      </c>
      <c r="AZ129" s="5" t="s">
        <v>882</v>
      </c>
      <c r="BA129" s="5" t="s">
        <v>1944</v>
      </c>
      <c r="BB129" s="5" t="s">
        <v>1744</v>
      </c>
    </row>
    <row r="130" spans="1:54" ht="65.25" customHeight="1" hidden="1">
      <c r="A130" s="23">
        <v>126</v>
      </c>
      <c r="B130" s="3">
        <v>25</v>
      </c>
      <c r="C130" s="3"/>
      <c r="D130" s="18" t="s">
        <v>558</v>
      </c>
      <c r="E130" s="18"/>
      <c r="F130" s="18"/>
      <c r="G130" s="18"/>
      <c r="H130" s="18"/>
      <c r="I130" s="18"/>
      <c r="J130" s="18"/>
      <c r="K130" s="18"/>
      <c r="L130" s="18"/>
      <c r="M130" s="18"/>
      <c r="N130" s="18"/>
      <c r="O130" s="18"/>
      <c r="P130" s="5"/>
      <c r="Q130" s="5"/>
      <c r="R130" s="5"/>
      <c r="S130" s="5"/>
      <c r="T130" s="5"/>
      <c r="U130" s="5"/>
      <c r="V130" s="5"/>
      <c r="W130" s="14"/>
      <c r="X130" s="14"/>
      <c r="Y130" s="14"/>
      <c r="Z130" s="14"/>
      <c r="AA130" s="14"/>
      <c r="AB130" s="14"/>
      <c r="AC130" s="14"/>
      <c r="AD130" s="14"/>
      <c r="AE130" s="17"/>
      <c r="AF130" s="17"/>
      <c r="AG130" s="17"/>
      <c r="AH130" s="17"/>
      <c r="AI130" s="17"/>
      <c r="AJ130" s="17"/>
      <c r="AK130" s="17"/>
      <c r="AL130" s="17"/>
      <c r="AM130" s="17"/>
      <c r="AN130" s="17"/>
      <c r="AO130" s="17"/>
      <c r="AP130" s="17"/>
      <c r="AQ130" s="17"/>
      <c r="AR130" s="17"/>
      <c r="AS130" s="17"/>
      <c r="AT130" s="17"/>
      <c r="AU130" s="17"/>
      <c r="AV130" s="17"/>
      <c r="AW130" s="17"/>
      <c r="AX130" s="17"/>
      <c r="AY130" s="5" t="s">
        <v>1404</v>
      </c>
      <c r="AZ130" s="5" t="s">
        <v>883</v>
      </c>
      <c r="BA130" s="5" t="s">
        <v>905</v>
      </c>
      <c r="BB130" s="5" t="s">
        <v>1745</v>
      </c>
    </row>
    <row r="131" spans="1:54" ht="67.5" customHeight="1" hidden="1">
      <c r="A131" s="23">
        <v>127</v>
      </c>
      <c r="B131" s="3">
        <v>27</v>
      </c>
      <c r="C131" s="3"/>
      <c r="D131" s="18" t="s">
        <v>1746</v>
      </c>
      <c r="E131" s="18"/>
      <c r="F131" s="18"/>
      <c r="G131" s="18"/>
      <c r="H131" s="18"/>
      <c r="I131" s="18"/>
      <c r="J131" s="18"/>
      <c r="K131" s="18"/>
      <c r="L131" s="18"/>
      <c r="M131" s="18"/>
      <c r="N131" s="18"/>
      <c r="O131" s="18"/>
      <c r="P131" s="5"/>
      <c r="Q131" s="5"/>
      <c r="R131" s="5"/>
      <c r="S131" s="5"/>
      <c r="T131" s="5"/>
      <c r="U131" s="5"/>
      <c r="V131" s="5"/>
      <c r="W131" s="14"/>
      <c r="X131" s="14"/>
      <c r="Y131" s="14"/>
      <c r="Z131" s="14"/>
      <c r="AA131" s="14"/>
      <c r="AB131" s="14"/>
      <c r="AC131" s="14"/>
      <c r="AD131" s="14"/>
      <c r="AE131" s="17"/>
      <c r="AF131" s="17"/>
      <c r="AG131" s="17"/>
      <c r="AH131" s="17"/>
      <c r="AI131" s="17"/>
      <c r="AJ131" s="17"/>
      <c r="AK131" s="17"/>
      <c r="AL131" s="17"/>
      <c r="AM131" s="17"/>
      <c r="AN131" s="17"/>
      <c r="AO131" s="17"/>
      <c r="AP131" s="17"/>
      <c r="AQ131" s="17"/>
      <c r="AR131" s="17"/>
      <c r="AS131" s="17"/>
      <c r="AT131" s="17"/>
      <c r="AU131" s="17"/>
      <c r="AV131" s="17"/>
      <c r="AW131" s="17"/>
      <c r="AX131" s="17"/>
      <c r="AY131" s="5" t="s">
        <v>1747</v>
      </c>
      <c r="AZ131" s="5" t="s">
        <v>734</v>
      </c>
      <c r="BA131" s="5" t="s">
        <v>906</v>
      </c>
      <c r="BB131" s="5" t="s">
        <v>1748</v>
      </c>
    </row>
    <row r="132" spans="1:54" ht="68.25" customHeight="1" hidden="1">
      <c r="A132" s="23">
        <v>128</v>
      </c>
      <c r="B132" s="3">
        <v>28</v>
      </c>
      <c r="C132" s="3"/>
      <c r="D132" s="18" t="s">
        <v>559</v>
      </c>
      <c r="E132" s="18"/>
      <c r="F132" s="18"/>
      <c r="G132" s="18"/>
      <c r="H132" s="18"/>
      <c r="I132" s="18"/>
      <c r="J132" s="18"/>
      <c r="K132" s="18"/>
      <c r="L132" s="18"/>
      <c r="M132" s="18"/>
      <c r="N132" s="18"/>
      <c r="O132" s="18"/>
      <c r="P132" s="5"/>
      <c r="Q132" s="5"/>
      <c r="R132" s="5"/>
      <c r="S132" s="5"/>
      <c r="T132" s="5"/>
      <c r="U132" s="5"/>
      <c r="V132" s="5"/>
      <c r="W132" s="14"/>
      <c r="X132" s="14"/>
      <c r="Y132" s="14"/>
      <c r="Z132" s="14"/>
      <c r="AA132" s="14"/>
      <c r="AB132" s="14"/>
      <c r="AC132" s="14"/>
      <c r="AD132" s="14"/>
      <c r="AE132" s="17"/>
      <c r="AF132" s="17"/>
      <c r="AG132" s="17"/>
      <c r="AH132" s="17"/>
      <c r="AI132" s="17"/>
      <c r="AJ132" s="17"/>
      <c r="AK132" s="17"/>
      <c r="AL132" s="17"/>
      <c r="AM132" s="17"/>
      <c r="AN132" s="17"/>
      <c r="AO132" s="17"/>
      <c r="AP132" s="17"/>
      <c r="AQ132" s="17"/>
      <c r="AR132" s="17"/>
      <c r="AS132" s="17"/>
      <c r="AT132" s="17"/>
      <c r="AU132" s="17"/>
      <c r="AV132" s="17"/>
      <c r="AW132" s="17"/>
      <c r="AX132" s="17"/>
      <c r="AY132" s="5" t="s">
        <v>1749</v>
      </c>
      <c r="AZ132" s="5" t="s">
        <v>1647</v>
      </c>
      <c r="BA132" s="5" t="s">
        <v>1945</v>
      </c>
      <c r="BB132" s="5" t="s">
        <v>1750</v>
      </c>
    </row>
    <row r="133" spans="1:54" ht="94.5" customHeight="1" hidden="1">
      <c r="A133" s="23">
        <v>129</v>
      </c>
      <c r="B133" s="3">
        <v>30</v>
      </c>
      <c r="C133" s="3"/>
      <c r="D133" s="18" t="s">
        <v>560</v>
      </c>
      <c r="E133" s="18"/>
      <c r="F133" s="18"/>
      <c r="G133" s="18"/>
      <c r="H133" s="18"/>
      <c r="I133" s="18"/>
      <c r="J133" s="18"/>
      <c r="K133" s="18"/>
      <c r="L133" s="18"/>
      <c r="M133" s="18"/>
      <c r="N133" s="18"/>
      <c r="O133" s="18"/>
      <c r="P133" s="5"/>
      <c r="Q133" s="5"/>
      <c r="R133" s="5"/>
      <c r="S133" s="5"/>
      <c r="T133" s="5"/>
      <c r="U133" s="5"/>
      <c r="V133" s="5"/>
      <c r="W133" s="14"/>
      <c r="X133" s="14"/>
      <c r="Y133" s="14"/>
      <c r="Z133" s="14"/>
      <c r="AA133" s="14"/>
      <c r="AB133" s="14"/>
      <c r="AC133" s="14"/>
      <c r="AD133" s="14"/>
      <c r="AE133" s="17"/>
      <c r="AF133" s="17"/>
      <c r="AG133" s="17"/>
      <c r="AH133" s="17"/>
      <c r="AI133" s="17"/>
      <c r="AJ133" s="17"/>
      <c r="AK133" s="17"/>
      <c r="AL133" s="17"/>
      <c r="AM133" s="17"/>
      <c r="AN133" s="17"/>
      <c r="AO133" s="17"/>
      <c r="AP133" s="17"/>
      <c r="AQ133" s="17"/>
      <c r="AR133" s="17"/>
      <c r="AS133" s="17"/>
      <c r="AT133" s="17"/>
      <c r="AU133" s="17"/>
      <c r="AV133" s="17"/>
      <c r="AW133" s="17"/>
      <c r="AX133" s="17"/>
      <c r="AY133" s="5" t="s">
        <v>901</v>
      </c>
      <c r="AZ133" s="5" t="s">
        <v>1751</v>
      </c>
      <c r="BA133" s="5" t="s">
        <v>786</v>
      </c>
      <c r="BB133" s="5" t="s">
        <v>1752</v>
      </c>
    </row>
    <row r="134" spans="1:54" ht="105.75" customHeight="1" hidden="1">
      <c r="A134" s="23">
        <v>130</v>
      </c>
      <c r="B134" s="3">
        <v>31</v>
      </c>
      <c r="C134" s="3"/>
      <c r="D134" s="18" t="s">
        <v>561</v>
      </c>
      <c r="E134" s="18"/>
      <c r="F134" s="18"/>
      <c r="G134" s="18"/>
      <c r="H134" s="18"/>
      <c r="I134" s="18"/>
      <c r="J134" s="18"/>
      <c r="K134" s="18"/>
      <c r="L134" s="18"/>
      <c r="M134" s="18"/>
      <c r="N134" s="18"/>
      <c r="O134" s="18"/>
      <c r="P134" s="5"/>
      <c r="Q134" s="5"/>
      <c r="R134" s="5"/>
      <c r="S134" s="5"/>
      <c r="T134" s="5"/>
      <c r="U134" s="5"/>
      <c r="V134" s="5"/>
      <c r="W134" s="14"/>
      <c r="X134" s="14"/>
      <c r="Y134" s="14"/>
      <c r="Z134" s="14"/>
      <c r="AA134" s="14"/>
      <c r="AB134" s="14"/>
      <c r="AC134" s="14"/>
      <c r="AD134" s="14"/>
      <c r="AE134" s="17"/>
      <c r="AF134" s="17"/>
      <c r="AG134" s="17"/>
      <c r="AH134" s="17"/>
      <c r="AI134" s="17"/>
      <c r="AJ134" s="17"/>
      <c r="AK134" s="17"/>
      <c r="AL134" s="17"/>
      <c r="AM134" s="17"/>
      <c r="AN134" s="17"/>
      <c r="AO134" s="17"/>
      <c r="AP134" s="17"/>
      <c r="AQ134" s="17"/>
      <c r="AR134" s="17"/>
      <c r="AS134" s="17"/>
      <c r="AT134" s="17"/>
      <c r="AU134" s="17"/>
      <c r="AV134" s="17"/>
      <c r="AW134" s="17"/>
      <c r="AX134" s="17"/>
      <c r="AY134" s="5" t="s">
        <v>902</v>
      </c>
      <c r="AZ134" s="5" t="s">
        <v>1243</v>
      </c>
      <c r="BA134" s="5" t="s">
        <v>1946</v>
      </c>
      <c r="BB134" s="5" t="s">
        <v>1753</v>
      </c>
    </row>
    <row r="135" spans="1:54" ht="92.25" customHeight="1" hidden="1">
      <c r="A135" s="23">
        <v>131</v>
      </c>
      <c r="B135" s="3">
        <v>32</v>
      </c>
      <c r="C135" s="3"/>
      <c r="D135" s="18" t="s">
        <v>562</v>
      </c>
      <c r="E135" s="18"/>
      <c r="F135" s="18"/>
      <c r="G135" s="18"/>
      <c r="H135" s="18"/>
      <c r="I135" s="18"/>
      <c r="J135" s="18"/>
      <c r="K135" s="18"/>
      <c r="L135" s="18"/>
      <c r="M135" s="18"/>
      <c r="N135" s="18"/>
      <c r="O135" s="18"/>
      <c r="P135" s="5"/>
      <c r="Q135" s="5"/>
      <c r="R135" s="5"/>
      <c r="S135" s="5"/>
      <c r="T135" s="5"/>
      <c r="U135" s="5"/>
      <c r="V135" s="5"/>
      <c r="W135" s="14"/>
      <c r="X135" s="14"/>
      <c r="Y135" s="14"/>
      <c r="Z135" s="14"/>
      <c r="AA135" s="14"/>
      <c r="AB135" s="14"/>
      <c r="AC135" s="14"/>
      <c r="AD135" s="14"/>
      <c r="AE135" s="17"/>
      <c r="AF135" s="17"/>
      <c r="AG135" s="17"/>
      <c r="AH135" s="17"/>
      <c r="AI135" s="17"/>
      <c r="AJ135" s="17"/>
      <c r="AK135" s="17"/>
      <c r="AL135" s="17"/>
      <c r="AM135" s="17"/>
      <c r="AN135" s="17"/>
      <c r="AO135" s="17"/>
      <c r="AP135" s="17"/>
      <c r="AQ135" s="17"/>
      <c r="AR135" s="17"/>
      <c r="AS135" s="17"/>
      <c r="AT135" s="17"/>
      <c r="AU135" s="17"/>
      <c r="AV135" s="17"/>
      <c r="AW135" s="17"/>
      <c r="AX135" s="17"/>
      <c r="AY135" s="5" t="s">
        <v>59</v>
      </c>
      <c r="AZ135" s="5" t="s">
        <v>1754</v>
      </c>
      <c r="BA135" s="5" t="s">
        <v>292</v>
      </c>
      <c r="BB135" s="5" t="s">
        <v>1755</v>
      </c>
    </row>
    <row r="136" spans="1:54" ht="144" customHeight="1" hidden="1">
      <c r="A136" s="23">
        <v>132</v>
      </c>
      <c r="B136" s="3">
        <v>33</v>
      </c>
      <c r="C136" s="3"/>
      <c r="D136" s="18" t="s">
        <v>1623</v>
      </c>
      <c r="E136" s="18"/>
      <c r="F136" s="18"/>
      <c r="G136" s="18"/>
      <c r="H136" s="18"/>
      <c r="I136" s="18"/>
      <c r="J136" s="18"/>
      <c r="K136" s="18"/>
      <c r="L136" s="18"/>
      <c r="M136" s="18"/>
      <c r="N136" s="18"/>
      <c r="O136" s="18"/>
      <c r="P136" s="5"/>
      <c r="Q136" s="5"/>
      <c r="R136" s="5"/>
      <c r="S136" s="5"/>
      <c r="T136" s="5"/>
      <c r="U136" s="5"/>
      <c r="V136" s="5"/>
      <c r="W136" s="14"/>
      <c r="X136" s="14"/>
      <c r="Y136" s="14"/>
      <c r="Z136" s="14"/>
      <c r="AA136" s="14"/>
      <c r="AB136" s="14"/>
      <c r="AC136" s="14"/>
      <c r="AD136" s="14"/>
      <c r="AE136" s="17"/>
      <c r="AF136" s="17"/>
      <c r="AG136" s="17"/>
      <c r="AH136" s="17"/>
      <c r="AI136" s="17"/>
      <c r="AJ136" s="17"/>
      <c r="AK136" s="17"/>
      <c r="AL136" s="17"/>
      <c r="AM136" s="17"/>
      <c r="AN136" s="17"/>
      <c r="AO136" s="17"/>
      <c r="AP136" s="17"/>
      <c r="AQ136" s="17"/>
      <c r="AR136" s="17"/>
      <c r="AS136" s="17"/>
      <c r="AT136" s="17"/>
      <c r="AU136" s="17"/>
      <c r="AV136" s="17"/>
      <c r="AW136" s="17"/>
      <c r="AX136" s="17"/>
      <c r="AY136" s="5" t="s">
        <v>2001</v>
      </c>
      <c r="AZ136" s="5" t="s">
        <v>981</v>
      </c>
      <c r="BA136" s="5" t="s">
        <v>1422</v>
      </c>
      <c r="BB136" s="5" t="s">
        <v>1756</v>
      </c>
    </row>
    <row r="137" spans="1:54" ht="117.75" customHeight="1" hidden="1">
      <c r="A137" s="23">
        <v>133</v>
      </c>
      <c r="B137" s="3">
        <v>36</v>
      </c>
      <c r="C137" s="3"/>
      <c r="D137" s="18" t="s">
        <v>1624</v>
      </c>
      <c r="E137" s="18"/>
      <c r="F137" s="18"/>
      <c r="G137" s="18"/>
      <c r="H137" s="18"/>
      <c r="I137" s="18"/>
      <c r="J137" s="18"/>
      <c r="K137" s="18"/>
      <c r="L137" s="18"/>
      <c r="M137" s="18"/>
      <c r="N137" s="18"/>
      <c r="O137" s="18"/>
      <c r="P137" s="5"/>
      <c r="Q137" s="5"/>
      <c r="R137" s="5"/>
      <c r="S137" s="5"/>
      <c r="T137" s="5"/>
      <c r="U137" s="5"/>
      <c r="V137" s="5"/>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5" t="s">
        <v>1757</v>
      </c>
      <c r="AZ137" s="5" t="s">
        <v>1557</v>
      </c>
      <c r="BA137" s="5" t="s">
        <v>1430</v>
      </c>
      <c r="BB137" s="5" t="s">
        <v>1758</v>
      </c>
    </row>
    <row r="138" spans="1:54" ht="106.5" customHeight="1" hidden="1">
      <c r="A138" s="23">
        <v>134</v>
      </c>
      <c r="B138" s="3">
        <v>37</v>
      </c>
      <c r="C138" s="3"/>
      <c r="D138" s="18" t="s">
        <v>1625</v>
      </c>
      <c r="E138" s="18"/>
      <c r="F138" s="18"/>
      <c r="G138" s="18"/>
      <c r="H138" s="18"/>
      <c r="I138" s="18"/>
      <c r="J138" s="18"/>
      <c r="K138" s="18"/>
      <c r="L138" s="18"/>
      <c r="M138" s="18"/>
      <c r="N138" s="18"/>
      <c r="O138" s="18"/>
      <c r="P138" s="5"/>
      <c r="Q138" s="5"/>
      <c r="R138" s="5"/>
      <c r="S138" s="5"/>
      <c r="T138" s="5"/>
      <c r="U138" s="5"/>
      <c r="V138" s="5"/>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5" t="s">
        <v>1666</v>
      </c>
      <c r="AZ138" s="5" t="s">
        <v>1278</v>
      </c>
      <c r="BA138" s="5" t="s">
        <v>1430</v>
      </c>
      <c r="BB138" s="5" t="s">
        <v>1759</v>
      </c>
    </row>
    <row r="139" spans="1:54" ht="101.25" customHeight="1" hidden="1">
      <c r="A139" s="23">
        <v>135</v>
      </c>
      <c r="B139" s="3">
        <v>38</v>
      </c>
      <c r="C139" s="3"/>
      <c r="D139" s="18" t="s">
        <v>1626</v>
      </c>
      <c r="E139" s="18"/>
      <c r="F139" s="18"/>
      <c r="G139" s="18"/>
      <c r="H139" s="18"/>
      <c r="I139" s="18"/>
      <c r="J139" s="18"/>
      <c r="K139" s="18"/>
      <c r="L139" s="18"/>
      <c r="M139" s="18"/>
      <c r="N139" s="18"/>
      <c r="O139" s="18"/>
      <c r="P139" s="5"/>
      <c r="Q139" s="5"/>
      <c r="R139" s="5"/>
      <c r="S139" s="5"/>
      <c r="T139" s="5"/>
      <c r="U139" s="5"/>
      <c r="V139" s="5"/>
      <c r="W139" s="17"/>
      <c r="X139" s="17"/>
      <c r="Y139" s="17"/>
      <c r="Z139" s="17"/>
      <c r="AA139" s="17"/>
      <c r="AB139" s="17"/>
      <c r="AC139" s="17"/>
      <c r="AD139" s="17"/>
      <c r="AE139" s="17"/>
      <c r="AF139" s="17"/>
      <c r="AG139" s="17"/>
      <c r="AH139" s="17"/>
      <c r="AI139" s="17"/>
      <c r="AJ139" s="17"/>
      <c r="AK139" s="17"/>
      <c r="AL139" s="17"/>
      <c r="AM139" s="17"/>
      <c r="AN139" s="17"/>
      <c r="AO139" s="17"/>
      <c r="AP139" s="5"/>
      <c r="AQ139" s="17"/>
      <c r="AR139" s="17"/>
      <c r="AS139" s="17"/>
      <c r="AT139" s="17"/>
      <c r="AU139" s="17"/>
      <c r="AV139" s="17"/>
      <c r="AW139" s="17"/>
      <c r="AX139" s="17"/>
      <c r="AY139" s="5" t="s">
        <v>1760</v>
      </c>
      <c r="AZ139" s="5" t="s">
        <v>1761</v>
      </c>
      <c r="BA139" s="5" t="s">
        <v>1430</v>
      </c>
      <c r="BB139" s="5" t="s">
        <v>1762</v>
      </c>
    </row>
    <row r="140" spans="1:54" ht="69" customHeight="1" hidden="1">
      <c r="A140" s="23">
        <v>136</v>
      </c>
      <c r="B140" s="3">
        <v>39</v>
      </c>
      <c r="C140" s="3"/>
      <c r="D140" s="18" t="s">
        <v>1454</v>
      </c>
      <c r="E140" s="18"/>
      <c r="F140" s="18"/>
      <c r="G140" s="18"/>
      <c r="H140" s="18"/>
      <c r="I140" s="18"/>
      <c r="J140" s="18"/>
      <c r="K140" s="18"/>
      <c r="L140" s="18"/>
      <c r="M140" s="18"/>
      <c r="N140" s="18"/>
      <c r="O140" s="18"/>
      <c r="P140" s="5"/>
      <c r="Q140" s="5"/>
      <c r="R140" s="5"/>
      <c r="S140" s="5"/>
      <c r="T140" s="5"/>
      <c r="U140" s="5"/>
      <c r="V140" s="5"/>
      <c r="W140" s="14"/>
      <c r="X140" s="14"/>
      <c r="Y140" s="14"/>
      <c r="Z140" s="14"/>
      <c r="AA140" s="14"/>
      <c r="AB140" s="14"/>
      <c r="AC140" s="14"/>
      <c r="AD140" s="14"/>
      <c r="AE140" s="17"/>
      <c r="AF140" s="17"/>
      <c r="AG140" s="17"/>
      <c r="AH140" s="17"/>
      <c r="AI140" s="17"/>
      <c r="AJ140" s="17"/>
      <c r="AK140" s="17"/>
      <c r="AL140" s="17"/>
      <c r="AM140" s="17"/>
      <c r="AN140" s="17"/>
      <c r="AO140" s="17"/>
      <c r="AP140" s="17"/>
      <c r="AQ140" s="17"/>
      <c r="AR140" s="17"/>
      <c r="AS140" s="17"/>
      <c r="AT140" s="17"/>
      <c r="AU140" s="17"/>
      <c r="AV140" s="17"/>
      <c r="AW140" s="17"/>
      <c r="AX140" s="17"/>
      <c r="AY140" s="5" t="s">
        <v>1558</v>
      </c>
      <c r="AZ140" s="5" t="s">
        <v>1262</v>
      </c>
      <c r="BA140" s="5" t="s">
        <v>1438</v>
      </c>
      <c r="BB140" s="5" t="s">
        <v>1763</v>
      </c>
    </row>
    <row r="141" spans="1:54" ht="81" customHeight="1" hidden="1">
      <c r="A141" s="23">
        <v>137</v>
      </c>
      <c r="B141" s="3">
        <v>41</v>
      </c>
      <c r="C141" s="3"/>
      <c r="D141" s="18" t="s">
        <v>1455</v>
      </c>
      <c r="E141" s="18"/>
      <c r="F141" s="18"/>
      <c r="G141" s="18"/>
      <c r="H141" s="18"/>
      <c r="I141" s="18"/>
      <c r="J141" s="18"/>
      <c r="K141" s="18"/>
      <c r="L141" s="18"/>
      <c r="M141" s="18"/>
      <c r="N141" s="18"/>
      <c r="O141" s="18"/>
      <c r="P141" s="5"/>
      <c r="Q141" s="5"/>
      <c r="R141" s="5"/>
      <c r="S141" s="5"/>
      <c r="T141" s="5"/>
      <c r="U141" s="5"/>
      <c r="V141" s="5"/>
      <c r="W141" s="17"/>
      <c r="X141" s="17"/>
      <c r="Y141" s="17"/>
      <c r="Z141" s="17"/>
      <c r="AA141" s="17"/>
      <c r="AB141" s="17"/>
      <c r="AC141" s="17"/>
      <c r="AD141" s="17"/>
      <c r="AE141" s="17"/>
      <c r="AF141" s="17"/>
      <c r="AG141" s="17"/>
      <c r="AH141" s="17"/>
      <c r="AI141" s="17"/>
      <c r="AJ141" s="17"/>
      <c r="AK141" s="17"/>
      <c r="AL141" s="17"/>
      <c r="AM141" s="5"/>
      <c r="AN141" s="5"/>
      <c r="AO141" s="5"/>
      <c r="AP141" s="5"/>
      <c r="AQ141" s="17"/>
      <c r="AR141" s="17"/>
      <c r="AS141" s="17"/>
      <c r="AT141" s="17"/>
      <c r="AU141" s="17"/>
      <c r="AV141" s="17"/>
      <c r="AW141" s="17"/>
      <c r="AX141" s="17"/>
      <c r="AY141" s="5" t="s">
        <v>186</v>
      </c>
      <c r="AZ141" s="5" t="s">
        <v>803</v>
      </c>
      <c r="BA141" s="5" t="s">
        <v>1321</v>
      </c>
      <c r="BB141" s="5" t="s">
        <v>1764</v>
      </c>
    </row>
    <row r="142" spans="1:54" ht="120" customHeight="1" hidden="1">
      <c r="A142" s="23">
        <v>138</v>
      </c>
      <c r="B142" s="3">
        <v>42</v>
      </c>
      <c r="C142" s="3"/>
      <c r="D142" s="18" t="s">
        <v>1456</v>
      </c>
      <c r="E142" s="18"/>
      <c r="F142" s="18"/>
      <c r="G142" s="18"/>
      <c r="H142" s="18"/>
      <c r="I142" s="18"/>
      <c r="J142" s="18"/>
      <c r="K142" s="18"/>
      <c r="L142" s="18"/>
      <c r="M142" s="18"/>
      <c r="N142" s="18"/>
      <c r="O142" s="18"/>
      <c r="P142" s="5"/>
      <c r="Q142" s="5"/>
      <c r="R142" s="5"/>
      <c r="S142" s="5"/>
      <c r="T142" s="5"/>
      <c r="U142" s="5"/>
      <c r="V142" s="5"/>
      <c r="W142" s="17"/>
      <c r="X142" s="17"/>
      <c r="Y142" s="17"/>
      <c r="Z142" s="17"/>
      <c r="AA142" s="17"/>
      <c r="AB142" s="17"/>
      <c r="AC142" s="17"/>
      <c r="AD142" s="17"/>
      <c r="AE142" s="17"/>
      <c r="AF142" s="17"/>
      <c r="AG142" s="17"/>
      <c r="AH142" s="17"/>
      <c r="AI142" s="17"/>
      <c r="AJ142" s="17"/>
      <c r="AK142" s="17"/>
      <c r="AL142" s="17"/>
      <c r="AM142" s="5"/>
      <c r="AN142" s="5"/>
      <c r="AO142" s="5"/>
      <c r="AP142" s="5"/>
      <c r="AQ142" s="17"/>
      <c r="AR142" s="17"/>
      <c r="AS142" s="17"/>
      <c r="AT142" s="17"/>
      <c r="AU142" s="17"/>
      <c r="AV142" s="17"/>
      <c r="AW142" s="17"/>
      <c r="AX142" s="17"/>
      <c r="AY142" s="5" t="s">
        <v>187</v>
      </c>
      <c r="AZ142" s="5" t="s">
        <v>1154</v>
      </c>
      <c r="BA142" s="5" t="s">
        <v>1322</v>
      </c>
      <c r="BB142" s="5" t="s">
        <v>1159</v>
      </c>
    </row>
    <row r="143" spans="1:54" ht="90" customHeight="1" hidden="1">
      <c r="A143" s="23">
        <v>139</v>
      </c>
      <c r="B143" s="3">
        <v>45</v>
      </c>
      <c r="C143" s="3"/>
      <c r="D143" s="18" t="s">
        <v>1457</v>
      </c>
      <c r="E143" s="18"/>
      <c r="F143" s="18"/>
      <c r="G143" s="18"/>
      <c r="H143" s="18"/>
      <c r="I143" s="18"/>
      <c r="J143" s="18"/>
      <c r="K143" s="18"/>
      <c r="L143" s="18"/>
      <c r="M143" s="18"/>
      <c r="N143" s="18"/>
      <c r="O143" s="18"/>
      <c r="P143" s="5"/>
      <c r="Q143" s="5"/>
      <c r="R143" s="5"/>
      <c r="S143" s="5"/>
      <c r="T143" s="5"/>
      <c r="U143" s="5"/>
      <c r="V143" s="5"/>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5" t="s">
        <v>249</v>
      </c>
      <c r="AZ143" s="5" t="s">
        <v>215</v>
      </c>
      <c r="BA143" s="5" t="s">
        <v>1325</v>
      </c>
      <c r="BB143" s="5" t="s">
        <v>1159</v>
      </c>
    </row>
    <row r="144" spans="1:54" ht="116.25" customHeight="1" hidden="1">
      <c r="A144" s="23">
        <v>140</v>
      </c>
      <c r="B144" s="3">
        <v>46</v>
      </c>
      <c r="C144" s="3"/>
      <c r="D144" s="18" t="s">
        <v>1458</v>
      </c>
      <c r="E144" s="18"/>
      <c r="F144" s="18"/>
      <c r="G144" s="18"/>
      <c r="H144" s="18"/>
      <c r="I144" s="18"/>
      <c r="J144" s="18"/>
      <c r="K144" s="18"/>
      <c r="L144" s="18"/>
      <c r="M144" s="18"/>
      <c r="N144" s="18"/>
      <c r="O144" s="18"/>
      <c r="P144" s="5"/>
      <c r="Q144" s="5"/>
      <c r="R144" s="5"/>
      <c r="S144" s="5"/>
      <c r="T144" s="5"/>
      <c r="U144" s="5"/>
      <c r="V144" s="5"/>
      <c r="W144" s="5"/>
      <c r="X144" s="5"/>
      <c r="Y144" s="5"/>
      <c r="Z144" s="5"/>
      <c r="AA144" s="5"/>
      <c r="AB144" s="5"/>
      <c r="AC144" s="5"/>
      <c r="AD144" s="5"/>
      <c r="AE144" s="17"/>
      <c r="AF144" s="17"/>
      <c r="AG144" s="17"/>
      <c r="AH144" s="17"/>
      <c r="AI144" s="17"/>
      <c r="AJ144" s="17"/>
      <c r="AK144" s="17"/>
      <c r="AL144" s="17"/>
      <c r="AM144" s="17"/>
      <c r="AN144" s="17"/>
      <c r="AO144" s="17"/>
      <c r="AP144" s="17"/>
      <c r="AQ144" s="17"/>
      <c r="AR144" s="17"/>
      <c r="AS144" s="17"/>
      <c r="AT144" s="17"/>
      <c r="AU144" s="17"/>
      <c r="AV144" s="17"/>
      <c r="AW144" s="17"/>
      <c r="AX144" s="17"/>
      <c r="AY144" s="5" t="s">
        <v>250</v>
      </c>
      <c r="AZ144" s="5" t="s">
        <v>1551</v>
      </c>
      <c r="BA144" s="5" t="s">
        <v>1326</v>
      </c>
      <c r="BB144" s="5" t="s">
        <v>1765</v>
      </c>
    </row>
    <row r="145" spans="1:54" ht="81" customHeight="1" hidden="1">
      <c r="A145" s="23">
        <v>141</v>
      </c>
      <c r="B145" s="3">
        <v>47</v>
      </c>
      <c r="C145" s="3"/>
      <c r="D145" s="18" t="s">
        <v>2037</v>
      </c>
      <c r="E145" s="18"/>
      <c r="F145" s="18"/>
      <c r="G145" s="18"/>
      <c r="H145" s="18"/>
      <c r="I145" s="18"/>
      <c r="J145" s="18"/>
      <c r="K145" s="18"/>
      <c r="L145" s="18"/>
      <c r="M145" s="18"/>
      <c r="N145" s="18"/>
      <c r="O145" s="18"/>
      <c r="P145" s="5"/>
      <c r="Q145" s="5"/>
      <c r="R145" s="5"/>
      <c r="S145" s="5"/>
      <c r="T145" s="5"/>
      <c r="U145" s="5"/>
      <c r="V145" s="5"/>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5" t="s">
        <v>1766</v>
      </c>
      <c r="AZ145" s="5" t="s">
        <v>325</v>
      </c>
      <c r="BA145" s="5" t="s">
        <v>1184</v>
      </c>
      <c r="BB145" s="5" t="s">
        <v>1767</v>
      </c>
    </row>
    <row r="146" spans="1:54" ht="78" customHeight="1" hidden="1">
      <c r="A146" s="23">
        <v>142</v>
      </c>
      <c r="B146" s="3">
        <v>49</v>
      </c>
      <c r="C146" s="3"/>
      <c r="D146" s="18" t="s">
        <v>2038</v>
      </c>
      <c r="E146" s="18"/>
      <c r="F146" s="18"/>
      <c r="G146" s="18"/>
      <c r="H146" s="18"/>
      <c r="I146" s="18"/>
      <c r="J146" s="18"/>
      <c r="K146" s="18"/>
      <c r="L146" s="18"/>
      <c r="M146" s="18"/>
      <c r="N146" s="18"/>
      <c r="O146" s="18"/>
      <c r="P146" s="5"/>
      <c r="Q146" s="5"/>
      <c r="R146" s="5"/>
      <c r="S146" s="5"/>
      <c r="T146" s="5"/>
      <c r="U146" s="5"/>
      <c r="V146" s="5"/>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5" t="s">
        <v>768</v>
      </c>
      <c r="AZ146" s="5" t="s">
        <v>189</v>
      </c>
      <c r="BA146" s="5" t="s">
        <v>1185</v>
      </c>
      <c r="BB146" s="5" t="s">
        <v>1161</v>
      </c>
    </row>
    <row r="147" spans="1:54" ht="82.5" customHeight="1" hidden="1">
      <c r="A147" s="23">
        <v>143</v>
      </c>
      <c r="B147" s="3">
        <v>50</v>
      </c>
      <c r="C147" s="3"/>
      <c r="D147" s="18" t="s">
        <v>2039</v>
      </c>
      <c r="E147" s="18"/>
      <c r="F147" s="18"/>
      <c r="G147" s="18"/>
      <c r="H147" s="18"/>
      <c r="I147" s="18"/>
      <c r="J147" s="18"/>
      <c r="K147" s="18"/>
      <c r="L147" s="18"/>
      <c r="M147" s="18"/>
      <c r="N147" s="18"/>
      <c r="O147" s="18"/>
      <c r="P147" s="5"/>
      <c r="Q147" s="5"/>
      <c r="R147" s="5"/>
      <c r="S147" s="5"/>
      <c r="T147" s="5"/>
      <c r="U147" s="5"/>
      <c r="V147" s="5"/>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5" t="s">
        <v>769</v>
      </c>
      <c r="AZ147" s="5" t="s">
        <v>632</v>
      </c>
      <c r="BA147" s="5" t="s">
        <v>1186</v>
      </c>
      <c r="BB147" s="5" t="s">
        <v>1768</v>
      </c>
    </row>
    <row r="148" spans="1:54" ht="79.5" customHeight="1" hidden="1">
      <c r="A148" s="23">
        <v>144</v>
      </c>
      <c r="B148" s="3">
        <v>51</v>
      </c>
      <c r="C148" s="3"/>
      <c r="D148" s="18" t="s">
        <v>1578</v>
      </c>
      <c r="E148" s="18"/>
      <c r="F148" s="18"/>
      <c r="G148" s="18"/>
      <c r="H148" s="18"/>
      <c r="I148" s="18"/>
      <c r="J148" s="18"/>
      <c r="K148" s="18"/>
      <c r="L148" s="18"/>
      <c r="M148" s="18"/>
      <c r="N148" s="18"/>
      <c r="O148" s="18"/>
      <c r="P148" s="5"/>
      <c r="Q148" s="5"/>
      <c r="R148" s="5"/>
      <c r="S148" s="5"/>
      <c r="T148" s="5"/>
      <c r="U148" s="5"/>
      <c r="V148" s="5"/>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5" t="s">
        <v>769</v>
      </c>
      <c r="AZ148" s="5" t="s">
        <v>2042</v>
      </c>
      <c r="BA148" s="5" t="s">
        <v>1187</v>
      </c>
      <c r="BB148" s="5" t="s">
        <v>1769</v>
      </c>
    </row>
    <row r="149" spans="1:54" ht="90.75" customHeight="1" hidden="1">
      <c r="A149" s="23">
        <v>145</v>
      </c>
      <c r="B149" s="3">
        <v>52</v>
      </c>
      <c r="C149" s="3"/>
      <c r="D149" s="18" t="s">
        <v>1579</v>
      </c>
      <c r="E149" s="18"/>
      <c r="F149" s="18"/>
      <c r="G149" s="18"/>
      <c r="H149" s="18"/>
      <c r="I149" s="18"/>
      <c r="J149" s="18"/>
      <c r="K149" s="18"/>
      <c r="L149" s="18"/>
      <c r="M149" s="18"/>
      <c r="N149" s="18"/>
      <c r="O149" s="18"/>
      <c r="P149" s="5"/>
      <c r="Q149" s="5"/>
      <c r="R149" s="5"/>
      <c r="S149" s="5"/>
      <c r="T149" s="5"/>
      <c r="U149" s="5"/>
      <c r="V149" s="5"/>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5" t="s">
        <v>1770</v>
      </c>
      <c r="AZ149" s="5" t="s">
        <v>1089</v>
      </c>
      <c r="BA149" s="5" t="s">
        <v>907</v>
      </c>
      <c r="BB149" s="5" t="s">
        <v>1771</v>
      </c>
    </row>
    <row r="150" spans="1:54" ht="79.5" customHeight="1" hidden="1">
      <c r="A150" s="23">
        <v>146</v>
      </c>
      <c r="B150" s="3">
        <v>53</v>
      </c>
      <c r="C150" s="3"/>
      <c r="D150" s="18" t="s">
        <v>1772</v>
      </c>
      <c r="E150" s="18"/>
      <c r="F150" s="18"/>
      <c r="G150" s="18"/>
      <c r="H150" s="18"/>
      <c r="I150" s="18"/>
      <c r="J150" s="18"/>
      <c r="K150" s="18"/>
      <c r="L150" s="18"/>
      <c r="M150" s="18"/>
      <c r="N150" s="18"/>
      <c r="O150" s="18"/>
      <c r="P150" s="5"/>
      <c r="Q150" s="5"/>
      <c r="R150" s="5"/>
      <c r="S150" s="5"/>
      <c r="T150" s="5"/>
      <c r="U150" s="5"/>
      <c r="V150" s="5"/>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5" t="s">
        <v>1773</v>
      </c>
      <c r="AZ150" s="5" t="s">
        <v>1606</v>
      </c>
      <c r="BA150" s="5" t="s">
        <v>908</v>
      </c>
      <c r="BB150" s="5" t="s">
        <v>1607</v>
      </c>
    </row>
    <row r="151" spans="1:54" ht="76.5" customHeight="1" hidden="1">
      <c r="A151" s="23">
        <v>147</v>
      </c>
      <c r="B151" s="3">
        <v>55</v>
      </c>
      <c r="C151" s="3"/>
      <c r="D151" s="18" t="s">
        <v>1580</v>
      </c>
      <c r="E151" s="18"/>
      <c r="F151" s="18"/>
      <c r="G151" s="18"/>
      <c r="H151" s="18"/>
      <c r="I151" s="18"/>
      <c r="J151" s="18"/>
      <c r="K151" s="18"/>
      <c r="L151" s="18"/>
      <c r="M151" s="18"/>
      <c r="N151" s="18"/>
      <c r="O151" s="18"/>
      <c r="P151" s="5"/>
      <c r="Q151" s="5"/>
      <c r="R151" s="5"/>
      <c r="S151" s="5"/>
      <c r="T151" s="5"/>
      <c r="U151" s="5"/>
      <c r="V151" s="5"/>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5" t="s">
        <v>1608</v>
      </c>
      <c r="AZ151" s="5" t="s">
        <v>897</v>
      </c>
      <c r="BA151" s="5" t="s">
        <v>910</v>
      </c>
      <c r="BB151" s="5" t="s">
        <v>1609</v>
      </c>
    </row>
    <row r="152" spans="1:54" ht="93" customHeight="1" hidden="1">
      <c r="A152" s="23">
        <v>148</v>
      </c>
      <c r="B152" s="3">
        <v>57</v>
      </c>
      <c r="C152" s="3"/>
      <c r="D152" s="18" t="s">
        <v>1610</v>
      </c>
      <c r="E152" s="18"/>
      <c r="F152" s="18"/>
      <c r="G152" s="18"/>
      <c r="H152" s="18"/>
      <c r="I152" s="18"/>
      <c r="J152" s="18"/>
      <c r="K152" s="18"/>
      <c r="L152" s="18"/>
      <c r="M152" s="18"/>
      <c r="N152" s="18"/>
      <c r="O152" s="18"/>
      <c r="P152" s="5"/>
      <c r="Q152" s="5"/>
      <c r="R152" s="5"/>
      <c r="S152" s="5"/>
      <c r="T152" s="5"/>
      <c r="U152" s="5"/>
      <c r="V152" s="5"/>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5" t="s">
        <v>1994</v>
      </c>
      <c r="AZ152" s="5" t="s">
        <v>1995</v>
      </c>
      <c r="BA152" s="5" t="s">
        <v>911</v>
      </c>
      <c r="BB152" s="5" t="s">
        <v>1611</v>
      </c>
    </row>
    <row r="153" spans="1:54" ht="66" customHeight="1" hidden="1">
      <c r="A153" s="23">
        <v>149</v>
      </c>
      <c r="B153" s="3">
        <v>58</v>
      </c>
      <c r="C153" s="3"/>
      <c r="D153" s="18" t="s">
        <v>1910</v>
      </c>
      <c r="E153" s="18"/>
      <c r="F153" s="18"/>
      <c r="G153" s="18"/>
      <c r="H153" s="18"/>
      <c r="I153" s="18"/>
      <c r="J153" s="18"/>
      <c r="K153" s="18"/>
      <c r="L153" s="18"/>
      <c r="M153" s="18"/>
      <c r="N153" s="18"/>
      <c r="O153" s="18"/>
      <c r="P153" s="5"/>
      <c r="Q153" s="5"/>
      <c r="R153" s="5"/>
      <c r="S153" s="5"/>
      <c r="T153" s="5"/>
      <c r="U153" s="5"/>
      <c r="V153" s="5"/>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5" t="s">
        <v>1612</v>
      </c>
      <c r="AZ153" s="5" t="s">
        <v>1613</v>
      </c>
      <c r="BA153" s="5" t="s">
        <v>912</v>
      </c>
      <c r="BB153" s="5" t="s">
        <v>1614</v>
      </c>
    </row>
    <row r="154" spans="1:54" ht="92.25" customHeight="1" hidden="1">
      <c r="A154" s="23">
        <v>150</v>
      </c>
      <c r="B154" s="3">
        <v>59</v>
      </c>
      <c r="C154" s="3"/>
      <c r="D154" s="18" t="s">
        <v>622</v>
      </c>
      <c r="E154" s="18"/>
      <c r="F154" s="18"/>
      <c r="G154" s="18"/>
      <c r="H154" s="18"/>
      <c r="I154" s="18"/>
      <c r="J154" s="18"/>
      <c r="K154" s="18"/>
      <c r="L154" s="18"/>
      <c r="M154" s="18"/>
      <c r="N154" s="18"/>
      <c r="O154" s="18"/>
      <c r="P154" s="5"/>
      <c r="Q154" s="5"/>
      <c r="R154" s="5"/>
      <c r="S154" s="5"/>
      <c r="T154" s="5"/>
      <c r="U154" s="5"/>
      <c r="V154" s="5"/>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5" t="s">
        <v>623</v>
      </c>
      <c r="AZ154" s="5" t="s">
        <v>624</v>
      </c>
      <c r="BA154" s="5" t="s">
        <v>913</v>
      </c>
      <c r="BB154" s="5" t="s">
        <v>625</v>
      </c>
    </row>
    <row r="155" spans="1:54" ht="91.5" customHeight="1" hidden="1">
      <c r="A155" s="23">
        <v>151</v>
      </c>
      <c r="B155" s="3">
        <v>60</v>
      </c>
      <c r="C155" s="3"/>
      <c r="D155" s="18" t="s">
        <v>1911</v>
      </c>
      <c r="E155" s="18"/>
      <c r="F155" s="18"/>
      <c r="G155" s="18"/>
      <c r="H155" s="18"/>
      <c r="I155" s="18"/>
      <c r="J155" s="18"/>
      <c r="K155" s="18"/>
      <c r="L155" s="18"/>
      <c r="M155" s="18"/>
      <c r="N155" s="18"/>
      <c r="O155" s="18"/>
      <c r="P155" s="5"/>
      <c r="Q155" s="5"/>
      <c r="R155" s="5"/>
      <c r="S155" s="5"/>
      <c r="T155" s="5"/>
      <c r="U155" s="5"/>
      <c r="V155" s="5"/>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5" t="s">
        <v>1861</v>
      </c>
      <c r="AZ155" s="5" t="s">
        <v>1088</v>
      </c>
      <c r="BA155" s="5" t="s">
        <v>820</v>
      </c>
      <c r="BB155" s="5" t="s">
        <v>626</v>
      </c>
    </row>
    <row r="156" spans="1:54" ht="90" customHeight="1" hidden="1">
      <c r="A156" s="23">
        <v>152</v>
      </c>
      <c r="B156" s="3">
        <v>61</v>
      </c>
      <c r="C156" s="3"/>
      <c r="D156" s="18" t="s">
        <v>1912</v>
      </c>
      <c r="E156" s="18"/>
      <c r="F156" s="18"/>
      <c r="G156" s="18"/>
      <c r="H156" s="18"/>
      <c r="I156" s="18"/>
      <c r="J156" s="18"/>
      <c r="K156" s="18"/>
      <c r="L156" s="18"/>
      <c r="M156" s="18"/>
      <c r="N156" s="18"/>
      <c r="O156" s="18"/>
      <c r="P156" s="5"/>
      <c r="Q156" s="5"/>
      <c r="R156" s="5"/>
      <c r="S156" s="5"/>
      <c r="T156" s="5"/>
      <c r="U156" s="5"/>
      <c r="V156" s="5"/>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5" t="s">
        <v>1636</v>
      </c>
      <c r="AZ156" s="5" t="s">
        <v>188</v>
      </c>
      <c r="BA156" s="5" t="s">
        <v>820</v>
      </c>
      <c r="BB156" s="5" t="s">
        <v>626</v>
      </c>
    </row>
    <row r="157" spans="1:54" ht="90.75" customHeight="1" hidden="1">
      <c r="A157" s="23">
        <v>153</v>
      </c>
      <c r="B157" s="3">
        <v>62</v>
      </c>
      <c r="C157" s="3"/>
      <c r="D157" s="18" t="s">
        <v>2040</v>
      </c>
      <c r="E157" s="18"/>
      <c r="F157" s="18"/>
      <c r="G157" s="18"/>
      <c r="H157" s="18"/>
      <c r="I157" s="18"/>
      <c r="J157" s="18"/>
      <c r="K157" s="18"/>
      <c r="L157" s="18"/>
      <c r="M157" s="18"/>
      <c r="N157" s="18"/>
      <c r="O157" s="18"/>
      <c r="P157" s="5"/>
      <c r="Q157" s="5"/>
      <c r="R157" s="5"/>
      <c r="S157" s="5"/>
      <c r="T157" s="5"/>
      <c r="U157" s="5"/>
      <c r="V157" s="5"/>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5" t="s">
        <v>236</v>
      </c>
      <c r="AZ157" s="5" t="s">
        <v>1460</v>
      </c>
      <c r="BA157" s="5" t="s">
        <v>821</v>
      </c>
      <c r="BB157" s="5" t="s">
        <v>627</v>
      </c>
    </row>
    <row r="158" spans="1:54" ht="90.75" customHeight="1" hidden="1">
      <c r="A158" s="23">
        <v>154</v>
      </c>
      <c r="B158" s="3">
        <v>63</v>
      </c>
      <c r="C158" s="3"/>
      <c r="D158" s="18" t="s">
        <v>1127</v>
      </c>
      <c r="E158" s="18"/>
      <c r="F158" s="18"/>
      <c r="G158" s="18"/>
      <c r="H158" s="18"/>
      <c r="I158" s="18"/>
      <c r="J158" s="18"/>
      <c r="K158" s="18"/>
      <c r="L158" s="18"/>
      <c r="M158" s="18"/>
      <c r="N158" s="18"/>
      <c r="O158" s="18"/>
      <c r="P158" s="5"/>
      <c r="Q158" s="5"/>
      <c r="R158" s="5"/>
      <c r="S158" s="5"/>
      <c r="T158" s="5"/>
      <c r="U158" s="5"/>
      <c r="V158" s="5"/>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5" t="s">
        <v>190</v>
      </c>
      <c r="AZ158" s="5" t="s">
        <v>399</v>
      </c>
      <c r="BA158" s="5" t="s">
        <v>822</v>
      </c>
      <c r="BB158" s="5" t="s">
        <v>628</v>
      </c>
    </row>
    <row r="159" spans="1:54" ht="104.25" customHeight="1" hidden="1">
      <c r="A159" s="23">
        <v>155</v>
      </c>
      <c r="B159" s="3">
        <v>64</v>
      </c>
      <c r="C159" s="3"/>
      <c r="D159" s="18" t="s">
        <v>1128</v>
      </c>
      <c r="E159" s="18"/>
      <c r="F159" s="18"/>
      <c r="G159" s="18"/>
      <c r="H159" s="18"/>
      <c r="I159" s="18"/>
      <c r="J159" s="18"/>
      <c r="K159" s="18"/>
      <c r="L159" s="18"/>
      <c r="M159" s="18"/>
      <c r="N159" s="18"/>
      <c r="O159" s="18"/>
      <c r="P159" s="5"/>
      <c r="Q159" s="5"/>
      <c r="R159" s="5"/>
      <c r="S159" s="5"/>
      <c r="T159" s="5"/>
      <c r="U159" s="5"/>
      <c r="V159" s="5"/>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5" t="s">
        <v>629</v>
      </c>
      <c r="AZ159" s="5" t="s">
        <v>421</v>
      </c>
      <c r="BA159" s="5" t="s">
        <v>823</v>
      </c>
      <c r="BB159" s="5" t="s">
        <v>1098</v>
      </c>
    </row>
    <row r="160" spans="1:54" ht="102" customHeight="1" hidden="1">
      <c r="A160" s="23">
        <v>156</v>
      </c>
      <c r="B160" s="3">
        <v>66</v>
      </c>
      <c r="C160" s="3"/>
      <c r="D160" s="18" t="s">
        <v>2131</v>
      </c>
      <c r="E160" s="18"/>
      <c r="F160" s="18"/>
      <c r="G160" s="18"/>
      <c r="H160" s="18"/>
      <c r="I160" s="18"/>
      <c r="J160" s="18"/>
      <c r="K160" s="18"/>
      <c r="L160" s="18"/>
      <c r="M160" s="18"/>
      <c r="N160" s="18"/>
      <c r="O160" s="18"/>
      <c r="P160" s="5"/>
      <c r="Q160" s="5"/>
      <c r="R160" s="5"/>
      <c r="S160" s="5"/>
      <c r="T160" s="5"/>
      <c r="U160" s="5"/>
      <c r="V160" s="5"/>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5" t="s">
        <v>1099</v>
      </c>
      <c r="AZ160" s="5" t="s">
        <v>279</v>
      </c>
      <c r="BA160" s="5" t="s">
        <v>825</v>
      </c>
      <c r="BB160" s="5" t="s">
        <v>1100</v>
      </c>
    </row>
    <row r="161" spans="1:54" ht="119.25" customHeight="1" hidden="1">
      <c r="A161" s="23">
        <v>157</v>
      </c>
      <c r="B161" s="3">
        <v>67</v>
      </c>
      <c r="C161" s="3"/>
      <c r="D161" s="18" t="s">
        <v>1101</v>
      </c>
      <c r="E161" s="18"/>
      <c r="F161" s="18"/>
      <c r="G161" s="18"/>
      <c r="H161" s="18"/>
      <c r="I161" s="18"/>
      <c r="J161" s="18"/>
      <c r="K161" s="18"/>
      <c r="L161" s="18"/>
      <c r="M161" s="18"/>
      <c r="N161" s="18"/>
      <c r="O161" s="18"/>
      <c r="P161" s="5"/>
      <c r="Q161" s="5"/>
      <c r="R161" s="5"/>
      <c r="S161" s="5"/>
      <c r="T161" s="5"/>
      <c r="U161" s="5"/>
      <c r="V161" s="5"/>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5" t="s">
        <v>1102</v>
      </c>
      <c r="AZ161" s="5" t="s">
        <v>280</v>
      </c>
      <c r="BA161" s="5" t="s">
        <v>826</v>
      </c>
      <c r="BB161" s="5" t="s">
        <v>1103</v>
      </c>
    </row>
    <row r="162" spans="1:54" ht="82.5" customHeight="1" hidden="1">
      <c r="A162" s="23">
        <v>158</v>
      </c>
      <c r="B162" s="3">
        <v>68</v>
      </c>
      <c r="C162" s="3"/>
      <c r="D162" s="18" t="s">
        <v>1104</v>
      </c>
      <c r="E162" s="18"/>
      <c r="F162" s="18"/>
      <c r="G162" s="18"/>
      <c r="H162" s="18"/>
      <c r="I162" s="18"/>
      <c r="J162" s="18"/>
      <c r="K162" s="18"/>
      <c r="L162" s="18"/>
      <c r="M162" s="18"/>
      <c r="N162" s="18"/>
      <c r="O162" s="18"/>
      <c r="P162" s="5"/>
      <c r="Q162" s="5"/>
      <c r="R162" s="5"/>
      <c r="S162" s="5"/>
      <c r="T162" s="5"/>
      <c r="U162" s="5"/>
      <c r="V162" s="5"/>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5" t="s">
        <v>1102</v>
      </c>
      <c r="AZ162" s="5" t="s">
        <v>281</v>
      </c>
      <c r="BA162" s="5" t="s">
        <v>827</v>
      </c>
      <c r="BB162" s="5" t="s">
        <v>1105</v>
      </c>
    </row>
    <row r="163" spans="1:54" ht="93" customHeight="1" hidden="1">
      <c r="A163" s="23">
        <v>159</v>
      </c>
      <c r="B163" s="3">
        <v>71</v>
      </c>
      <c r="C163" s="3"/>
      <c r="D163" s="18" t="s">
        <v>2132</v>
      </c>
      <c r="E163" s="18"/>
      <c r="F163" s="18"/>
      <c r="G163" s="18"/>
      <c r="H163" s="18"/>
      <c r="I163" s="18"/>
      <c r="J163" s="18"/>
      <c r="K163" s="18"/>
      <c r="L163" s="18"/>
      <c r="M163" s="18"/>
      <c r="N163" s="18"/>
      <c r="O163" s="18"/>
      <c r="P163" s="5"/>
      <c r="Q163" s="5"/>
      <c r="R163" s="5"/>
      <c r="S163" s="5"/>
      <c r="T163" s="5"/>
      <c r="U163" s="5"/>
      <c r="V163" s="5"/>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5" t="s">
        <v>1846</v>
      </c>
      <c r="AZ163" s="5" t="s">
        <v>1702</v>
      </c>
      <c r="BA163" s="5" t="s">
        <v>1106</v>
      </c>
      <c r="BB163" s="5" t="s">
        <v>257</v>
      </c>
    </row>
    <row r="164" spans="1:54" ht="78.75" customHeight="1" hidden="1">
      <c r="A164" s="23">
        <v>160</v>
      </c>
      <c r="B164" s="3">
        <v>73</v>
      </c>
      <c r="C164" s="3"/>
      <c r="D164" s="18" t="s">
        <v>796</v>
      </c>
      <c r="E164" s="18"/>
      <c r="F164" s="18"/>
      <c r="G164" s="18"/>
      <c r="H164" s="18"/>
      <c r="I164" s="18"/>
      <c r="J164" s="18"/>
      <c r="K164" s="18"/>
      <c r="L164" s="18"/>
      <c r="M164" s="18"/>
      <c r="N164" s="18"/>
      <c r="O164" s="18"/>
      <c r="P164" s="5"/>
      <c r="Q164" s="5"/>
      <c r="R164" s="5"/>
      <c r="S164" s="5"/>
      <c r="T164" s="5"/>
      <c r="U164" s="5"/>
      <c r="V164" s="5"/>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5" t="s">
        <v>1107</v>
      </c>
      <c r="AZ164" s="5" t="s">
        <v>612</v>
      </c>
      <c r="BA164" s="5" t="s">
        <v>1108</v>
      </c>
      <c r="BB164" s="5" t="s">
        <v>1109</v>
      </c>
    </row>
    <row r="165" spans="1:54" ht="81.75" customHeight="1" hidden="1">
      <c r="A165" s="23">
        <v>161</v>
      </c>
      <c r="B165" s="3">
        <v>77</v>
      </c>
      <c r="C165" s="3"/>
      <c r="D165" s="18" t="s">
        <v>328</v>
      </c>
      <c r="E165" s="18"/>
      <c r="F165" s="18"/>
      <c r="G165" s="18"/>
      <c r="H165" s="18"/>
      <c r="I165" s="18"/>
      <c r="J165" s="18"/>
      <c r="K165" s="18"/>
      <c r="L165" s="18"/>
      <c r="M165" s="18"/>
      <c r="N165" s="18"/>
      <c r="O165" s="18"/>
      <c r="P165" s="5"/>
      <c r="Q165" s="5"/>
      <c r="R165" s="5"/>
      <c r="S165" s="5"/>
      <c r="T165" s="5"/>
      <c r="U165" s="5"/>
      <c r="V165" s="5"/>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5" t="s">
        <v>1110</v>
      </c>
      <c r="AZ165" s="5" t="s">
        <v>553</v>
      </c>
      <c r="BA165" s="5" t="s">
        <v>1111</v>
      </c>
      <c r="BB165" s="5" t="s">
        <v>1112</v>
      </c>
    </row>
    <row r="166" spans="1:54" ht="92.25" customHeight="1" hidden="1">
      <c r="A166" s="23">
        <v>162</v>
      </c>
      <c r="B166" s="3">
        <v>79</v>
      </c>
      <c r="C166" s="3"/>
      <c r="D166" s="18" t="s">
        <v>329</v>
      </c>
      <c r="E166" s="18"/>
      <c r="F166" s="18"/>
      <c r="G166" s="18"/>
      <c r="H166" s="18"/>
      <c r="I166" s="18"/>
      <c r="J166" s="18"/>
      <c r="K166" s="18"/>
      <c r="L166" s="18"/>
      <c r="M166" s="18"/>
      <c r="N166" s="18"/>
      <c r="O166" s="18"/>
      <c r="P166" s="5"/>
      <c r="Q166" s="5"/>
      <c r="R166" s="5"/>
      <c r="S166" s="5"/>
      <c r="T166" s="5"/>
      <c r="U166" s="5"/>
      <c r="V166" s="5"/>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5" t="s">
        <v>1113</v>
      </c>
      <c r="AZ166" s="5" t="s">
        <v>1562</v>
      </c>
      <c r="BA166" s="5" t="s">
        <v>256</v>
      </c>
      <c r="BB166" s="5" t="s">
        <v>257</v>
      </c>
    </row>
    <row r="167" spans="1:54" ht="79.5" customHeight="1" hidden="1">
      <c r="A167" s="23">
        <v>163</v>
      </c>
      <c r="B167" s="3">
        <v>81</v>
      </c>
      <c r="C167" s="3"/>
      <c r="D167" s="18" t="s">
        <v>330</v>
      </c>
      <c r="E167" s="18"/>
      <c r="F167" s="18"/>
      <c r="G167" s="18"/>
      <c r="H167" s="18"/>
      <c r="I167" s="18"/>
      <c r="J167" s="18"/>
      <c r="K167" s="18"/>
      <c r="L167" s="18"/>
      <c r="M167" s="18"/>
      <c r="N167" s="18"/>
      <c r="O167" s="18"/>
      <c r="P167" s="5"/>
      <c r="Q167" s="5"/>
      <c r="R167" s="5"/>
      <c r="S167" s="5"/>
      <c r="T167" s="5"/>
      <c r="U167" s="5"/>
      <c r="V167" s="5"/>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5" t="s">
        <v>1391</v>
      </c>
      <c r="AZ167" s="5" t="s">
        <v>277</v>
      </c>
      <c r="BA167" s="5" t="s">
        <v>1114</v>
      </c>
      <c r="BB167" s="5" t="s">
        <v>1115</v>
      </c>
    </row>
    <row r="168" spans="1:54" ht="84" customHeight="1" hidden="1">
      <c r="A168" s="23">
        <v>164</v>
      </c>
      <c r="B168" s="3">
        <v>82</v>
      </c>
      <c r="C168" s="3"/>
      <c r="D168" s="18" t="s">
        <v>331</v>
      </c>
      <c r="E168" s="18"/>
      <c r="F168" s="18"/>
      <c r="G168" s="18"/>
      <c r="H168" s="18"/>
      <c r="I168" s="18"/>
      <c r="J168" s="18"/>
      <c r="K168" s="18"/>
      <c r="L168" s="18"/>
      <c r="M168" s="18"/>
      <c r="N168" s="18"/>
      <c r="O168" s="18"/>
      <c r="P168" s="5"/>
      <c r="Q168" s="5"/>
      <c r="R168" s="5"/>
      <c r="S168" s="5"/>
      <c r="T168" s="5"/>
      <c r="U168" s="5"/>
      <c r="V168" s="5"/>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5" t="s">
        <v>805</v>
      </c>
      <c r="AZ168" s="5" t="s">
        <v>239</v>
      </c>
      <c r="BA168" s="5" t="s">
        <v>1114</v>
      </c>
      <c r="BB168" s="5" t="s">
        <v>1115</v>
      </c>
    </row>
    <row r="169" spans="1:54" ht="84" customHeight="1" hidden="1">
      <c r="A169" s="23">
        <v>165</v>
      </c>
      <c r="B169" s="3">
        <v>83</v>
      </c>
      <c r="C169" s="3"/>
      <c r="D169" s="18" t="s">
        <v>985</v>
      </c>
      <c r="E169" s="18"/>
      <c r="F169" s="18"/>
      <c r="G169" s="18"/>
      <c r="H169" s="18"/>
      <c r="I169" s="18"/>
      <c r="J169" s="18"/>
      <c r="K169" s="18"/>
      <c r="L169" s="18"/>
      <c r="M169" s="18"/>
      <c r="N169" s="18"/>
      <c r="O169" s="18"/>
      <c r="P169" s="5"/>
      <c r="Q169" s="5"/>
      <c r="R169" s="5"/>
      <c r="S169" s="5"/>
      <c r="T169" s="5"/>
      <c r="U169" s="5"/>
      <c r="V169" s="5"/>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5" t="s">
        <v>349</v>
      </c>
      <c r="AZ169" s="5" t="s">
        <v>964</v>
      </c>
      <c r="BA169" s="5" t="s">
        <v>1116</v>
      </c>
      <c r="BB169" s="5" t="s">
        <v>1117</v>
      </c>
    </row>
    <row r="170" spans="1:54" ht="96" customHeight="1" hidden="1">
      <c r="A170" s="23">
        <v>166</v>
      </c>
      <c r="B170" s="3">
        <v>85</v>
      </c>
      <c r="C170" s="3"/>
      <c r="D170" s="18" t="s">
        <v>1300</v>
      </c>
      <c r="E170" s="18"/>
      <c r="F170" s="18"/>
      <c r="G170" s="18"/>
      <c r="H170" s="18"/>
      <c r="I170" s="18"/>
      <c r="J170" s="18"/>
      <c r="K170" s="18"/>
      <c r="L170" s="18"/>
      <c r="M170" s="18"/>
      <c r="N170" s="18"/>
      <c r="O170" s="18"/>
      <c r="P170" s="5"/>
      <c r="Q170" s="5"/>
      <c r="R170" s="5"/>
      <c r="S170" s="5"/>
      <c r="T170" s="5"/>
      <c r="U170" s="5"/>
      <c r="V170" s="5"/>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5" t="s">
        <v>1657</v>
      </c>
      <c r="AZ170" s="5" t="s">
        <v>1304</v>
      </c>
      <c r="BA170" s="5" t="s">
        <v>1118</v>
      </c>
      <c r="BB170" s="5" t="s">
        <v>1119</v>
      </c>
    </row>
    <row r="171" spans="1:54" ht="123" customHeight="1" hidden="1">
      <c r="A171" s="23">
        <v>167</v>
      </c>
      <c r="B171" s="3">
        <v>86</v>
      </c>
      <c r="C171" s="3"/>
      <c r="D171" s="18" t="s">
        <v>2133</v>
      </c>
      <c r="E171" s="18"/>
      <c r="F171" s="18"/>
      <c r="G171" s="18"/>
      <c r="H171" s="18"/>
      <c r="I171" s="18"/>
      <c r="J171" s="18"/>
      <c r="K171" s="18"/>
      <c r="L171" s="18"/>
      <c r="M171" s="18"/>
      <c r="N171" s="18"/>
      <c r="O171" s="18"/>
      <c r="P171" s="5"/>
      <c r="Q171" s="5"/>
      <c r="R171" s="5"/>
      <c r="S171" s="5"/>
      <c r="T171" s="5"/>
      <c r="U171" s="5"/>
      <c r="V171" s="5"/>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5" t="s">
        <v>1657</v>
      </c>
      <c r="AZ171" s="5" t="s">
        <v>814</v>
      </c>
      <c r="BA171" s="5" t="s">
        <v>1118</v>
      </c>
      <c r="BB171" s="5" t="s">
        <v>1119</v>
      </c>
    </row>
    <row r="172" spans="1:54" ht="68.25" customHeight="1" hidden="1">
      <c r="A172" s="23">
        <v>168</v>
      </c>
      <c r="B172" s="3">
        <v>87</v>
      </c>
      <c r="C172" s="3"/>
      <c r="D172" s="18" t="s">
        <v>2134</v>
      </c>
      <c r="E172" s="18"/>
      <c r="F172" s="18"/>
      <c r="G172" s="18"/>
      <c r="H172" s="18"/>
      <c r="I172" s="18"/>
      <c r="J172" s="18"/>
      <c r="K172" s="18"/>
      <c r="L172" s="18"/>
      <c r="M172" s="18"/>
      <c r="N172" s="18"/>
      <c r="O172" s="18"/>
      <c r="P172" s="5"/>
      <c r="Q172" s="5"/>
      <c r="R172" s="5"/>
      <c r="S172" s="5"/>
      <c r="T172" s="5"/>
      <c r="U172" s="5"/>
      <c r="V172" s="5"/>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5" t="s">
        <v>572</v>
      </c>
      <c r="AZ172" s="5" t="s">
        <v>573</v>
      </c>
      <c r="BA172" s="5" t="s">
        <v>378</v>
      </c>
      <c r="BB172" s="5" t="s">
        <v>379</v>
      </c>
    </row>
    <row r="173" spans="1:54" ht="93" customHeight="1" hidden="1">
      <c r="A173" s="23">
        <v>169</v>
      </c>
      <c r="B173" s="3">
        <v>88</v>
      </c>
      <c r="C173" s="3"/>
      <c r="D173" s="18" t="s">
        <v>2135</v>
      </c>
      <c r="E173" s="18"/>
      <c r="F173" s="18"/>
      <c r="G173" s="18"/>
      <c r="H173" s="18"/>
      <c r="I173" s="18"/>
      <c r="J173" s="18"/>
      <c r="K173" s="18"/>
      <c r="L173" s="18"/>
      <c r="M173" s="18"/>
      <c r="N173" s="18"/>
      <c r="O173" s="18"/>
      <c r="P173" s="5"/>
      <c r="Q173" s="5"/>
      <c r="R173" s="5"/>
      <c r="S173" s="5"/>
      <c r="T173" s="5"/>
      <c r="U173" s="5"/>
      <c r="V173" s="5"/>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5" t="s">
        <v>380</v>
      </c>
      <c r="AZ173" s="5" t="s">
        <v>1405</v>
      </c>
      <c r="BA173" s="5" t="s">
        <v>381</v>
      </c>
      <c r="BB173" s="5" t="s">
        <v>787</v>
      </c>
    </row>
    <row r="174" spans="1:54" ht="80.25" customHeight="1" hidden="1">
      <c r="A174" s="23">
        <v>170</v>
      </c>
      <c r="B174" s="3">
        <v>89</v>
      </c>
      <c r="C174" s="3"/>
      <c r="D174" s="18" t="s">
        <v>1147</v>
      </c>
      <c r="E174" s="18"/>
      <c r="F174" s="18"/>
      <c r="G174" s="18"/>
      <c r="H174" s="18"/>
      <c r="I174" s="18"/>
      <c r="J174" s="18"/>
      <c r="K174" s="18"/>
      <c r="L174" s="18"/>
      <c r="M174" s="18"/>
      <c r="N174" s="18"/>
      <c r="O174" s="18"/>
      <c r="P174" s="5"/>
      <c r="Q174" s="5"/>
      <c r="R174" s="5"/>
      <c r="S174" s="5"/>
      <c r="T174" s="5"/>
      <c r="U174" s="5"/>
      <c r="V174" s="5"/>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5" t="s">
        <v>1406</v>
      </c>
      <c r="AZ174" s="5" t="s">
        <v>1284</v>
      </c>
      <c r="BA174" s="5" t="s">
        <v>1774</v>
      </c>
      <c r="BB174" s="5" t="s">
        <v>1775</v>
      </c>
    </row>
    <row r="175" spans="1:54" ht="102.75" customHeight="1" hidden="1">
      <c r="A175" s="23">
        <v>171</v>
      </c>
      <c r="B175" s="3">
        <v>90</v>
      </c>
      <c r="C175" s="3"/>
      <c r="D175" s="18" t="s">
        <v>1847</v>
      </c>
      <c r="E175" s="18"/>
      <c r="F175" s="18"/>
      <c r="G175" s="18"/>
      <c r="H175" s="18"/>
      <c r="I175" s="18"/>
      <c r="J175" s="18"/>
      <c r="K175" s="18"/>
      <c r="L175" s="18"/>
      <c r="M175" s="18"/>
      <c r="N175" s="18"/>
      <c r="O175" s="18"/>
      <c r="P175" s="5"/>
      <c r="Q175" s="5"/>
      <c r="R175" s="5"/>
      <c r="S175" s="5"/>
      <c r="T175" s="5"/>
      <c r="U175" s="5"/>
      <c r="V175" s="5"/>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5" t="s">
        <v>1400</v>
      </c>
      <c r="AZ175" s="5" t="s">
        <v>1409</v>
      </c>
      <c r="BA175" s="5" t="s">
        <v>1776</v>
      </c>
      <c r="BB175" s="5" t="s">
        <v>1532</v>
      </c>
    </row>
    <row r="176" spans="1:54" ht="93" customHeight="1" hidden="1">
      <c r="A176" s="23">
        <v>172</v>
      </c>
      <c r="B176" s="3">
        <v>91</v>
      </c>
      <c r="C176" s="3"/>
      <c r="D176" s="18" t="s">
        <v>1848</v>
      </c>
      <c r="E176" s="18"/>
      <c r="F176" s="18"/>
      <c r="G176" s="18"/>
      <c r="H176" s="18"/>
      <c r="I176" s="18"/>
      <c r="J176" s="18"/>
      <c r="K176" s="18"/>
      <c r="L176" s="18"/>
      <c r="M176" s="18"/>
      <c r="N176" s="18"/>
      <c r="O176" s="18"/>
      <c r="P176" s="5"/>
      <c r="Q176" s="5"/>
      <c r="R176" s="5"/>
      <c r="S176" s="5"/>
      <c r="T176" s="5"/>
      <c r="U176" s="5"/>
      <c r="V176" s="5"/>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5" t="s">
        <v>348</v>
      </c>
      <c r="AZ176" s="5" t="s">
        <v>2049</v>
      </c>
      <c r="BA176" s="5" t="s">
        <v>828</v>
      </c>
      <c r="BB176" s="5" t="s">
        <v>1777</v>
      </c>
    </row>
    <row r="177" spans="1:54" ht="105" customHeight="1" hidden="1">
      <c r="A177" s="23">
        <v>173</v>
      </c>
      <c r="B177" s="3">
        <v>93</v>
      </c>
      <c r="C177" s="3"/>
      <c r="D177" s="18" t="s">
        <v>1880</v>
      </c>
      <c r="E177" s="18"/>
      <c r="F177" s="18"/>
      <c r="G177" s="18"/>
      <c r="H177" s="18"/>
      <c r="I177" s="18"/>
      <c r="J177" s="18"/>
      <c r="K177" s="18"/>
      <c r="L177" s="18"/>
      <c r="M177" s="18"/>
      <c r="N177" s="18"/>
      <c r="O177" s="18"/>
      <c r="P177" s="5"/>
      <c r="Q177" s="5"/>
      <c r="R177" s="5"/>
      <c r="S177" s="5"/>
      <c r="T177" s="5"/>
      <c r="U177" s="5"/>
      <c r="V177" s="5"/>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5" t="s">
        <v>2050</v>
      </c>
      <c r="AZ177" s="5" t="s">
        <v>1644</v>
      </c>
      <c r="BA177" s="5" t="s">
        <v>849</v>
      </c>
      <c r="BB177" s="5" t="s">
        <v>1778</v>
      </c>
    </row>
    <row r="178" spans="1:54" ht="81.75" customHeight="1" hidden="1">
      <c r="A178" s="23">
        <v>174</v>
      </c>
      <c r="B178" s="3">
        <v>95</v>
      </c>
      <c r="C178" s="3"/>
      <c r="D178" s="18" t="s">
        <v>1881</v>
      </c>
      <c r="E178" s="18"/>
      <c r="F178" s="18"/>
      <c r="G178" s="18"/>
      <c r="H178" s="18"/>
      <c r="I178" s="18"/>
      <c r="J178" s="18"/>
      <c r="K178" s="18"/>
      <c r="L178" s="18"/>
      <c r="M178" s="18"/>
      <c r="N178" s="18"/>
      <c r="O178" s="18"/>
      <c r="P178" s="5"/>
      <c r="Q178" s="5"/>
      <c r="R178" s="5"/>
      <c r="S178" s="5"/>
      <c r="T178" s="5"/>
      <c r="U178" s="5"/>
      <c r="V178" s="5"/>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5" t="s">
        <v>409</v>
      </c>
      <c r="AZ178" s="5" t="s">
        <v>1552</v>
      </c>
      <c r="BA178" s="5" t="s">
        <v>1779</v>
      </c>
      <c r="BB178" s="5" t="s">
        <v>264</v>
      </c>
    </row>
    <row r="179" spans="1:54" ht="119.25" customHeight="1" hidden="1">
      <c r="A179" s="23">
        <v>175</v>
      </c>
      <c r="B179" s="3">
        <v>97</v>
      </c>
      <c r="C179" s="3"/>
      <c r="D179" s="18" t="s">
        <v>1882</v>
      </c>
      <c r="E179" s="18"/>
      <c r="F179" s="18"/>
      <c r="G179" s="18"/>
      <c r="H179" s="18"/>
      <c r="I179" s="18"/>
      <c r="J179" s="18"/>
      <c r="K179" s="18"/>
      <c r="L179" s="18"/>
      <c r="M179" s="18"/>
      <c r="N179" s="18"/>
      <c r="O179" s="18"/>
      <c r="P179" s="5"/>
      <c r="Q179" s="5"/>
      <c r="R179" s="5"/>
      <c r="S179" s="5"/>
      <c r="T179" s="5"/>
      <c r="U179" s="5"/>
      <c r="V179" s="5"/>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5" t="s">
        <v>2093</v>
      </c>
      <c r="AZ179" s="5" t="s">
        <v>2094</v>
      </c>
      <c r="BA179" s="5" t="s">
        <v>1780</v>
      </c>
      <c r="BB179" s="5" t="s">
        <v>264</v>
      </c>
    </row>
    <row r="180" spans="1:54" ht="90.75" customHeight="1" hidden="1">
      <c r="A180" s="23">
        <v>176</v>
      </c>
      <c r="B180" s="3">
        <v>98</v>
      </c>
      <c r="C180" s="3"/>
      <c r="D180" s="18" t="s">
        <v>1883</v>
      </c>
      <c r="E180" s="18"/>
      <c r="F180" s="18"/>
      <c r="G180" s="18"/>
      <c r="H180" s="18"/>
      <c r="I180" s="18"/>
      <c r="J180" s="18"/>
      <c r="K180" s="18"/>
      <c r="L180" s="18"/>
      <c r="M180" s="18"/>
      <c r="N180" s="18"/>
      <c r="O180" s="18"/>
      <c r="P180" s="5"/>
      <c r="Q180" s="5"/>
      <c r="R180" s="5"/>
      <c r="S180" s="5"/>
      <c r="T180" s="5"/>
      <c r="U180" s="5"/>
      <c r="V180" s="5"/>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5" t="s">
        <v>1781</v>
      </c>
      <c r="AZ180" s="5" t="s">
        <v>1283</v>
      </c>
      <c r="BA180" s="5" t="s">
        <v>1782</v>
      </c>
      <c r="BB180" s="5" t="s">
        <v>1783</v>
      </c>
    </row>
    <row r="181" spans="1:54" ht="78" customHeight="1" hidden="1">
      <c r="A181" s="23">
        <v>177</v>
      </c>
      <c r="B181" s="3">
        <v>99</v>
      </c>
      <c r="C181" s="3"/>
      <c r="D181" s="18" t="s">
        <v>1784</v>
      </c>
      <c r="E181" s="18"/>
      <c r="F181" s="18"/>
      <c r="G181" s="18"/>
      <c r="H181" s="18"/>
      <c r="I181" s="18"/>
      <c r="J181" s="18"/>
      <c r="K181" s="18"/>
      <c r="L181" s="18"/>
      <c r="M181" s="18"/>
      <c r="N181" s="18"/>
      <c r="O181" s="18"/>
      <c r="P181" s="5"/>
      <c r="Q181" s="5"/>
      <c r="R181" s="5"/>
      <c r="S181" s="5"/>
      <c r="T181" s="5"/>
      <c r="U181" s="5"/>
      <c r="V181" s="5"/>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5" t="s">
        <v>1785</v>
      </c>
      <c r="AZ181" s="5" t="s">
        <v>1786</v>
      </c>
      <c r="BA181" s="5" t="s">
        <v>1787</v>
      </c>
      <c r="BB181" s="5" t="s">
        <v>1067</v>
      </c>
    </row>
    <row r="182" spans="1:54" ht="88.5" customHeight="1" hidden="1">
      <c r="A182" s="23">
        <v>178</v>
      </c>
      <c r="B182" s="3">
        <v>100</v>
      </c>
      <c r="C182" s="3"/>
      <c r="D182" s="18" t="s">
        <v>1651</v>
      </c>
      <c r="E182" s="18"/>
      <c r="F182" s="18"/>
      <c r="G182" s="18"/>
      <c r="H182" s="18"/>
      <c r="I182" s="18"/>
      <c r="J182" s="18"/>
      <c r="K182" s="18"/>
      <c r="L182" s="18"/>
      <c r="M182" s="18"/>
      <c r="N182" s="18"/>
      <c r="O182" s="18"/>
      <c r="P182" s="5"/>
      <c r="Q182" s="5"/>
      <c r="R182" s="5"/>
      <c r="S182" s="5"/>
      <c r="T182" s="5"/>
      <c r="U182" s="5"/>
      <c r="V182" s="5"/>
      <c r="W182" s="5"/>
      <c r="X182" s="5"/>
      <c r="Y182" s="5"/>
      <c r="Z182" s="5"/>
      <c r="AA182" s="5"/>
      <c r="AB182" s="5"/>
      <c r="AC182" s="5"/>
      <c r="AD182" s="5"/>
      <c r="AE182" s="17"/>
      <c r="AF182" s="17"/>
      <c r="AG182" s="17"/>
      <c r="AH182" s="17"/>
      <c r="AI182" s="17"/>
      <c r="AJ182" s="17"/>
      <c r="AK182" s="17"/>
      <c r="AL182" s="17"/>
      <c r="AM182" s="17"/>
      <c r="AN182" s="17"/>
      <c r="AO182" s="17"/>
      <c r="AP182" s="17"/>
      <c r="AQ182" s="17"/>
      <c r="AR182" s="17"/>
      <c r="AS182" s="17"/>
      <c r="AT182" s="17"/>
      <c r="AU182" s="17"/>
      <c r="AV182" s="17"/>
      <c r="AW182" s="17"/>
      <c r="AX182" s="17"/>
      <c r="AY182" s="5" t="s">
        <v>784</v>
      </c>
      <c r="AZ182" s="5" t="s">
        <v>785</v>
      </c>
      <c r="BA182" s="5" t="s">
        <v>1788</v>
      </c>
      <c r="BB182" s="8" t="s">
        <v>1789</v>
      </c>
    </row>
    <row r="183" spans="1:54" ht="102" customHeight="1" hidden="1">
      <c r="A183" s="23">
        <v>179</v>
      </c>
      <c r="B183" s="3">
        <v>101</v>
      </c>
      <c r="C183" s="3"/>
      <c r="D183" s="18" t="s">
        <v>419</v>
      </c>
      <c r="E183" s="18"/>
      <c r="F183" s="18"/>
      <c r="G183" s="18"/>
      <c r="H183" s="18"/>
      <c r="I183" s="18"/>
      <c r="J183" s="18"/>
      <c r="K183" s="18"/>
      <c r="L183" s="18"/>
      <c r="M183" s="18"/>
      <c r="N183" s="18"/>
      <c r="O183" s="18"/>
      <c r="P183" s="5"/>
      <c r="Q183" s="5"/>
      <c r="R183" s="5"/>
      <c r="S183" s="5"/>
      <c r="T183" s="5"/>
      <c r="U183" s="5"/>
      <c r="V183" s="5"/>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5" t="s">
        <v>1907</v>
      </c>
      <c r="AZ183" s="5" t="s">
        <v>2066</v>
      </c>
      <c r="BA183" s="5" t="s">
        <v>1188</v>
      </c>
      <c r="BB183" s="8" t="s">
        <v>1790</v>
      </c>
    </row>
    <row r="184" spans="1:54" ht="78" customHeight="1" hidden="1">
      <c r="A184" s="23">
        <v>180</v>
      </c>
      <c r="B184" s="3">
        <v>102</v>
      </c>
      <c r="C184" s="3"/>
      <c r="D184" s="18" t="s">
        <v>866</v>
      </c>
      <c r="E184" s="18"/>
      <c r="F184" s="18"/>
      <c r="G184" s="18"/>
      <c r="H184" s="18"/>
      <c r="I184" s="18"/>
      <c r="J184" s="18"/>
      <c r="K184" s="18"/>
      <c r="L184" s="18"/>
      <c r="M184" s="18"/>
      <c r="N184" s="18"/>
      <c r="O184" s="18"/>
      <c r="P184" s="5"/>
      <c r="Q184" s="5"/>
      <c r="R184" s="5"/>
      <c r="S184" s="5"/>
      <c r="T184" s="5"/>
      <c r="U184" s="5"/>
      <c r="V184" s="5"/>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5" t="s">
        <v>1791</v>
      </c>
      <c r="AZ184" s="5" t="s">
        <v>549</v>
      </c>
      <c r="BA184" s="5" t="s">
        <v>1792</v>
      </c>
      <c r="BB184" s="8" t="s">
        <v>1793</v>
      </c>
    </row>
    <row r="185" spans="1:54" ht="84" customHeight="1" hidden="1">
      <c r="A185" s="23">
        <v>181</v>
      </c>
      <c r="B185" s="3">
        <v>103</v>
      </c>
      <c r="C185" s="3"/>
      <c r="D185" s="18" t="s">
        <v>1343</v>
      </c>
      <c r="E185" s="18"/>
      <c r="F185" s="18"/>
      <c r="G185" s="18"/>
      <c r="H185" s="18"/>
      <c r="I185" s="18"/>
      <c r="J185" s="18"/>
      <c r="K185" s="18"/>
      <c r="L185" s="18"/>
      <c r="M185" s="18"/>
      <c r="N185" s="18"/>
      <c r="O185" s="18"/>
      <c r="P185" s="18"/>
      <c r="Q185" s="18"/>
      <c r="R185" s="18"/>
      <c r="S185" s="18"/>
      <c r="T185" s="18"/>
      <c r="U185" s="18"/>
      <c r="V185" s="18"/>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t="s">
        <v>550</v>
      </c>
      <c r="AZ185" s="5" t="s">
        <v>551</v>
      </c>
      <c r="BA185" s="5" t="s">
        <v>1794</v>
      </c>
      <c r="BB185" s="8" t="s">
        <v>1795</v>
      </c>
    </row>
    <row r="186" spans="1:54" ht="78" customHeight="1" hidden="1">
      <c r="A186" s="23">
        <v>182</v>
      </c>
      <c r="B186" s="3">
        <v>104</v>
      </c>
      <c r="C186" s="3"/>
      <c r="D186" s="18" t="s">
        <v>1344</v>
      </c>
      <c r="E186" s="18"/>
      <c r="F186" s="18"/>
      <c r="G186" s="18"/>
      <c r="H186" s="18"/>
      <c r="I186" s="18"/>
      <c r="J186" s="18"/>
      <c r="K186" s="18"/>
      <c r="L186" s="18"/>
      <c r="M186" s="18"/>
      <c r="N186" s="18"/>
      <c r="O186" s="18"/>
      <c r="P186" s="18"/>
      <c r="Q186" s="18"/>
      <c r="R186" s="18"/>
      <c r="S186" s="18"/>
      <c r="T186" s="18"/>
      <c r="U186" s="18"/>
      <c r="V186" s="18"/>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t="s">
        <v>1648</v>
      </c>
      <c r="AZ186" s="5" t="s">
        <v>1004</v>
      </c>
      <c r="BA186" s="5" t="s">
        <v>1796</v>
      </c>
      <c r="BB186" s="8" t="s">
        <v>1790</v>
      </c>
    </row>
    <row r="187" spans="1:54" ht="116.25" customHeight="1" hidden="1">
      <c r="A187" s="23">
        <v>183</v>
      </c>
      <c r="B187" s="3">
        <v>107</v>
      </c>
      <c r="C187" s="3"/>
      <c r="D187" s="18" t="s">
        <v>1345</v>
      </c>
      <c r="E187" s="18"/>
      <c r="F187" s="18"/>
      <c r="G187" s="18"/>
      <c r="H187" s="18"/>
      <c r="I187" s="18"/>
      <c r="J187" s="18"/>
      <c r="K187" s="18"/>
      <c r="L187" s="18"/>
      <c r="M187" s="18"/>
      <c r="N187" s="18"/>
      <c r="O187" s="18"/>
      <c r="P187" s="18"/>
      <c r="Q187" s="18"/>
      <c r="R187" s="18"/>
      <c r="S187" s="18"/>
      <c r="T187" s="18"/>
      <c r="U187" s="18"/>
      <c r="V187" s="18"/>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t="s">
        <v>1976</v>
      </c>
      <c r="AZ187" s="5" t="s">
        <v>1635</v>
      </c>
      <c r="BA187" s="5" t="s">
        <v>1797</v>
      </c>
      <c r="BB187" s="5" t="s">
        <v>1798</v>
      </c>
    </row>
    <row r="188" spans="1:54" ht="114.75" customHeight="1" hidden="1">
      <c r="A188" s="23">
        <v>184</v>
      </c>
      <c r="B188" s="3">
        <v>108</v>
      </c>
      <c r="C188" s="3"/>
      <c r="D188" s="18" t="s">
        <v>1346</v>
      </c>
      <c r="E188" s="18"/>
      <c r="F188" s="18"/>
      <c r="G188" s="18"/>
      <c r="H188" s="18"/>
      <c r="I188" s="18"/>
      <c r="J188" s="18"/>
      <c r="K188" s="18"/>
      <c r="L188" s="18"/>
      <c r="M188" s="18"/>
      <c r="N188" s="18"/>
      <c r="O188" s="18"/>
      <c r="P188" s="18"/>
      <c r="Q188" s="18"/>
      <c r="R188" s="18"/>
      <c r="S188" s="18"/>
      <c r="T188" s="18"/>
      <c r="U188" s="18"/>
      <c r="V188" s="18"/>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t="s">
        <v>1970</v>
      </c>
      <c r="AZ188" s="5" t="s">
        <v>85</v>
      </c>
      <c r="BA188" s="5" t="s">
        <v>1799</v>
      </c>
      <c r="BB188" s="5" t="s">
        <v>1800</v>
      </c>
    </row>
    <row r="189" spans="1:54" ht="77.25" customHeight="1" hidden="1">
      <c r="A189" s="23">
        <v>185</v>
      </c>
      <c r="B189" s="3">
        <v>109</v>
      </c>
      <c r="C189" s="3"/>
      <c r="D189" s="18" t="s">
        <v>1347</v>
      </c>
      <c r="E189" s="18"/>
      <c r="F189" s="18"/>
      <c r="G189" s="18"/>
      <c r="H189" s="18"/>
      <c r="I189" s="18"/>
      <c r="J189" s="18"/>
      <c r="K189" s="18"/>
      <c r="L189" s="18"/>
      <c r="M189" s="18"/>
      <c r="N189" s="18"/>
      <c r="O189" s="18"/>
      <c r="P189" s="18"/>
      <c r="Q189" s="18"/>
      <c r="R189" s="18"/>
      <c r="S189" s="18"/>
      <c r="T189" s="18"/>
      <c r="U189" s="18"/>
      <c r="V189" s="18"/>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t="s">
        <v>45</v>
      </c>
      <c r="AZ189" s="5" t="s">
        <v>1461</v>
      </c>
      <c r="BA189" s="5" t="s">
        <v>829</v>
      </c>
      <c r="BB189" s="5" t="s">
        <v>1801</v>
      </c>
    </row>
    <row r="190" spans="1:54" ht="100.5" customHeight="1" hidden="1">
      <c r="A190" s="23">
        <v>186</v>
      </c>
      <c r="B190" s="3">
        <v>110</v>
      </c>
      <c r="C190" s="3"/>
      <c r="D190" s="18" t="s">
        <v>1348</v>
      </c>
      <c r="E190" s="18"/>
      <c r="F190" s="18"/>
      <c r="G190" s="18"/>
      <c r="H190" s="18"/>
      <c r="I190" s="18"/>
      <c r="J190" s="18"/>
      <c r="K190" s="18"/>
      <c r="L190" s="18"/>
      <c r="M190" s="18"/>
      <c r="N190" s="18"/>
      <c r="O190" s="18"/>
      <c r="P190" s="18"/>
      <c r="Q190" s="18"/>
      <c r="R190" s="18"/>
      <c r="S190" s="18"/>
      <c r="T190" s="18"/>
      <c r="U190" s="18"/>
      <c r="V190" s="18"/>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t="s">
        <v>893</v>
      </c>
      <c r="AZ190" s="5" t="s">
        <v>965</v>
      </c>
      <c r="BA190" s="5" t="s">
        <v>1802</v>
      </c>
      <c r="BB190" s="5" t="s">
        <v>1803</v>
      </c>
    </row>
    <row r="191" spans="1:54" ht="102" customHeight="1" hidden="1">
      <c r="A191" s="23">
        <v>187</v>
      </c>
      <c r="B191" s="3">
        <v>111</v>
      </c>
      <c r="C191" s="3"/>
      <c r="D191" s="18" t="s">
        <v>1349</v>
      </c>
      <c r="E191" s="18"/>
      <c r="F191" s="18"/>
      <c r="G191" s="18"/>
      <c r="H191" s="18"/>
      <c r="I191" s="18"/>
      <c r="J191" s="18"/>
      <c r="K191" s="18"/>
      <c r="L191" s="18"/>
      <c r="M191" s="18"/>
      <c r="N191" s="18"/>
      <c r="O191" s="18"/>
      <c r="P191" s="18"/>
      <c r="Q191" s="18"/>
      <c r="R191" s="18"/>
      <c r="S191" s="18"/>
      <c r="T191" s="18"/>
      <c r="U191" s="18"/>
      <c r="V191" s="18"/>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t="s">
        <v>275</v>
      </c>
      <c r="AZ191" s="5" t="s">
        <v>966</v>
      </c>
      <c r="BA191" s="5" t="s">
        <v>1804</v>
      </c>
      <c r="BB191" s="5" t="s">
        <v>1805</v>
      </c>
    </row>
    <row r="192" spans="1:54" ht="87" customHeight="1" hidden="1">
      <c r="A192" s="23">
        <v>188</v>
      </c>
      <c r="B192" s="3">
        <v>116</v>
      </c>
      <c r="C192" s="3"/>
      <c r="D192" s="18" t="s">
        <v>1696</v>
      </c>
      <c r="E192" s="18"/>
      <c r="F192" s="18"/>
      <c r="G192" s="18"/>
      <c r="H192" s="18"/>
      <c r="I192" s="18"/>
      <c r="J192" s="18"/>
      <c r="K192" s="18"/>
      <c r="L192" s="18"/>
      <c r="M192" s="18"/>
      <c r="N192" s="18"/>
      <c r="O192" s="18"/>
      <c r="P192" s="18"/>
      <c r="Q192" s="18"/>
      <c r="R192" s="18"/>
      <c r="S192" s="18"/>
      <c r="T192" s="18"/>
      <c r="U192" s="18"/>
      <c r="V192" s="18"/>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t="s">
        <v>1494</v>
      </c>
      <c r="AZ192" s="5" t="s">
        <v>930</v>
      </c>
      <c r="BA192" s="5" t="s">
        <v>535</v>
      </c>
      <c r="BB192" s="5" t="s">
        <v>273</v>
      </c>
    </row>
    <row r="193" spans="1:54" ht="103.5" customHeight="1" hidden="1">
      <c r="A193" s="23">
        <v>189</v>
      </c>
      <c r="B193" s="3">
        <v>117</v>
      </c>
      <c r="C193" s="3"/>
      <c r="D193" s="18" t="s">
        <v>1697</v>
      </c>
      <c r="E193" s="18"/>
      <c r="F193" s="18"/>
      <c r="G193" s="18"/>
      <c r="H193" s="18"/>
      <c r="I193" s="18"/>
      <c r="J193" s="18"/>
      <c r="K193" s="18"/>
      <c r="L193" s="18"/>
      <c r="M193" s="18"/>
      <c r="N193" s="18"/>
      <c r="O193" s="18"/>
      <c r="P193" s="18"/>
      <c r="Q193" s="18"/>
      <c r="R193" s="18"/>
      <c r="S193" s="18"/>
      <c r="T193" s="18"/>
      <c r="U193" s="18"/>
      <c r="V193" s="18"/>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t="s">
        <v>1494</v>
      </c>
      <c r="AZ193" s="5" t="s">
        <v>1463</v>
      </c>
      <c r="BA193" s="5" t="s">
        <v>1806</v>
      </c>
      <c r="BB193" s="5" t="s">
        <v>1805</v>
      </c>
    </row>
    <row r="194" spans="1:54" ht="90.75" customHeight="1" hidden="1">
      <c r="A194" s="23">
        <v>190</v>
      </c>
      <c r="B194" s="3">
        <v>118</v>
      </c>
      <c r="C194" s="3"/>
      <c r="D194" s="18" t="s">
        <v>1659</v>
      </c>
      <c r="E194" s="18"/>
      <c r="F194" s="18"/>
      <c r="G194" s="18"/>
      <c r="H194" s="18"/>
      <c r="I194" s="18"/>
      <c r="J194" s="18"/>
      <c r="K194" s="18"/>
      <c r="L194" s="18"/>
      <c r="M194" s="18"/>
      <c r="N194" s="18"/>
      <c r="O194" s="18"/>
      <c r="P194" s="18"/>
      <c r="Q194" s="18"/>
      <c r="R194" s="18"/>
      <c r="S194" s="18"/>
      <c r="T194" s="18"/>
      <c r="U194" s="18"/>
      <c r="V194" s="18"/>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t="s">
        <v>95</v>
      </c>
      <c r="AZ194" s="5" t="s">
        <v>101</v>
      </c>
      <c r="BA194" s="5" t="s">
        <v>1807</v>
      </c>
      <c r="BB194" s="5" t="s">
        <v>1808</v>
      </c>
    </row>
    <row r="195" spans="1:54" ht="88.5" customHeight="1" hidden="1">
      <c r="A195" s="23">
        <v>191</v>
      </c>
      <c r="B195" s="3">
        <v>119</v>
      </c>
      <c r="C195" s="3"/>
      <c r="D195" s="18" t="s">
        <v>1660</v>
      </c>
      <c r="E195" s="18"/>
      <c r="F195" s="18"/>
      <c r="G195" s="18"/>
      <c r="H195" s="18"/>
      <c r="I195" s="18"/>
      <c r="J195" s="18"/>
      <c r="K195" s="18"/>
      <c r="L195" s="18"/>
      <c r="M195" s="18"/>
      <c r="N195" s="18"/>
      <c r="O195" s="18"/>
      <c r="P195" s="18"/>
      <c r="Q195" s="18"/>
      <c r="R195" s="18"/>
      <c r="S195" s="18"/>
      <c r="T195" s="18"/>
      <c r="U195" s="18"/>
      <c r="V195" s="18"/>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t="s">
        <v>899</v>
      </c>
      <c r="AZ195" s="5" t="s">
        <v>86</v>
      </c>
      <c r="BA195" s="5" t="s">
        <v>830</v>
      </c>
      <c r="BB195" s="5" t="s">
        <v>1809</v>
      </c>
    </row>
    <row r="196" spans="1:54" ht="80.25" customHeight="1" hidden="1">
      <c r="A196" s="23">
        <v>192</v>
      </c>
      <c r="B196" s="3">
        <v>123</v>
      </c>
      <c r="C196" s="3"/>
      <c r="D196" s="18" t="s">
        <v>1661</v>
      </c>
      <c r="E196" s="18"/>
      <c r="F196" s="18"/>
      <c r="G196" s="18"/>
      <c r="H196" s="18"/>
      <c r="I196" s="18"/>
      <c r="J196" s="18"/>
      <c r="K196" s="18"/>
      <c r="L196" s="18"/>
      <c r="M196" s="18"/>
      <c r="N196" s="18"/>
      <c r="O196" s="18"/>
      <c r="P196" s="18"/>
      <c r="Q196" s="18"/>
      <c r="R196" s="18"/>
      <c r="S196" s="18"/>
      <c r="T196" s="18"/>
      <c r="U196" s="18"/>
      <c r="V196" s="18"/>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t="s">
        <v>899</v>
      </c>
      <c r="AZ196" s="5" t="s">
        <v>1516</v>
      </c>
      <c r="BA196" s="5" t="s">
        <v>1810</v>
      </c>
      <c r="BB196" s="5" t="s">
        <v>1809</v>
      </c>
    </row>
    <row r="197" spans="1:54" ht="75" customHeight="1" hidden="1">
      <c r="A197" s="23">
        <v>193</v>
      </c>
      <c r="B197" s="3">
        <v>124</v>
      </c>
      <c r="C197" s="3"/>
      <c r="D197" s="18" t="s">
        <v>1672</v>
      </c>
      <c r="E197" s="18"/>
      <c r="F197" s="18"/>
      <c r="G197" s="18"/>
      <c r="H197" s="18"/>
      <c r="I197" s="18"/>
      <c r="J197" s="18"/>
      <c r="K197" s="18"/>
      <c r="L197" s="18"/>
      <c r="M197" s="18"/>
      <c r="N197" s="18"/>
      <c r="O197" s="18"/>
      <c r="P197" s="18"/>
      <c r="Q197" s="18"/>
      <c r="R197" s="18"/>
      <c r="S197" s="18"/>
      <c r="T197" s="18"/>
      <c r="U197" s="18"/>
      <c r="V197" s="18"/>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t="s">
        <v>899</v>
      </c>
      <c r="AZ197" s="5" t="s">
        <v>97</v>
      </c>
      <c r="BA197" s="5" t="s">
        <v>1811</v>
      </c>
      <c r="BB197" s="5" t="s">
        <v>1471</v>
      </c>
    </row>
    <row r="198" spans="1:54" ht="91.5" customHeight="1" hidden="1">
      <c r="A198" s="23">
        <v>194</v>
      </c>
      <c r="B198" s="3">
        <v>126</v>
      </c>
      <c r="C198" s="3"/>
      <c r="D198" s="18" t="s">
        <v>1673</v>
      </c>
      <c r="E198" s="18"/>
      <c r="F198" s="18"/>
      <c r="G198" s="18"/>
      <c r="H198" s="18"/>
      <c r="I198" s="18"/>
      <c r="J198" s="18"/>
      <c r="K198" s="18"/>
      <c r="L198" s="18"/>
      <c r="M198" s="18"/>
      <c r="N198" s="18"/>
      <c r="O198" s="18"/>
      <c r="P198" s="18"/>
      <c r="Q198" s="18"/>
      <c r="R198" s="18"/>
      <c r="S198" s="18"/>
      <c r="T198" s="18"/>
      <c r="U198" s="18"/>
      <c r="V198" s="18"/>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t="s">
        <v>899</v>
      </c>
      <c r="AZ198" s="5" t="s">
        <v>1812</v>
      </c>
      <c r="BA198" s="5" t="s">
        <v>1813</v>
      </c>
      <c r="BB198" s="5" t="s">
        <v>1471</v>
      </c>
    </row>
    <row r="199" spans="1:54" ht="115.5" customHeight="1" hidden="1">
      <c r="A199" s="23">
        <v>195</v>
      </c>
      <c r="B199" s="3">
        <v>127</v>
      </c>
      <c r="C199" s="3"/>
      <c r="D199" s="18" t="s">
        <v>1658</v>
      </c>
      <c r="E199" s="18"/>
      <c r="F199" s="18"/>
      <c r="G199" s="18"/>
      <c r="H199" s="18"/>
      <c r="I199" s="18"/>
      <c r="J199" s="18"/>
      <c r="K199" s="18"/>
      <c r="L199" s="18"/>
      <c r="M199" s="18"/>
      <c r="N199" s="18"/>
      <c r="O199" s="18"/>
      <c r="P199" s="18"/>
      <c r="Q199" s="18"/>
      <c r="R199" s="18"/>
      <c r="S199" s="18"/>
      <c r="T199" s="18"/>
      <c r="U199" s="18"/>
      <c r="V199" s="18"/>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t="s">
        <v>1341</v>
      </c>
      <c r="AZ199" s="5" t="s">
        <v>1342</v>
      </c>
      <c r="BA199" s="5" t="s">
        <v>589</v>
      </c>
      <c r="BB199" s="5" t="s">
        <v>1814</v>
      </c>
    </row>
    <row r="200" spans="1:54" ht="84.75" customHeight="1" hidden="1">
      <c r="A200" s="23">
        <v>196</v>
      </c>
      <c r="B200" s="3">
        <v>128</v>
      </c>
      <c r="C200" s="3"/>
      <c r="D200" s="18" t="s">
        <v>954</v>
      </c>
      <c r="E200" s="18"/>
      <c r="F200" s="18"/>
      <c r="G200" s="18"/>
      <c r="H200" s="18"/>
      <c r="I200" s="18"/>
      <c r="J200" s="18"/>
      <c r="K200" s="18"/>
      <c r="L200" s="18"/>
      <c r="M200" s="18"/>
      <c r="N200" s="18"/>
      <c r="O200" s="18"/>
      <c r="P200" s="18"/>
      <c r="Q200" s="18"/>
      <c r="R200" s="18"/>
      <c r="S200" s="18"/>
      <c r="T200" s="18"/>
      <c r="U200" s="18"/>
      <c r="V200" s="18"/>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t="s">
        <v>850</v>
      </c>
      <c r="AZ200" s="5" t="s">
        <v>851</v>
      </c>
      <c r="BA200" s="5" t="s">
        <v>1815</v>
      </c>
      <c r="BB200" s="5" t="s">
        <v>1816</v>
      </c>
    </row>
    <row r="201" spans="1:54" ht="92.25" customHeight="1" hidden="1">
      <c r="A201" s="23">
        <v>197</v>
      </c>
      <c r="B201" s="3">
        <v>131</v>
      </c>
      <c r="C201" s="3"/>
      <c r="D201" s="18" t="s">
        <v>955</v>
      </c>
      <c r="E201" s="18"/>
      <c r="F201" s="18"/>
      <c r="G201" s="18"/>
      <c r="H201" s="18"/>
      <c r="I201" s="18"/>
      <c r="J201" s="18"/>
      <c r="K201" s="18"/>
      <c r="L201" s="18"/>
      <c r="M201" s="18"/>
      <c r="N201" s="18"/>
      <c r="O201" s="18"/>
      <c r="P201" s="18"/>
      <c r="Q201" s="18"/>
      <c r="R201" s="18"/>
      <c r="S201" s="18"/>
      <c r="T201" s="18"/>
      <c r="U201" s="18"/>
      <c r="V201" s="18"/>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t="s">
        <v>982</v>
      </c>
      <c r="AZ201" s="5" t="s">
        <v>1420</v>
      </c>
      <c r="BA201" s="5" t="s">
        <v>1817</v>
      </c>
      <c r="BB201" s="5" t="s">
        <v>1818</v>
      </c>
    </row>
    <row r="202" spans="1:54" ht="78.75" customHeight="1" hidden="1">
      <c r="A202" s="23">
        <v>198</v>
      </c>
      <c r="B202" s="3">
        <v>133</v>
      </c>
      <c r="C202" s="3"/>
      <c r="D202" s="18" t="s">
        <v>956</v>
      </c>
      <c r="E202" s="18"/>
      <c r="F202" s="18"/>
      <c r="G202" s="18"/>
      <c r="H202" s="18"/>
      <c r="I202" s="18"/>
      <c r="J202" s="18"/>
      <c r="K202" s="18"/>
      <c r="L202" s="18"/>
      <c r="M202" s="18"/>
      <c r="N202" s="18"/>
      <c r="O202" s="18"/>
      <c r="P202" s="18"/>
      <c r="Q202" s="18"/>
      <c r="R202" s="18"/>
      <c r="S202" s="18"/>
      <c r="T202" s="18"/>
      <c r="U202" s="18"/>
      <c r="V202" s="18"/>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t="s">
        <v>1710</v>
      </c>
      <c r="AZ202" s="5" t="s">
        <v>2088</v>
      </c>
      <c r="BA202" s="5" t="s">
        <v>831</v>
      </c>
      <c r="BB202" s="5" t="s">
        <v>1819</v>
      </c>
    </row>
    <row r="203" spans="1:54" ht="104.25" customHeight="1" hidden="1">
      <c r="A203" s="23">
        <v>199</v>
      </c>
      <c r="B203" s="3">
        <v>134</v>
      </c>
      <c r="C203" s="3"/>
      <c r="D203" s="18" t="s">
        <v>957</v>
      </c>
      <c r="E203" s="18"/>
      <c r="F203" s="18"/>
      <c r="G203" s="18"/>
      <c r="H203" s="18"/>
      <c r="I203" s="18"/>
      <c r="J203" s="18"/>
      <c r="K203" s="18"/>
      <c r="L203" s="18"/>
      <c r="M203" s="18"/>
      <c r="N203" s="18"/>
      <c r="O203" s="18"/>
      <c r="P203" s="18"/>
      <c r="Q203" s="18"/>
      <c r="R203" s="18"/>
      <c r="S203" s="18"/>
      <c r="T203" s="18"/>
      <c r="U203" s="18"/>
      <c r="V203" s="18"/>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t="s">
        <v>1884</v>
      </c>
      <c r="AZ203" s="5" t="s">
        <v>1407</v>
      </c>
      <c r="BA203" s="5" t="s">
        <v>831</v>
      </c>
      <c r="BB203" s="5" t="s">
        <v>1820</v>
      </c>
    </row>
    <row r="204" spans="1:54" ht="70.5" customHeight="1" hidden="1">
      <c r="A204" s="23">
        <v>200</v>
      </c>
      <c r="B204" s="3">
        <v>135</v>
      </c>
      <c r="C204" s="3"/>
      <c r="D204" s="18" t="s">
        <v>1260</v>
      </c>
      <c r="E204" s="18"/>
      <c r="F204" s="18"/>
      <c r="G204" s="18"/>
      <c r="H204" s="18"/>
      <c r="I204" s="18"/>
      <c r="J204" s="18"/>
      <c r="K204" s="18"/>
      <c r="L204" s="18"/>
      <c r="M204" s="18"/>
      <c r="N204" s="18"/>
      <c r="O204" s="18"/>
      <c r="P204" s="18"/>
      <c r="Q204" s="18"/>
      <c r="R204" s="18"/>
      <c r="S204" s="18"/>
      <c r="T204" s="18"/>
      <c r="U204" s="18"/>
      <c r="V204" s="18"/>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t="s">
        <v>1854</v>
      </c>
      <c r="AZ204" s="5" t="s">
        <v>8</v>
      </c>
      <c r="BA204" s="5" t="s">
        <v>33</v>
      </c>
      <c r="BB204" s="5" t="s">
        <v>1821</v>
      </c>
    </row>
    <row r="205" spans="1:54" ht="81" customHeight="1" hidden="1">
      <c r="A205" s="23">
        <v>201</v>
      </c>
      <c r="B205" s="3">
        <v>137</v>
      </c>
      <c r="C205" s="3"/>
      <c r="D205" s="18" t="s">
        <v>1588</v>
      </c>
      <c r="E205" s="18"/>
      <c r="F205" s="18"/>
      <c r="G205" s="18"/>
      <c r="H205" s="18"/>
      <c r="I205" s="18"/>
      <c r="J205" s="18"/>
      <c r="K205" s="18"/>
      <c r="L205" s="18"/>
      <c r="M205" s="18"/>
      <c r="N205" s="18"/>
      <c r="O205" s="18"/>
      <c r="P205" s="18"/>
      <c r="Q205" s="18"/>
      <c r="R205" s="18"/>
      <c r="S205" s="18"/>
      <c r="T205" s="18"/>
      <c r="U205" s="18"/>
      <c r="V205" s="18"/>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t="s">
        <v>611</v>
      </c>
      <c r="AZ205" s="5" t="s">
        <v>941</v>
      </c>
      <c r="BA205" s="5" t="s">
        <v>35</v>
      </c>
      <c r="BB205" s="5" t="s">
        <v>1822</v>
      </c>
    </row>
    <row r="206" spans="1:54" ht="78" customHeight="1" hidden="1">
      <c r="A206" s="23">
        <v>202</v>
      </c>
      <c r="B206" s="3">
        <v>138</v>
      </c>
      <c r="C206" s="3"/>
      <c r="D206" s="18" t="s">
        <v>1589</v>
      </c>
      <c r="E206" s="18"/>
      <c r="F206" s="18"/>
      <c r="G206" s="18"/>
      <c r="H206" s="18"/>
      <c r="I206" s="18"/>
      <c r="J206" s="18"/>
      <c r="K206" s="18"/>
      <c r="L206" s="18"/>
      <c r="M206" s="18"/>
      <c r="N206" s="18"/>
      <c r="O206" s="18"/>
      <c r="P206" s="18"/>
      <c r="Q206" s="18"/>
      <c r="R206" s="18"/>
      <c r="S206" s="18"/>
      <c r="T206" s="18"/>
      <c r="U206" s="18"/>
      <c r="V206" s="18"/>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t="s">
        <v>611</v>
      </c>
      <c r="AZ206" s="5" t="s">
        <v>1564</v>
      </c>
      <c r="BA206" s="5" t="s">
        <v>36</v>
      </c>
      <c r="BB206" s="5" t="s">
        <v>1823</v>
      </c>
    </row>
    <row r="207" spans="1:54" ht="93.75" customHeight="1" hidden="1">
      <c r="A207" s="23">
        <v>203</v>
      </c>
      <c r="B207" s="3">
        <v>139</v>
      </c>
      <c r="C207" s="3"/>
      <c r="D207" s="18" t="s">
        <v>1590</v>
      </c>
      <c r="E207" s="18"/>
      <c r="F207" s="18"/>
      <c r="G207" s="18"/>
      <c r="H207" s="18"/>
      <c r="I207" s="18"/>
      <c r="J207" s="18"/>
      <c r="K207" s="18"/>
      <c r="L207" s="18"/>
      <c r="M207" s="18"/>
      <c r="N207" s="18"/>
      <c r="O207" s="18"/>
      <c r="P207" s="18"/>
      <c r="Q207" s="18"/>
      <c r="R207" s="18"/>
      <c r="S207" s="18"/>
      <c r="T207" s="18"/>
      <c r="U207" s="18"/>
      <c r="V207" s="18"/>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t="s">
        <v>1245</v>
      </c>
      <c r="AZ207" s="5" t="s">
        <v>2129</v>
      </c>
      <c r="BA207" s="5" t="s">
        <v>1425</v>
      </c>
      <c r="BB207" s="5" t="s">
        <v>1824</v>
      </c>
    </row>
    <row r="208" spans="1:54" ht="114.75" customHeight="1" hidden="1">
      <c r="A208" s="23">
        <v>204</v>
      </c>
      <c r="B208" s="3">
        <v>141</v>
      </c>
      <c r="C208" s="3"/>
      <c r="D208" s="18" t="s">
        <v>1591</v>
      </c>
      <c r="E208" s="18"/>
      <c r="F208" s="18"/>
      <c r="G208" s="18"/>
      <c r="H208" s="18"/>
      <c r="I208" s="18"/>
      <c r="J208" s="18"/>
      <c r="K208" s="18"/>
      <c r="L208" s="18"/>
      <c r="M208" s="18"/>
      <c r="N208" s="18"/>
      <c r="O208" s="18"/>
      <c r="P208" s="18"/>
      <c r="Q208" s="18"/>
      <c r="R208" s="18"/>
      <c r="S208" s="18"/>
      <c r="T208" s="18"/>
      <c r="U208" s="18"/>
      <c r="V208" s="18"/>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t="s">
        <v>1854</v>
      </c>
      <c r="AZ208" s="5" t="s">
        <v>1577</v>
      </c>
      <c r="BA208" s="5" t="s">
        <v>1431</v>
      </c>
      <c r="BB208" s="5" t="s">
        <v>1825</v>
      </c>
    </row>
    <row r="209" spans="1:54" ht="76.5" customHeight="1" hidden="1">
      <c r="A209" s="23">
        <v>205</v>
      </c>
      <c r="B209" s="3">
        <v>143</v>
      </c>
      <c r="C209" s="3"/>
      <c r="D209" s="18" t="s">
        <v>620</v>
      </c>
      <c r="E209" s="18"/>
      <c r="F209" s="18"/>
      <c r="G209" s="18"/>
      <c r="H209" s="18"/>
      <c r="I209" s="18"/>
      <c r="J209" s="18"/>
      <c r="K209" s="18"/>
      <c r="L209" s="18"/>
      <c r="M209" s="18"/>
      <c r="N209" s="18"/>
      <c r="O209" s="18"/>
      <c r="P209" s="18"/>
      <c r="Q209" s="18"/>
      <c r="R209" s="18"/>
      <c r="S209" s="18"/>
      <c r="T209" s="18"/>
      <c r="U209" s="18"/>
      <c r="V209" s="18"/>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t="s">
        <v>1826</v>
      </c>
      <c r="AZ209" s="5" t="s">
        <v>1512</v>
      </c>
      <c r="BA209" s="5" t="s">
        <v>1827</v>
      </c>
      <c r="BB209" s="5" t="s">
        <v>1828</v>
      </c>
    </row>
    <row r="210" spans="1:54" ht="79.5" customHeight="1" hidden="1">
      <c r="A210" s="23">
        <v>206</v>
      </c>
      <c r="B210" s="3">
        <v>144</v>
      </c>
      <c r="C210" s="3"/>
      <c r="D210" s="18" t="s">
        <v>1084</v>
      </c>
      <c r="E210" s="18"/>
      <c r="F210" s="18"/>
      <c r="G210" s="18"/>
      <c r="H210" s="18"/>
      <c r="I210" s="18"/>
      <c r="J210" s="18"/>
      <c r="K210" s="18"/>
      <c r="L210" s="18"/>
      <c r="M210" s="18"/>
      <c r="N210" s="18"/>
      <c r="O210" s="18"/>
      <c r="P210" s="18"/>
      <c r="Q210" s="18"/>
      <c r="R210" s="18"/>
      <c r="S210" s="18"/>
      <c r="T210" s="18"/>
      <c r="U210" s="18"/>
      <c r="V210" s="18"/>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t="s">
        <v>1513</v>
      </c>
      <c r="AZ210" s="5" t="s">
        <v>1514</v>
      </c>
      <c r="BA210" s="5" t="s">
        <v>1829</v>
      </c>
      <c r="BB210" s="5" t="s">
        <v>1830</v>
      </c>
    </row>
    <row r="211" spans="1:54" ht="92.25" customHeight="1" hidden="1">
      <c r="A211" s="23">
        <v>207</v>
      </c>
      <c r="B211" s="3">
        <v>145</v>
      </c>
      <c r="C211" s="3"/>
      <c r="D211" s="18" t="s">
        <v>1085</v>
      </c>
      <c r="E211" s="18"/>
      <c r="F211" s="18"/>
      <c r="G211" s="18"/>
      <c r="H211" s="18"/>
      <c r="I211" s="18"/>
      <c r="J211" s="18"/>
      <c r="K211" s="18"/>
      <c r="L211" s="18"/>
      <c r="M211" s="18"/>
      <c r="N211" s="18"/>
      <c r="O211" s="18"/>
      <c r="P211" s="18"/>
      <c r="Q211" s="18"/>
      <c r="R211" s="18"/>
      <c r="S211" s="18"/>
      <c r="T211" s="18"/>
      <c r="U211" s="18"/>
      <c r="V211" s="18"/>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t="s">
        <v>1515</v>
      </c>
      <c r="AZ211" s="5" t="s">
        <v>1465</v>
      </c>
      <c r="BA211" s="5" t="s">
        <v>1439</v>
      </c>
      <c r="BB211" s="5" t="s">
        <v>307</v>
      </c>
    </row>
    <row r="212" spans="1:54" ht="78.75" customHeight="1" hidden="1">
      <c r="A212" s="23">
        <v>208</v>
      </c>
      <c r="B212" s="3">
        <v>147</v>
      </c>
      <c r="C212" s="3"/>
      <c r="D212" s="18" t="s">
        <v>1086</v>
      </c>
      <c r="E212" s="18"/>
      <c r="F212" s="18"/>
      <c r="G212" s="18"/>
      <c r="H212" s="18"/>
      <c r="I212" s="18"/>
      <c r="J212" s="18"/>
      <c r="K212" s="18"/>
      <c r="L212" s="18"/>
      <c r="M212" s="18"/>
      <c r="N212" s="18"/>
      <c r="O212" s="18"/>
      <c r="P212" s="18"/>
      <c r="Q212" s="18"/>
      <c r="R212" s="18"/>
      <c r="S212" s="18"/>
      <c r="T212" s="18"/>
      <c r="U212" s="18"/>
      <c r="V212" s="18"/>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t="s">
        <v>1975</v>
      </c>
      <c r="AZ212" s="5" t="s">
        <v>619</v>
      </c>
      <c r="BA212" s="5" t="s">
        <v>1443</v>
      </c>
      <c r="BB212" s="5" t="s">
        <v>312</v>
      </c>
    </row>
    <row r="213" spans="1:54" ht="66.75" customHeight="1" hidden="1">
      <c r="A213" s="23">
        <v>209</v>
      </c>
      <c r="B213" s="3">
        <v>150</v>
      </c>
      <c r="C213" s="3"/>
      <c r="D213" s="18" t="s">
        <v>1087</v>
      </c>
      <c r="E213" s="18"/>
      <c r="F213" s="18"/>
      <c r="G213" s="18"/>
      <c r="H213" s="18"/>
      <c r="I213" s="18"/>
      <c r="J213" s="18"/>
      <c r="K213" s="18"/>
      <c r="L213" s="18"/>
      <c r="M213" s="18"/>
      <c r="N213" s="18"/>
      <c r="O213" s="18"/>
      <c r="P213" s="18"/>
      <c r="Q213" s="18"/>
      <c r="R213" s="18"/>
      <c r="S213" s="18"/>
      <c r="T213" s="18"/>
      <c r="U213" s="18"/>
      <c r="V213" s="18"/>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t="s">
        <v>236</v>
      </c>
      <c r="AZ213" s="5" t="s">
        <v>1992</v>
      </c>
      <c r="BA213" s="5" t="s">
        <v>53</v>
      </c>
      <c r="BB213" s="5" t="s">
        <v>1831</v>
      </c>
    </row>
    <row r="214" spans="1:54" ht="80.25" customHeight="1" hidden="1">
      <c r="A214" s="23">
        <v>210</v>
      </c>
      <c r="B214" s="3">
        <v>151</v>
      </c>
      <c r="C214" s="3"/>
      <c r="D214" s="18" t="s">
        <v>1018</v>
      </c>
      <c r="E214" s="18"/>
      <c r="F214" s="18"/>
      <c r="G214" s="18"/>
      <c r="H214" s="18"/>
      <c r="I214" s="18"/>
      <c r="J214" s="18"/>
      <c r="K214" s="18"/>
      <c r="L214" s="18"/>
      <c r="M214" s="18"/>
      <c r="N214" s="18"/>
      <c r="O214" s="18"/>
      <c r="P214" s="18"/>
      <c r="Q214" s="18"/>
      <c r="R214" s="18"/>
      <c r="S214" s="18"/>
      <c r="T214" s="18"/>
      <c r="U214" s="18"/>
      <c r="V214" s="18"/>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t="s">
        <v>1832</v>
      </c>
      <c r="AZ214" s="5" t="s">
        <v>1833</v>
      </c>
      <c r="BA214" s="5" t="s">
        <v>53</v>
      </c>
      <c r="BB214" s="5" t="s">
        <v>1834</v>
      </c>
    </row>
    <row r="215" spans="1:54" ht="105.75" customHeight="1" hidden="1">
      <c r="A215" s="23">
        <v>211</v>
      </c>
      <c r="B215" s="3">
        <v>152</v>
      </c>
      <c r="C215" s="3"/>
      <c r="D215" s="18" t="s">
        <v>2003</v>
      </c>
      <c r="E215" s="18"/>
      <c r="F215" s="18"/>
      <c r="G215" s="18"/>
      <c r="H215" s="18"/>
      <c r="I215" s="18"/>
      <c r="J215" s="18"/>
      <c r="K215" s="18"/>
      <c r="L215" s="18"/>
      <c r="M215" s="18"/>
      <c r="N215" s="18"/>
      <c r="O215" s="18"/>
      <c r="P215" s="18"/>
      <c r="Q215" s="18"/>
      <c r="R215" s="18"/>
      <c r="S215" s="18"/>
      <c r="T215" s="18"/>
      <c r="U215" s="18"/>
      <c r="V215" s="18"/>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t="s">
        <v>1993</v>
      </c>
      <c r="AZ215" s="5" t="s">
        <v>42</v>
      </c>
      <c r="BA215" s="5" t="s">
        <v>1835</v>
      </c>
      <c r="BB215" s="5" t="s">
        <v>1836</v>
      </c>
    </row>
    <row r="216" spans="1:54" ht="79.5" customHeight="1" hidden="1">
      <c r="A216" s="23">
        <v>212</v>
      </c>
      <c r="B216" s="3">
        <v>154</v>
      </c>
      <c r="C216" s="3"/>
      <c r="D216" s="18" t="s">
        <v>2004</v>
      </c>
      <c r="E216" s="18"/>
      <c r="F216" s="18"/>
      <c r="G216" s="18"/>
      <c r="H216" s="18"/>
      <c r="I216" s="18"/>
      <c r="J216" s="18"/>
      <c r="K216" s="18"/>
      <c r="L216" s="18"/>
      <c r="M216" s="18"/>
      <c r="N216" s="18"/>
      <c r="O216" s="18"/>
      <c r="P216" s="18"/>
      <c r="Q216" s="18"/>
      <c r="R216" s="18"/>
      <c r="S216" s="18"/>
      <c r="T216" s="18"/>
      <c r="U216" s="18"/>
      <c r="V216" s="18"/>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t="s">
        <v>1845</v>
      </c>
      <c r="AZ216" s="5" t="s">
        <v>2081</v>
      </c>
      <c r="BA216" s="5" t="s">
        <v>1435</v>
      </c>
      <c r="BB216" s="5" t="s">
        <v>1837</v>
      </c>
    </row>
    <row r="217" spans="1:54" ht="66.75" customHeight="1" hidden="1">
      <c r="A217" s="23">
        <v>213</v>
      </c>
      <c r="B217" s="3">
        <v>155</v>
      </c>
      <c r="C217" s="3"/>
      <c r="D217" s="18" t="s">
        <v>2005</v>
      </c>
      <c r="E217" s="18"/>
      <c r="F217" s="18"/>
      <c r="G217" s="18"/>
      <c r="H217" s="18"/>
      <c r="I217" s="18"/>
      <c r="J217" s="18"/>
      <c r="K217" s="18"/>
      <c r="L217" s="18"/>
      <c r="M217" s="18"/>
      <c r="N217" s="18"/>
      <c r="O217" s="18"/>
      <c r="P217" s="18"/>
      <c r="Q217" s="18"/>
      <c r="R217" s="18"/>
      <c r="S217" s="18"/>
      <c r="T217" s="18"/>
      <c r="U217" s="18"/>
      <c r="V217" s="18"/>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t="s">
        <v>2096</v>
      </c>
      <c r="AZ217" s="5" t="s">
        <v>363</v>
      </c>
      <c r="BA217" s="5" t="s">
        <v>1838</v>
      </c>
      <c r="BB217" s="5" t="s">
        <v>1839</v>
      </c>
    </row>
    <row r="218" spans="1:54" ht="67.5" customHeight="1" hidden="1">
      <c r="A218" s="23">
        <v>214</v>
      </c>
      <c r="B218" s="3">
        <v>157</v>
      </c>
      <c r="C218" s="3"/>
      <c r="D218" s="18" t="s">
        <v>2006</v>
      </c>
      <c r="E218" s="18"/>
      <c r="F218" s="18"/>
      <c r="G218" s="18"/>
      <c r="H218" s="18"/>
      <c r="I218" s="18"/>
      <c r="J218" s="18"/>
      <c r="K218" s="18"/>
      <c r="L218" s="18"/>
      <c r="M218" s="18"/>
      <c r="N218" s="18"/>
      <c r="O218" s="18"/>
      <c r="P218" s="18"/>
      <c r="Q218" s="18"/>
      <c r="R218" s="18"/>
      <c r="S218" s="18"/>
      <c r="T218" s="18"/>
      <c r="U218" s="18"/>
      <c r="V218" s="18"/>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t="s">
        <v>1840</v>
      </c>
      <c r="AZ218" s="5" t="s">
        <v>285</v>
      </c>
      <c r="BA218" s="5" t="s">
        <v>1841</v>
      </c>
      <c r="BB218" s="5" t="s">
        <v>1842</v>
      </c>
    </row>
    <row r="219" spans="1:54" ht="75.75" customHeight="1" hidden="1">
      <c r="A219" s="23">
        <v>215</v>
      </c>
      <c r="B219" s="3">
        <v>158</v>
      </c>
      <c r="C219" s="3"/>
      <c r="D219" s="18" t="s">
        <v>1889</v>
      </c>
      <c r="E219" s="18"/>
      <c r="F219" s="18"/>
      <c r="G219" s="18"/>
      <c r="H219" s="18"/>
      <c r="I219" s="18"/>
      <c r="J219" s="18"/>
      <c r="K219" s="18"/>
      <c r="L219" s="18"/>
      <c r="M219" s="18"/>
      <c r="N219" s="18"/>
      <c r="O219" s="18"/>
      <c r="P219" s="18"/>
      <c r="Q219" s="18"/>
      <c r="R219" s="18"/>
      <c r="S219" s="18"/>
      <c r="T219" s="18"/>
      <c r="U219" s="18"/>
      <c r="V219" s="18"/>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t="s">
        <v>1843</v>
      </c>
      <c r="AZ219" s="5" t="s">
        <v>1572</v>
      </c>
      <c r="BA219" s="5" t="s">
        <v>1844</v>
      </c>
      <c r="BB219" s="5" t="s">
        <v>1615</v>
      </c>
    </row>
    <row r="220" spans="1:54" ht="69.75" customHeight="1" hidden="1">
      <c r="A220" s="23">
        <v>216</v>
      </c>
      <c r="B220" s="3">
        <v>160</v>
      </c>
      <c r="C220" s="3"/>
      <c r="D220" s="18" t="s">
        <v>1935</v>
      </c>
      <c r="E220" s="18"/>
      <c r="F220" s="18"/>
      <c r="G220" s="18"/>
      <c r="H220" s="18"/>
      <c r="I220" s="18"/>
      <c r="J220" s="18"/>
      <c r="K220" s="18"/>
      <c r="L220" s="18"/>
      <c r="M220" s="18"/>
      <c r="N220" s="18"/>
      <c r="O220" s="18"/>
      <c r="P220" s="18"/>
      <c r="Q220" s="18"/>
      <c r="R220" s="18"/>
      <c r="S220" s="18"/>
      <c r="T220" s="18"/>
      <c r="U220" s="18"/>
      <c r="V220" s="18"/>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t="s">
        <v>287</v>
      </c>
      <c r="AZ220" s="5" t="s">
        <v>1669</v>
      </c>
      <c r="BA220" s="5" t="s">
        <v>977</v>
      </c>
      <c r="BB220" s="5" t="s">
        <v>987</v>
      </c>
    </row>
    <row r="221" spans="1:54" ht="79.5" customHeight="1" hidden="1">
      <c r="A221" s="23">
        <v>217</v>
      </c>
      <c r="B221" s="3">
        <v>161</v>
      </c>
      <c r="C221" s="3"/>
      <c r="D221" s="18" t="s">
        <v>1617</v>
      </c>
      <c r="E221" s="18"/>
      <c r="F221" s="18"/>
      <c r="G221" s="18"/>
      <c r="H221" s="18"/>
      <c r="I221" s="18"/>
      <c r="J221" s="18"/>
      <c r="K221" s="18"/>
      <c r="L221" s="18"/>
      <c r="M221" s="18"/>
      <c r="N221" s="18"/>
      <c r="O221" s="18"/>
      <c r="P221" s="18"/>
      <c r="Q221" s="18"/>
      <c r="R221" s="18"/>
      <c r="S221" s="18"/>
      <c r="T221" s="18"/>
      <c r="U221" s="18"/>
      <c r="V221" s="18"/>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t="s">
        <v>1402</v>
      </c>
      <c r="AZ221" s="5" t="s">
        <v>1464</v>
      </c>
      <c r="BA221" s="5" t="s">
        <v>988</v>
      </c>
      <c r="BB221" s="5" t="s">
        <v>989</v>
      </c>
    </row>
    <row r="222" spans="1:54" ht="78.75" customHeight="1" hidden="1">
      <c r="A222" s="23">
        <v>218</v>
      </c>
      <c r="B222" s="3">
        <v>163</v>
      </c>
      <c r="C222" s="3"/>
      <c r="D222" s="18" t="s">
        <v>1618</v>
      </c>
      <c r="E222" s="18"/>
      <c r="F222" s="18"/>
      <c r="G222" s="18"/>
      <c r="H222" s="18"/>
      <c r="I222" s="18"/>
      <c r="J222" s="18"/>
      <c r="K222" s="18"/>
      <c r="L222" s="18"/>
      <c r="M222" s="18"/>
      <c r="N222" s="18"/>
      <c r="O222" s="18"/>
      <c r="P222" s="18"/>
      <c r="Q222" s="18"/>
      <c r="R222" s="18"/>
      <c r="S222" s="18"/>
      <c r="T222" s="18"/>
      <c r="U222" s="18"/>
      <c r="V222" s="18"/>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t="s">
        <v>990</v>
      </c>
      <c r="AZ222" s="5" t="s">
        <v>564</v>
      </c>
      <c r="BA222" s="5" t="s">
        <v>991</v>
      </c>
      <c r="BB222" s="5" t="s">
        <v>992</v>
      </c>
    </row>
    <row r="223" spans="1:54" ht="81" customHeight="1" hidden="1">
      <c r="A223" s="23">
        <v>219</v>
      </c>
      <c r="B223" s="3">
        <v>164</v>
      </c>
      <c r="C223" s="3"/>
      <c r="D223" s="18" t="s">
        <v>1619</v>
      </c>
      <c r="E223" s="18"/>
      <c r="F223" s="18"/>
      <c r="G223" s="18"/>
      <c r="H223" s="18"/>
      <c r="I223" s="18"/>
      <c r="J223" s="18"/>
      <c r="K223" s="18"/>
      <c r="L223" s="18"/>
      <c r="M223" s="18"/>
      <c r="N223" s="18"/>
      <c r="O223" s="18"/>
      <c r="P223" s="18"/>
      <c r="Q223" s="18"/>
      <c r="R223" s="18"/>
      <c r="S223" s="18"/>
      <c r="T223" s="18"/>
      <c r="U223" s="18"/>
      <c r="V223" s="18"/>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t="s">
        <v>673</v>
      </c>
      <c r="AZ223" s="5" t="s">
        <v>919</v>
      </c>
      <c r="BA223" s="5" t="s">
        <v>674</v>
      </c>
      <c r="BB223" s="5" t="s">
        <v>992</v>
      </c>
    </row>
    <row r="224" spans="1:54" ht="66" customHeight="1" hidden="1">
      <c r="A224" s="23">
        <v>220</v>
      </c>
      <c r="B224" s="3">
        <v>165</v>
      </c>
      <c r="C224" s="3"/>
      <c r="D224" s="18" t="s">
        <v>1620</v>
      </c>
      <c r="E224" s="18"/>
      <c r="F224" s="18"/>
      <c r="G224" s="18"/>
      <c r="H224" s="18"/>
      <c r="I224" s="18"/>
      <c r="J224" s="18"/>
      <c r="K224" s="18"/>
      <c r="L224" s="18"/>
      <c r="M224" s="18"/>
      <c r="N224" s="18"/>
      <c r="O224" s="18"/>
      <c r="P224" s="18"/>
      <c r="Q224" s="18"/>
      <c r="R224" s="18"/>
      <c r="S224" s="18"/>
      <c r="T224" s="18"/>
      <c r="U224" s="18"/>
      <c r="V224" s="18"/>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t="s">
        <v>1000</v>
      </c>
      <c r="AZ224" s="5" t="s">
        <v>9</v>
      </c>
      <c r="BA224" s="5" t="s">
        <v>675</v>
      </c>
      <c r="BB224" s="5" t="s">
        <v>992</v>
      </c>
    </row>
    <row r="225" spans="1:54" ht="78.75" customHeight="1" hidden="1">
      <c r="A225" s="23">
        <v>221</v>
      </c>
      <c r="B225" s="3">
        <v>166</v>
      </c>
      <c r="C225" s="3"/>
      <c r="D225" s="18" t="s">
        <v>1621</v>
      </c>
      <c r="E225" s="18"/>
      <c r="F225" s="18"/>
      <c r="G225" s="18"/>
      <c r="H225" s="18"/>
      <c r="I225" s="18"/>
      <c r="J225" s="18"/>
      <c r="K225" s="18"/>
      <c r="L225" s="18"/>
      <c r="M225" s="18"/>
      <c r="N225" s="18"/>
      <c r="O225" s="18"/>
      <c r="P225" s="18"/>
      <c r="Q225" s="18"/>
      <c r="R225" s="18"/>
      <c r="S225" s="18"/>
      <c r="T225" s="18"/>
      <c r="U225" s="18"/>
      <c r="V225" s="18"/>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t="s">
        <v>676</v>
      </c>
      <c r="AZ225" s="5" t="s">
        <v>1642</v>
      </c>
      <c r="BA225" s="5" t="s">
        <v>677</v>
      </c>
      <c r="BB225" s="5" t="s">
        <v>678</v>
      </c>
    </row>
    <row r="226" spans="1:54" ht="93" customHeight="1" hidden="1">
      <c r="A226" s="23">
        <v>222</v>
      </c>
      <c r="B226" s="3">
        <v>167</v>
      </c>
      <c r="C226" s="3"/>
      <c r="D226" s="18" t="s">
        <v>1622</v>
      </c>
      <c r="E226" s="18"/>
      <c r="F226" s="18"/>
      <c r="G226" s="18"/>
      <c r="H226" s="18"/>
      <c r="I226" s="18"/>
      <c r="J226" s="18"/>
      <c r="K226" s="18"/>
      <c r="L226" s="18"/>
      <c r="M226" s="18"/>
      <c r="N226" s="18"/>
      <c r="O226" s="18"/>
      <c r="P226" s="18"/>
      <c r="Q226" s="18"/>
      <c r="R226" s="18"/>
      <c r="S226" s="18"/>
      <c r="T226" s="18"/>
      <c r="U226" s="18"/>
      <c r="V226" s="18"/>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t="s">
        <v>1402</v>
      </c>
      <c r="AZ226" s="5" t="s">
        <v>216</v>
      </c>
      <c r="BA226" s="5" t="s">
        <v>679</v>
      </c>
      <c r="BB226" s="5" t="s">
        <v>680</v>
      </c>
    </row>
    <row r="227" spans="1:54" ht="71.25" customHeight="1" hidden="1">
      <c r="A227" s="23">
        <v>223</v>
      </c>
      <c r="B227" s="3">
        <v>168</v>
      </c>
      <c r="C227" s="3"/>
      <c r="D227" s="18" t="s">
        <v>621</v>
      </c>
      <c r="E227" s="18"/>
      <c r="F227" s="18"/>
      <c r="G227" s="18"/>
      <c r="H227" s="18"/>
      <c r="I227" s="18"/>
      <c r="J227" s="18"/>
      <c r="K227" s="18"/>
      <c r="L227" s="18"/>
      <c r="M227" s="18"/>
      <c r="N227" s="18"/>
      <c r="O227" s="18"/>
      <c r="P227" s="18"/>
      <c r="Q227" s="18"/>
      <c r="R227" s="18"/>
      <c r="S227" s="18"/>
      <c r="T227" s="18"/>
      <c r="U227" s="18"/>
      <c r="V227" s="18"/>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t="s">
        <v>1643</v>
      </c>
      <c r="AZ227" s="5" t="s">
        <v>770</v>
      </c>
      <c r="BA227" s="5" t="s">
        <v>681</v>
      </c>
      <c r="BB227" s="5" t="s">
        <v>872</v>
      </c>
    </row>
    <row r="228" spans="1:54" ht="57" customHeight="1" hidden="1">
      <c r="A228" s="23">
        <v>224</v>
      </c>
      <c r="B228" s="3">
        <v>169</v>
      </c>
      <c r="C228" s="3"/>
      <c r="D228" s="18" t="s">
        <v>1483</v>
      </c>
      <c r="E228" s="18"/>
      <c r="F228" s="18"/>
      <c r="G228" s="18"/>
      <c r="H228" s="18"/>
      <c r="I228" s="18"/>
      <c r="J228" s="18"/>
      <c r="K228" s="18"/>
      <c r="L228" s="18"/>
      <c r="M228" s="18"/>
      <c r="N228" s="18"/>
      <c r="O228" s="18"/>
      <c r="P228" s="18"/>
      <c r="Q228" s="18"/>
      <c r="R228" s="18"/>
      <c r="S228" s="18"/>
      <c r="T228" s="18"/>
      <c r="U228" s="18"/>
      <c r="V228" s="18"/>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t="s">
        <v>771</v>
      </c>
      <c r="AZ228" s="5" t="s">
        <v>772</v>
      </c>
      <c r="BA228" s="5" t="s">
        <v>682</v>
      </c>
      <c r="BB228" s="5" t="s">
        <v>872</v>
      </c>
    </row>
    <row r="229" spans="1:54" ht="66" customHeight="1" hidden="1">
      <c r="A229" s="23">
        <v>225</v>
      </c>
      <c r="B229" s="3">
        <v>170</v>
      </c>
      <c r="C229" s="3"/>
      <c r="D229" s="18" t="s">
        <v>1484</v>
      </c>
      <c r="E229" s="18"/>
      <c r="F229" s="18"/>
      <c r="G229" s="18"/>
      <c r="H229" s="18"/>
      <c r="I229" s="18"/>
      <c r="J229" s="18"/>
      <c r="K229" s="18"/>
      <c r="L229" s="18"/>
      <c r="M229" s="18"/>
      <c r="N229" s="18"/>
      <c r="O229" s="18"/>
      <c r="P229" s="18"/>
      <c r="Q229" s="18"/>
      <c r="R229" s="18"/>
      <c r="S229" s="18"/>
      <c r="T229" s="18"/>
      <c r="U229" s="18"/>
      <c r="V229" s="18"/>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t="s">
        <v>771</v>
      </c>
      <c r="AZ229" s="5" t="s">
        <v>46</v>
      </c>
      <c r="BA229" s="5" t="s">
        <v>683</v>
      </c>
      <c r="BB229" s="5" t="s">
        <v>872</v>
      </c>
    </row>
    <row r="230" spans="1:54" ht="81.75" customHeight="1" hidden="1">
      <c r="A230" s="23">
        <v>226</v>
      </c>
      <c r="B230" s="3">
        <v>171</v>
      </c>
      <c r="C230" s="3"/>
      <c r="D230" s="18" t="s">
        <v>1485</v>
      </c>
      <c r="E230" s="18"/>
      <c r="F230" s="18"/>
      <c r="G230" s="18"/>
      <c r="H230" s="18"/>
      <c r="I230" s="18"/>
      <c r="J230" s="18"/>
      <c r="K230" s="18"/>
      <c r="L230" s="18"/>
      <c r="M230" s="18"/>
      <c r="N230" s="18"/>
      <c r="O230" s="18"/>
      <c r="P230" s="18"/>
      <c r="Q230" s="18"/>
      <c r="R230" s="18"/>
      <c r="S230" s="18"/>
      <c r="T230" s="18"/>
      <c r="U230" s="18"/>
      <c r="V230" s="18"/>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t="s">
        <v>684</v>
      </c>
      <c r="AZ230" s="5" t="s">
        <v>1581</v>
      </c>
      <c r="BA230" s="5" t="s">
        <v>685</v>
      </c>
      <c r="BB230" s="5" t="s">
        <v>872</v>
      </c>
    </row>
    <row r="231" spans="1:54" ht="90" customHeight="1" hidden="1">
      <c r="A231" s="23">
        <v>227</v>
      </c>
      <c r="B231" s="3">
        <v>172</v>
      </c>
      <c r="C231" s="3"/>
      <c r="D231" s="18" t="s">
        <v>1486</v>
      </c>
      <c r="E231" s="18"/>
      <c r="F231" s="18"/>
      <c r="G231" s="18"/>
      <c r="H231" s="18"/>
      <c r="I231" s="18"/>
      <c r="J231" s="18"/>
      <c r="K231" s="18"/>
      <c r="L231" s="18"/>
      <c r="M231" s="18"/>
      <c r="N231" s="18"/>
      <c r="O231" s="18"/>
      <c r="P231" s="18"/>
      <c r="Q231" s="18"/>
      <c r="R231" s="18"/>
      <c r="S231" s="18"/>
      <c r="T231" s="18"/>
      <c r="U231" s="18"/>
      <c r="V231" s="18"/>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t="s">
        <v>686</v>
      </c>
      <c r="AZ231" s="5" t="s">
        <v>1582</v>
      </c>
      <c r="BA231" s="5" t="s">
        <v>687</v>
      </c>
      <c r="BB231" s="5" t="s">
        <v>688</v>
      </c>
    </row>
    <row r="232" spans="1:54" ht="68.25" customHeight="1" hidden="1">
      <c r="A232" s="23">
        <v>228</v>
      </c>
      <c r="B232" s="3">
        <v>174</v>
      </c>
      <c r="C232" s="3"/>
      <c r="D232" s="18" t="s">
        <v>1126</v>
      </c>
      <c r="E232" s="18"/>
      <c r="F232" s="18"/>
      <c r="G232" s="18"/>
      <c r="H232" s="18"/>
      <c r="I232" s="18"/>
      <c r="J232" s="18"/>
      <c r="K232" s="18"/>
      <c r="L232" s="18"/>
      <c r="M232" s="18"/>
      <c r="N232" s="18"/>
      <c r="O232" s="18"/>
      <c r="P232" s="18"/>
      <c r="Q232" s="18"/>
      <c r="R232" s="18"/>
      <c r="S232" s="18"/>
      <c r="T232" s="18"/>
      <c r="U232" s="18"/>
      <c r="V232" s="18"/>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t="s">
        <v>684</v>
      </c>
      <c r="AZ232" s="5" t="s">
        <v>326</v>
      </c>
      <c r="BA232" s="5" t="s">
        <v>689</v>
      </c>
      <c r="BB232" s="5" t="s">
        <v>690</v>
      </c>
    </row>
    <row r="233" spans="1:54" ht="78" customHeight="1" hidden="1">
      <c r="A233" s="23">
        <v>229</v>
      </c>
      <c r="B233" s="3">
        <v>175</v>
      </c>
      <c r="C233" s="3"/>
      <c r="D233" s="18" t="s">
        <v>1331</v>
      </c>
      <c r="E233" s="18"/>
      <c r="F233" s="18"/>
      <c r="G233" s="18"/>
      <c r="H233" s="18"/>
      <c r="I233" s="18"/>
      <c r="J233" s="18"/>
      <c r="K233" s="18"/>
      <c r="L233" s="18"/>
      <c r="M233" s="18"/>
      <c r="N233" s="18"/>
      <c r="O233" s="18"/>
      <c r="P233" s="18"/>
      <c r="Q233" s="18"/>
      <c r="R233" s="18"/>
      <c r="S233" s="18"/>
      <c r="T233" s="18"/>
      <c r="U233" s="18"/>
      <c r="V233" s="18"/>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t="s">
        <v>686</v>
      </c>
      <c r="AZ233" s="5" t="s">
        <v>68</v>
      </c>
      <c r="BA233" s="5" t="s">
        <v>691</v>
      </c>
      <c r="BB233" s="5" t="s">
        <v>690</v>
      </c>
    </row>
    <row r="234" spans="1:54" ht="78.75" customHeight="1" hidden="1">
      <c r="A234" s="23">
        <v>230</v>
      </c>
      <c r="B234" s="3">
        <v>176</v>
      </c>
      <c r="C234" s="3"/>
      <c r="D234" s="18" t="s">
        <v>354</v>
      </c>
      <c r="E234" s="18"/>
      <c r="F234" s="18"/>
      <c r="G234" s="18"/>
      <c r="H234" s="18"/>
      <c r="I234" s="18"/>
      <c r="J234" s="18"/>
      <c r="K234" s="18"/>
      <c r="L234" s="18"/>
      <c r="M234" s="18"/>
      <c r="N234" s="18"/>
      <c r="O234" s="18"/>
      <c r="P234" s="18"/>
      <c r="Q234" s="18"/>
      <c r="R234" s="18"/>
      <c r="S234" s="18"/>
      <c r="T234" s="18"/>
      <c r="U234" s="18"/>
      <c r="V234" s="18"/>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t="s">
        <v>692</v>
      </c>
      <c r="AZ234" s="5" t="s">
        <v>914</v>
      </c>
      <c r="BA234" s="5" t="s">
        <v>693</v>
      </c>
      <c r="BB234" s="5" t="s">
        <v>690</v>
      </c>
    </row>
    <row r="235" spans="1:54" ht="104.25" customHeight="1" hidden="1">
      <c r="A235" s="23">
        <v>231</v>
      </c>
      <c r="B235" s="3">
        <v>177</v>
      </c>
      <c r="C235" s="3"/>
      <c r="D235" s="18" t="s">
        <v>355</v>
      </c>
      <c r="E235" s="18"/>
      <c r="F235" s="18"/>
      <c r="G235" s="18"/>
      <c r="H235" s="18"/>
      <c r="I235" s="18"/>
      <c r="J235" s="18"/>
      <c r="K235" s="18"/>
      <c r="L235" s="18"/>
      <c r="M235" s="18"/>
      <c r="N235" s="18"/>
      <c r="O235" s="18"/>
      <c r="P235" s="18"/>
      <c r="Q235" s="18"/>
      <c r="R235" s="18"/>
      <c r="S235" s="18"/>
      <c r="T235" s="18"/>
      <c r="U235" s="18"/>
      <c r="V235" s="18"/>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t="s">
        <v>694</v>
      </c>
      <c r="AZ235" s="5" t="s">
        <v>217</v>
      </c>
      <c r="BA235" s="5" t="s">
        <v>695</v>
      </c>
      <c r="BB235" s="5" t="s">
        <v>696</v>
      </c>
    </row>
    <row r="236" spans="1:54" ht="78.75" customHeight="1" hidden="1">
      <c r="A236" s="23">
        <v>232</v>
      </c>
      <c r="B236" s="3">
        <v>181</v>
      </c>
      <c r="C236" s="3"/>
      <c r="D236" s="18" t="s">
        <v>356</v>
      </c>
      <c r="E236" s="18"/>
      <c r="F236" s="18"/>
      <c r="G236" s="18"/>
      <c r="H236" s="18"/>
      <c r="I236" s="18"/>
      <c r="J236" s="18"/>
      <c r="K236" s="18"/>
      <c r="L236" s="18"/>
      <c r="M236" s="18"/>
      <c r="N236" s="18"/>
      <c r="O236" s="18"/>
      <c r="P236" s="18"/>
      <c r="Q236" s="18"/>
      <c r="R236" s="18"/>
      <c r="S236" s="18"/>
      <c r="T236" s="18"/>
      <c r="U236" s="18"/>
      <c r="V236" s="18"/>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t="s">
        <v>697</v>
      </c>
      <c r="AZ236" s="5" t="s">
        <v>598</v>
      </c>
      <c r="BA236" s="5" t="s">
        <v>698</v>
      </c>
      <c r="BB236" s="5" t="s">
        <v>699</v>
      </c>
    </row>
    <row r="237" spans="1:54" ht="80.25" customHeight="1" hidden="1">
      <c r="A237" s="23">
        <v>233</v>
      </c>
      <c r="B237" s="3">
        <v>182</v>
      </c>
      <c r="C237" s="3"/>
      <c r="D237" s="18" t="s">
        <v>357</v>
      </c>
      <c r="E237" s="18"/>
      <c r="F237" s="18"/>
      <c r="G237" s="18"/>
      <c r="H237" s="18"/>
      <c r="I237" s="18"/>
      <c r="J237" s="18"/>
      <c r="K237" s="18"/>
      <c r="L237" s="18"/>
      <c r="M237" s="18"/>
      <c r="N237" s="18"/>
      <c r="O237" s="18"/>
      <c r="P237" s="18"/>
      <c r="Q237" s="18"/>
      <c r="R237" s="18"/>
      <c r="S237" s="18"/>
      <c r="T237" s="18"/>
      <c r="U237" s="18"/>
      <c r="V237" s="18"/>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t="s">
        <v>697</v>
      </c>
      <c r="AZ237" s="5" t="s">
        <v>599</v>
      </c>
      <c r="BA237" s="5" t="s">
        <v>700</v>
      </c>
      <c r="BB237" s="5" t="s">
        <v>808</v>
      </c>
    </row>
    <row r="238" spans="1:54" ht="66.75" customHeight="1" hidden="1">
      <c r="A238" s="23">
        <v>234</v>
      </c>
      <c r="B238" s="3">
        <v>186</v>
      </c>
      <c r="C238" s="3"/>
      <c r="D238" s="18" t="s">
        <v>358</v>
      </c>
      <c r="E238" s="18"/>
      <c r="F238" s="18"/>
      <c r="G238" s="18"/>
      <c r="H238" s="18"/>
      <c r="I238" s="18"/>
      <c r="J238" s="18"/>
      <c r="K238" s="18"/>
      <c r="L238" s="18"/>
      <c r="M238" s="18"/>
      <c r="N238" s="18"/>
      <c r="O238" s="18"/>
      <c r="P238" s="18"/>
      <c r="Q238" s="18"/>
      <c r="R238" s="18"/>
      <c r="S238" s="18"/>
      <c r="T238" s="18"/>
      <c r="U238" s="18"/>
      <c r="V238" s="18"/>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t="s">
        <v>291</v>
      </c>
      <c r="AZ238" s="5" t="s">
        <v>1030</v>
      </c>
      <c r="BA238" s="5" t="s">
        <v>701</v>
      </c>
      <c r="BB238" s="5" t="s">
        <v>702</v>
      </c>
    </row>
    <row r="239" spans="1:54" ht="90.75" customHeight="1" hidden="1">
      <c r="A239" s="23">
        <v>235</v>
      </c>
      <c r="B239" s="3">
        <v>194</v>
      </c>
      <c r="C239" s="3"/>
      <c r="D239" s="18" t="s">
        <v>422</v>
      </c>
      <c r="E239" s="18"/>
      <c r="F239" s="18"/>
      <c r="G239" s="18"/>
      <c r="H239" s="18"/>
      <c r="I239" s="18"/>
      <c r="J239" s="18"/>
      <c r="K239" s="18"/>
      <c r="L239" s="18"/>
      <c r="M239" s="18"/>
      <c r="N239" s="18"/>
      <c r="O239" s="18"/>
      <c r="P239" s="18"/>
      <c r="Q239" s="18"/>
      <c r="R239" s="18"/>
      <c r="S239" s="18"/>
      <c r="T239" s="18"/>
      <c r="U239" s="18"/>
      <c r="V239" s="18"/>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t="s">
        <v>1006</v>
      </c>
      <c r="AZ239" s="5" t="s">
        <v>423</v>
      </c>
      <c r="BA239" s="5" t="s">
        <v>424</v>
      </c>
      <c r="BB239" s="5" t="s">
        <v>374</v>
      </c>
    </row>
    <row r="240" spans="1:54" ht="81.75" customHeight="1" hidden="1">
      <c r="A240" s="23">
        <v>236</v>
      </c>
      <c r="B240" s="3">
        <v>195</v>
      </c>
      <c r="C240" s="3"/>
      <c r="D240" s="18" t="s">
        <v>2031</v>
      </c>
      <c r="E240" s="18"/>
      <c r="F240" s="18"/>
      <c r="G240" s="18"/>
      <c r="H240" s="18"/>
      <c r="I240" s="18"/>
      <c r="J240" s="18"/>
      <c r="K240" s="18"/>
      <c r="L240" s="18"/>
      <c r="M240" s="18"/>
      <c r="N240" s="18"/>
      <c r="O240" s="18"/>
      <c r="P240" s="18"/>
      <c r="Q240" s="18"/>
      <c r="R240" s="18"/>
      <c r="S240" s="18"/>
      <c r="T240" s="18"/>
      <c r="U240" s="18"/>
      <c r="V240" s="18"/>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t="s">
        <v>1007</v>
      </c>
      <c r="AZ240" s="5" t="s">
        <v>425</v>
      </c>
      <c r="BA240" s="5" t="s">
        <v>426</v>
      </c>
      <c r="BB240" s="5" t="s">
        <v>1541</v>
      </c>
    </row>
    <row r="241" spans="1:54" ht="102.75" customHeight="1" hidden="1">
      <c r="A241" s="23">
        <v>237</v>
      </c>
      <c r="B241" s="3">
        <v>197</v>
      </c>
      <c r="C241" s="3"/>
      <c r="D241" s="18" t="s">
        <v>2029</v>
      </c>
      <c r="E241" s="18"/>
      <c r="F241" s="18"/>
      <c r="G241" s="18"/>
      <c r="H241" s="18"/>
      <c r="I241" s="18"/>
      <c r="J241" s="18"/>
      <c r="K241" s="18"/>
      <c r="L241" s="18"/>
      <c r="M241" s="18"/>
      <c r="N241" s="18"/>
      <c r="O241" s="18"/>
      <c r="P241" s="18"/>
      <c r="Q241" s="18"/>
      <c r="R241" s="18"/>
      <c r="S241" s="18"/>
      <c r="T241" s="18"/>
      <c r="U241" s="18"/>
      <c r="V241" s="18"/>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t="s">
        <v>2043</v>
      </c>
      <c r="AZ241" s="5" t="s">
        <v>47</v>
      </c>
      <c r="BA241" s="5" t="s">
        <v>427</v>
      </c>
      <c r="BB241" s="5" t="s">
        <v>1547</v>
      </c>
    </row>
    <row r="242" spans="1:54" ht="103.5" customHeight="1" hidden="1">
      <c r="A242" s="23">
        <v>238</v>
      </c>
      <c r="B242" s="3">
        <v>200</v>
      </c>
      <c r="C242" s="3"/>
      <c r="D242" s="18" t="s">
        <v>2030</v>
      </c>
      <c r="E242" s="18"/>
      <c r="F242" s="18"/>
      <c r="G242" s="18"/>
      <c r="H242" s="18"/>
      <c r="I242" s="18"/>
      <c r="J242" s="18"/>
      <c r="K242" s="18"/>
      <c r="L242" s="18"/>
      <c r="M242" s="18"/>
      <c r="N242" s="18"/>
      <c r="O242" s="18"/>
      <c r="P242" s="18"/>
      <c r="Q242" s="18"/>
      <c r="R242" s="18"/>
      <c r="S242" s="18"/>
      <c r="T242" s="18"/>
      <c r="U242" s="18"/>
      <c r="V242" s="18"/>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t="s">
        <v>1011</v>
      </c>
      <c r="AZ242" s="5" t="s">
        <v>402</v>
      </c>
      <c r="BA242" s="5" t="s">
        <v>539</v>
      </c>
      <c r="BB242" s="5" t="s">
        <v>403</v>
      </c>
    </row>
    <row r="243" spans="1:54" ht="79.5" customHeight="1" hidden="1">
      <c r="A243" s="23">
        <v>239</v>
      </c>
      <c r="B243" s="3">
        <v>202</v>
      </c>
      <c r="C243" s="3"/>
      <c r="D243" s="18" t="s">
        <v>404</v>
      </c>
      <c r="E243" s="18"/>
      <c r="F243" s="18"/>
      <c r="G243" s="18"/>
      <c r="H243" s="18"/>
      <c r="I243" s="18"/>
      <c r="J243" s="18"/>
      <c r="K243" s="18"/>
      <c r="L243" s="18"/>
      <c r="M243" s="18"/>
      <c r="N243" s="18"/>
      <c r="O243" s="18"/>
      <c r="P243" s="18"/>
      <c r="Q243" s="18"/>
      <c r="R243" s="18"/>
      <c r="S243" s="18"/>
      <c r="T243" s="18"/>
      <c r="U243" s="18"/>
      <c r="V243" s="18"/>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t="s">
        <v>405</v>
      </c>
      <c r="AZ243" s="5" t="s">
        <v>60</v>
      </c>
      <c r="BA243" s="5" t="s">
        <v>943</v>
      </c>
      <c r="BB243" s="5" t="s">
        <v>406</v>
      </c>
    </row>
    <row r="244" spans="1:54" ht="90" customHeight="1" hidden="1">
      <c r="A244" s="23">
        <v>240</v>
      </c>
      <c r="B244" s="3">
        <v>205</v>
      </c>
      <c r="C244" s="3"/>
      <c r="D244" s="18" t="s">
        <v>407</v>
      </c>
      <c r="E244" s="18"/>
      <c r="F244" s="18"/>
      <c r="G244" s="18"/>
      <c r="H244" s="18"/>
      <c r="I244" s="18"/>
      <c r="J244" s="18"/>
      <c r="K244" s="18"/>
      <c r="L244" s="18"/>
      <c r="M244" s="18"/>
      <c r="N244" s="18"/>
      <c r="O244" s="18"/>
      <c r="P244" s="18"/>
      <c r="Q244" s="18"/>
      <c r="R244" s="18"/>
      <c r="S244" s="18"/>
      <c r="T244" s="18"/>
      <c r="U244" s="18"/>
      <c r="V244" s="18"/>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t="s">
        <v>428</v>
      </c>
      <c r="AZ244" s="5" t="s">
        <v>1010</v>
      </c>
      <c r="BA244" s="5" t="s">
        <v>832</v>
      </c>
      <c r="BB244" s="5" t="s">
        <v>429</v>
      </c>
    </row>
    <row r="245" spans="1:54" ht="92.25" customHeight="1" hidden="1">
      <c r="A245" s="23">
        <v>241</v>
      </c>
      <c r="B245" s="3">
        <v>206</v>
      </c>
      <c r="C245" s="3"/>
      <c r="D245" s="18" t="s">
        <v>430</v>
      </c>
      <c r="E245" s="18"/>
      <c r="F245" s="18"/>
      <c r="G245" s="18"/>
      <c r="H245" s="18"/>
      <c r="I245" s="18"/>
      <c r="J245" s="18"/>
      <c r="K245" s="18"/>
      <c r="L245" s="18"/>
      <c r="M245" s="18"/>
      <c r="N245" s="18"/>
      <c r="O245" s="18"/>
      <c r="P245" s="18"/>
      <c r="Q245" s="18"/>
      <c r="R245" s="18"/>
      <c r="S245" s="18"/>
      <c r="T245" s="18"/>
      <c r="U245" s="18"/>
      <c r="V245" s="18"/>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t="s">
        <v>431</v>
      </c>
      <c r="AZ245" s="5" t="s">
        <v>432</v>
      </c>
      <c r="BA245" s="5" t="s">
        <v>37</v>
      </c>
      <c r="BB245" s="5" t="s">
        <v>433</v>
      </c>
    </row>
    <row r="246" spans="1:54" ht="78.75" customHeight="1" hidden="1">
      <c r="A246" s="23">
        <v>242</v>
      </c>
      <c r="B246" s="3">
        <v>208</v>
      </c>
      <c r="C246" s="3"/>
      <c r="D246" s="18" t="s">
        <v>1908</v>
      </c>
      <c r="E246" s="18"/>
      <c r="F246" s="18"/>
      <c r="G246" s="18"/>
      <c r="H246" s="18"/>
      <c r="I246" s="18"/>
      <c r="J246" s="18"/>
      <c r="K246" s="18"/>
      <c r="L246" s="18"/>
      <c r="M246" s="18"/>
      <c r="N246" s="18"/>
      <c r="O246" s="18"/>
      <c r="P246" s="18"/>
      <c r="Q246" s="18"/>
      <c r="R246" s="18"/>
      <c r="S246" s="18"/>
      <c r="T246" s="18"/>
      <c r="U246" s="18"/>
      <c r="V246" s="18"/>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t="s">
        <v>2044</v>
      </c>
      <c r="AZ246" s="5" t="s">
        <v>1462</v>
      </c>
      <c r="BA246" s="5" t="s">
        <v>1427</v>
      </c>
      <c r="BB246" s="5" t="s">
        <v>434</v>
      </c>
    </row>
    <row r="247" spans="1:54" ht="77.25" customHeight="1" hidden="1">
      <c r="A247" s="23">
        <v>243</v>
      </c>
      <c r="B247" s="3">
        <v>209</v>
      </c>
      <c r="C247" s="3"/>
      <c r="D247" s="18" t="s">
        <v>435</v>
      </c>
      <c r="E247" s="18"/>
      <c r="F247" s="18"/>
      <c r="G247" s="18"/>
      <c r="H247" s="18"/>
      <c r="I247" s="18"/>
      <c r="J247" s="18"/>
      <c r="K247" s="18"/>
      <c r="L247" s="18"/>
      <c r="M247" s="18"/>
      <c r="N247" s="18"/>
      <c r="O247" s="18"/>
      <c r="P247" s="18"/>
      <c r="Q247" s="18"/>
      <c r="R247" s="18"/>
      <c r="S247" s="18"/>
      <c r="T247" s="18"/>
      <c r="U247" s="18"/>
      <c r="V247" s="18"/>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t="s">
        <v>1034</v>
      </c>
      <c r="AZ247" s="5" t="s">
        <v>436</v>
      </c>
      <c r="BA247" s="5" t="s">
        <v>1432</v>
      </c>
      <c r="BB247" s="5" t="s">
        <v>437</v>
      </c>
    </row>
    <row r="248" spans="1:54" ht="79.5" customHeight="1" hidden="1">
      <c r="A248" s="23">
        <v>244</v>
      </c>
      <c r="B248" s="3">
        <v>210</v>
      </c>
      <c r="C248" s="3"/>
      <c r="D248" s="18" t="s">
        <v>1926</v>
      </c>
      <c r="E248" s="18"/>
      <c r="F248" s="18"/>
      <c r="G248" s="18"/>
      <c r="H248" s="18"/>
      <c r="I248" s="18"/>
      <c r="J248" s="18"/>
      <c r="K248" s="18"/>
      <c r="L248" s="18"/>
      <c r="M248" s="18"/>
      <c r="N248" s="18"/>
      <c r="O248" s="18"/>
      <c r="P248" s="18"/>
      <c r="Q248" s="18"/>
      <c r="R248" s="18"/>
      <c r="S248" s="18"/>
      <c r="T248" s="18"/>
      <c r="U248" s="18"/>
      <c r="V248" s="18"/>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t="s">
        <v>507</v>
      </c>
      <c r="AZ248" s="5" t="s">
        <v>2047</v>
      </c>
      <c r="BA248" s="5" t="s">
        <v>590</v>
      </c>
      <c r="BB248" s="5" t="s">
        <v>122</v>
      </c>
    </row>
    <row r="249" spans="1:54" ht="77.25" customHeight="1" hidden="1">
      <c r="A249" s="23">
        <v>245</v>
      </c>
      <c r="B249" s="3">
        <v>212</v>
      </c>
      <c r="C249" s="3"/>
      <c r="D249" s="18" t="s">
        <v>1927</v>
      </c>
      <c r="E249" s="18"/>
      <c r="F249" s="18"/>
      <c r="G249" s="18"/>
      <c r="H249" s="18"/>
      <c r="I249" s="18"/>
      <c r="J249" s="18"/>
      <c r="K249" s="18"/>
      <c r="L249" s="18"/>
      <c r="M249" s="18"/>
      <c r="N249" s="18"/>
      <c r="O249" s="18"/>
      <c r="P249" s="18"/>
      <c r="Q249" s="18"/>
      <c r="R249" s="18"/>
      <c r="S249" s="18"/>
      <c r="T249" s="18"/>
      <c r="U249" s="18"/>
      <c r="V249" s="18"/>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t="s">
        <v>1969</v>
      </c>
      <c r="AZ249" s="5" t="s">
        <v>1123</v>
      </c>
      <c r="BA249" s="5" t="s">
        <v>438</v>
      </c>
      <c r="BB249" s="5" t="s">
        <v>122</v>
      </c>
    </row>
    <row r="250" spans="1:54" ht="106.5" customHeight="1" hidden="1">
      <c r="A250" s="23">
        <v>246</v>
      </c>
      <c r="B250" s="3">
        <v>213</v>
      </c>
      <c r="C250" s="3"/>
      <c r="D250" s="18" t="s">
        <v>1928</v>
      </c>
      <c r="E250" s="18"/>
      <c r="F250" s="18"/>
      <c r="G250" s="18"/>
      <c r="H250" s="18"/>
      <c r="I250" s="18"/>
      <c r="J250" s="18"/>
      <c r="K250" s="18"/>
      <c r="L250" s="18"/>
      <c r="M250" s="18"/>
      <c r="N250" s="18"/>
      <c r="O250" s="18"/>
      <c r="P250" s="18"/>
      <c r="Q250" s="18"/>
      <c r="R250" s="18"/>
      <c r="S250" s="18"/>
      <c r="T250" s="18"/>
      <c r="U250" s="18"/>
      <c r="V250" s="18"/>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t="s">
        <v>818</v>
      </c>
      <c r="AZ250" s="5" t="s">
        <v>1390</v>
      </c>
      <c r="BA250" s="5" t="s">
        <v>439</v>
      </c>
      <c r="BB250" s="5" t="s">
        <v>125</v>
      </c>
    </row>
    <row r="251" spans="1:54" ht="90.75" customHeight="1" hidden="1">
      <c r="A251" s="23">
        <v>247</v>
      </c>
      <c r="B251" s="3">
        <v>215</v>
      </c>
      <c r="C251" s="3"/>
      <c r="D251" s="18" t="s">
        <v>543</v>
      </c>
      <c r="E251" s="18"/>
      <c r="F251" s="18"/>
      <c r="G251" s="18"/>
      <c r="H251" s="18"/>
      <c r="I251" s="18"/>
      <c r="J251" s="18"/>
      <c r="K251" s="18"/>
      <c r="L251" s="18"/>
      <c r="M251" s="18"/>
      <c r="N251" s="18"/>
      <c r="O251" s="18"/>
      <c r="P251" s="18"/>
      <c r="Q251" s="18"/>
      <c r="R251" s="18"/>
      <c r="S251" s="18"/>
      <c r="T251" s="18"/>
      <c r="U251" s="18"/>
      <c r="V251" s="18"/>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t="s">
        <v>2045</v>
      </c>
      <c r="AZ251" s="5" t="s">
        <v>373</v>
      </c>
      <c r="BA251" s="5" t="s">
        <v>440</v>
      </c>
      <c r="BB251" s="5" t="s">
        <v>441</v>
      </c>
    </row>
    <row r="252" spans="1:54" ht="108" customHeight="1" hidden="1">
      <c r="A252" s="23">
        <v>248</v>
      </c>
      <c r="B252" s="3">
        <v>217</v>
      </c>
      <c r="C252" s="3"/>
      <c r="D252" s="18" t="s">
        <v>544</v>
      </c>
      <c r="E252" s="18"/>
      <c r="F252" s="18"/>
      <c r="G252" s="18"/>
      <c r="H252" s="18"/>
      <c r="I252" s="18"/>
      <c r="J252" s="18"/>
      <c r="K252" s="18"/>
      <c r="L252" s="18"/>
      <c r="M252" s="18"/>
      <c r="N252" s="18"/>
      <c r="O252" s="18"/>
      <c r="P252" s="18"/>
      <c r="Q252" s="18"/>
      <c r="R252" s="18"/>
      <c r="S252" s="18"/>
      <c r="T252" s="18"/>
      <c r="U252" s="18"/>
      <c r="V252" s="18"/>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t="s">
        <v>251</v>
      </c>
      <c r="AZ252" s="5" t="s">
        <v>1936</v>
      </c>
      <c r="BA252" s="5" t="s">
        <v>442</v>
      </c>
      <c r="BB252" s="5" t="s">
        <v>443</v>
      </c>
    </row>
    <row r="253" spans="1:54" ht="93.75" customHeight="1" hidden="1">
      <c r="A253" s="23">
        <v>249</v>
      </c>
      <c r="B253" s="3">
        <v>218</v>
      </c>
      <c r="C253" s="3"/>
      <c r="D253" s="18" t="s">
        <v>545</v>
      </c>
      <c r="E253" s="18"/>
      <c r="F253" s="18"/>
      <c r="G253" s="18"/>
      <c r="H253" s="18"/>
      <c r="I253" s="18"/>
      <c r="J253" s="18"/>
      <c r="K253" s="18"/>
      <c r="L253" s="18"/>
      <c r="M253" s="18"/>
      <c r="N253" s="18"/>
      <c r="O253" s="18"/>
      <c r="P253" s="18"/>
      <c r="Q253" s="18"/>
      <c r="R253" s="18"/>
      <c r="S253" s="18"/>
      <c r="T253" s="18"/>
      <c r="U253" s="18"/>
      <c r="V253" s="18"/>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t="s">
        <v>251</v>
      </c>
      <c r="AZ253" s="5" t="s">
        <v>242</v>
      </c>
      <c r="BA253" s="5" t="s">
        <v>444</v>
      </c>
      <c r="BB253" s="5" t="s">
        <v>443</v>
      </c>
    </row>
    <row r="254" spans="1:54" ht="93" customHeight="1" hidden="1">
      <c r="A254" s="23">
        <v>250</v>
      </c>
      <c r="B254" s="3">
        <v>219</v>
      </c>
      <c r="C254" s="3"/>
      <c r="D254" s="18" t="s">
        <v>546</v>
      </c>
      <c r="E254" s="18"/>
      <c r="F254" s="18"/>
      <c r="G254" s="18"/>
      <c r="H254" s="18"/>
      <c r="I254" s="18"/>
      <c r="J254" s="18"/>
      <c r="K254" s="18"/>
      <c r="L254" s="18"/>
      <c r="M254" s="18"/>
      <c r="N254" s="18"/>
      <c r="O254" s="18"/>
      <c r="P254" s="18"/>
      <c r="Q254" s="18"/>
      <c r="R254" s="18"/>
      <c r="S254" s="18"/>
      <c r="T254" s="18"/>
      <c r="U254" s="18"/>
      <c r="V254" s="18"/>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t="s">
        <v>1937</v>
      </c>
      <c r="AZ254" s="5" t="s">
        <v>1938</v>
      </c>
      <c r="BA254" s="5" t="s">
        <v>445</v>
      </c>
      <c r="BB254" s="5" t="s">
        <v>446</v>
      </c>
    </row>
    <row r="255" spans="1:54" ht="81" customHeight="1" hidden="1">
      <c r="A255" s="23">
        <v>251</v>
      </c>
      <c r="B255" s="3">
        <v>220</v>
      </c>
      <c r="C255" s="3"/>
      <c r="D255" s="18" t="s">
        <v>1246</v>
      </c>
      <c r="E255" s="18"/>
      <c r="F255" s="18"/>
      <c r="G255" s="18"/>
      <c r="H255" s="18"/>
      <c r="I255" s="18"/>
      <c r="J255" s="18"/>
      <c r="K255" s="18"/>
      <c r="L255" s="18"/>
      <c r="M255" s="18"/>
      <c r="N255" s="18"/>
      <c r="O255" s="18"/>
      <c r="P255" s="18"/>
      <c r="Q255" s="18"/>
      <c r="R255" s="18"/>
      <c r="S255" s="18"/>
      <c r="T255" s="18"/>
      <c r="U255" s="18"/>
      <c r="V255" s="18"/>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t="s">
        <v>447</v>
      </c>
      <c r="AZ255" s="5" t="s">
        <v>1939</v>
      </c>
      <c r="BA255" s="5" t="s">
        <v>448</v>
      </c>
      <c r="BB255" s="5" t="s">
        <v>449</v>
      </c>
    </row>
    <row r="256" spans="1:54" ht="93" customHeight="1" hidden="1">
      <c r="A256" s="23">
        <v>252</v>
      </c>
      <c r="B256" s="3">
        <v>221</v>
      </c>
      <c r="C256" s="3"/>
      <c r="D256" s="18" t="s">
        <v>606</v>
      </c>
      <c r="E256" s="18"/>
      <c r="F256" s="18"/>
      <c r="G256" s="18"/>
      <c r="H256" s="18"/>
      <c r="I256" s="18"/>
      <c r="J256" s="18"/>
      <c r="K256" s="18"/>
      <c r="L256" s="18"/>
      <c r="M256" s="18"/>
      <c r="N256" s="18"/>
      <c r="O256" s="18"/>
      <c r="P256" s="18"/>
      <c r="Q256" s="18"/>
      <c r="R256" s="18"/>
      <c r="S256" s="18"/>
      <c r="T256" s="18"/>
      <c r="U256" s="18"/>
      <c r="V256" s="18"/>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t="s">
        <v>252</v>
      </c>
      <c r="AZ256" s="5" t="s">
        <v>100</v>
      </c>
      <c r="BA256" s="5" t="s">
        <v>450</v>
      </c>
      <c r="BB256" s="5" t="s">
        <v>130</v>
      </c>
    </row>
    <row r="257" spans="1:54" ht="91.5" customHeight="1" hidden="1">
      <c r="A257" s="23">
        <v>253</v>
      </c>
      <c r="B257" s="3">
        <v>222</v>
      </c>
      <c r="C257" s="3"/>
      <c r="D257" s="18" t="s">
        <v>607</v>
      </c>
      <c r="E257" s="18"/>
      <c r="F257" s="18"/>
      <c r="G257" s="18"/>
      <c r="H257" s="18"/>
      <c r="I257" s="18"/>
      <c r="J257" s="18"/>
      <c r="K257" s="18"/>
      <c r="L257" s="18"/>
      <c r="M257" s="18"/>
      <c r="N257" s="18"/>
      <c r="O257" s="18"/>
      <c r="P257" s="18"/>
      <c r="Q257" s="18"/>
      <c r="R257" s="18"/>
      <c r="S257" s="18"/>
      <c r="T257" s="18"/>
      <c r="U257" s="18"/>
      <c r="V257" s="18"/>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t="s">
        <v>252</v>
      </c>
      <c r="AZ257" s="5" t="s">
        <v>961</v>
      </c>
      <c r="BA257" s="5" t="s">
        <v>451</v>
      </c>
      <c r="BB257" s="5" t="s">
        <v>452</v>
      </c>
    </row>
    <row r="258" spans="1:54" ht="94.5" customHeight="1" hidden="1">
      <c r="A258" s="23">
        <v>254</v>
      </c>
      <c r="B258" s="3">
        <v>224</v>
      </c>
      <c r="C258" s="3"/>
      <c r="D258" s="18" t="s">
        <v>608</v>
      </c>
      <c r="E258" s="18"/>
      <c r="F258" s="18"/>
      <c r="G258" s="18"/>
      <c r="H258" s="18"/>
      <c r="I258" s="18"/>
      <c r="J258" s="18"/>
      <c r="K258" s="18"/>
      <c r="L258" s="18"/>
      <c r="M258" s="18"/>
      <c r="N258" s="18"/>
      <c r="O258" s="18"/>
      <c r="P258" s="18"/>
      <c r="Q258" s="18"/>
      <c r="R258" s="18"/>
      <c r="S258" s="18"/>
      <c r="T258" s="18"/>
      <c r="U258" s="18"/>
      <c r="V258" s="18"/>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t="s">
        <v>2073</v>
      </c>
      <c r="AZ258" s="5" t="s">
        <v>2074</v>
      </c>
      <c r="BA258" s="5" t="s">
        <v>453</v>
      </c>
      <c r="BB258" s="5" t="s">
        <v>130</v>
      </c>
    </row>
    <row r="259" spans="1:54" ht="75" customHeight="1" hidden="1">
      <c r="A259" s="23">
        <v>255</v>
      </c>
      <c r="B259" s="3">
        <v>226</v>
      </c>
      <c r="C259" s="3"/>
      <c r="D259" s="18" t="s">
        <v>1913</v>
      </c>
      <c r="E259" s="18"/>
      <c r="F259" s="18"/>
      <c r="G259" s="18"/>
      <c r="H259" s="18"/>
      <c r="I259" s="18"/>
      <c r="J259" s="18"/>
      <c r="K259" s="18"/>
      <c r="L259" s="18"/>
      <c r="M259" s="18"/>
      <c r="N259" s="18"/>
      <c r="O259" s="18"/>
      <c r="P259" s="18"/>
      <c r="Q259" s="18"/>
      <c r="R259" s="18"/>
      <c r="S259" s="18"/>
      <c r="T259" s="18"/>
      <c r="U259" s="18"/>
      <c r="V259" s="18"/>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t="s">
        <v>1152</v>
      </c>
      <c r="AZ259" s="5" t="s">
        <v>1153</v>
      </c>
      <c r="BA259" s="5" t="s">
        <v>38</v>
      </c>
      <c r="BB259" s="5" t="s">
        <v>135</v>
      </c>
    </row>
    <row r="260" spans="1:54" ht="83.25" customHeight="1" hidden="1">
      <c r="A260" s="23">
        <v>256</v>
      </c>
      <c r="B260" s="3">
        <v>230</v>
      </c>
      <c r="C260" s="3"/>
      <c r="D260" s="18" t="s">
        <v>1914</v>
      </c>
      <c r="E260" s="18"/>
      <c r="F260" s="18"/>
      <c r="G260" s="18"/>
      <c r="H260" s="18"/>
      <c r="I260" s="18"/>
      <c r="J260" s="18"/>
      <c r="K260" s="18"/>
      <c r="L260" s="18"/>
      <c r="M260" s="18"/>
      <c r="N260" s="18"/>
      <c r="O260" s="18"/>
      <c r="P260" s="18"/>
      <c r="Q260" s="18"/>
      <c r="R260" s="18"/>
      <c r="S260" s="18"/>
      <c r="T260" s="18"/>
      <c r="U260" s="18"/>
      <c r="V260" s="18"/>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t="s">
        <v>1244</v>
      </c>
      <c r="AZ260" s="5" t="s">
        <v>859</v>
      </c>
      <c r="BA260" s="5" t="s">
        <v>454</v>
      </c>
      <c r="BB260" s="5" t="s">
        <v>455</v>
      </c>
    </row>
    <row r="261" spans="1:54" ht="93" customHeight="1" hidden="1">
      <c r="A261" s="23">
        <v>257</v>
      </c>
      <c r="B261" s="3">
        <v>231</v>
      </c>
      <c r="C261" s="3"/>
      <c r="D261" s="18" t="s">
        <v>2064</v>
      </c>
      <c r="E261" s="18"/>
      <c r="F261" s="18"/>
      <c r="G261" s="18"/>
      <c r="H261" s="18"/>
      <c r="I261" s="18"/>
      <c r="J261" s="18"/>
      <c r="K261" s="18"/>
      <c r="L261" s="18"/>
      <c r="M261" s="18"/>
      <c r="N261" s="18"/>
      <c r="O261" s="18"/>
      <c r="P261" s="18"/>
      <c r="Q261" s="18"/>
      <c r="R261" s="18"/>
      <c r="S261" s="18"/>
      <c r="T261" s="18"/>
      <c r="U261" s="18"/>
      <c r="V261" s="18"/>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t="s">
        <v>1244</v>
      </c>
      <c r="AZ261" s="5" t="s">
        <v>962</v>
      </c>
      <c r="BA261" s="5" t="s">
        <v>456</v>
      </c>
      <c r="BB261" s="5" t="s">
        <v>457</v>
      </c>
    </row>
    <row r="262" spans="1:54" ht="81" customHeight="1" hidden="1">
      <c r="A262" s="23">
        <v>258</v>
      </c>
      <c r="B262" s="3">
        <v>232</v>
      </c>
      <c r="C262" s="3"/>
      <c r="D262" s="18" t="s">
        <v>2065</v>
      </c>
      <c r="E262" s="18"/>
      <c r="F262" s="18"/>
      <c r="G262" s="18"/>
      <c r="H262" s="18"/>
      <c r="I262" s="18"/>
      <c r="J262" s="18"/>
      <c r="K262" s="18"/>
      <c r="L262" s="18"/>
      <c r="M262" s="18"/>
      <c r="N262" s="18"/>
      <c r="O262" s="18"/>
      <c r="P262" s="18"/>
      <c r="Q262" s="18"/>
      <c r="R262" s="18"/>
      <c r="S262" s="18"/>
      <c r="T262" s="18"/>
      <c r="U262" s="18"/>
      <c r="V262" s="18"/>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t="s">
        <v>1244</v>
      </c>
      <c r="AZ262" s="5" t="s">
        <v>963</v>
      </c>
      <c r="BA262" s="5" t="s">
        <v>458</v>
      </c>
      <c r="BB262" s="5" t="s">
        <v>459</v>
      </c>
    </row>
    <row r="263" spans="1:54" ht="92.25" customHeight="1" hidden="1">
      <c r="A263" s="23">
        <v>259</v>
      </c>
      <c r="B263" s="3">
        <v>233</v>
      </c>
      <c r="C263" s="3"/>
      <c r="D263" s="18" t="s">
        <v>1081</v>
      </c>
      <c r="E263" s="18"/>
      <c r="F263" s="18"/>
      <c r="G263" s="18"/>
      <c r="H263" s="18"/>
      <c r="I263" s="18"/>
      <c r="J263" s="18"/>
      <c r="K263" s="18"/>
      <c r="L263" s="18"/>
      <c r="M263" s="18"/>
      <c r="N263" s="18"/>
      <c r="O263" s="18"/>
      <c r="P263" s="18"/>
      <c r="Q263" s="18"/>
      <c r="R263" s="18"/>
      <c r="S263" s="18"/>
      <c r="T263" s="18"/>
      <c r="U263" s="18"/>
      <c r="V263" s="18"/>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t="s">
        <v>1978</v>
      </c>
      <c r="AZ263" s="5" t="s">
        <v>1015</v>
      </c>
      <c r="BA263" s="5" t="s">
        <v>1433</v>
      </c>
      <c r="BB263" s="5" t="s">
        <v>1507</v>
      </c>
    </row>
    <row r="264" spans="1:54" ht="106.5" customHeight="1" hidden="1">
      <c r="A264" s="23">
        <v>260</v>
      </c>
      <c r="B264" s="3">
        <v>235</v>
      </c>
      <c r="C264" s="3"/>
      <c r="D264" s="18" t="s">
        <v>1082</v>
      </c>
      <c r="E264" s="18"/>
      <c r="F264" s="18"/>
      <c r="G264" s="18"/>
      <c r="H264" s="18"/>
      <c r="I264" s="18"/>
      <c r="J264" s="18"/>
      <c r="K264" s="18"/>
      <c r="L264" s="18"/>
      <c r="M264" s="18"/>
      <c r="N264" s="18"/>
      <c r="O264" s="18"/>
      <c r="P264" s="18"/>
      <c r="Q264" s="18"/>
      <c r="R264" s="18"/>
      <c r="S264" s="18"/>
      <c r="T264" s="18"/>
      <c r="U264" s="18"/>
      <c r="V264" s="18"/>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t="s">
        <v>1271</v>
      </c>
      <c r="AZ264" s="5" t="s">
        <v>894</v>
      </c>
      <c r="BA264" s="5" t="s">
        <v>1440</v>
      </c>
      <c r="BB264" s="5" t="s">
        <v>650</v>
      </c>
    </row>
    <row r="265" spans="1:54" ht="93.75" customHeight="1" hidden="1">
      <c r="A265" s="23">
        <v>261</v>
      </c>
      <c r="B265" s="3">
        <v>237</v>
      </c>
      <c r="C265" s="3"/>
      <c r="D265" s="18" t="s">
        <v>1999</v>
      </c>
      <c r="E265" s="18"/>
      <c r="F265" s="18"/>
      <c r="G265" s="18"/>
      <c r="H265" s="18"/>
      <c r="I265" s="18"/>
      <c r="J265" s="18"/>
      <c r="K265" s="18"/>
      <c r="L265" s="18"/>
      <c r="M265" s="18"/>
      <c r="N265" s="18"/>
      <c r="O265" s="18"/>
      <c r="P265" s="18"/>
      <c r="Q265" s="18"/>
      <c r="R265" s="18"/>
      <c r="S265" s="18"/>
      <c r="T265" s="18"/>
      <c r="U265" s="18"/>
      <c r="V265" s="18"/>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t="s">
        <v>1277</v>
      </c>
      <c r="AZ265" s="5" t="s">
        <v>806</v>
      </c>
      <c r="BA265" s="5" t="s">
        <v>651</v>
      </c>
      <c r="BB265" s="5" t="s">
        <v>652</v>
      </c>
    </row>
    <row r="266" spans="1:54" ht="105.75" customHeight="1" hidden="1">
      <c r="A266" s="23">
        <v>262</v>
      </c>
      <c r="B266" s="3">
        <v>238</v>
      </c>
      <c r="C266" s="3"/>
      <c r="D266" s="18" t="s">
        <v>2000</v>
      </c>
      <c r="E266" s="18"/>
      <c r="F266" s="18"/>
      <c r="G266" s="18"/>
      <c r="H266" s="18"/>
      <c r="I266" s="18"/>
      <c r="J266" s="18"/>
      <c r="K266" s="18"/>
      <c r="L266" s="18"/>
      <c r="M266" s="18"/>
      <c r="N266" s="18"/>
      <c r="O266" s="18"/>
      <c r="P266" s="18"/>
      <c r="Q266" s="18"/>
      <c r="R266" s="18"/>
      <c r="S266" s="18"/>
      <c r="T266" s="18"/>
      <c r="U266" s="18"/>
      <c r="V266" s="18"/>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t="s">
        <v>1616</v>
      </c>
      <c r="AZ266" s="5" t="s">
        <v>653</v>
      </c>
      <c r="BA266" s="5" t="s">
        <v>654</v>
      </c>
      <c r="BB266" s="5" t="s">
        <v>655</v>
      </c>
    </row>
    <row r="267" spans="1:54" ht="91.5" customHeight="1" hidden="1">
      <c r="A267" s="23">
        <v>263</v>
      </c>
      <c r="B267" s="3">
        <v>239</v>
      </c>
      <c r="C267" s="3"/>
      <c r="D267" s="18" t="s">
        <v>922</v>
      </c>
      <c r="E267" s="18"/>
      <c r="F267" s="18"/>
      <c r="G267" s="18"/>
      <c r="H267" s="18"/>
      <c r="I267" s="18"/>
      <c r="J267" s="18"/>
      <c r="K267" s="18"/>
      <c r="L267" s="18"/>
      <c r="M267" s="18"/>
      <c r="N267" s="18"/>
      <c r="O267" s="18"/>
      <c r="P267" s="18"/>
      <c r="Q267" s="18"/>
      <c r="R267" s="18"/>
      <c r="S267" s="18"/>
      <c r="T267" s="18"/>
      <c r="U267" s="18"/>
      <c r="V267" s="18"/>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t="s">
        <v>2076</v>
      </c>
      <c r="AZ267" s="5" t="s">
        <v>1032</v>
      </c>
      <c r="BA267" s="5" t="s">
        <v>656</v>
      </c>
      <c r="BB267" s="5" t="s">
        <v>148</v>
      </c>
    </row>
    <row r="268" spans="1:54" ht="81" customHeight="1" hidden="1">
      <c r="A268" s="23">
        <v>264</v>
      </c>
      <c r="B268" s="3">
        <v>240</v>
      </c>
      <c r="C268" s="3"/>
      <c r="D268" s="18" t="s">
        <v>923</v>
      </c>
      <c r="E268" s="18"/>
      <c r="F268" s="18"/>
      <c r="G268" s="18"/>
      <c r="H268" s="18"/>
      <c r="I268" s="18"/>
      <c r="J268" s="18"/>
      <c r="K268" s="18"/>
      <c r="L268" s="18"/>
      <c r="M268" s="18"/>
      <c r="N268" s="18"/>
      <c r="O268" s="18"/>
      <c r="P268" s="18"/>
      <c r="Q268" s="18"/>
      <c r="R268" s="18"/>
      <c r="S268" s="18"/>
      <c r="T268" s="18"/>
      <c r="U268" s="18"/>
      <c r="V268" s="18"/>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t="s">
        <v>1858</v>
      </c>
      <c r="AZ268" s="5" t="s">
        <v>237</v>
      </c>
      <c r="BA268" s="5" t="s">
        <v>657</v>
      </c>
      <c r="BB268" s="5" t="s">
        <v>658</v>
      </c>
    </row>
    <row r="269" spans="1:54" ht="78.75" customHeight="1" hidden="1">
      <c r="A269" s="23">
        <v>265</v>
      </c>
      <c r="B269" s="3">
        <v>243</v>
      </c>
      <c r="C269" s="3"/>
      <c r="D269" s="18" t="s">
        <v>924</v>
      </c>
      <c r="E269" s="18"/>
      <c r="F269" s="18"/>
      <c r="G269" s="18"/>
      <c r="H269" s="18"/>
      <c r="I269" s="18"/>
      <c r="J269" s="18"/>
      <c r="K269" s="18"/>
      <c r="L269" s="18"/>
      <c r="M269" s="18"/>
      <c r="N269" s="18"/>
      <c r="O269" s="18"/>
      <c r="P269" s="18"/>
      <c r="Q269" s="18"/>
      <c r="R269" s="18"/>
      <c r="S269" s="18"/>
      <c r="T269" s="18"/>
      <c r="U269" s="18"/>
      <c r="V269" s="18"/>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t="s">
        <v>1858</v>
      </c>
      <c r="AZ269" s="5" t="s">
        <v>65</v>
      </c>
      <c r="BA269" s="5" t="s">
        <v>659</v>
      </c>
      <c r="BB269" s="5" t="s">
        <v>658</v>
      </c>
    </row>
    <row r="270" spans="1:54" ht="90" customHeight="1" hidden="1">
      <c r="A270" s="23">
        <v>266</v>
      </c>
      <c r="B270" s="3">
        <v>245</v>
      </c>
      <c r="C270" s="3"/>
      <c r="D270" s="18" t="s">
        <v>925</v>
      </c>
      <c r="E270" s="18"/>
      <c r="F270" s="18"/>
      <c r="G270" s="18"/>
      <c r="H270" s="18"/>
      <c r="I270" s="18"/>
      <c r="J270" s="18"/>
      <c r="K270" s="18"/>
      <c r="L270" s="18"/>
      <c r="M270" s="18"/>
      <c r="N270" s="18"/>
      <c r="O270" s="18"/>
      <c r="P270" s="18"/>
      <c r="Q270" s="18"/>
      <c r="R270" s="18"/>
      <c r="S270" s="18"/>
      <c r="T270" s="18"/>
      <c r="U270" s="18"/>
      <c r="V270" s="18"/>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t="s">
        <v>1399</v>
      </c>
      <c r="AZ270" s="5" t="s">
        <v>748</v>
      </c>
      <c r="BA270" s="5" t="s">
        <v>660</v>
      </c>
      <c r="BB270" s="5" t="s">
        <v>140</v>
      </c>
    </row>
    <row r="271" spans="1:54" ht="106.5" customHeight="1" hidden="1">
      <c r="A271" s="23">
        <v>267</v>
      </c>
      <c r="B271" s="3">
        <v>246</v>
      </c>
      <c r="C271" s="3"/>
      <c r="D271" s="18" t="s">
        <v>926</v>
      </c>
      <c r="E271" s="18"/>
      <c r="F271" s="18"/>
      <c r="G271" s="18"/>
      <c r="H271" s="18"/>
      <c r="I271" s="18"/>
      <c r="J271" s="18"/>
      <c r="K271" s="18"/>
      <c r="L271" s="18"/>
      <c r="M271" s="18"/>
      <c r="N271" s="18"/>
      <c r="O271" s="18"/>
      <c r="P271" s="18"/>
      <c r="Q271" s="18"/>
      <c r="R271" s="18"/>
      <c r="S271" s="18"/>
      <c r="T271" s="18"/>
      <c r="U271" s="18"/>
      <c r="V271" s="18"/>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t="s">
        <v>1399</v>
      </c>
      <c r="AZ271" s="5" t="s">
        <v>749</v>
      </c>
      <c r="BA271" s="5" t="s">
        <v>661</v>
      </c>
      <c r="BB271" s="5" t="s">
        <v>658</v>
      </c>
    </row>
    <row r="272" spans="1:54" ht="93" customHeight="1" hidden="1">
      <c r="A272" s="23">
        <v>268</v>
      </c>
      <c r="B272" s="3">
        <v>247</v>
      </c>
      <c r="C272" s="3"/>
      <c r="D272" s="18" t="s">
        <v>927</v>
      </c>
      <c r="E272" s="18"/>
      <c r="F272" s="18"/>
      <c r="G272" s="18"/>
      <c r="H272" s="18"/>
      <c r="I272" s="18"/>
      <c r="J272" s="18"/>
      <c r="K272" s="18"/>
      <c r="L272" s="18"/>
      <c r="M272" s="18"/>
      <c r="N272" s="18"/>
      <c r="O272" s="18"/>
      <c r="P272" s="18"/>
      <c r="Q272" s="18"/>
      <c r="R272" s="18"/>
      <c r="S272" s="18"/>
      <c r="T272" s="18"/>
      <c r="U272" s="18"/>
      <c r="V272" s="18"/>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t="s">
        <v>1399</v>
      </c>
      <c r="AZ272" s="5" t="s">
        <v>630</v>
      </c>
      <c r="BA272" s="5" t="s">
        <v>662</v>
      </c>
      <c r="BB272" s="5" t="s">
        <v>658</v>
      </c>
    </row>
    <row r="273" spans="1:54" ht="102" customHeight="1" hidden="1">
      <c r="A273" s="23">
        <v>269</v>
      </c>
      <c r="B273" s="3">
        <v>251</v>
      </c>
      <c r="C273" s="3"/>
      <c r="D273" s="18" t="s">
        <v>1951</v>
      </c>
      <c r="E273" s="18"/>
      <c r="F273" s="18"/>
      <c r="G273" s="18"/>
      <c r="H273" s="18"/>
      <c r="I273" s="18"/>
      <c r="J273" s="18"/>
      <c r="K273" s="18"/>
      <c r="L273" s="18"/>
      <c r="M273" s="18"/>
      <c r="N273" s="18"/>
      <c r="O273" s="18"/>
      <c r="P273" s="18"/>
      <c r="Q273" s="18"/>
      <c r="R273" s="18"/>
      <c r="S273" s="18"/>
      <c r="T273" s="18"/>
      <c r="U273" s="18"/>
      <c r="V273" s="18"/>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t="s">
        <v>1399</v>
      </c>
      <c r="AZ273" s="5" t="s">
        <v>92</v>
      </c>
      <c r="BA273" s="5" t="s">
        <v>663</v>
      </c>
      <c r="BB273" s="5" t="s">
        <v>664</v>
      </c>
    </row>
    <row r="274" spans="1:54" ht="68.25" customHeight="1" hidden="1">
      <c r="A274" s="23">
        <v>270</v>
      </c>
      <c r="B274" s="3">
        <v>252</v>
      </c>
      <c r="C274" s="3"/>
      <c r="D274" s="18" t="s">
        <v>1575</v>
      </c>
      <c r="E274" s="18"/>
      <c r="F274" s="18"/>
      <c r="G274" s="18"/>
      <c r="H274" s="18"/>
      <c r="I274" s="18"/>
      <c r="J274" s="18"/>
      <c r="K274" s="18"/>
      <c r="L274" s="18"/>
      <c r="M274" s="18"/>
      <c r="N274" s="18"/>
      <c r="O274" s="18"/>
      <c r="P274" s="18"/>
      <c r="Q274" s="18"/>
      <c r="R274" s="18"/>
      <c r="S274" s="18"/>
      <c r="T274" s="18"/>
      <c r="U274" s="18"/>
      <c r="V274" s="18"/>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t="s">
        <v>1858</v>
      </c>
      <c r="AZ274" s="5" t="s">
        <v>420</v>
      </c>
      <c r="BA274" s="5" t="s">
        <v>665</v>
      </c>
      <c r="BB274" s="5" t="s">
        <v>666</v>
      </c>
    </row>
    <row r="275" spans="1:54" ht="110.25" customHeight="1" hidden="1">
      <c r="A275" s="23">
        <v>271</v>
      </c>
      <c r="B275" s="3">
        <v>254</v>
      </c>
      <c r="C275" s="3"/>
      <c r="D275" s="18" t="s">
        <v>1337</v>
      </c>
      <c r="E275" s="18"/>
      <c r="F275" s="18"/>
      <c r="G275" s="18"/>
      <c r="H275" s="18"/>
      <c r="I275" s="18"/>
      <c r="J275" s="18"/>
      <c r="K275" s="18"/>
      <c r="L275" s="18"/>
      <c r="M275" s="18"/>
      <c r="N275" s="18"/>
      <c r="O275" s="18"/>
      <c r="P275" s="18"/>
      <c r="Q275" s="18"/>
      <c r="R275" s="18"/>
      <c r="S275" s="18"/>
      <c r="T275" s="18"/>
      <c r="U275" s="18"/>
      <c r="V275" s="18"/>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t="s">
        <v>290</v>
      </c>
      <c r="AZ275" s="5" t="s">
        <v>1885</v>
      </c>
      <c r="BA275" s="5" t="s">
        <v>667</v>
      </c>
      <c r="BB275" s="5" t="s">
        <v>668</v>
      </c>
    </row>
    <row r="276" spans="1:54" ht="120" customHeight="1" hidden="1">
      <c r="A276" s="23">
        <v>272</v>
      </c>
      <c r="B276" s="3">
        <v>255</v>
      </c>
      <c r="C276" s="3"/>
      <c r="D276" s="18" t="s">
        <v>1338</v>
      </c>
      <c r="E276" s="18"/>
      <c r="F276" s="18"/>
      <c r="G276" s="18"/>
      <c r="H276" s="18"/>
      <c r="I276" s="18"/>
      <c r="J276" s="18"/>
      <c r="K276" s="18"/>
      <c r="L276" s="18"/>
      <c r="M276" s="18"/>
      <c r="N276" s="18"/>
      <c r="O276" s="18"/>
      <c r="P276" s="18"/>
      <c r="Q276" s="18"/>
      <c r="R276" s="18"/>
      <c r="S276" s="18"/>
      <c r="T276" s="18"/>
      <c r="U276" s="18"/>
      <c r="V276" s="18"/>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t="s">
        <v>1996</v>
      </c>
      <c r="AZ276" s="5" t="s">
        <v>669</v>
      </c>
      <c r="BA276" s="5" t="s">
        <v>834</v>
      </c>
      <c r="BB276" s="5" t="s">
        <v>670</v>
      </c>
    </row>
    <row r="277" spans="1:54" ht="80.25" customHeight="1" hidden="1">
      <c r="A277" s="23">
        <v>273</v>
      </c>
      <c r="B277" s="3">
        <v>256</v>
      </c>
      <c r="C277" s="3"/>
      <c r="D277" s="18" t="s">
        <v>1902</v>
      </c>
      <c r="E277" s="18"/>
      <c r="F277" s="18"/>
      <c r="G277" s="18"/>
      <c r="H277" s="18"/>
      <c r="I277" s="18"/>
      <c r="J277" s="18"/>
      <c r="K277" s="18"/>
      <c r="L277" s="18"/>
      <c r="M277" s="18"/>
      <c r="N277" s="18"/>
      <c r="O277" s="18"/>
      <c r="P277" s="18"/>
      <c r="Q277" s="18"/>
      <c r="R277" s="18"/>
      <c r="S277" s="18"/>
      <c r="T277" s="18"/>
      <c r="U277" s="18"/>
      <c r="V277" s="18"/>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t="s">
        <v>1997</v>
      </c>
      <c r="AZ277" s="5" t="s">
        <v>1998</v>
      </c>
      <c r="BA277" s="5" t="s">
        <v>671</v>
      </c>
      <c r="BB277" s="5" t="s">
        <v>672</v>
      </c>
    </row>
    <row r="278" spans="1:54" ht="118.5" customHeight="1" hidden="1">
      <c r="A278" s="23">
        <v>274</v>
      </c>
      <c r="B278" s="3">
        <v>257</v>
      </c>
      <c r="C278" s="3"/>
      <c r="D278" s="18" t="s">
        <v>1903</v>
      </c>
      <c r="E278" s="18"/>
      <c r="F278" s="18"/>
      <c r="G278" s="18"/>
      <c r="H278" s="18"/>
      <c r="I278" s="18"/>
      <c r="J278" s="18"/>
      <c r="K278" s="18"/>
      <c r="L278" s="18"/>
      <c r="M278" s="18"/>
      <c r="N278" s="18"/>
      <c r="O278" s="18"/>
      <c r="P278" s="18"/>
      <c r="Q278" s="18"/>
      <c r="R278" s="18"/>
      <c r="S278" s="18"/>
      <c r="T278" s="18"/>
      <c r="U278" s="18"/>
      <c r="V278" s="18"/>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t="s">
        <v>235</v>
      </c>
      <c r="AZ278" s="5" t="s">
        <v>761</v>
      </c>
      <c r="BA278" s="5" t="s">
        <v>460</v>
      </c>
      <c r="BB278" s="5" t="s">
        <v>461</v>
      </c>
    </row>
    <row r="279" spans="1:54" ht="148.5" customHeight="1" hidden="1">
      <c r="A279" s="23">
        <v>275</v>
      </c>
      <c r="B279" s="3">
        <v>258</v>
      </c>
      <c r="C279" s="3"/>
      <c r="D279" s="18" t="s">
        <v>1692</v>
      </c>
      <c r="E279" s="18"/>
      <c r="F279" s="18"/>
      <c r="G279" s="18"/>
      <c r="H279" s="18"/>
      <c r="I279" s="18"/>
      <c r="J279" s="18"/>
      <c r="K279" s="18"/>
      <c r="L279" s="18"/>
      <c r="M279" s="18"/>
      <c r="N279" s="18"/>
      <c r="O279" s="18"/>
      <c r="P279" s="18"/>
      <c r="Q279" s="18"/>
      <c r="R279" s="18"/>
      <c r="S279" s="18"/>
      <c r="T279" s="18"/>
      <c r="U279" s="18"/>
      <c r="V279" s="18"/>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t="s">
        <v>1667</v>
      </c>
      <c r="AZ279" s="5" t="s">
        <v>350</v>
      </c>
      <c r="BA279" s="5" t="s">
        <v>462</v>
      </c>
      <c r="BB279" s="5" t="s">
        <v>461</v>
      </c>
    </row>
    <row r="280" spans="1:54" ht="147.75" customHeight="1" hidden="1">
      <c r="A280" s="23">
        <v>276</v>
      </c>
      <c r="B280" s="3">
        <v>259</v>
      </c>
      <c r="C280" s="3"/>
      <c r="D280" s="18" t="s">
        <v>1693</v>
      </c>
      <c r="E280" s="18"/>
      <c r="F280" s="18"/>
      <c r="G280" s="18"/>
      <c r="H280" s="18"/>
      <c r="I280" s="18"/>
      <c r="J280" s="18"/>
      <c r="K280" s="18"/>
      <c r="L280" s="18"/>
      <c r="M280" s="18"/>
      <c r="N280" s="18"/>
      <c r="O280" s="18"/>
      <c r="P280" s="18"/>
      <c r="Q280" s="18"/>
      <c r="R280" s="18"/>
      <c r="S280" s="18"/>
      <c r="T280" s="18"/>
      <c r="U280" s="18"/>
      <c r="V280" s="18"/>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t="s">
        <v>351</v>
      </c>
      <c r="AZ280" s="5" t="s">
        <v>364</v>
      </c>
      <c r="BA280" s="5" t="s">
        <v>463</v>
      </c>
      <c r="BB280" s="5" t="s">
        <v>464</v>
      </c>
    </row>
    <row r="281" spans="1:54" ht="92.25" customHeight="1" hidden="1">
      <c r="A281" s="23">
        <v>277</v>
      </c>
      <c r="B281" s="3">
        <v>260</v>
      </c>
      <c r="C281" s="3"/>
      <c r="D281" s="18" t="s">
        <v>1694</v>
      </c>
      <c r="E281" s="18"/>
      <c r="F281" s="18"/>
      <c r="G281" s="18"/>
      <c r="H281" s="18"/>
      <c r="I281" s="18"/>
      <c r="J281" s="18"/>
      <c r="K281" s="18"/>
      <c r="L281" s="18"/>
      <c r="M281" s="18"/>
      <c r="N281" s="18"/>
      <c r="O281" s="18"/>
      <c r="P281" s="18"/>
      <c r="Q281" s="18"/>
      <c r="R281" s="18"/>
      <c r="S281" s="18"/>
      <c r="T281" s="18"/>
      <c r="U281" s="18"/>
      <c r="V281" s="18"/>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t="s">
        <v>1640</v>
      </c>
      <c r="AZ281" s="5" t="s">
        <v>900</v>
      </c>
      <c r="BA281" s="5" t="s">
        <v>835</v>
      </c>
      <c r="BB281" s="5" t="s">
        <v>465</v>
      </c>
    </row>
    <row r="282" spans="1:54" ht="91.5" customHeight="1" hidden="1">
      <c r="A282" s="23">
        <v>278</v>
      </c>
      <c r="B282" s="3">
        <v>261</v>
      </c>
      <c r="C282" s="3"/>
      <c r="D282" s="18" t="s">
        <v>1695</v>
      </c>
      <c r="E282" s="18"/>
      <c r="F282" s="18"/>
      <c r="G282" s="18"/>
      <c r="H282" s="18"/>
      <c r="I282" s="18"/>
      <c r="J282" s="18"/>
      <c r="K282" s="18"/>
      <c r="L282" s="18"/>
      <c r="M282" s="18"/>
      <c r="N282" s="18"/>
      <c r="O282" s="18"/>
      <c r="P282" s="18"/>
      <c r="Q282" s="18"/>
      <c r="R282" s="18"/>
      <c r="S282" s="18"/>
      <c r="T282" s="18"/>
      <c r="U282" s="18"/>
      <c r="V282" s="18"/>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t="s">
        <v>2079</v>
      </c>
      <c r="AZ282" s="5" t="s">
        <v>1641</v>
      </c>
      <c r="BA282" s="5" t="s">
        <v>39</v>
      </c>
      <c r="BB282" s="5" t="s">
        <v>466</v>
      </c>
    </row>
    <row r="283" spans="1:54" ht="123.75" customHeight="1" hidden="1">
      <c r="A283" s="23">
        <v>279</v>
      </c>
      <c r="B283" s="3">
        <v>262</v>
      </c>
      <c r="C283" s="3"/>
      <c r="D283" s="18" t="s">
        <v>1923</v>
      </c>
      <c r="E283" s="18"/>
      <c r="F283" s="18"/>
      <c r="G283" s="18"/>
      <c r="H283" s="18"/>
      <c r="I283" s="18"/>
      <c r="J283" s="18"/>
      <c r="K283" s="18"/>
      <c r="L283" s="18"/>
      <c r="M283" s="18"/>
      <c r="N283" s="18"/>
      <c r="O283" s="18"/>
      <c r="P283" s="18"/>
      <c r="Q283" s="18"/>
      <c r="R283" s="18"/>
      <c r="S283" s="18"/>
      <c r="T283" s="18"/>
      <c r="U283" s="18"/>
      <c r="V283" s="18"/>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t="s">
        <v>1371</v>
      </c>
      <c r="AZ283" s="5" t="s">
        <v>1372</v>
      </c>
      <c r="BA283" s="5" t="s">
        <v>1428</v>
      </c>
      <c r="BB283" s="5" t="s">
        <v>467</v>
      </c>
    </row>
    <row r="284" spans="1:54" ht="117.75" customHeight="1" hidden="1">
      <c r="A284" s="23">
        <v>280</v>
      </c>
      <c r="B284" s="3">
        <v>263</v>
      </c>
      <c r="C284" s="3"/>
      <c r="D284" s="18" t="s">
        <v>1929</v>
      </c>
      <c r="E284" s="18"/>
      <c r="F284" s="18"/>
      <c r="G284" s="18"/>
      <c r="H284" s="18"/>
      <c r="I284" s="18"/>
      <c r="J284" s="18"/>
      <c r="K284" s="18"/>
      <c r="L284" s="18"/>
      <c r="M284" s="18"/>
      <c r="N284" s="18"/>
      <c r="O284" s="18"/>
      <c r="P284" s="18"/>
      <c r="Q284" s="18"/>
      <c r="R284" s="18"/>
      <c r="S284" s="18"/>
      <c r="T284" s="18"/>
      <c r="U284" s="18"/>
      <c r="V284" s="18"/>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t="s">
        <v>1373</v>
      </c>
      <c r="AZ284" s="5" t="s">
        <v>816</v>
      </c>
      <c r="BA284" s="5" t="s">
        <v>836</v>
      </c>
      <c r="BB284" s="5" t="s">
        <v>468</v>
      </c>
    </row>
    <row r="285" spans="1:54" ht="134.25" customHeight="1" hidden="1">
      <c r="A285" s="23">
        <v>281</v>
      </c>
      <c r="B285" s="3">
        <v>264</v>
      </c>
      <c r="C285" s="3"/>
      <c r="D285" s="18" t="s">
        <v>756</v>
      </c>
      <c r="E285" s="18"/>
      <c r="F285" s="18"/>
      <c r="G285" s="18"/>
      <c r="H285" s="18"/>
      <c r="I285" s="18"/>
      <c r="J285" s="18"/>
      <c r="K285" s="18"/>
      <c r="L285" s="18"/>
      <c r="M285" s="18"/>
      <c r="N285" s="18"/>
      <c r="O285" s="18"/>
      <c r="P285" s="18"/>
      <c r="Q285" s="18"/>
      <c r="R285" s="18"/>
      <c r="S285" s="18"/>
      <c r="T285" s="18"/>
      <c r="U285" s="18"/>
      <c r="V285" s="18"/>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t="s">
        <v>2095</v>
      </c>
      <c r="AZ285" s="5" t="s">
        <v>852</v>
      </c>
      <c r="BA285" s="5" t="s">
        <v>591</v>
      </c>
      <c r="BB285" s="5" t="s">
        <v>469</v>
      </c>
    </row>
    <row r="286" spans="1:54" ht="68.25" customHeight="1" hidden="1">
      <c r="A286" s="23">
        <v>282</v>
      </c>
      <c r="B286" s="3">
        <v>266</v>
      </c>
      <c r="C286" s="3"/>
      <c r="D286" s="18" t="s">
        <v>398</v>
      </c>
      <c r="E286" s="18"/>
      <c r="F286" s="18"/>
      <c r="G286" s="18"/>
      <c r="H286" s="18"/>
      <c r="I286" s="18"/>
      <c r="J286" s="18"/>
      <c r="K286" s="18"/>
      <c r="L286" s="18"/>
      <c r="M286" s="18"/>
      <c r="N286" s="18"/>
      <c r="O286" s="18"/>
      <c r="P286" s="18"/>
      <c r="Q286" s="18"/>
      <c r="R286" s="18"/>
      <c r="S286" s="18"/>
      <c r="T286" s="18"/>
      <c r="U286" s="18"/>
      <c r="V286" s="18"/>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t="s">
        <v>1001</v>
      </c>
      <c r="AZ286" s="5" t="s">
        <v>470</v>
      </c>
      <c r="BA286" s="5" t="s">
        <v>537</v>
      </c>
      <c r="BB286" s="5" t="s">
        <v>471</v>
      </c>
    </row>
    <row r="287" spans="1:54" ht="95.25" customHeight="1" hidden="1">
      <c r="A287" s="23">
        <v>283</v>
      </c>
      <c r="B287" s="3">
        <v>267</v>
      </c>
      <c r="C287" s="3"/>
      <c r="D287" s="18" t="s">
        <v>984</v>
      </c>
      <c r="E287" s="18"/>
      <c r="F287" s="18"/>
      <c r="G287" s="18"/>
      <c r="H287" s="18"/>
      <c r="I287" s="18"/>
      <c r="J287" s="18"/>
      <c r="K287" s="18"/>
      <c r="L287" s="18"/>
      <c r="M287" s="18"/>
      <c r="N287" s="18"/>
      <c r="O287" s="18"/>
      <c r="P287" s="18"/>
      <c r="Q287" s="18"/>
      <c r="R287" s="18"/>
      <c r="S287" s="18"/>
      <c r="T287" s="18"/>
      <c r="U287" s="18"/>
      <c r="V287" s="18"/>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t="s">
        <v>1854</v>
      </c>
      <c r="AZ287" s="5" t="s">
        <v>504</v>
      </c>
      <c r="BA287" s="5" t="s">
        <v>592</v>
      </c>
      <c r="BB287" s="5" t="s">
        <v>472</v>
      </c>
    </row>
    <row r="288" spans="1:54" ht="81.75" customHeight="1" hidden="1">
      <c r="A288" s="23">
        <v>284</v>
      </c>
      <c r="B288" s="3">
        <v>268</v>
      </c>
      <c r="C288" s="3"/>
      <c r="D288" s="18" t="s">
        <v>1979</v>
      </c>
      <c r="E288" s="18"/>
      <c r="F288" s="18"/>
      <c r="G288" s="18"/>
      <c r="H288" s="18"/>
      <c r="I288" s="18"/>
      <c r="J288" s="18"/>
      <c r="K288" s="18"/>
      <c r="L288" s="18"/>
      <c r="M288" s="18"/>
      <c r="N288" s="18"/>
      <c r="O288" s="18"/>
      <c r="P288" s="18"/>
      <c r="Q288" s="18"/>
      <c r="R288" s="18"/>
      <c r="S288" s="18"/>
      <c r="T288" s="18"/>
      <c r="U288" s="18"/>
      <c r="V288" s="18"/>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t="s">
        <v>1362</v>
      </c>
      <c r="AZ288" s="5" t="s">
        <v>1569</v>
      </c>
      <c r="BA288" s="5" t="s">
        <v>593</v>
      </c>
      <c r="BB288" s="5" t="s">
        <v>472</v>
      </c>
    </row>
    <row r="289" spans="1:54" ht="68.25" customHeight="1" hidden="1">
      <c r="A289" s="23">
        <v>285</v>
      </c>
      <c r="B289" s="3">
        <v>269</v>
      </c>
      <c r="C289" s="3"/>
      <c r="D289" s="18" t="s">
        <v>0</v>
      </c>
      <c r="E289" s="18"/>
      <c r="F289" s="18"/>
      <c r="G289" s="18"/>
      <c r="H289" s="18"/>
      <c r="I289" s="18"/>
      <c r="J289" s="18"/>
      <c r="K289" s="18"/>
      <c r="L289" s="18"/>
      <c r="M289" s="18"/>
      <c r="N289" s="18"/>
      <c r="O289" s="18"/>
      <c r="P289" s="18"/>
      <c r="Q289" s="18"/>
      <c r="R289" s="18"/>
      <c r="S289" s="18"/>
      <c r="T289" s="18"/>
      <c r="U289" s="18"/>
      <c r="V289" s="18"/>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t="s">
        <v>473</v>
      </c>
      <c r="AZ289" s="5" t="s">
        <v>1064</v>
      </c>
      <c r="BA289" s="5" t="s">
        <v>594</v>
      </c>
      <c r="BB289" s="5" t="s">
        <v>474</v>
      </c>
    </row>
    <row r="290" spans="1:54" ht="76.5" customHeight="1" hidden="1">
      <c r="A290" s="23">
        <v>286</v>
      </c>
      <c r="B290" s="3">
        <v>271</v>
      </c>
      <c r="C290" s="3"/>
      <c r="D290" s="18" t="s">
        <v>389</v>
      </c>
      <c r="E290" s="18"/>
      <c r="F290" s="18"/>
      <c r="G290" s="18"/>
      <c r="H290" s="18"/>
      <c r="I290" s="18"/>
      <c r="J290" s="18"/>
      <c r="K290" s="18"/>
      <c r="L290" s="18"/>
      <c r="M290" s="18"/>
      <c r="N290" s="18"/>
      <c r="O290" s="18"/>
      <c r="P290" s="18"/>
      <c r="Q290" s="18"/>
      <c r="R290" s="18"/>
      <c r="S290" s="18"/>
      <c r="T290" s="18"/>
      <c r="U290" s="18"/>
      <c r="V290" s="18"/>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t="s">
        <v>58</v>
      </c>
      <c r="AZ290" s="5" t="s">
        <v>1971</v>
      </c>
      <c r="BA290" s="5" t="s">
        <v>578</v>
      </c>
      <c r="BB290" s="5" t="s">
        <v>475</v>
      </c>
    </row>
    <row r="291" spans="1:54" ht="308.25" customHeight="1" hidden="1">
      <c r="A291" s="23">
        <v>287</v>
      </c>
      <c r="B291" s="3">
        <v>272</v>
      </c>
      <c r="C291" s="3"/>
      <c r="D291" s="18" t="s">
        <v>1090</v>
      </c>
      <c r="E291" s="18"/>
      <c r="F291" s="18"/>
      <c r="G291" s="18"/>
      <c r="H291" s="18"/>
      <c r="I291" s="18"/>
      <c r="J291" s="18"/>
      <c r="K291" s="18"/>
      <c r="L291" s="18"/>
      <c r="M291" s="18"/>
      <c r="N291" s="18"/>
      <c r="O291" s="18"/>
      <c r="P291" s="18"/>
      <c r="Q291" s="18"/>
      <c r="R291" s="18"/>
      <c r="S291" s="18"/>
      <c r="T291" s="18"/>
      <c r="U291" s="18"/>
      <c r="V291" s="18"/>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t="s">
        <v>1972</v>
      </c>
      <c r="AZ291" s="5" t="s">
        <v>1520</v>
      </c>
      <c r="BA291" s="5" t="s">
        <v>476</v>
      </c>
      <c r="BB291" s="5" t="s">
        <v>477</v>
      </c>
    </row>
    <row r="292" spans="1:54" ht="144" customHeight="1" hidden="1">
      <c r="A292" s="23">
        <v>288</v>
      </c>
      <c r="B292" s="3">
        <v>275</v>
      </c>
      <c r="C292" s="3"/>
      <c r="D292" s="18" t="s">
        <v>1091</v>
      </c>
      <c r="E292" s="18"/>
      <c r="F292" s="18"/>
      <c r="G292" s="18"/>
      <c r="H292" s="18"/>
      <c r="I292" s="18"/>
      <c r="J292" s="18"/>
      <c r="K292" s="18"/>
      <c r="L292" s="18"/>
      <c r="M292" s="18"/>
      <c r="N292" s="18"/>
      <c r="O292" s="18"/>
      <c r="P292" s="18"/>
      <c r="Q292" s="18"/>
      <c r="R292" s="18"/>
      <c r="S292" s="18"/>
      <c r="T292" s="18"/>
      <c r="U292" s="18"/>
      <c r="V292" s="18"/>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t="s">
        <v>1392</v>
      </c>
      <c r="AZ292" s="5" t="s">
        <v>408</v>
      </c>
      <c r="BA292" s="5" t="s">
        <v>478</v>
      </c>
      <c r="BB292" s="5" t="s">
        <v>305</v>
      </c>
    </row>
    <row r="293" spans="1:54" ht="79.5" customHeight="1" hidden="1">
      <c r="A293" s="23">
        <v>289</v>
      </c>
      <c r="B293" s="3">
        <v>276</v>
      </c>
      <c r="C293" s="3"/>
      <c r="D293" s="18" t="s">
        <v>1037</v>
      </c>
      <c r="E293" s="18"/>
      <c r="F293" s="18"/>
      <c r="G293" s="18"/>
      <c r="H293" s="18"/>
      <c r="I293" s="18"/>
      <c r="J293" s="18"/>
      <c r="K293" s="18"/>
      <c r="L293" s="18"/>
      <c r="M293" s="18"/>
      <c r="N293" s="18"/>
      <c r="O293" s="18"/>
      <c r="P293" s="18"/>
      <c r="Q293" s="18"/>
      <c r="R293" s="18"/>
      <c r="S293" s="18"/>
      <c r="T293" s="18"/>
      <c r="U293" s="18"/>
      <c r="V293" s="18"/>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t="s">
        <v>892</v>
      </c>
      <c r="AZ293" s="5" t="s">
        <v>1521</v>
      </c>
      <c r="BA293" s="5" t="s">
        <v>946</v>
      </c>
      <c r="BB293" s="5" t="s">
        <v>479</v>
      </c>
    </row>
    <row r="294" spans="1:54" ht="144" customHeight="1" hidden="1">
      <c r="A294" s="23">
        <v>290</v>
      </c>
      <c r="B294" s="3">
        <v>277</v>
      </c>
      <c r="C294" s="3"/>
      <c r="D294" s="18" t="s">
        <v>1287</v>
      </c>
      <c r="E294" s="18"/>
      <c r="F294" s="18"/>
      <c r="G294" s="18"/>
      <c r="H294" s="18"/>
      <c r="I294" s="18"/>
      <c r="J294" s="18"/>
      <c r="K294" s="18"/>
      <c r="L294" s="18"/>
      <c r="M294" s="18"/>
      <c r="N294" s="18"/>
      <c r="O294" s="18"/>
      <c r="P294" s="18"/>
      <c r="Q294" s="18"/>
      <c r="R294" s="18"/>
      <c r="S294" s="18"/>
      <c r="T294" s="18"/>
      <c r="U294" s="18"/>
      <c r="V294" s="18"/>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t="s">
        <v>480</v>
      </c>
      <c r="AZ294" s="5" t="s">
        <v>2091</v>
      </c>
      <c r="BA294" s="5" t="s">
        <v>837</v>
      </c>
      <c r="BB294" s="5" t="s">
        <v>169</v>
      </c>
    </row>
    <row r="295" spans="1:54" ht="91.5" customHeight="1" hidden="1">
      <c r="A295" s="23">
        <v>291</v>
      </c>
      <c r="B295" s="3">
        <v>280</v>
      </c>
      <c r="C295" s="3"/>
      <c r="D295" s="18" t="s">
        <v>1288</v>
      </c>
      <c r="E295" s="18"/>
      <c r="F295" s="18"/>
      <c r="G295" s="18"/>
      <c r="H295" s="18"/>
      <c r="I295" s="18"/>
      <c r="J295" s="18"/>
      <c r="K295" s="18"/>
      <c r="L295" s="18"/>
      <c r="M295" s="18"/>
      <c r="N295" s="18"/>
      <c r="O295" s="18"/>
      <c r="P295" s="18"/>
      <c r="Q295" s="18"/>
      <c r="R295" s="18"/>
      <c r="S295" s="18"/>
      <c r="T295" s="18"/>
      <c r="U295" s="18"/>
      <c r="V295" s="18"/>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t="s">
        <v>481</v>
      </c>
      <c r="AZ295" s="5" t="s">
        <v>1124</v>
      </c>
      <c r="BA295" s="5" t="s">
        <v>482</v>
      </c>
      <c r="BB295" s="5" t="s">
        <v>483</v>
      </c>
    </row>
    <row r="296" spans="1:54" ht="70.5" customHeight="1" hidden="1">
      <c r="A296" s="23">
        <v>292</v>
      </c>
      <c r="B296" s="3">
        <v>282</v>
      </c>
      <c r="C296" s="3"/>
      <c r="D296" s="18" t="s">
        <v>1289</v>
      </c>
      <c r="E296" s="18"/>
      <c r="F296" s="18"/>
      <c r="G296" s="18"/>
      <c r="H296" s="18"/>
      <c r="I296" s="18"/>
      <c r="J296" s="18"/>
      <c r="K296" s="18"/>
      <c r="L296" s="18"/>
      <c r="M296" s="18"/>
      <c r="N296" s="18"/>
      <c r="O296" s="18"/>
      <c r="P296" s="18"/>
      <c r="Q296" s="18"/>
      <c r="R296" s="18"/>
      <c r="S296" s="18"/>
      <c r="T296" s="18"/>
      <c r="U296" s="18"/>
      <c r="V296" s="18"/>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t="s">
        <v>1459</v>
      </c>
      <c r="AZ296" s="5" t="s">
        <v>1974</v>
      </c>
      <c r="BA296" s="5" t="s">
        <v>838</v>
      </c>
      <c r="BB296" s="5" t="s">
        <v>484</v>
      </c>
    </row>
    <row r="297" spans="1:54" ht="78.75" customHeight="1" hidden="1">
      <c r="A297" s="23">
        <v>293</v>
      </c>
      <c r="B297" s="3">
        <v>283</v>
      </c>
      <c r="C297" s="3"/>
      <c r="D297" s="18" t="s">
        <v>1290</v>
      </c>
      <c r="E297" s="18"/>
      <c r="F297" s="18"/>
      <c r="G297" s="18"/>
      <c r="H297" s="18"/>
      <c r="I297" s="18"/>
      <c r="J297" s="18"/>
      <c r="K297" s="18"/>
      <c r="L297" s="18"/>
      <c r="M297" s="18"/>
      <c r="N297" s="18"/>
      <c r="O297" s="18"/>
      <c r="P297" s="18"/>
      <c r="Q297" s="18"/>
      <c r="R297" s="18"/>
      <c r="S297" s="18"/>
      <c r="T297" s="18"/>
      <c r="U297" s="18"/>
      <c r="V297" s="18"/>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t="s">
        <v>485</v>
      </c>
      <c r="AZ297" s="5" t="s">
        <v>1264</v>
      </c>
      <c r="BA297" s="5" t="s">
        <v>40</v>
      </c>
      <c r="BB297" s="5" t="s">
        <v>486</v>
      </c>
    </row>
    <row r="298" spans="1:54" ht="90.75" customHeight="1" hidden="1">
      <c r="A298" s="23">
        <v>294</v>
      </c>
      <c r="B298" s="3">
        <v>284</v>
      </c>
      <c r="C298" s="3"/>
      <c r="D298" s="18" t="s">
        <v>343</v>
      </c>
      <c r="E298" s="18"/>
      <c r="F298" s="18"/>
      <c r="G298" s="18"/>
      <c r="H298" s="18"/>
      <c r="I298" s="18"/>
      <c r="J298" s="18"/>
      <c r="K298" s="18"/>
      <c r="L298" s="18"/>
      <c r="M298" s="18"/>
      <c r="N298" s="18"/>
      <c r="O298" s="18"/>
      <c r="P298" s="18"/>
      <c r="Q298" s="18"/>
      <c r="R298" s="18"/>
      <c r="S298" s="18"/>
      <c r="T298" s="18"/>
      <c r="U298" s="18"/>
      <c r="V298" s="18"/>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t="s">
        <v>2052</v>
      </c>
      <c r="AZ298" s="5" t="s">
        <v>703</v>
      </c>
      <c r="BA298" s="5" t="s">
        <v>839</v>
      </c>
      <c r="BB298" s="5" t="s">
        <v>487</v>
      </c>
    </row>
    <row r="299" spans="1:54" ht="122.25" customHeight="1" hidden="1">
      <c r="A299" s="23">
        <v>295</v>
      </c>
      <c r="B299" s="3">
        <v>286</v>
      </c>
      <c r="C299" s="3"/>
      <c r="D299" s="18" t="s">
        <v>1068</v>
      </c>
      <c r="E299" s="18"/>
      <c r="F299" s="18"/>
      <c r="G299" s="18"/>
      <c r="H299" s="18"/>
      <c r="I299" s="18"/>
      <c r="J299" s="18"/>
      <c r="K299" s="18"/>
      <c r="L299" s="18"/>
      <c r="M299" s="18"/>
      <c r="N299" s="18"/>
      <c r="O299" s="18"/>
      <c r="P299" s="18"/>
      <c r="Q299" s="18"/>
      <c r="R299" s="18"/>
      <c r="S299" s="18"/>
      <c r="T299" s="18"/>
      <c r="U299" s="18"/>
      <c r="V299" s="18"/>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t="s">
        <v>2053</v>
      </c>
      <c r="AZ299" s="5" t="s">
        <v>704</v>
      </c>
      <c r="BA299" s="5" t="s">
        <v>488</v>
      </c>
      <c r="BB299" s="5" t="s">
        <v>174</v>
      </c>
    </row>
    <row r="300" spans="1:54" ht="90" customHeight="1" hidden="1">
      <c r="A300" s="23">
        <v>296</v>
      </c>
      <c r="B300" s="3">
        <v>289</v>
      </c>
      <c r="C300" s="3"/>
      <c r="D300" s="18" t="s">
        <v>30</v>
      </c>
      <c r="E300" s="18"/>
      <c r="F300" s="18"/>
      <c r="G300" s="18"/>
      <c r="H300" s="18"/>
      <c r="I300" s="18"/>
      <c r="J300" s="18"/>
      <c r="K300" s="18"/>
      <c r="L300" s="18"/>
      <c r="M300" s="18"/>
      <c r="N300" s="18"/>
      <c r="O300" s="18"/>
      <c r="P300" s="18"/>
      <c r="Q300" s="18"/>
      <c r="R300" s="18"/>
      <c r="S300" s="18"/>
      <c r="T300" s="18"/>
      <c r="U300" s="18"/>
      <c r="V300" s="18"/>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t="s">
        <v>920</v>
      </c>
      <c r="AZ300" s="5" t="s">
        <v>574</v>
      </c>
      <c r="BA300" s="5" t="s">
        <v>841</v>
      </c>
      <c r="BB300" s="5" t="s">
        <v>489</v>
      </c>
    </row>
    <row r="301" spans="1:54" ht="109.5" customHeight="1" hidden="1">
      <c r="A301" s="23">
        <v>297</v>
      </c>
      <c r="B301" s="3">
        <v>292</v>
      </c>
      <c r="C301" s="3"/>
      <c r="D301" s="18" t="s">
        <v>742</v>
      </c>
      <c r="E301" s="18"/>
      <c r="F301" s="18"/>
      <c r="G301" s="18"/>
      <c r="H301" s="18"/>
      <c r="I301" s="18"/>
      <c r="J301" s="18"/>
      <c r="K301" s="18"/>
      <c r="L301" s="18"/>
      <c r="M301" s="18"/>
      <c r="N301" s="18"/>
      <c r="O301" s="18"/>
      <c r="P301" s="18"/>
      <c r="Q301" s="18"/>
      <c r="R301" s="18"/>
      <c r="S301" s="18"/>
      <c r="T301" s="18"/>
      <c r="U301" s="18"/>
      <c r="V301" s="18"/>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t="s">
        <v>2078</v>
      </c>
      <c r="AZ301" s="5" t="s">
        <v>1517</v>
      </c>
      <c r="BA301" s="5" t="s">
        <v>842</v>
      </c>
      <c r="BB301" s="5" t="s">
        <v>1718</v>
      </c>
    </row>
    <row r="302" spans="1:54" ht="140.25" customHeight="1" hidden="1">
      <c r="A302" s="23">
        <v>298</v>
      </c>
      <c r="B302" s="3">
        <v>293</v>
      </c>
      <c r="C302" s="3"/>
      <c r="D302" s="18" t="s">
        <v>743</v>
      </c>
      <c r="E302" s="18"/>
      <c r="F302" s="18"/>
      <c r="G302" s="18"/>
      <c r="H302" s="18"/>
      <c r="I302" s="18"/>
      <c r="J302" s="18"/>
      <c r="K302" s="18"/>
      <c r="L302" s="18"/>
      <c r="M302" s="18"/>
      <c r="N302" s="18"/>
      <c r="O302" s="18"/>
      <c r="P302" s="18"/>
      <c r="Q302" s="18"/>
      <c r="R302" s="18"/>
      <c r="S302" s="18"/>
      <c r="T302" s="18"/>
      <c r="U302" s="18"/>
      <c r="V302" s="18"/>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t="s">
        <v>1518</v>
      </c>
      <c r="AZ302" s="5" t="s">
        <v>773</v>
      </c>
      <c r="BA302" s="5" t="s">
        <v>843</v>
      </c>
      <c r="BB302" s="5" t="s">
        <v>490</v>
      </c>
    </row>
    <row r="303" spans="1:54" ht="80.25" customHeight="1" hidden="1">
      <c r="A303" s="23">
        <v>299</v>
      </c>
      <c r="B303" s="3">
        <v>294</v>
      </c>
      <c r="C303" s="3"/>
      <c r="D303" s="18" t="s">
        <v>744</v>
      </c>
      <c r="E303" s="18"/>
      <c r="F303" s="18"/>
      <c r="G303" s="18"/>
      <c r="H303" s="18"/>
      <c r="I303" s="18"/>
      <c r="J303" s="18"/>
      <c r="K303" s="18"/>
      <c r="L303" s="18"/>
      <c r="M303" s="18"/>
      <c r="N303" s="18"/>
      <c r="O303" s="18"/>
      <c r="P303" s="18"/>
      <c r="Q303" s="18"/>
      <c r="R303" s="18"/>
      <c r="S303" s="18"/>
      <c r="T303" s="18"/>
      <c r="U303" s="18"/>
      <c r="V303" s="18"/>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t="s">
        <v>491</v>
      </c>
      <c r="AZ303" s="5" t="s">
        <v>1565</v>
      </c>
      <c r="BA303" s="5" t="s">
        <v>843</v>
      </c>
      <c r="BB303" s="5" t="s">
        <v>492</v>
      </c>
    </row>
    <row r="304" spans="1:54" ht="101.25" customHeight="1" hidden="1">
      <c r="A304" s="23">
        <v>300</v>
      </c>
      <c r="B304" s="3">
        <v>296</v>
      </c>
      <c r="C304" s="3"/>
      <c r="D304" s="18" t="s">
        <v>2075</v>
      </c>
      <c r="E304" s="18"/>
      <c r="F304" s="18"/>
      <c r="G304" s="18"/>
      <c r="H304" s="18"/>
      <c r="I304" s="18"/>
      <c r="J304" s="18"/>
      <c r="K304" s="18"/>
      <c r="L304" s="18"/>
      <c r="M304" s="18"/>
      <c r="N304" s="18"/>
      <c r="O304" s="18"/>
      <c r="P304" s="18"/>
      <c r="Q304" s="18"/>
      <c r="R304" s="18"/>
      <c r="S304" s="18"/>
      <c r="T304" s="18"/>
      <c r="U304" s="18"/>
      <c r="V304" s="18"/>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t="s">
        <v>1495</v>
      </c>
      <c r="AZ304" s="5" t="s">
        <v>102</v>
      </c>
      <c r="BA304" s="5" t="s">
        <v>949</v>
      </c>
      <c r="BB304" s="5" t="s">
        <v>493</v>
      </c>
    </row>
    <row r="305" spans="1:54" ht="82.5" customHeight="1" hidden="1">
      <c r="A305" s="23">
        <v>301</v>
      </c>
      <c r="B305" s="3">
        <v>297</v>
      </c>
      <c r="C305" s="3"/>
      <c r="D305" s="18" t="s">
        <v>1265</v>
      </c>
      <c r="E305" s="18"/>
      <c r="F305" s="18"/>
      <c r="G305" s="18"/>
      <c r="H305" s="18"/>
      <c r="I305" s="18"/>
      <c r="J305" s="18"/>
      <c r="K305" s="18"/>
      <c r="L305" s="18"/>
      <c r="M305" s="18"/>
      <c r="N305" s="18"/>
      <c r="O305" s="18"/>
      <c r="P305" s="18"/>
      <c r="Q305" s="18"/>
      <c r="R305" s="18"/>
      <c r="S305" s="18"/>
      <c r="T305" s="18"/>
      <c r="U305" s="18"/>
      <c r="V305" s="18"/>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t="s">
        <v>103</v>
      </c>
      <c r="AZ305" s="5" t="s">
        <v>2128</v>
      </c>
      <c r="BA305" s="5" t="s">
        <v>494</v>
      </c>
      <c r="BB305" s="5" t="s">
        <v>495</v>
      </c>
    </row>
    <row r="306" spans="1:54" ht="82.5" customHeight="1" hidden="1">
      <c r="A306" s="23">
        <v>302</v>
      </c>
      <c r="B306" s="3">
        <v>298</v>
      </c>
      <c r="C306" s="3"/>
      <c r="D306" s="18" t="s">
        <v>2060</v>
      </c>
      <c r="E306" s="18"/>
      <c r="F306" s="18"/>
      <c r="G306" s="18"/>
      <c r="H306" s="18"/>
      <c r="I306" s="18"/>
      <c r="J306" s="18"/>
      <c r="K306" s="18"/>
      <c r="L306" s="18"/>
      <c r="M306" s="18"/>
      <c r="N306" s="18"/>
      <c r="O306" s="18"/>
      <c r="P306" s="18"/>
      <c r="Q306" s="18"/>
      <c r="R306" s="18"/>
      <c r="S306" s="18"/>
      <c r="T306" s="18"/>
      <c r="U306" s="18"/>
      <c r="V306" s="18"/>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t="s">
        <v>103</v>
      </c>
      <c r="AZ306" s="5" t="s">
        <v>1339</v>
      </c>
      <c r="BA306" s="5" t="s">
        <v>950</v>
      </c>
      <c r="BB306" s="5" t="s">
        <v>496</v>
      </c>
    </row>
    <row r="307" spans="1:54" ht="70.5" customHeight="1" hidden="1">
      <c r="A307" s="23">
        <v>303</v>
      </c>
      <c r="B307" s="3">
        <v>299</v>
      </c>
      <c r="C307" s="3"/>
      <c r="D307" s="18" t="s">
        <v>2127</v>
      </c>
      <c r="E307" s="18"/>
      <c r="F307" s="18"/>
      <c r="G307" s="18"/>
      <c r="H307" s="18"/>
      <c r="I307" s="18"/>
      <c r="J307" s="18"/>
      <c r="K307" s="18"/>
      <c r="L307" s="18"/>
      <c r="M307" s="18"/>
      <c r="N307" s="18"/>
      <c r="O307" s="18"/>
      <c r="P307" s="18"/>
      <c r="Q307" s="18"/>
      <c r="R307" s="18"/>
      <c r="S307" s="18"/>
      <c r="T307" s="18"/>
      <c r="U307" s="18"/>
      <c r="V307" s="18"/>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t="s">
        <v>410</v>
      </c>
      <c r="AZ307" s="5" t="s">
        <v>497</v>
      </c>
      <c r="BA307" s="5" t="s">
        <v>580</v>
      </c>
      <c r="BB307" s="5" t="s">
        <v>521</v>
      </c>
    </row>
    <row r="308" spans="1:54" ht="57" customHeight="1" hidden="1">
      <c r="A308" s="23">
        <v>304</v>
      </c>
      <c r="B308" s="3">
        <v>300</v>
      </c>
      <c r="C308" s="3"/>
      <c r="D308" s="18" t="s">
        <v>983</v>
      </c>
      <c r="E308" s="18"/>
      <c r="F308" s="18"/>
      <c r="G308" s="18"/>
      <c r="H308" s="18"/>
      <c r="I308" s="18"/>
      <c r="J308" s="18"/>
      <c r="K308" s="18"/>
      <c r="L308" s="18"/>
      <c r="M308" s="18"/>
      <c r="N308" s="18"/>
      <c r="O308" s="18"/>
      <c r="P308" s="18"/>
      <c r="Q308" s="18"/>
      <c r="R308" s="18"/>
      <c r="S308" s="18"/>
      <c r="T308" s="18"/>
      <c r="U308" s="18"/>
      <c r="V308" s="18"/>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t="s">
        <v>31</v>
      </c>
      <c r="AZ308" s="5" t="s">
        <v>1276</v>
      </c>
      <c r="BA308" s="5" t="s">
        <v>581</v>
      </c>
      <c r="BB308" s="5" t="s">
        <v>522</v>
      </c>
    </row>
    <row r="309" spans="1:54" ht="93" customHeight="1" hidden="1">
      <c r="A309" s="23">
        <v>305</v>
      </c>
      <c r="B309" s="3">
        <v>301</v>
      </c>
      <c r="C309" s="3"/>
      <c r="D309" s="18" t="s">
        <v>1070</v>
      </c>
      <c r="E309" s="18"/>
      <c r="F309" s="18"/>
      <c r="G309" s="18"/>
      <c r="H309" s="18"/>
      <c r="I309" s="18"/>
      <c r="J309" s="18"/>
      <c r="K309" s="18"/>
      <c r="L309" s="18"/>
      <c r="M309" s="18"/>
      <c r="N309" s="18"/>
      <c r="O309" s="18"/>
      <c r="P309" s="18"/>
      <c r="Q309" s="18"/>
      <c r="R309" s="18"/>
      <c r="S309" s="18"/>
      <c r="T309" s="18"/>
      <c r="U309" s="18"/>
      <c r="V309" s="18"/>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t="s">
        <v>31</v>
      </c>
      <c r="AZ309" s="5" t="s">
        <v>1291</v>
      </c>
      <c r="BA309" s="5" t="s">
        <v>951</v>
      </c>
      <c r="BB309" s="5" t="s">
        <v>523</v>
      </c>
    </row>
    <row r="310" spans="1:54" ht="69" customHeight="1" hidden="1">
      <c r="A310" s="23">
        <v>306</v>
      </c>
      <c r="B310" s="3">
        <v>302</v>
      </c>
      <c r="C310" s="3"/>
      <c r="D310" s="18" t="s">
        <v>1071</v>
      </c>
      <c r="E310" s="18"/>
      <c r="F310" s="18"/>
      <c r="G310" s="18"/>
      <c r="H310" s="18"/>
      <c r="I310" s="18"/>
      <c r="J310" s="18"/>
      <c r="K310" s="18"/>
      <c r="L310" s="18"/>
      <c r="M310" s="18"/>
      <c r="N310" s="18"/>
      <c r="O310" s="18"/>
      <c r="P310" s="18"/>
      <c r="Q310" s="18"/>
      <c r="R310" s="18"/>
      <c r="S310" s="18"/>
      <c r="T310" s="18"/>
      <c r="U310" s="18"/>
      <c r="V310" s="18"/>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t="s">
        <v>31</v>
      </c>
      <c r="AZ310" s="5" t="s">
        <v>1307</v>
      </c>
      <c r="BA310" s="5" t="s">
        <v>952</v>
      </c>
      <c r="BB310" s="5" t="s">
        <v>524</v>
      </c>
    </row>
    <row r="311" spans="1:54" ht="81.75" customHeight="1" hidden="1">
      <c r="A311" s="23">
        <v>307</v>
      </c>
      <c r="B311" s="3">
        <v>303</v>
      </c>
      <c r="C311" s="3"/>
      <c r="D311" s="18" t="s">
        <v>1072</v>
      </c>
      <c r="E311" s="18"/>
      <c r="F311" s="18"/>
      <c r="G311" s="18"/>
      <c r="H311" s="18"/>
      <c r="I311" s="18"/>
      <c r="J311" s="18"/>
      <c r="K311" s="18"/>
      <c r="L311" s="18"/>
      <c r="M311" s="18"/>
      <c r="N311" s="18"/>
      <c r="O311" s="18"/>
      <c r="P311" s="18"/>
      <c r="Q311" s="18"/>
      <c r="R311" s="18"/>
      <c r="S311" s="18"/>
      <c r="T311" s="18"/>
      <c r="U311" s="18"/>
      <c r="V311" s="18"/>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t="s">
        <v>32</v>
      </c>
      <c r="AZ311" s="5" t="s">
        <v>377</v>
      </c>
      <c r="BA311" s="5" t="s">
        <v>844</v>
      </c>
      <c r="BB311" s="5" t="s">
        <v>525</v>
      </c>
    </row>
    <row r="312" spans="1:54" ht="119.25" customHeight="1" hidden="1">
      <c r="A312" s="23">
        <v>308</v>
      </c>
      <c r="B312" s="3">
        <v>304</v>
      </c>
      <c r="C312" s="3"/>
      <c r="D312" s="18" t="s">
        <v>1073</v>
      </c>
      <c r="E312" s="18"/>
      <c r="F312" s="18"/>
      <c r="G312" s="18"/>
      <c r="H312" s="18"/>
      <c r="I312" s="18"/>
      <c r="J312" s="18"/>
      <c r="K312" s="18"/>
      <c r="L312" s="18"/>
      <c r="M312" s="18"/>
      <c r="N312" s="18"/>
      <c r="O312" s="18"/>
      <c r="P312" s="18"/>
      <c r="Q312" s="18"/>
      <c r="R312" s="18"/>
      <c r="S312" s="18"/>
      <c r="T312" s="18"/>
      <c r="U312" s="18"/>
      <c r="V312" s="18"/>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t="s">
        <v>1281</v>
      </c>
      <c r="AZ312" s="5" t="s">
        <v>1665</v>
      </c>
      <c r="BA312" s="5" t="s">
        <v>845</v>
      </c>
      <c r="BB312" s="5" t="s">
        <v>526</v>
      </c>
    </row>
    <row r="313" spans="1:54" ht="94.5" customHeight="1" hidden="1">
      <c r="A313" s="23">
        <v>309</v>
      </c>
      <c r="B313" s="3">
        <v>305</v>
      </c>
      <c r="C313" s="3"/>
      <c r="D313" s="18" t="s">
        <v>1511</v>
      </c>
      <c r="E313" s="18"/>
      <c r="F313" s="18"/>
      <c r="G313" s="18"/>
      <c r="H313" s="18"/>
      <c r="I313" s="18"/>
      <c r="J313" s="18"/>
      <c r="K313" s="18"/>
      <c r="L313" s="18"/>
      <c r="M313" s="18"/>
      <c r="N313" s="18"/>
      <c r="O313" s="18"/>
      <c r="P313" s="18"/>
      <c r="Q313" s="18"/>
      <c r="R313" s="18"/>
      <c r="S313" s="18"/>
      <c r="T313" s="18"/>
      <c r="U313" s="18"/>
      <c r="V313" s="18"/>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t="s">
        <v>31</v>
      </c>
      <c r="AZ313" s="5" t="s">
        <v>733</v>
      </c>
      <c r="BA313" s="5" t="s">
        <v>1421</v>
      </c>
      <c r="BB313" s="5" t="s">
        <v>527</v>
      </c>
    </row>
    <row r="314" spans="1:54" ht="83.25" customHeight="1" hidden="1">
      <c r="A314" s="23">
        <v>310</v>
      </c>
      <c r="B314" s="3">
        <v>306</v>
      </c>
      <c r="C314" s="3"/>
      <c r="D314" s="18" t="s">
        <v>192</v>
      </c>
      <c r="E314" s="18"/>
      <c r="F314" s="18"/>
      <c r="G314" s="18"/>
      <c r="H314" s="18"/>
      <c r="I314" s="18"/>
      <c r="J314" s="18"/>
      <c r="K314" s="18"/>
      <c r="L314" s="18"/>
      <c r="M314" s="18"/>
      <c r="N314" s="18"/>
      <c r="O314" s="18"/>
      <c r="P314" s="18"/>
      <c r="Q314" s="18"/>
      <c r="R314" s="18"/>
      <c r="S314" s="18"/>
      <c r="T314" s="18"/>
      <c r="U314" s="18"/>
      <c r="V314" s="18"/>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t="s">
        <v>1638</v>
      </c>
      <c r="AZ314" s="5" t="s">
        <v>240</v>
      </c>
      <c r="BA314" s="5" t="s">
        <v>1429</v>
      </c>
      <c r="BB314" s="5" t="s">
        <v>528</v>
      </c>
    </row>
    <row r="315" spans="1:54" ht="87.75" customHeight="1" hidden="1">
      <c r="A315" s="23">
        <v>311</v>
      </c>
      <c r="B315" s="3">
        <v>307</v>
      </c>
      <c r="C315" s="3"/>
      <c r="D315" s="18" t="s">
        <v>1350</v>
      </c>
      <c r="E315" s="18"/>
      <c r="F315" s="18"/>
      <c r="G315" s="18"/>
      <c r="H315" s="18"/>
      <c r="I315" s="18"/>
      <c r="J315" s="18"/>
      <c r="K315" s="18"/>
      <c r="L315" s="18"/>
      <c r="M315" s="18"/>
      <c r="N315" s="18"/>
      <c r="O315" s="18"/>
      <c r="P315" s="18"/>
      <c r="Q315" s="18"/>
      <c r="R315" s="18"/>
      <c r="S315" s="18"/>
      <c r="T315" s="18"/>
      <c r="U315" s="18"/>
      <c r="V315" s="18"/>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t="s">
        <v>1639</v>
      </c>
      <c r="AZ315" s="5" t="s">
        <v>241</v>
      </c>
      <c r="BA315" s="5" t="s">
        <v>1434</v>
      </c>
      <c r="BB315" s="5" t="s">
        <v>529</v>
      </c>
    </row>
    <row r="316" spans="1:54" ht="91.5" customHeight="1" hidden="1">
      <c r="A316" s="23">
        <v>312</v>
      </c>
      <c r="B316" s="3">
        <v>308</v>
      </c>
      <c r="C316" s="3"/>
      <c r="D316" s="18" t="s">
        <v>203</v>
      </c>
      <c r="E316" s="18"/>
      <c r="F316" s="18"/>
      <c r="G316" s="18"/>
      <c r="H316" s="18"/>
      <c r="I316" s="18"/>
      <c r="J316" s="18"/>
      <c r="K316" s="18"/>
      <c r="L316" s="18"/>
      <c r="M316" s="18"/>
      <c r="N316" s="18"/>
      <c r="O316" s="18"/>
      <c r="P316" s="18"/>
      <c r="Q316" s="18"/>
      <c r="R316" s="18"/>
      <c r="S316" s="18"/>
      <c r="T316" s="18"/>
      <c r="U316" s="18"/>
      <c r="V316" s="18"/>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t="s">
        <v>1317</v>
      </c>
      <c r="AZ316" s="5" t="s">
        <v>1008</v>
      </c>
      <c r="BA316" s="5" t="s">
        <v>1441</v>
      </c>
      <c r="BB316" s="5" t="s">
        <v>526</v>
      </c>
    </row>
    <row r="317" spans="1:54" ht="93.75" customHeight="1" hidden="1">
      <c r="A317" s="23">
        <v>313</v>
      </c>
      <c r="B317" s="3">
        <v>309</v>
      </c>
      <c r="C317" s="3"/>
      <c r="D317" s="18" t="s">
        <v>1056</v>
      </c>
      <c r="E317" s="18"/>
      <c r="F317" s="18"/>
      <c r="G317" s="18"/>
      <c r="H317" s="18"/>
      <c r="I317" s="18"/>
      <c r="J317" s="18"/>
      <c r="K317" s="18"/>
      <c r="L317" s="18"/>
      <c r="M317" s="18"/>
      <c r="N317" s="18"/>
      <c r="O317" s="18"/>
      <c r="P317" s="18"/>
      <c r="Q317" s="18"/>
      <c r="R317" s="18"/>
      <c r="S317" s="18"/>
      <c r="T317" s="18"/>
      <c r="U317" s="18"/>
      <c r="V317" s="18"/>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t="s">
        <v>286</v>
      </c>
      <c r="AZ317" s="5" t="s">
        <v>509</v>
      </c>
      <c r="BA317" s="5" t="s">
        <v>1446</v>
      </c>
      <c r="BB317" s="5" t="s">
        <v>510</v>
      </c>
    </row>
    <row r="318" spans="1:54" ht="67.5" customHeight="1" hidden="1">
      <c r="A318" s="23">
        <v>314</v>
      </c>
      <c r="B318" s="3">
        <v>310</v>
      </c>
      <c r="C318" s="3"/>
      <c r="D318" s="18" t="s">
        <v>974</v>
      </c>
      <c r="E318" s="18"/>
      <c r="F318" s="18"/>
      <c r="G318" s="18"/>
      <c r="H318" s="18"/>
      <c r="I318" s="18"/>
      <c r="J318" s="18"/>
      <c r="K318" s="18"/>
      <c r="L318" s="18"/>
      <c r="M318" s="18"/>
      <c r="N318" s="18"/>
      <c r="O318" s="18"/>
      <c r="P318" s="18"/>
      <c r="Q318" s="18"/>
      <c r="R318" s="18"/>
      <c r="S318" s="18"/>
      <c r="T318" s="18"/>
      <c r="U318" s="18"/>
      <c r="V318" s="18"/>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t="s">
        <v>1860</v>
      </c>
      <c r="AZ318" s="5" t="s">
        <v>498</v>
      </c>
      <c r="BA318" s="5" t="s">
        <v>1633</v>
      </c>
      <c r="BB318" s="5" t="s">
        <v>499</v>
      </c>
    </row>
    <row r="319" spans="1:54" ht="79.5" customHeight="1" hidden="1">
      <c r="A319" s="23">
        <v>315</v>
      </c>
      <c r="B319" s="3">
        <v>314</v>
      </c>
      <c r="C319" s="3"/>
      <c r="D319" s="18" t="s">
        <v>975</v>
      </c>
      <c r="E319" s="18"/>
      <c r="F319" s="18"/>
      <c r="G319" s="18"/>
      <c r="H319" s="18"/>
      <c r="I319" s="18"/>
      <c r="J319" s="18"/>
      <c r="K319" s="18"/>
      <c r="L319" s="18"/>
      <c r="M319" s="18"/>
      <c r="N319" s="18"/>
      <c r="O319" s="18"/>
      <c r="P319" s="18"/>
      <c r="Q319" s="18"/>
      <c r="R319" s="18"/>
      <c r="S319" s="18"/>
      <c r="T319" s="18"/>
      <c r="U319" s="18"/>
      <c r="V319" s="18"/>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t="s">
        <v>929</v>
      </c>
      <c r="AZ319" s="5" t="s">
        <v>1904</v>
      </c>
      <c r="BA319" s="5" t="s">
        <v>846</v>
      </c>
      <c r="BB319" s="5" t="s">
        <v>1729</v>
      </c>
    </row>
    <row r="320" spans="1:54" ht="71.25" customHeight="1" hidden="1">
      <c r="A320" s="23">
        <v>316</v>
      </c>
      <c r="B320" s="3">
        <v>315</v>
      </c>
      <c r="C320" s="3"/>
      <c r="D320" s="18" t="s">
        <v>976</v>
      </c>
      <c r="E320" s="18"/>
      <c r="F320" s="18"/>
      <c r="G320" s="18"/>
      <c r="H320" s="18"/>
      <c r="I320" s="18"/>
      <c r="J320" s="18"/>
      <c r="K320" s="18"/>
      <c r="L320" s="18"/>
      <c r="M320" s="18"/>
      <c r="N320" s="18"/>
      <c r="O320" s="18"/>
      <c r="P320" s="18"/>
      <c r="Q320" s="18"/>
      <c r="R320" s="18"/>
      <c r="S320" s="18"/>
      <c r="T320" s="18"/>
      <c r="U320" s="18"/>
      <c r="V320" s="18"/>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t="s">
        <v>774</v>
      </c>
      <c r="AZ320" s="5" t="s">
        <v>1522</v>
      </c>
      <c r="BA320" s="5" t="s">
        <v>847</v>
      </c>
      <c r="BB320" s="5" t="s">
        <v>500</v>
      </c>
    </row>
    <row r="321" spans="1:54" ht="130.5" customHeight="1" hidden="1">
      <c r="A321" s="23">
        <v>317</v>
      </c>
      <c r="B321" s="3">
        <v>316</v>
      </c>
      <c r="C321" s="3"/>
      <c r="D321" s="18" t="s">
        <v>2120</v>
      </c>
      <c r="E321" s="18"/>
      <c r="F321" s="18"/>
      <c r="G321" s="18"/>
      <c r="H321" s="18"/>
      <c r="I321" s="18"/>
      <c r="J321" s="18"/>
      <c r="K321" s="18"/>
      <c r="L321" s="18"/>
      <c r="M321" s="18"/>
      <c r="N321" s="18"/>
      <c r="O321" s="18"/>
      <c r="P321" s="18"/>
      <c r="Q321" s="18"/>
      <c r="R321" s="18"/>
      <c r="S321" s="18"/>
      <c r="T321" s="18"/>
      <c r="U321" s="18"/>
      <c r="V321" s="18"/>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t="s">
        <v>348</v>
      </c>
      <c r="AZ321" s="5" t="s">
        <v>1261</v>
      </c>
      <c r="BA321" s="5" t="s">
        <v>848</v>
      </c>
      <c r="BB321" s="5" t="s">
        <v>1731</v>
      </c>
    </row>
    <row r="322" spans="4:52" ht="21" customHeight="1">
      <c r="D322" s="5" t="s">
        <v>1985</v>
      </c>
      <c r="E322" s="8">
        <f>COUNTIF($E$5:$E$114,"")</f>
        <v>110</v>
      </c>
      <c r="I322" s="8">
        <f>COUNTIF(I5:I114,"=採用")</f>
        <v>42</v>
      </c>
      <c r="J322" s="8">
        <f aca="true" t="shared" si="0" ref="J322:O322">COUNTIF(J5:J114,"=採用")</f>
        <v>3</v>
      </c>
      <c r="K322" s="8">
        <f t="shared" si="0"/>
        <v>4</v>
      </c>
      <c r="L322" s="8">
        <f t="shared" si="0"/>
        <v>9</v>
      </c>
      <c r="M322" s="8">
        <f t="shared" si="0"/>
        <v>43</v>
      </c>
      <c r="N322" s="8">
        <f t="shared" si="0"/>
        <v>12</v>
      </c>
      <c r="O322" s="8">
        <f t="shared" si="0"/>
        <v>11</v>
      </c>
      <c r="P322" s="8">
        <f aca="true" t="shared" si="1" ref="P322:AX322">COUNTA(P5:P114)</f>
        <v>42</v>
      </c>
      <c r="Q322" s="8">
        <f t="shared" si="1"/>
        <v>3</v>
      </c>
      <c r="R322" s="8">
        <f t="shared" si="1"/>
        <v>4</v>
      </c>
      <c r="S322" s="8">
        <f t="shared" si="1"/>
        <v>9</v>
      </c>
      <c r="T322" s="8">
        <f t="shared" si="1"/>
        <v>43</v>
      </c>
      <c r="U322" s="8">
        <f t="shared" si="1"/>
        <v>12</v>
      </c>
      <c r="V322" s="8">
        <f t="shared" si="1"/>
        <v>11</v>
      </c>
      <c r="W322" s="8">
        <f t="shared" si="1"/>
        <v>42</v>
      </c>
      <c r="X322" s="8">
        <f t="shared" si="1"/>
        <v>42</v>
      </c>
      <c r="Y322" s="8">
        <f t="shared" si="1"/>
        <v>42</v>
      </c>
      <c r="Z322" s="8">
        <f t="shared" si="1"/>
        <v>42</v>
      </c>
      <c r="AA322" s="8">
        <f>COUNTA(AA5:AA114)</f>
        <v>3</v>
      </c>
      <c r="AB322" s="8">
        <f>COUNTA(AB5:AB114)</f>
        <v>3</v>
      </c>
      <c r="AC322" s="8">
        <f>COUNTA(AC5:AC114)</f>
        <v>3</v>
      </c>
      <c r="AD322" s="8">
        <f>COUNTA(AD5:AD114)</f>
        <v>3</v>
      </c>
      <c r="AE322" s="8">
        <f t="shared" si="1"/>
        <v>4</v>
      </c>
      <c r="AF322" s="8">
        <f t="shared" si="1"/>
        <v>4</v>
      </c>
      <c r="AG322" s="8">
        <f t="shared" si="1"/>
        <v>4</v>
      </c>
      <c r="AH322" s="8">
        <f t="shared" si="1"/>
        <v>4</v>
      </c>
      <c r="AI322" s="8">
        <f t="shared" si="1"/>
        <v>9</v>
      </c>
      <c r="AJ322" s="8">
        <f t="shared" si="1"/>
        <v>9</v>
      </c>
      <c r="AK322" s="8">
        <f t="shared" si="1"/>
        <v>9</v>
      </c>
      <c r="AL322" s="8">
        <f t="shared" si="1"/>
        <v>9</v>
      </c>
      <c r="AM322" s="8">
        <f t="shared" si="1"/>
        <v>43</v>
      </c>
      <c r="AN322" s="8">
        <f t="shared" si="1"/>
        <v>43</v>
      </c>
      <c r="AO322" s="8">
        <f t="shared" si="1"/>
        <v>43</v>
      </c>
      <c r="AP322" s="8">
        <f t="shared" si="1"/>
        <v>43</v>
      </c>
      <c r="AQ322" s="8">
        <f t="shared" si="1"/>
        <v>12</v>
      </c>
      <c r="AR322" s="8">
        <f t="shared" si="1"/>
        <v>12</v>
      </c>
      <c r="AS322" s="8">
        <f t="shared" si="1"/>
        <v>12</v>
      </c>
      <c r="AT322" s="8">
        <f t="shared" si="1"/>
        <v>12</v>
      </c>
      <c r="AU322" s="8">
        <f t="shared" si="1"/>
        <v>11</v>
      </c>
      <c r="AV322" s="8">
        <f t="shared" si="1"/>
        <v>11</v>
      </c>
      <c r="AW322" s="8">
        <f t="shared" si="1"/>
        <v>11</v>
      </c>
      <c r="AX322" s="8">
        <f t="shared" si="1"/>
        <v>11</v>
      </c>
      <c r="AZ322" s="7"/>
    </row>
    <row r="323" spans="4:52" ht="18.75" customHeight="1">
      <c r="D323" s="8" t="s">
        <v>501</v>
      </c>
      <c r="E323" s="8">
        <f>COUNTA(E5:E114)</f>
        <v>0</v>
      </c>
      <c r="AZ323" s="7"/>
    </row>
    <row r="324" ht="11.25">
      <c r="AZ324" s="7"/>
    </row>
    <row r="325" spans="5:52" ht="27" customHeight="1">
      <c r="E325" s="46" t="s">
        <v>1036</v>
      </c>
      <c r="F325" s="1"/>
      <c r="G325" s="1"/>
      <c r="H325" s="1"/>
      <c r="I325" s="1"/>
      <c r="AZ325" s="7"/>
    </row>
    <row r="326" spans="5:52" ht="27.75" customHeight="1">
      <c r="E326" s="5" t="s">
        <v>1280</v>
      </c>
      <c r="F326" s="1"/>
      <c r="G326" s="1"/>
      <c r="H326" s="1"/>
      <c r="I326" s="16"/>
      <c r="AZ326" s="7"/>
    </row>
    <row r="327" spans="5:52" ht="45.75" customHeight="1">
      <c r="E327" s="5"/>
      <c r="F327" s="1"/>
      <c r="G327" s="1"/>
      <c r="H327" s="1"/>
      <c r="I327" s="1"/>
      <c r="AZ327" s="7"/>
    </row>
    <row r="328" spans="5:52" ht="45.75" customHeight="1">
      <c r="E328" s="5"/>
      <c r="F328" s="1"/>
      <c r="G328" s="1"/>
      <c r="H328" s="1"/>
      <c r="I328" s="1"/>
      <c r="AZ328" s="7"/>
    </row>
    <row r="329" spans="5:52" ht="45.75" customHeight="1">
      <c r="E329" s="5"/>
      <c r="F329" s="1"/>
      <c r="G329" s="1"/>
      <c r="H329" s="1"/>
      <c r="I329" s="1"/>
      <c r="AZ329" s="7"/>
    </row>
    <row r="330" spans="5:52" ht="45.75" customHeight="1">
      <c r="E330" s="5"/>
      <c r="F330" s="1"/>
      <c r="G330" s="1"/>
      <c r="H330" s="1"/>
      <c r="I330" s="1"/>
      <c r="AZ330" s="7"/>
    </row>
    <row r="331" spans="5:52" ht="45.75" customHeight="1">
      <c r="E331" s="5"/>
      <c r="F331" s="1"/>
      <c r="G331" s="1"/>
      <c r="H331" s="1"/>
      <c r="I331" s="1"/>
      <c r="AZ331" s="7"/>
    </row>
    <row r="332" spans="5:9" ht="45.75" customHeight="1">
      <c r="E332" s="5"/>
      <c r="F332" s="1"/>
      <c r="G332" s="1"/>
      <c r="H332" s="1"/>
      <c r="I332" s="1"/>
    </row>
    <row r="333" spans="5:9" ht="45.75" customHeight="1">
      <c r="E333" s="5"/>
      <c r="F333" s="1"/>
      <c r="G333" s="1"/>
      <c r="H333" s="1"/>
      <c r="I333" s="1"/>
    </row>
    <row r="334" spans="5:9" ht="45.75" customHeight="1">
      <c r="E334" s="5"/>
      <c r="F334" s="1"/>
      <c r="G334" s="1"/>
      <c r="H334" s="1"/>
      <c r="I334" s="1"/>
    </row>
    <row r="335" spans="5:9" ht="45.75" customHeight="1">
      <c r="E335" s="5"/>
      <c r="F335" s="1"/>
      <c r="G335" s="1"/>
      <c r="H335" s="1"/>
      <c r="I335" s="1"/>
    </row>
    <row r="336" spans="5:9" ht="45.75" customHeight="1">
      <c r="E336" s="5"/>
      <c r="F336" s="1"/>
      <c r="G336" s="1"/>
      <c r="H336" s="1"/>
      <c r="I336" s="1"/>
    </row>
    <row r="337" spans="5:9" ht="45.75" customHeight="1">
      <c r="E337" s="5"/>
      <c r="F337" s="1"/>
      <c r="G337" s="1"/>
      <c r="H337" s="1"/>
      <c r="I337" s="1"/>
    </row>
    <row r="338" spans="5:9" ht="45.75" customHeight="1">
      <c r="E338" s="5"/>
      <c r="F338" s="1"/>
      <c r="G338" s="1"/>
      <c r="H338" s="1"/>
      <c r="I338" s="1"/>
    </row>
    <row r="339" spans="5:9" ht="45.75" customHeight="1">
      <c r="E339" s="5"/>
      <c r="F339" s="1"/>
      <c r="G339" s="1"/>
      <c r="H339" s="1"/>
      <c r="I339" s="1"/>
    </row>
    <row r="340" spans="5:9" ht="45.75" customHeight="1">
      <c r="E340" s="5"/>
      <c r="F340" s="1"/>
      <c r="G340" s="1"/>
      <c r="H340" s="1"/>
      <c r="I340" s="1"/>
    </row>
    <row r="341" spans="5:9" ht="45.75" customHeight="1">
      <c r="E341" s="5"/>
      <c r="F341" s="1"/>
      <c r="G341" s="1"/>
      <c r="H341" s="1"/>
      <c r="I341" s="1"/>
    </row>
    <row r="342" ht="45.75" customHeight="1">
      <c r="E342" s="4"/>
    </row>
    <row r="343" ht="45.75" customHeight="1">
      <c r="E343" s="4"/>
    </row>
    <row r="344" ht="45.75" customHeight="1">
      <c r="E344" s="4"/>
    </row>
    <row r="345" ht="45.75" customHeight="1">
      <c r="E345" s="4"/>
    </row>
    <row r="346" ht="45.75" customHeight="1">
      <c r="E346" s="4"/>
    </row>
    <row r="347" ht="45.75" customHeight="1">
      <c r="E347" s="4"/>
    </row>
    <row r="348" ht="45.75" customHeight="1">
      <c r="E348" s="4"/>
    </row>
    <row r="349" ht="45.75" customHeight="1">
      <c r="E349" s="4"/>
    </row>
    <row r="350" ht="45.75" customHeight="1">
      <c r="E350" s="4"/>
    </row>
    <row r="351" ht="45.75" customHeight="1">
      <c r="E351" s="4"/>
    </row>
    <row r="352" ht="45.75" customHeight="1">
      <c r="E352" s="4"/>
    </row>
    <row r="353" ht="45.75" customHeight="1">
      <c r="E353" s="4"/>
    </row>
    <row r="354" ht="45.75" customHeight="1">
      <c r="E354" s="4"/>
    </row>
    <row r="355" ht="45.75" customHeight="1">
      <c r="E355" s="4"/>
    </row>
    <row r="356" ht="45.75" customHeight="1">
      <c r="E356" s="4"/>
    </row>
    <row r="357" ht="11.25">
      <c r="E357" s="1"/>
    </row>
  </sheetData>
  <sheetProtection/>
  <mergeCells count="13">
    <mergeCell ref="AQ3:AT3"/>
    <mergeCell ref="AM3:AP3"/>
    <mergeCell ref="AI3:AL3"/>
    <mergeCell ref="AE3:AH3"/>
    <mergeCell ref="AA3:AD3"/>
    <mergeCell ref="AY2:BB2"/>
    <mergeCell ref="A3:D3"/>
    <mergeCell ref="AY3:BB3"/>
    <mergeCell ref="I3:O3"/>
    <mergeCell ref="E3:H3"/>
    <mergeCell ref="P3:V3"/>
    <mergeCell ref="W3:Z3"/>
    <mergeCell ref="AU3:AX3"/>
  </mergeCells>
  <conditionalFormatting sqref="BC42 I5:O114 AM74:AP74 AP139 AM141:AP142 I115:V184 AM14:AP14 AQ34:AX34 X7:Z8 AM71:AP72 AQ24:AX24 W7 W182:AD182 W144:AD144 W27:AD28 W112:AD112 W51:AD51 AB7:AD8 AA7 W121:AD121">
    <cfRule type="cellIs" priority="1" dxfId="0" operator="equal" stopIfTrue="1">
      <formula>"採用"</formula>
    </cfRule>
  </conditionalFormatting>
  <conditionalFormatting sqref="C5:C321">
    <cfRule type="cellIs" priority="2" dxfId="4" operator="equal" stopIfTrue="1">
      <formula>""</formula>
    </cfRule>
  </conditionalFormatting>
  <dataValidations count="6">
    <dataValidation allowBlank="1" showInputMessage="1" showErrorMessage="1" promptTitle="採用と不採用" prompt="・初期設定が不採用のとき、採用への変更は禁止&#10;・初期設定が採用のとき、不採用への変更は可能" sqref="BC42"/>
    <dataValidation type="list" allowBlank="1" showInputMessage="1" showErrorMessage="1" sqref="I185:N321">
      <formula1>$D$323:$D$324</formula1>
    </dataValidation>
    <dataValidation type="list" allowBlank="1" showInputMessage="1" showErrorMessage="1" sqref="I115:O184">
      <formula1>"採用,不採用"</formula1>
    </dataValidation>
    <dataValidation type="list" allowBlank="1" showInputMessage="1" showErrorMessage="1" promptTitle="採用と不採用" prompt="・初期設定が不採用のとき、採用への変更は禁止&#10;・初期設定が採用のとき、不採用への変更は可能" sqref="K28 M91:M94 I95 I5:I11 N12:O12 M98:M99 J110 J36 M96 L94 I90 M88:M89 K86:L87 M82:M85 I81 M79:M80 O78 M76:M77 I75 M73:M74 I72 M69:M71 J66 I97 N64:O64 M63 I62 M52:M61 K51:L51 M50 L49 M43:M48 I37:I42 I25:I26 I33:I35 O27:O32 L31:L32 L27:L28 M27 I111:I114 M24 I67:I68 N14:N23 O17:O18 I13 I100:I109 M65">
      <formula1>"採用,不採用"</formula1>
    </dataValidation>
    <dataValidation type="list" allowBlank="1" showDropDown="1" showInputMessage="1" showErrorMessage="1" promptTitle="採用と不採用" prompt="・初期設定が不採用のとき、採用への変更は禁止&#10;・初期設定が採用のとき、不採用への変更は可能" sqref="J95:L96 K27 I36 J97:M97 J5:O11 I94:K94 I91:L93 J90:M90 I88:L89 M86:M87 I86:J87 I66 I82:L85 J81:O81 N79:O80 I76:L80 M78:N78 N73:O77 J75:M75 I73:L74 J72:O72 N69:O71 I69:L71 J67:O68 I64:M64 I63:L63 J62:M62 I52:L61 I51:J51 M51 I50:L50 I49:K49 M49 I43:L48 J37:L42 K34:L36 I27:I32 O33:O63 J33:L33 J31:K32 J29:L30 M28:M42 N27:N63 J25:O26 I110 I24:L24 N24:O24 N65:O66 O19:O23 I14:M23 O14:O16 J13:O13 I12:M12 N82:O113 J114:O114 J100:J109 J111:J113 J34:J35 I98:L99 K100:M113 M66 K65:L66 I65:J65 M95 I96 J27:J28">
      <formula1>"不採用"</formula1>
    </dataValidation>
    <dataValidation type="list" allowBlank="1" showInputMessage="1" showErrorMessage="1" sqref="E96 E14:E24 E27:E32 E98:E99 E69:E71 E73:E74 E76:E80 E82:E89 E12 E91:E94 E43:E61 E63:E65">
      <formula1>$E$327:$E$356</formula1>
    </dataValidation>
  </dataValidations>
  <printOptions horizontalCentered="1"/>
  <pageMargins left="0.1968503937007874" right="0.1968503937007874" top="0.7086614173228347" bottom="0.7874015748031497" header="0.5118110236220472" footer="0.7086614173228347"/>
  <pageSetup fitToHeight="0" horizontalDpi="600" verticalDpi="600" orientation="landscape" paperSize="8" scale="22" r:id="rId1"/>
  <headerFooter alignWithMargins="0">
    <oddHeader>&amp;L基本リスク分析・評価用&amp;Rリスク分析・評価項目表（様式１）</oddHeader>
    <oddFooter>&amp;C&amp;P / &amp;N</oddFooter>
  </headerFooter>
  <rowBreaks count="30" manualBreakCount="30">
    <brk id="16" max="255" man="1"/>
    <brk id="27" max="255" man="1"/>
    <brk id="37" max="255" man="1"/>
    <brk id="47" max="255" man="1"/>
    <brk id="58" max="255" man="1"/>
    <brk id="70" max="255" man="1"/>
    <brk id="79" max="255" man="1"/>
    <brk id="89" max="255" man="1"/>
    <brk id="97" max="255" man="1"/>
    <brk id="108" max="255" man="1"/>
    <brk id="118" max="255" man="1"/>
    <brk id="130" max="255" man="1"/>
    <brk id="140" max="255" man="1"/>
    <brk id="151" max="255" man="1"/>
    <brk id="161" max="255" man="1"/>
    <brk id="172" max="255" man="1"/>
    <brk id="182" max="255" man="1"/>
    <brk id="192" max="255" man="1"/>
    <brk id="202" max="255" man="1"/>
    <brk id="213" max="255" man="1"/>
    <brk id="225" max="255" man="1"/>
    <brk id="237" max="255" man="1"/>
    <brk id="248" max="255" man="1"/>
    <brk id="258" max="255" man="1"/>
    <brk id="269" max="255" man="1"/>
    <brk id="278" max="255" man="1"/>
    <brk id="286" max="255" man="1"/>
    <brk id="293" max="255" man="1"/>
    <brk id="302" max="255" man="1"/>
    <brk id="313" max="255" man="1"/>
  </rowBreaks>
</worksheet>
</file>

<file path=xl/worksheets/sheet2.xml><?xml version="1.0" encoding="utf-8"?>
<worksheet xmlns="http://schemas.openxmlformats.org/spreadsheetml/2006/main" xmlns:r="http://schemas.openxmlformats.org/officeDocument/2006/relationships">
  <sheetPr>
    <tabColor indexed="11"/>
  </sheetPr>
  <dimension ref="A1:R143"/>
  <sheetViews>
    <sheetView showZeros="0" zoomScaleSheetLayoutView="97" zoomScalePageLayoutView="0" workbookViewId="0" topLeftCell="A120">
      <selection activeCell="I2" sqref="I2"/>
    </sheetView>
  </sheetViews>
  <sheetFormatPr defaultColWidth="9.00390625" defaultRowHeight="13.5"/>
  <cols>
    <col min="1" max="1" width="2.375" style="2" customWidth="1"/>
    <col min="2" max="2" width="3.00390625" style="22" customWidth="1"/>
    <col min="3" max="3" width="5.75390625" style="15" customWidth="1"/>
    <col min="4" max="4" width="5.75390625" style="11" customWidth="1"/>
    <col min="5" max="5" width="3.125" style="10" customWidth="1"/>
    <col min="6" max="6" width="28.25390625" style="11" customWidth="1"/>
    <col min="7" max="7" width="3.75390625" style="11" customWidth="1"/>
    <col min="8" max="8" width="14.25390625" style="11" customWidth="1"/>
    <col min="9" max="9" width="21.625" style="11" customWidth="1"/>
    <col min="10" max="13" width="19.875" style="11" customWidth="1"/>
    <col min="14" max="14" width="13.75390625" style="11" customWidth="1"/>
    <col min="15" max="15" width="20.25390625" style="21" customWidth="1"/>
    <col min="16" max="16" width="19.75390625" style="21" customWidth="1"/>
    <col min="17" max="17" width="1.75390625" style="29" customWidth="1"/>
    <col min="18" max="16384" width="9.00390625" style="2" customWidth="1"/>
  </cols>
  <sheetData>
    <row r="1" spans="1:18" ht="21" customHeight="1">
      <c r="A1" s="113" t="s">
        <v>335</v>
      </c>
      <c r="B1" s="125" t="s">
        <v>289</v>
      </c>
      <c r="C1" s="126"/>
      <c r="D1" s="126"/>
      <c r="E1" s="127"/>
      <c r="F1" s="60" t="s">
        <v>2083</v>
      </c>
      <c r="G1" s="137"/>
      <c r="H1" s="137"/>
      <c r="I1" s="49"/>
      <c r="J1" s="24"/>
      <c r="K1" s="49"/>
      <c r="L1" s="61"/>
      <c r="M1" s="61"/>
      <c r="N1" s="49"/>
      <c r="O1" s="24"/>
      <c r="P1" s="24"/>
      <c r="Q1" s="48"/>
      <c r="R1" s="13"/>
    </row>
    <row r="2" spans="1:18" ht="18.75" customHeight="1">
      <c r="A2" s="113"/>
      <c r="B2" s="128"/>
      <c r="C2" s="129"/>
      <c r="D2" s="129"/>
      <c r="E2" s="130"/>
      <c r="F2" s="62" t="s">
        <v>369</v>
      </c>
      <c r="G2" s="138"/>
      <c r="H2" s="138"/>
      <c r="I2" s="32"/>
      <c r="J2" s="49"/>
      <c r="K2" s="49"/>
      <c r="L2" s="61"/>
      <c r="M2" s="61"/>
      <c r="N2" s="25"/>
      <c r="O2" s="24"/>
      <c r="P2" s="24"/>
      <c r="Q2" s="48"/>
      <c r="R2" s="13"/>
    </row>
    <row r="3" spans="1:18" ht="16.5" customHeight="1">
      <c r="A3" s="113"/>
      <c r="B3" s="131" t="s">
        <v>52</v>
      </c>
      <c r="C3" s="132"/>
      <c r="D3" s="132"/>
      <c r="E3" s="133"/>
      <c r="F3" s="139" t="s">
        <v>1982</v>
      </c>
      <c r="G3" s="24"/>
      <c r="H3" s="24"/>
      <c r="I3" s="24"/>
      <c r="J3" s="49"/>
      <c r="K3" s="49"/>
      <c r="L3" s="61"/>
      <c r="M3" s="61"/>
      <c r="N3" s="24"/>
      <c r="O3" s="24"/>
      <c r="P3" s="24"/>
      <c r="Q3" s="48"/>
      <c r="R3" s="13"/>
    </row>
    <row r="4" spans="1:17" ht="12.75" customHeight="1">
      <c r="A4" s="113"/>
      <c r="B4" s="131"/>
      <c r="C4" s="132"/>
      <c r="D4" s="132"/>
      <c r="E4" s="133"/>
      <c r="F4" s="140"/>
      <c r="G4" s="24"/>
      <c r="H4" s="24"/>
      <c r="I4" s="24"/>
      <c r="J4" s="24"/>
      <c r="K4" s="24"/>
      <c r="L4" s="24"/>
      <c r="M4" s="24"/>
      <c r="N4" s="24"/>
      <c r="O4" s="24"/>
      <c r="P4" s="24"/>
      <c r="Q4" s="24"/>
    </row>
    <row r="5" spans="1:17" ht="18.75" customHeight="1">
      <c r="A5" s="113"/>
      <c r="B5" s="134"/>
      <c r="C5" s="135"/>
      <c r="D5" s="135"/>
      <c r="E5" s="136"/>
      <c r="F5" s="141"/>
      <c r="G5" s="24"/>
      <c r="H5" s="24"/>
      <c r="I5" s="24"/>
      <c r="J5" s="24"/>
      <c r="K5" s="24"/>
      <c r="L5" s="24"/>
      <c r="M5" s="24"/>
      <c r="N5" s="24"/>
      <c r="O5" s="24"/>
      <c r="P5" s="24"/>
      <c r="Q5" s="24"/>
    </row>
    <row r="6" spans="1:17" s="28" customFormat="1" ht="28.5" customHeight="1">
      <c r="A6" s="56"/>
      <c r="B6" s="50" t="s">
        <v>371</v>
      </c>
      <c r="C6" s="50" t="s">
        <v>371</v>
      </c>
      <c r="D6" s="50" t="s">
        <v>371</v>
      </c>
      <c r="E6" s="50" t="s">
        <v>371</v>
      </c>
      <c r="F6" s="50" t="s">
        <v>371</v>
      </c>
      <c r="G6" s="85" t="s">
        <v>372</v>
      </c>
      <c r="H6" s="50" t="s">
        <v>371</v>
      </c>
      <c r="I6" s="50" t="s">
        <v>371</v>
      </c>
      <c r="J6" s="50" t="s">
        <v>371</v>
      </c>
      <c r="K6" s="50" t="s">
        <v>371</v>
      </c>
      <c r="L6" s="50" t="s">
        <v>371</v>
      </c>
      <c r="M6" s="50" t="s">
        <v>371</v>
      </c>
      <c r="N6" s="85" t="s">
        <v>372</v>
      </c>
      <c r="O6" s="50" t="s">
        <v>371</v>
      </c>
      <c r="P6" s="50" t="s">
        <v>371</v>
      </c>
      <c r="Q6" s="66"/>
    </row>
    <row r="7" spans="1:17" ht="19.5" customHeight="1">
      <c r="A7" s="119" t="s">
        <v>336</v>
      </c>
      <c r="B7" s="122" t="s">
        <v>1044</v>
      </c>
      <c r="C7" s="122" t="s">
        <v>1035</v>
      </c>
      <c r="D7" s="122"/>
      <c r="E7" s="122" t="s">
        <v>1878</v>
      </c>
      <c r="F7" s="122" t="s">
        <v>802</v>
      </c>
      <c r="G7" s="112" t="s">
        <v>2026</v>
      </c>
      <c r="H7" s="112"/>
      <c r="I7" s="112"/>
      <c r="J7" s="112"/>
      <c r="K7" s="112"/>
      <c r="L7" s="112"/>
      <c r="M7" s="112"/>
      <c r="N7" s="123" t="s">
        <v>2025</v>
      </c>
      <c r="O7" s="111" t="s">
        <v>370</v>
      </c>
      <c r="P7" s="111"/>
      <c r="Q7" s="67"/>
    </row>
    <row r="8" spans="1:17" ht="19.5" customHeight="1">
      <c r="A8" s="120"/>
      <c r="B8" s="122"/>
      <c r="C8" s="122" t="s">
        <v>506</v>
      </c>
      <c r="D8" s="122" t="s">
        <v>2130</v>
      </c>
      <c r="E8" s="122"/>
      <c r="F8" s="122"/>
      <c r="G8" s="51" t="s">
        <v>1940</v>
      </c>
      <c r="H8" s="115" t="s">
        <v>2024</v>
      </c>
      <c r="I8" s="115"/>
      <c r="J8" s="113" t="s">
        <v>1394</v>
      </c>
      <c r="K8" s="113"/>
      <c r="L8" s="113"/>
      <c r="M8" s="113"/>
      <c r="N8" s="123"/>
      <c r="O8" s="110" t="s">
        <v>506</v>
      </c>
      <c r="P8" s="110" t="s">
        <v>2130</v>
      </c>
      <c r="Q8" s="68"/>
    </row>
    <row r="9" spans="1:17" ht="14.25" customHeight="1">
      <c r="A9" s="120"/>
      <c r="B9" s="122"/>
      <c r="C9" s="122"/>
      <c r="D9" s="122"/>
      <c r="E9" s="122"/>
      <c r="F9" s="122"/>
      <c r="G9" s="52">
        <v>1</v>
      </c>
      <c r="H9" s="114" t="s">
        <v>887</v>
      </c>
      <c r="I9" s="114"/>
      <c r="J9" s="110" t="s">
        <v>365</v>
      </c>
      <c r="K9" s="110" t="s">
        <v>366</v>
      </c>
      <c r="L9" s="110" t="s">
        <v>367</v>
      </c>
      <c r="M9" s="110" t="s">
        <v>368</v>
      </c>
      <c r="N9" s="123"/>
      <c r="O9" s="110"/>
      <c r="P9" s="110"/>
      <c r="Q9" s="68"/>
    </row>
    <row r="10" spans="1:17" ht="14.25" customHeight="1">
      <c r="A10" s="120"/>
      <c r="B10" s="122"/>
      <c r="C10" s="122"/>
      <c r="D10" s="122"/>
      <c r="E10" s="122"/>
      <c r="F10" s="122"/>
      <c r="G10" s="52">
        <v>2</v>
      </c>
      <c r="H10" s="114" t="s">
        <v>888</v>
      </c>
      <c r="I10" s="114"/>
      <c r="J10" s="110"/>
      <c r="K10" s="110"/>
      <c r="L10" s="110"/>
      <c r="M10" s="110"/>
      <c r="N10" s="123"/>
      <c r="O10" s="110"/>
      <c r="P10" s="110"/>
      <c r="Q10" s="68"/>
    </row>
    <row r="11" spans="1:17" ht="14.25" customHeight="1">
      <c r="A11" s="120"/>
      <c r="B11" s="122"/>
      <c r="C11" s="122"/>
      <c r="D11" s="122"/>
      <c r="E11" s="122"/>
      <c r="F11" s="122"/>
      <c r="G11" s="52">
        <v>3</v>
      </c>
      <c r="H11" s="114" t="s">
        <v>889</v>
      </c>
      <c r="I11" s="114"/>
      <c r="J11" s="110"/>
      <c r="K11" s="110"/>
      <c r="L11" s="110"/>
      <c r="M11" s="110"/>
      <c r="N11" s="123"/>
      <c r="O11" s="110"/>
      <c r="P11" s="110"/>
      <c r="Q11" s="68"/>
    </row>
    <row r="12" spans="1:17" ht="14.25" customHeight="1" thickBot="1">
      <c r="A12" s="121"/>
      <c r="B12" s="122"/>
      <c r="C12" s="55">
        <f>COUNTIF(C13:C122,"採用")</f>
        <v>42</v>
      </c>
      <c r="D12" s="55">
        <f>COUNTIF(D13:D122,"採用")</f>
        <v>3</v>
      </c>
      <c r="E12" s="122"/>
      <c r="F12" s="122"/>
      <c r="G12" s="53">
        <v>4</v>
      </c>
      <c r="H12" s="114" t="s">
        <v>890</v>
      </c>
      <c r="I12" s="114"/>
      <c r="J12" s="110"/>
      <c r="K12" s="110"/>
      <c r="L12" s="110"/>
      <c r="M12" s="110"/>
      <c r="N12" s="124"/>
      <c r="O12" s="110"/>
      <c r="P12" s="110"/>
      <c r="Q12" s="68"/>
    </row>
    <row r="13" spans="1:17" s="6" customFormat="1" ht="142.5" customHeight="1">
      <c r="A13" s="116" t="s">
        <v>337</v>
      </c>
      <c r="B13" s="56">
        <v>1</v>
      </c>
      <c r="C13" s="69" t="str">
        <f>'様式1'!I5</f>
        <v>採用</v>
      </c>
      <c r="D13" s="69" t="str">
        <f>'様式1'!J5</f>
        <v>不採用</v>
      </c>
      <c r="E13" s="70">
        <f>'様式1'!B5</f>
        <v>1</v>
      </c>
      <c r="F13" s="71" t="str">
        <f aca="true" t="shared" si="0" ref="F13:F44">VLOOKUP($B13,rtbl01,4,FALSE)</f>
        <v>ⅰ）行政機関の範囲
最高情報統括責任者によって、情報セキュリティポリシーを適用する行政機関の範囲が定められ、文書化されている。</v>
      </c>
      <c r="G13" s="86"/>
      <c r="H13" s="72">
        <f aca="true" t="shared" si="1" ref="H13:H76">IF(OR(AND($C13="不採用",$D13="不採用"),$G13=""),"",VLOOKUP(G13,kihonsentaku,2,FALSE))</f>
      </c>
      <c r="I13" s="54">
        <f>IF(OR(+$G13&lt;1,+$G13&gt;4,AND($C13="不採用",$D13="不採用"),G13=""),"",IF($G13=1,J13,IF($G13=2,K13,IF($G13=3,L13,IF($G13=4,M13,"")))))</f>
      </c>
      <c r="J13" s="54" t="str">
        <f>IF(AND($C13="不採用",$D13="不採用"),"",IF(AND('様式1'!$I5="採用",$C13="採用"),'様式1'!W5,IF(AND('様式1'!$J5="採用",$D13="採用"),'様式1'!AA5,"")))</f>
        <v>・情報セキュリティポリシーに、行政機関の範囲に関する規定がされていて、職員等に周知している。また、見直しを行っている。</v>
      </c>
      <c r="K13" s="54" t="str">
        <f>IF(AND($C13="不採用",$D13="不採用"),"",IF(AND('様式1'!$I5="採用",$C13="採用"),'様式1'!X5,IF(AND('様式1'!$J5="採用",$D13="採用"),'様式1'!AB5,"")))</f>
        <v>・情報セキュリティポリシーに、行政機関の範囲に関する規定がされていて、職員等に周知している。但し、見直しは行っていない。</v>
      </c>
      <c r="L13" s="54" t="str">
        <f>IF(AND($C13="不採用",$D13="不採用"),"",IF(AND('様式1'!$I5="採用",$C13="採用"),'様式1'!Y5,IF(AND('様式1'!$J5="採用",$D13="採用"),'様式1'!AC5,"")))</f>
        <v>・情報セキュリティポリシーに、行政機関の範囲に関する規定がされている。但し、職員等に周知していない。見直しも行っていない。</v>
      </c>
      <c r="M13" s="54" t="str">
        <f>IF(AND($C13="不採用",$D13="不採用"),"",IF(AND('様式1'!$I5="採用",$C13="採用"),'様式1'!Z5,IF(AND('様式1'!$J5="採用",$D13="採用"),'様式1'!AD5,"")))</f>
        <v>・情報セキュリティポリシーに、行政機関の範囲に関する規定がされていない。</v>
      </c>
      <c r="N13" s="86"/>
      <c r="O13" s="54" t="str">
        <f>IF(AND($C13="不採用",$D13="不採用"),"",IF(AND('様式1'!$I5="採用",$C13="採用"),'様式1'!P5,""))</f>
        <v>・情報セキュリティポリシーに適用する行政機関範囲に関する規定の文書化（抑制）</v>
      </c>
      <c r="P13" s="54">
        <f>IF(AND($C13="不採用",$D13="不採用"),"",IF(AND('様式1'!$J5="採用",$D13="採用"),'様式1'!Q5,""))</f>
      </c>
      <c r="Q13" s="73"/>
    </row>
    <row r="14" spans="1:17" s="6" customFormat="1" ht="142.5" customHeight="1">
      <c r="A14" s="117"/>
      <c r="B14" s="56">
        <v>2</v>
      </c>
      <c r="C14" s="69" t="str">
        <f>'様式1'!I6</f>
        <v>採用</v>
      </c>
      <c r="D14" s="69" t="str">
        <f>'様式1'!J6</f>
        <v>不採用</v>
      </c>
      <c r="E14" s="70">
        <f>'様式1'!B6</f>
        <v>2</v>
      </c>
      <c r="F14" s="71" t="str">
        <f t="shared" si="0"/>
        <v>ⅱ）情報資産の範囲
最高情報統括責任者によって、情報セキュリティポリシーを適用する情報資産の範囲が定められ、文書化されている。</v>
      </c>
      <c r="G14" s="87"/>
      <c r="H14" s="72">
        <f t="shared" si="1"/>
      </c>
      <c r="I14" s="54">
        <f aca="true" t="shared" si="2" ref="I14:I77">IF(OR(+$G14&lt;1,+$G14&gt;4,AND($C14="不採用",$D14="不採用"),G14=""),"",IF($G14=1,J14,IF($G14=2,K14,IF($G14=3,L14,IF($G14=4,M14,"")))))</f>
      </c>
      <c r="J14" s="54" t="str">
        <f>IF(AND($C14="不採用",$D14="不採用"),"",IF(AND('様式1'!$I6="採用",$C14="採用"),'様式1'!W6,IF(AND('様式1'!$J6="採用",$D14="採用"),'様式1'!AA6,"")))</f>
        <v>・情報セキュリティポリシーに、情報資産の範囲に関する規定がされていて、職員等に周知している。また、見直しを行っている。</v>
      </c>
      <c r="K14" s="54" t="str">
        <f>IF(AND($C14="不採用",$D14="不採用"),"",IF(AND('様式1'!$I6="採用",$C14="採用"),'様式1'!X6,IF(AND('様式1'!$J6="採用",$D14="採用"),'様式1'!AB6,"")))</f>
        <v>・情報セキュリティポリシーに、情報資産の範囲に関する規定がされていて、職員等に周知している。但し、見直しは行っていない。</v>
      </c>
      <c r="L14" s="54" t="str">
        <f>IF(AND($C14="不採用",$D14="不採用"),"",IF(AND('様式1'!$I6="採用",$C14="採用"),'様式1'!Y6,IF(AND('様式1'!$J6="採用",$D14="採用"),'様式1'!AC6,"")))</f>
        <v>・情報セキュリティポリシーに、情報資産の範囲に関する規定がされている。但し、職員等に周知していない。見直しも行っていない。</v>
      </c>
      <c r="M14" s="54" t="str">
        <f>IF(AND($C14="不採用",$D14="不採用"),"",IF(AND('様式1'!$I6="採用",$C14="採用"),'様式1'!Z6,IF(AND('様式1'!$J6="採用",$D14="採用"),'様式1'!AD6,"")))</f>
        <v>・情報セキュリティポリシーに、情報資産の範囲に関する規定がされていない。</v>
      </c>
      <c r="N14" s="87"/>
      <c r="O14" s="54" t="str">
        <f>IF(AND($C14="不採用",$D14="不採用"),"",IF(AND('様式1'!$I6="採用",$C14="採用"),'様式1'!P6,""))</f>
        <v>・情報セキュリティポリシーに適用する情報資産範囲に関する規定の文書化（抑制）</v>
      </c>
      <c r="P14" s="54">
        <f>IF(AND($C14="不採用",$D14="不採用"),"",IF(AND('様式1'!$J6="採用",$D14="採用"),'様式1'!Q6,""))</f>
      </c>
      <c r="Q14" s="73"/>
    </row>
    <row r="15" spans="1:17" s="6" customFormat="1" ht="142.5" customHeight="1">
      <c r="A15" s="117"/>
      <c r="B15" s="56">
        <v>3</v>
      </c>
      <c r="C15" s="69" t="str">
        <f>'様式1'!I7</f>
        <v>採用</v>
      </c>
      <c r="D15" s="69" t="str">
        <f>'様式1'!J7</f>
        <v>不採用</v>
      </c>
      <c r="E15" s="70">
        <f>'様式1'!B7</f>
        <v>3</v>
      </c>
      <c r="F15" s="71" t="str">
        <f t="shared" si="0"/>
        <v>ⅰ）組織体制、権限及び責任
最高情報統括責任者によって、情報セキュリティ対策のための組織体制、権限及び責任が定められ、文書化されている。</v>
      </c>
      <c r="G15" s="87"/>
      <c r="H15" s="72">
        <f t="shared" si="1"/>
      </c>
      <c r="I15" s="54">
        <f t="shared" si="2"/>
      </c>
      <c r="J15" s="54" t="str">
        <f>IF(AND($C15="不採用",$D15="不採用"),"",IF(AND('様式1'!$I7="採用",$C15="採用"),'様式1'!W7,IF(AND('様式1'!$J7="採用",$D15="採用"),'様式1'!AA7,"")))</f>
        <v>・情報セキュリティポリシー等に、組織体制、権限及び責任に関する規定がされていて、職員等に周知している。また、見直しを行っている。</v>
      </c>
      <c r="K15" s="54" t="str">
        <f>IF(AND($C15="不採用",$D15="不採用"),"",IF(AND('様式1'!$I7="採用",$C15="採用"),'様式1'!X7,IF(AND('様式1'!$J7="採用",$D15="採用"),'様式1'!AB7,"")))</f>
        <v>・情報セキュリティポリシー等に、組織体制、権限及び責任に関する規定がされていて、職員等に周知している。但し、見直しは行っていない。</v>
      </c>
      <c r="L15" s="54" t="str">
        <f>IF(AND($C15="不採用",$D15="不採用"),"",IF(AND('様式1'!$I7="採用",$C15="採用"),'様式1'!Y7,IF(AND('様式1'!$J7="採用",$D15="採用"),'様式1'!AC7,"")))</f>
        <v>・情報セキュリティポリシー等に、組織体制、権限及び責任に関する規定がされている。但し、職員等に周知していない。見直しも行っていない。</v>
      </c>
      <c r="M15" s="54" t="str">
        <f>IF(AND($C15="不採用",$D15="不採用"),"",IF(AND('様式1'!$I7="採用",$C15="採用"),'様式1'!Z7,IF(AND('様式1'!$J7="採用",$D15="採用"),'様式1'!AD7,"")))</f>
        <v>・情報セキュリティポリシー等に、組織体制、権限及び責任に関する規定がされていない。</v>
      </c>
      <c r="N15" s="87"/>
      <c r="O15" s="54" t="str">
        <f>IF(AND($C15="不採用",$D15="不採用"),"",IF(AND('様式1'!$I7="採用",$C15="採用"),'様式1'!P7,""))</f>
        <v>・情報セキュリティポリシー等に組織体制、権限及び責任に関する規定の文書化(抑制)</v>
      </c>
      <c r="P15" s="54">
        <f>IF(AND($C15="不採用",$D15="不採用"),"",IF(AND('様式1'!$J7="採用",$D15="採用"),'様式1'!Q7,""))</f>
      </c>
      <c r="Q15" s="73"/>
    </row>
    <row r="16" spans="1:17" s="6" customFormat="1" ht="142.5" customHeight="1">
      <c r="A16" s="117"/>
      <c r="B16" s="56">
        <v>4</v>
      </c>
      <c r="C16" s="69" t="str">
        <f>'様式1'!I8</f>
        <v>採用</v>
      </c>
      <c r="D16" s="69" t="str">
        <f>'様式1'!J8</f>
        <v>不採用</v>
      </c>
      <c r="E16" s="70">
        <f>'様式1'!B8</f>
        <v>4</v>
      </c>
      <c r="F16" s="71" t="str">
        <f t="shared" si="0"/>
        <v>ⅰ）情報セキュリティ委員会の設置
最高情報統括責任者によって、情報セキュリティポリシー等、情報セキュリティに関する重要な事項を決定する機関（情報セキュリティ委員会）が設置されている。</v>
      </c>
      <c r="G16" s="87"/>
      <c r="H16" s="72">
        <f t="shared" si="1"/>
      </c>
      <c r="I16" s="54">
        <f t="shared" si="2"/>
      </c>
      <c r="J16" s="54" t="str">
        <f>IF(AND($C16="不採用",$D16="不採用"),"",IF(AND('様式1'!$I8="採用",$C16="採用"),'様式1'!W8,IF(AND('様式1'!$J8="採用",$D16="採用"),'様式1'!AA8,"")))</f>
        <v>・情報セキュリティポリシー等に、情報セキュリティ委員会の構成及び役割に関する規定がされていて、職員等に決定事項を周知している。また、見直しを行っている。</v>
      </c>
      <c r="K16" s="54" t="str">
        <f>IF(AND($C16="不採用",$D16="不採用"),"",IF(AND('様式1'!$I8="採用",$C16="採用"),'様式1'!X8,IF(AND('様式1'!$J8="採用",$D16="採用"),'様式1'!AB8,"")))</f>
        <v>・情報セキュリティポリシー等に、情報セキュリティ委員会の構成及び役割に関する規定がされていて、職員等に決定事項を周知している。但し、見直しは行っていない。</v>
      </c>
      <c r="L16" s="54" t="str">
        <f>IF(AND($C16="不採用",$D16="不採用"),"",IF(AND('様式1'!$I8="採用",$C16="採用"),'様式1'!Y8,IF(AND('様式1'!$J8="採用",$D16="採用"),'様式1'!AC8,"")))</f>
        <v>・情報セキュリティポリシー等に、情報セキュリティ委員会の構成及び役割に関する規定がされている。但し、職員等に決定事項を周知していない。見直しも行っていない。</v>
      </c>
      <c r="M16" s="54" t="str">
        <f>IF(AND($C16="不採用",$D16="不採用"),"",IF(AND('様式1'!$I8="採用",$C16="採用"),'様式1'!Z8,IF(AND('様式1'!$J8="採用",$D16="採用"),'様式1'!AD8,"")))</f>
        <v>・情報セキュリティポリシー等に、情報セキュリティ委員会の構成及び役割に関する規定がされていない。</v>
      </c>
      <c r="N16" s="87"/>
      <c r="O16" s="54" t="str">
        <f>IF(AND($C16="不採用",$D16="不採用"),"",IF(AND('様式1'!$I8="採用",$C16="採用"),'様式1'!P8,""))</f>
        <v>・情報セキュリティ委員会の構成及び役割に関する規定の文書化(抑制)</v>
      </c>
      <c r="P16" s="54">
        <f>IF(AND($C16="不採用",$D16="不採用"),"",IF(AND('様式1'!$J8="採用",$D16="採用"),'様式1'!Q8,""))</f>
      </c>
      <c r="Q16" s="73"/>
    </row>
    <row r="17" spans="1:17" s="6" customFormat="1" ht="142.5" customHeight="1">
      <c r="A17" s="117"/>
      <c r="B17" s="56">
        <v>5</v>
      </c>
      <c r="C17" s="69" t="str">
        <f>'様式1'!I9</f>
        <v>採用</v>
      </c>
      <c r="D17" s="69" t="str">
        <f>'様式1'!J9</f>
        <v>不採用</v>
      </c>
      <c r="E17" s="70">
        <f>'様式1'!B9</f>
        <v>6</v>
      </c>
      <c r="F17" s="71" t="str">
        <f t="shared" si="0"/>
        <v>ⅰ）情報資産の分類に関わる基準
統括情報セキュリティ責任者及び情報セキュリティ責任者によって、機密性・完全性・可用性に基づく情報資産の分類と分類に応じた取扱いが定められ、文書化されている。</v>
      </c>
      <c r="G17" s="87"/>
      <c r="H17" s="72">
        <f t="shared" si="1"/>
      </c>
      <c r="I17" s="54">
        <f t="shared" si="2"/>
      </c>
      <c r="J17" s="54" t="str">
        <f>IF(AND($C17="不採用",$D17="不採用"),"",IF(AND('様式1'!$I9="採用",$C17="採用"),'様式1'!W9,IF(AND('様式1'!$J9="採用",$D17="採用"),'様式1'!AA9,"")))</f>
        <v>・情報セキュリティポリシー等に、情報資産の分類（機密性、完全性及び可用性の重要度）の表示と取扱い(H18/9版のポリシーガイドライン　3.3. 情報資産の分類と管理方法の例文項目｢取扱制限｣を参照)に関する規定がされていて、職員等に周知している。また、見直しを行っている。</v>
      </c>
      <c r="K17" s="54" t="str">
        <f>IF(AND($C17="不採用",$D17="不採用"),"",IF(AND('様式1'!$I9="採用",$C17="採用"),'様式1'!X9,IF(AND('様式1'!$J9="採用",$D17="採用"),'様式1'!AB9,"")))</f>
        <v>・情報セキュリティポリシー等に、情報資産の分類（機密性、完全性及び可用性の重要度）の表示と取扱い(H18/9版のポリシーガイドライン　3.3. 情報資産の分類と管理方法の例文項目｢取扱制限｣を参照)に関する規定がされていて、職員等に周知している。但し、見直しは行っていない。</v>
      </c>
      <c r="L17" s="54" t="str">
        <f>IF(AND($C17="不採用",$D17="不採用"),"",IF(AND('様式1'!$I9="採用",$C17="採用"),'様式1'!Y9,IF(AND('様式1'!$J9="採用",$D17="採用"),'様式1'!AC9,"")))</f>
        <v>・情報セキュリティポリシー等に、情報資産の分類（機密性、完全性及び可用性の重要度）の表示と取扱い(H18/9版のポリシーガイドライン　3.3. 情報資産の分類と管理方法の例文項目｢取扱制限｣を参照)に関する規定がされている。但し、職員等に周知していない。見直しも行っていない。</v>
      </c>
      <c r="M17" s="54" t="str">
        <f>IF(AND($C17="不採用",$D17="不採用"),"",IF(AND('様式1'!$I9="採用",$C17="採用"),'様式1'!Z9,IF(AND('様式1'!$J9="採用",$D17="採用"),'様式1'!AD9,"")))</f>
        <v>・情報セキュリティポリシー等に、情報資産の分類（機密性、完全性及び可用性の重要度）の表示と取扱い(H18/9版のポリシーガイドライン　3.3. 情報資産の分類と管理方法の例文項目｢取扱制限｣を参照)に関する規定がされていない。</v>
      </c>
      <c r="N17" s="87"/>
      <c r="O17" s="54" t="str">
        <f>IF(AND($C17="不採用",$D17="不採用"),"",IF(AND('様式1'!$I9="採用",$C17="採用"),'様式1'!P9,""))</f>
        <v>・情報資産の分類の表示と取扱いに関する規定の文書化(抑制)</v>
      </c>
      <c r="P17" s="54">
        <f>IF(AND($C17="不採用",$D17="不採用"),"",IF(AND('様式1'!$J9="採用",$D17="採用"),'様式1'!Q9,""))</f>
      </c>
      <c r="Q17" s="73"/>
    </row>
    <row r="18" spans="1:17" s="6" customFormat="1" ht="142.5" customHeight="1">
      <c r="A18" s="117"/>
      <c r="B18" s="56">
        <v>6</v>
      </c>
      <c r="C18" s="69" t="str">
        <f>'様式1'!I10</f>
        <v>採用</v>
      </c>
      <c r="D18" s="69" t="str">
        <f>'様式1'!J10</f>
        <v>不採用</v>
      </c>
      <c r="E18" s="70">
        <f>'様式1'!B10</f>
        <v>7</v>
      </c>
      <c r="F18" s="71" t="str">
        <f t="shared" si="0"/>
        <v>ⅰ）情報資産の管理に関わる基準
統括情報セキュリティ責任者及び情報セキュリティ責任者によって、情報資産の管理に関わる基準が定められ、文書化されている。</v>
      </c>
      <c r="G18" s="87"/>
      <c r="H18" s="72">
        <f t="shared" si="1"/>
      </c>
      <c r="I18" s="54">
        <f t="shared" si="2"/>
      </c>
      <c r="J18" s="54" t="str">
        <f>IF(AND($C18="不採用",$D18="不採用"),"",IF(AND('様式1'!$I10="採用",$C18="採用"),'様式1'!W10,IF(AND('様式1'!$J10="採用",$D18="採用"),'様式1'!AA10,"")))</f>
        <v>・情報セキュリティポリシー等に、情報資産管理の基準（例：情報資産管理者の明確化、複製時の情報資産の分類等)に関する規定がされていて、職員等に周知している。また、見直しを行っている。</v>
      </c>
      <c r="K18" s="54" t="str">
        <f>IF(AND($C18="不採用",$D18="不採用"),"",IF(AND('様式1'!$I10="採用",$C18="採用"),'様式1'!X10,IF(AND('様式1'!$J10="採用",$D18="採用"),'様式1'!AB10,"")))</f>
        <v>・情報セキュリティポリシー等に、情報資産管理の基準（例：情報資産管理者の明確化、複製時の情報資産の分類等)に関する規定がされていて、職員等に周知している。但し、見直しは行っていない。</v>
      </c>
      <c r="L18" s="54" t="str">
        <f>IF(AND($C18="不採用",$D18="不採用"),"",IF(AND('様式1'!$I10="採用",$C18="採用"),'様式1'!Y10,IF(AND('様式1'!$J10="採用",$D18="採用"),'様式1'!AC10,"")))</f>
        <v>・情報セキュリティポリシー等に、情報資産管理の基準（例：情報資産管理者の明確化、複製時の情報資産の分類等)に関する規定がされている。但し、職員等に周知していない。見直しも行っていない。</v>
      </c>
      <c r="M18" s="54" t="str">
        <f>IF(AND($C18="不採用",$D18="不採用"),"",IF(AND('様式1'!$I10="採用",$C18="採用"),'様式1'!Z10,IF(AND('様式1'!$J10="採用",$D18="採用"),'様式1'!AD10,"")))</f>
        <v>・情報セキュリティポリシー等に、情報資産管理の基準（例：情報資産管理者の明確化、複製時の情報資産の分類等)に関する規定がされていない。</v>
      </c>
      <c r="N18" s="87"/>
      <c r="O18" s="54" t="str">
        <f>IF(AND($C18="不採用",$D18="不採用"),"",IF(AND('様式1'!$I10="採用",$C18="採用"),'様式1'!P10,""))</f>
        <v>・情報資産管理の基準に関する規定の文書化(抑制)</v>
      </c>
      <c r="P18" s="54">
        <f>IF(AND($C18="不採用",$D18="不採用"),"",IF(AND('様式1'!$J10="採用",$D18="採用"),'様式1'!Q10,""))</f>
      </c>
      <c r="Q18" s="73"/>
    </row>
    <row r="19" spans="1:17" s="6" customFormat="1" ht="142.5" customHeight="1">
      <c r="A19" s="117"/>
      <c r="B19" s="56">
        <v>7</v>
      </c>
      <c r="C19" s="69" t="str">
        <f>'様式1'!I11</f>
        <v>採用</v>
      </c>
      <c r="D19" s="69" t="str">
        <f>'様式1'!J11</f>
        <v>不採用</v>
      </c>
      <c r="E19" s="70">
        <f>'様式1'!B11</f>
        <v>8</v>
      </c>
      <c r="F19" s="71" t="str">
        <f t="shared" si="0"/>
        <v>ⅱ）情報資産管理台帳の作成
情報セキュリティ管理者によって、重要な情報資産について目録（情報資産管理台帳）が作成されている。</v>
      </c>
      <c r="G19" s="87"/>
      <c r="H19" s="72">
        <f t="shared" si="1"/>
      </c>
      <c r="I19" s="54">
        <f t="shared" si="2"/>
      </c>
      <c r="J19" s="54" t="str">
        <f>IF(AND($C19="不採用",$D19="不採用"),"",IF(AND('様式1'!$I11="採用",$C19="採用"),'様式1'!W11,IF(AND('様式1'!$J11="採用",$D19="採用"),'様式1'!AA11,"")))</f>
        <v>・情報資産台帳を作成している。また情報資産台帳の適時更新をしている。</v>
      </c>
      <c r="K19" s="54" t="str">
        <f>IF(AND($C19="不採用",$D19="不採用"),"",IF(AND('様式1'!$I11="採用",$C19="採用"),'様式1'!X11,IF(AND('様式1'!$J11="採用",$D19="採用"),'様式1'!AB11,"")))</f>
        <v>・情報資産台帳を作成している。但し、情報資産台帳は適時更新ではなく、定期更新をしている。</v>
      </c>
      <c r="L19" s="54" t="str">
        <f>IF(AND($C19="不採用",$D19="不採用"),"",IF(AND('様式1'!$I11="採用",$C19="採用"),'様式1'!Y11,IF(AND('様式1'!$J11="採用",$D19="採用"),'様式1'!AC11,"")))</f>
        <v>・情報資産台帳を作成している。但し、情報資産台帳の更新はしていない。</v>
      </c>
      <c r="M19" s="54" t="str">
        <f>IF(AND($C19="不採用",$D19="不採用"),"",IF(AND('様式1'!$I11="採用",$C19="採用"),'様式1'!Z11,IF(AND('様式1'!$J11="採用",$D19="採用"),'様式1'!AD11,"")))</f>
        <v>・情報資産台帳を作成していない。</v>
      </c>
      <c r="N19" s="87"/>
      <c r="O19" s="54" t="str">
        <f>IF(AND($C19="不採用",$D19="不採用"),"",IF(AND('様式1'!$I11="採用",$C19="採用"),'様式1'!P11,""))</f>
        <v>・情報資産台帳への情報資産の登録（抑制）</v>
      </c>
      <c r="P19" s="54">
        <f>IF(AND($C19="不採用",$D19="不採用"),"",IF(AND('様式1'!$J11="採用",$D19="採用"),'様式1'!Q11,""))</f>
      </c>
      <c r="Q19" s="73"/>
    </row>
    <row r="20" spans="1:17" s="6" customFormat="1" ht="142.5" customHeight="1" hidden="1">
      <c r="A20" s="117"/>
      <c r="B20" s="56">
        <v>8</v>
      </c>
      <c r="C20" s="69" t="str">
        <f>'様式1'!I12</f>
        <v>不採用</v>
      </c>
      <c r="D20" s="69" t="str">
        <f>'様式1'!J12</f>
        <v>不採用</v>
      </c>
      <c r="E20" s="70">
        <f>'様式1'!B12</f>
        <v>20</v>
      </c>
      <c r="F20" s="71" t="str">
        <f t="shared" si="0"/>
        <v>ⅱ）機器の取付け
情報システム管理者によって、サーバ等の機器の取付けを行う場合、火災、水害、埃、振動、温度等の影響を可能な限り排除した場所に設置し、容易に取外せないように固定するなどの対策が講じられている。</v>
      </c>
      <c r="G20" s="87"/>
      <c r="H20" s="72">
        <f t="shared" si="1"/>
      </c>
      <c r="I20" s="54">
        <f t="shared" si="2"/>
      </c>
      <c r="J20" s="54">
        <f>IF(AND($C20="不採用",$D20="不採用"),"",IF(AND('様式1'!$I12="採用",$C20="採用"),'様式1'!W12,IF(AND('様式1'!$J12="採用",$D20="採用"),'様式1'!AA12,"")))</f>
      </c>
      <c r="K20" s="54">
        <f>IF(AND($C20="不採用",$D20="不採用"),"",IF(AND('様式1'!$I12="採用",$C20="採用"),'様式1'!X12,IF(AND('様式1'!$J12="採用",$D20="採用"),'様式1'!AB12,"")))</f>
      </c>
      <c r="L20" s="54">
        <f>IF(AND($C20="不採用",$D20="不採用"),"",IF(AND('様式1'!$I12="採用",$C20="採用"),'様式1'!Y12,IF(AND('様式1'!$J12="採用",$D20="採用"),'様式1'!AC12,"")))</f>
      </c>
      <c r="M20" s="54">
        <f>IF(AND($C20="不採用",$D20="不採用"),"",IF(AND('様式1'!$I12="採用",$C20="採用"),'様式1'!Z12,IF(AND('様式1'!$J12="採用",$D20="採用"),'様式1'!AD12,"")))</f>
      </c>
      <c r="N20" s="87"/>
      <c r="O20" s="54">
        <f>IF(AND($C20="不採用",$D20="不採用"),"",IF(AND('様式1'!$I12="採用",$C20="採用"),'様式1'!P12,""))</f>
      </c>
      <c r="P20" s="54">
        <f>IF(AND($C20="不採用",$D20="不採用"),"",IF(AND('様式1'!$J12="採用",$D20="採用"),'様式1'!Q12,""))</f>
      </c>
      <c r="Q20" s="73"/>
    </row>
    <row r="21" spans="1:17" s="6" customFormat="1" ht="142.5" customHeight="1">
      <c r="A21" s="117"/>
      <c r="B21" s="56">
        <v>9</v>
      </c>
      <c r="C21" s="69" t="str">
        <f>'様式1'!I13</f>
        <v>採用</v>
      </c>
      <c r="D21" s="69" t="str">
        <f>'様式1'!J13</f>
        <v>不採用</v>
      </c>
      <c r="E21" s="70">
        <f>'様式1'!B13</f>
        <v>23</v>
      </c>
      <c r="F21" s="71" t="str">
        <f t="shared" si="0"/>
        <v>ⅲ）サーバ障害対策基準
統括情報セキュリティ責任者又は情報システム管理者によって、メインサーバに障害が発生した場合の対策基準及び実施手順が定められ、文書化されている。</v>
      </c>
      <c r="G21" s="87"/>
      <c r="H21" s="72">
        <f t="shared" si="1"/>
      </c>
      <c r="I21" s="54">
        <f t="shared" si="2"/>
      </c>
      <c r="J21" s="54" t="str">
        <f>IF(AND($C21="不採用",$D21="不採用"),"",IF(AND('様式1'!$I13="採用",$C21="採用"),'様式1'!W13,IF(AND('様式1'!$J13="採用",$D21="採用"),'様式1'!AA13,"")))</f>
        <v>・システム又はメインサーバの障害対策に関する基準と手順が規定されていて、関係職員等に周知している。また、見直しを行っている。</v>
      </c>
      <c r="K21" s="54" t="str">
        <f>IF(AND($C21="不採用",$D21="不採用"),"",IF(AND('様式1'!$I13="採用",$C21="採用"),'様式1'!X13,IF(AND('様式1'!$J13="採用",$D21="採用"),'様式1'!AB13,"")))</f>
        <v>・システム又はメインサーバの障害対策に関する基準と手順が規定されていて、関係職員等に周知している。但し、見直しは行っていない。</v>
      </c>
      <c r="L21" s="54" t="str">
        <f>IF(AND($C21="不採用",$D21="不採用"),"",IF(AND('様式1'!$I13="採用",$C21="採用"),'様式1'!Y13,IF(AND('様式1'!$J13="採用",$D21="採用"),'様式1'!AC13,"")))</f>
        <v>・システム又はメインサーバの障害対策に関する基準と手順が規定されている。但し、関係職員等に周知していない。見直しも行っていない。</v>
      </c>
      <c r="M21" s="54" t="str">
        <f>IF(AND($C21="不採用",$D21="不採用"),"",IF(AND('様式1'!$I13="採用",$C21="採用"),'様式1'!Z13,IF(AND('様式1'!$J13="採用",$D21="採用"),'様式1'!AD13,"")))</f>
        <v>・システム又はメインサーバの障害対策に関する基準と手順が規定されていない。</v>
      </c>
      <c r="N21" s="87"/>
      <c r="O21" s="54" t="str">
        <f>IF(AND($C21="不採用",$D21="不採用"),"",IF(AND('様式1'!$I13="採用",$C21="採用"),'様式1'!P13,""))</f>
        <v>・システム又はメインサーバの障害対策に関する規定の文書化(回復)</v>
      </c>
      <c r="P21" s="54">
        <f>IF(AND($C21="不採用",$D21="不採用"),"",IF(AND('様式1'!$J13="採用",$D21="採用"),'様式1'!Q13,""))</f>
      </c>
      <c r="Q21" s="73"/>
    </row>
    <row r="22" spans="1:17" s="6" customFormat="1" ht="142.5" customHeight="1" hidden="1">
      <c r="A22" s="117"/>
      <c r="B22" s="56">
        <v>10</v>
      </c>
      <c r="C22" s="69" t="str">
        <f>'様式1'!I14</f>
        <v>不採用</v>
      </c>
      <c r="D22" s="69" t="str">
        <f>'様式1'!J14</f>
        <v>不採用</v>
      </c>
      <c r="E22" s="70">
        <f>'様式1'!B14</f>
        <v>26</v>
      </c>
      <c r="F22" s="71" t="str">
        <f t="shared" si="0"/>
        <v>ⅱ）予備電源装置の設置及び点検
情報システム管理者によって、停電等による電源供給の停止に備えた予備電源が備え付けられ、定期的に点検されている。</v>
      </c>
      <c r="G22" s="87"/>
      <c r="H22" s="72">
        <f t="shared" si="1"/>
      </c>
      <c r="I22" s="54">
        <f t="shared" si="2"/>
      </c>
      <c r="J22" s="54">
        <f>IF(AND($C22="不採用",$D22="不採用"),"",IF(AND('様式1'!$I14="採用",$C22="採用"),'様式1'!W14,IF(AND('様式1'!$J14="採用",$D22="採用"),'様式1'!AA14,"")))</f>
      </c>
      <c r="K22" s="54">
        <f>IF(AND($C22="不採用",$D22="不採用"),"",IF(AND('様式1'!$I14="採用",$C22="採用"),'様式1'!X14,IF(AND('様式1'!$J14="採用",$D22="採用"),'様式1'!AB14,"")))</f>
      </c>
      <c r="L22" s="54">
        <f>IF(AND($C22="不採用",$D22="不採用"),"",IF(AND('様式1'!$I14="採用",$C22="採用"),'様式1'!Y14,IF(AND('様式1'!$J14="採用",$D22="採用"),'様式1'!AC14,"")))</f>
      </c>
      <c r="M22" s="54">
        <f>IF(AND($C22="不採用",$D22="不採用"),"",IF(AND('様式1'!$I14="採用",$C22="採用"),'様式1'!Z14,IF(AND('様式1'!$J14="採用",$D22="採用"),'様式1'!AD14,"")))</f>
      </c>
      <c r="N22" s="87"/>
      <c r="O22" s="54">
        <f>IF(AND($C22="不採用",$D22="不採用"),"",IF(AND('様式1'!$I14="採用",$C22="採用"),'様式1'!P14,""))</f>
      </c>
      <c r="P22" s="54">
        <f>IF(AND($C22="不採用",$D22="不採用"),"",IF(AND('様式1'!$J14="採用",$D22="採用"),'様式1'!Q14,""))</f>
      </c>
      <c r="Q22" s="73"/>
    </row>
    <row r="23" spans="1:17" s="6" customFormat="1" ht="142.5" customHeight="1" hidden="1">
      <c r="A23" s="117"/>
      <c r="B23" s="56">
        <v>11</v>
      </c>
      <c r="C23" s="69" t="str">
        <f>'様式1'!I15</f>
        <v>不採用</v>
      </c>
      <c r="D23" s="69" t="str">
        <f>'様式1'!J15</f>
        <v>不採用</v>
      </c>
      <c r="E23" s="70">
        <f>'様式1'!B15</f>
        <v>29</v>
      </c>
      <c r="F23" s="71" t="str">
        <f t="shared" si="0"/>
        <v>ⅱ）通信ケーブル等の保護
統括情報セキュリティ責任者及び情報システム管理者によって、通信ケーブルや電源ケーブルの損傷等を防止するための対策が講じられている。</v>
      </c>
      <c r="G23" s="87"/>
      <c r="H23" s="72">
        <f t="shared" si="1"/>
      </c>
      <c r="I23" s="54">
        <f t="shared" si="2"/>
      </c>
      <c r="J23" s="54">
        <f>IF(AND($C23="不採用",$D23="不採用"),"",IF(AND('様式1'!$I15="採用",$C23="採用"),'様式1'!W15,IF(AND('様式1'!$J15="採用",$D23="採用"),'様式1'!AA15,"")))</f>
      </c>
      <c r="K23" s="54">
        <f>IF(AND($C23="不採用",$D23="不採用"),"",IF(AND('様式1'!$I15="採用",$C23="採用"),'様式1'!X15,IF(AND('様式1'!$J15="採用",$D23="採用"),'様式1'!AB15,"")))</f>
      </c>
      <c r="L23" s="54">
        <f>IF(AND($C23="不採用",$D23="不採用"),"",IF(AND('様式1'!$I15="採用",$C23="採用"),'様式1'!Y15,IF(AND('様式1'!$J15="採用",$D23="採用"),'様式1'!AC15,"")))</f>
      </c>
      <c r="M23" s="54">
        <f>IF(AND($C23="不採用",$D23="不採用"),"",IF(AND('様式1'!$I15="採用",$C23="採用"),'様式1'!Z15,IF(AND('様式1'!$J15="採用",$D23="採用"),'様式1'!AD15,"")))</f>
      </c>
      <c r="N23" s="87"/>
      <c r="O23" s="54">
        <f>IF(AND($C23="不採用",$D23="不採用"),"",IF(AND('様式1'!$I15="採用",$C23="採用"),'様式1'!P15,""))</f>
      </c>
      <c r="P23" s="54">
        <f>IF(AND($C23="不採用",$D23="不採用"),"",IF(AND('様式1'!$J15="採用",$D23="採用"),'様式1'!Q15,""))</f>
      </c>
      <c r="Q23" s="73"/>
    </row>
    <row r="24" spans="1:17" s="6" customFormat="1" ht="142.5" customHeight="1" hidden="1">
      <c r="A24" s="117"/>
      <c r="B24" s="56">
        <v>12</v>
      </c>
      <c r="C24" s="69" t="str">
        <f>'様式1'!I16</f>
        <v>不採用</v>
      </c>
      <c r="D24" s="69" t="str">
        <f>'様式1'!J16</f>
        <v>不採用</v>
      </c>
      <c r="E24" s="70">
        <f>'様式1'!B16</f>
        <v>34</v>
      </c>
      <c r="F24" s="71" t="str">
        <f t="shared" si="0"/>
        <v>ⅱ）サーバ等の機器の定期保守
情報システム管理者によって、サーバ等の機器の定期保守が実施されている。</v>
      </c>
      <c r="G24" s="87"/>
      <c r="H24" s="72">
        <f t="shared" si="1"/>
      </c>
      <c r="I24" s="54">
        <f t="shared" si="2"/>
      </c>
      <c r="J24" s="54">
        <f>IF(AND($C24="不採用",$D24="不採用"),"",IF(AND('様式1'!$I16="採用",$C24="採用"),'様式1'!W16,IF(AND('様式1'!$J16="採用",$D24="採用"),'様式1'!AA16,"")))</f>
      </c>
      <c r="K24" s="54">
        <f>IF(AND($C24="不採用",$D24="不採用"),"",IF(AND('様式1'!$I16="採用",$C24="採用"),'様式1'!X16,IF(AND('様式1'!$J16="採用",$D24="採用"),'様式1'!AB16,"")))</f>
      </c>
      <c r="L24" s="54">
        <f>IF(AND($C24="不採用",$D24="不採用"),"",IF(AND('様式1'!$I16="採用",$C24="採用"),'様式1'!Y16,IF(AND('様式1'!$J16="採用",$D24="採用"),'様式1'!AC16,"")))</f>
      </c>
      <c r="M24" s="54">
        <f>IF(AND($C24="不採用",$D24="不採用"),"",IF(AND('様式1'!$I16="採用",$C24="採用"),'様式1'!Z16,IF(AND('様式1'!$J16="採用",$D24="採用"),'様式1'!AD16,"")))</f>
      </c>
      <c r="N24" s="87"/>
      <c r="O24" s="54">
        <f>IF(AND($C24="不採用",$D24="不採用"),"",IF(AND('様式1'!$I16="採用",$C24="採用"),'様式1'!P16,""))</f>
      </c>
      <c r="P24" s="54">
        <f>IF(AND($C24="不採用",$D24="不採用"),"",IF(AND('様式1'!$J16="採用",$D24="採用"),'様式1'!Q16,""))</f>
      </c>
      <c r="Q24" s="73"/>
    </row>
    <row r="25" spans="1:17" s="6" customFormat="1" ht="142.5" customHeight="1" hidden="1">
      <c r="A25" s="117"/>
      <c r="B25" s="56">
        <v>13</v>
      </c>
      <c r="C25" s="69" t="str">
        <f>'様式1'!I17</f>
        <v>不採用</v>
      </c>
      <c r="D25" s="69" t="str">
        <f>'様式1'!J17</f>
        <v>不採用</v>
      </c>
      <c r="E25" s="70">
        <f>'様式1'!B17</f>
        <v>35</v>
      </c>
      <c r="F25" s="71" t="str">
        <f t="shared" si="0"/>
        <v>ⅲ）記憶媒体を内蔵する機器の修理
記憶媒体を内蔵する機器を外部の事業者に修理させる場合、情報システム管理者によって、情報が漏えいしない対策が講じられている。</v>
      </c>
      <c r="G25" s="87"/>
      <c r="H25" s="72">
        <f t="shared" si="1"/>
      </c>
      <c r="I25" s="54">
        <f t="shared" si="2"/>
      </c>
      <c r="J25" s="54">
        <f>IF(AND($C25="不採用",$D25="不採用"),"",IF(AND('様式1'!$I17="採用",$C25="採用"),'様式1'!W17,IF(AND('様式1'!$J17="採用",$D25="採用"),'様式1'!AA17,"")))</f>
      </c>
      <c r="K25" s="54">
        <f>IF(AND($C25="不採用",$D25="不採用"),"",IF(AND('様式1'!$I17="採用",$C25="採用"),'様式1'!X17,IF(AND('様式1'!$J17="採用",$D25="採用"),'様式1'!AB17,"")))</f>
      </c>
      <c r="L25" s="54">
        <f>IF(AND($C25="不採用",$D25="不採用"),"",IF(AND('様式1'!$I17="採用",$C25="採用"),'様式1'!Y17,IF(AND('様式1'!$J17="採用",$D25="採用"),'様式1'!AC17,"")))</f>
      </c>
      <c r="M25" s="54">
        <f>IF(AND($C25="不採用",$D25="不採用"),"",IF(AND('様式1'!$I17="採用",$C25="採用"),'様式1'!Z17,IF(AND('様式1'!$J17="採用",$D25="採用"),'様式1'!AD17,"")))</f>
      </c>
      <c r="N25" s="87"/>
      <c r="O25" s="54">
        <f>IF(AND($C25="不採用",$D25="不採用"),"",IF(AND('様式1'!$I17="採用",$C25="採用"),'様式1'!P17,""))</f>
      </c>
      <c r="P25" s="54">
        <f>IF(AND($C25="不採用",$D25="不採用"),"",IF(AND('様式1'!$J17="採用",$D25="採用"),'様式1'!Q17,""))</f>
      </c>
      <c r="Q25" s="73"/>
    </row>
    <row r="26" spans="1:17" s="6" customFormat="1" ht="142.5" customHeight="1" hidden="1">
      <c r="A26" s="117"/>
      <c r="B26" s="56">
        <v>14</v>
      </c>
      <c r="C26" s="69" t="str">
        <f>'様式1'!I18</f>
        <v>不採用</v>
      </c>
      <c r="D26" s="69" t="str">
        <f>'様式1'!J18</f>
        <v>不採用</v>
      </c>
      <c r="E26" s="70">
        <f>'様式1'!B18</f>
        <v>40</v>
      </c>
      <c r="F26" s="71" t="str">
        <f t="shared" si="0"/>
        <v>ⅱ）記憶装置の情報消去
情報システム管理者によって、廃棄又はリース返却する機器内部の記憶装置からすべての情報が消去され、復元が不可能な状態にされている。
</v>
      </c>
      <c r="G26" s="87"/>
      <c r="H26" s="72">
        <f t="shared" si="1"/>
      </c>
      <c r="I26" s="54">
        <f t="shared" si="2"/>
      </c>
      <c r="J26" s="54">
        <f>IF(AND($C26="不採用",$D26="不採用"),"",IF(AND('様式1'!$I18="採用",$C26="採用"),'様式1'!W18,IF(AND('様式1'!$J18="採用",$D26="採用"),'様式1'!AA18,"")))</f>
      </c>
      <c r="K26" s="54">
        <f>IF(AND($C26="不採用",$D26="不採用"),"",IF(AND('様式1'!$I18="採用",$C26="採用"),'様式1'!X18,IF(AND('様式1'!$J18="採用",$D26="採用"),'様式1'!AB18,"")))</f>
      </c>
      <c r="L26" s="54">
        <f>IF(AND($C26="不採用",$D26="不採用"),"",IF(AND('様式1'!$I18="採用",$C26="採用"),'様式1'!Y18,IF(AND('様式1'!$J18="採用",$D26="採用"),'様式1'!AC18,"")))</f>
      </c>
      <c r="M26" s="54">
        <f>IF(AND($C26="不採用",$D26="不採用"),"",IF(AND('様式1'!$I18="採用",$C26="採用"),'様式1'!Z18,IF(AND('様式1'!$J18="採用",$D26="採用"),'様式1'!AD18,"")))</f>
      </c>
      <c r="N26" s="87"/>
      <c r="O26" s="54">
        <f>IF(AND($C26="不採用",$D26="不採用"),"",IF(AND('様式1'!$I18="採用",$C26="採用"),'様式1'!P18,""))</f>
      </c>
      <c r="P26" s="54">
        <f>IF(AND($C26="不採用",$D26="不採用"),"",IF(AND('様式1'!$J18="採用",$D26="採用"),'様式1'!Q18,""))</f>
      </c>
      <c r="Q26" s="73"/>
    </row>
    <row r="27" spans="1:17" s="6" customFormat="1" ht="142.5" customHeight="1" hidden="1">
      <c r="A27" s="117"/>
      <c r="B27" s="56">
        <v>15</v>
      </c>
      <c r="C27" s="69" t="str">
        <f>'様式1'!I19</f>
        <v>不採用</v>
      </c>
      <c r="D27" s="69" t="str">
        <f>'様式1'!J19</f>
        <v>不採用</v>
      </c>
      <c r="E27" s="70">
        <f>'様式1'!B19</f>
        <v>43</v>
      </c>
      <c r="F27" s="71" t="str">
        <f t="shared" si="0"/>
        <v>ⅲ）管理区域への立ち入り制限機能
統括情報セキュリティ責任者及び情報システム管理者によって、管理区域への許可されていない立ち入りを防止するための対策が講じられている。</v>
      </c>
      <c r="G27" s="87"/>
      <c r="H27" s="72">
        <f t="shared" si="1"/>
      </c>
      <c r="I27" s="54">
        <f t="shared" si="2"/>
      </c>
      <c r="J27" s="54">
        <f>IF(AND($C27="不採用",$D27="不採用"),"",IF(AND('様式1'!$I19="採用",$C27="採用"),'様式1'!W19,IF(AND('様式1'!$J19="採用",$D27="採用"),'様式1'!AA19,"")))</f>
      </c>
      <c r="K27" s="54">
        <f>IF(AND($C27="不採用",$D27="不採用"),"",IF(AND('様式1'!$I19="採用",$C27="採用"),'様式1'!X19,IF(AND('様式1'!$J19="採用",$D27="採用"),'様式1'!AB19,"")))</f>
      </c>
      <c r="L27" s="54">
        <f>IF(AND($C27="不採用",$D27="不採用"),"",IF(AND('様式1'!$I19="採用",$C27="採用"),'様式1'!Y19,IF(AND('様式1'!$J19="採用",$D27="採用"),'様式1'!AC19,"")))</f>
      </c>
      <c r="M27" s="54">
        <f>IF(AND($C27="不採用",$D27="不採用"),"",IF(AND('様式1'!$I19="採用",$C27="採用"),'様式1'!Z19,IF(AND('様式1'!$J19="採用",$D27="採用"),'様式1'!AD19,"")))</f>
      </c>
      <c r="N27" s="87"/>
      <c r="O27" s="54">
        <f>IF(AND($C27="不採用",$D27="不採用"),"",IF(AND('様式1'!$I19="採用",$C27="採用"),'様式1'!P19,""))</f>
      </c>
      <c r="P27" s="54">
        <f>IF(AND($C27="不採用",$D27="不採用"),"",IF(AND('様式1'!$J19="採用",$D27="採用"),'様式1'!Q19,""))</f>
      </c>
      <c r="Q27" s="73"/>
    </row>
    <row r="28" spans="1:17" s="6" customFormat="1" ht="142.5" customHeight="1" hidden="1">
      <c r="A28" s="117"/>
      <c r="B28" s="56">
        <v>16</v>
      </c>
      <c r="C28" s="69" t="str">
        <f>'様式1'!I20</f>
        <v>不採用</v>
      </c>
      <c r="D28" s="69" t="str">
        <f>'様式1'!J20</f>
        <v>不採用</v>
      </c>
      <c r="E28" s="70">
        <f>'様式1'!B20</f>
        <v>44</v>
      </c>
      <c r="F28" s="71" t="str">
        <f t="shared" si="0"/>
        <v>ⅳ）情報システム室内の機器の耐震、防火、防水対策
統括情報セキュリティ責任者又は情報システム管理者によって、情報システム室内の機器等に耐震、防火、防水等の対策が施されている。</v>
      </c>
      <c r="G28" s="87"/>
      <c r="H28" s="72">
        <f t="shared" si="1"/>
      </c>
      <c r="I28" s="54">
        <f t="shared" si="2"/>
      </c>
      <c r="J28" s="54">
        <f>IF(AND($C28="不採用",$D28="不採用"),"",IF(AND('様式1'!$I20="採用",$C28="採用"),'様式1'!W20,IF(AND('様式1'!$J20="採用",$D28="採用"),'様式1'!AA20,"")))</f>
      </c>
      <c r="K28" s="54">
        <f>IF(AND($C28="不採用",$D28="不採用"),"",IF(AND('様式1'!$I20="採用",$C28="採用"),'様式1'!X20,IF(AND('様式1'!$J20="採用",$D28="採用"),'様式1'!AB20,"")))</f>
      </c>
      <c r="L28" s="54">
        <f>IF(AND($C28="不採用",$D28="不採用"),"",IF(AND('様式1'!$I20="採用",$C28="採用"),'様式1'!Y20,IF(AND('様式1'!$J20="採用",$D28="採用"),'様式1'!AC20,"")))</f>
      </c>
      <c r="M28" s="54">
        <f>IF(AND($C28="不採用",$D28="不採用"),"",IF(AND('様式1'!$I20="採用",$C28="採用"),'様式1'!Z20,IF(AND('様式1'!$J20="採用",$D28="採用"),'様式1'!AD20,"")))</f>
      </c>
      <c r="N28" s="87"/>
      <c r="O28" s="54">
        <f>IF(AND($C28="不採用",$D28="不採用"),"",IF(AND('様式1'!$I20="採用",$C28="採用"),'様式1'!P20,""))</f>
      </c>
      <c r="P28" s="54">
        <f>IF(AND($C28="不採用",$D28="不採用"),"",IF(AND('様式1'!$J20="採用",$D28="採用"),'様式1'!Q20,""))</f>
      </c>
      <c r="Q28" s="73"/>
    </row>
    <row r="29" spans="1:17" s="6" customFormat="1" ht="142.5" customHeight="1" hidden="1">
      <c r="A29" s="117"/>
      <c r="B29" s="56">
        <v>17</v>
      </c>
      <c r="C29" s="69" t="str">
        <f>'様式1'!I21</f>
        <v>不採用</v>
      </c>
      <c r="D29" s="69" t="str">
        <f>'様式1'!J21</f>
        <v>不採用</v>
      </c>
      <c r="E29" s="70">
        <f>'様式1'!B21</f>
        <v>48</v>
      </c>
      <c r="F29" s="71" t="str">
        <f t="shared" si="0"/>
        <v>ⅱ）管理区域への入退室制限
情報システム管理者によって、管理区域への入退室が制限され管理されている。</v>
      </c>
      <c r="G29" s="87"/>
      <c r="H29" s="72">
        <f t="shared" si="1"/>
      </c>
      <c r="I29" s="54">
        <f t="shared" si="2"/>
      </c>
      <c r="J29" s="54">
        <f>IF(AND($C29="不採用",$D29="不採用"),"",IF(AND('様式1'!$I21="採用",$C29="採用"),'様式1'!W21,IF(AND('様式1'!$J21="採用",$D29="採用"),'様式1'!AA21,"")))</f>
      </c>
      <c r="K29" s="54">
        <f>IF(AND($C29="不採用",$D29="不採用"),"",IF(AND('様式1'!$I21="採用",$C29="採用"),'様式1'!X21,IF(AND('様式1'!$J21="採用",$D29="採用"),'様式1'!AB21,"")))</f>
      </c>
      <c r="L29" s="54">
        <f>IF(AND($C29="不採用",$D29="不採用"),"",IF(AND('様式1'!$I21="採用",$C29="採用"),'様式1'!Y21,IF(AND('様式1'!$J21="採用",$D29="採用"),'様式1'!AC21,"")))</f>
      </c>
      <c r="M29" s="54">
        <f>IF(AND($C29="不採用",$D29="不採用"),"",IF(AND('様式1'!$I21="採用",$C29="採用"),'様式1'!Z21,IF(AND('様式1'!$J21="採用",$D29="採用"),'様式1'!AD21,"")))</f>
      </c>
      <c r="N29" s="87"/>
      <c r="O29" s="54">
        <f>IF(AND($C29="不採用",$D29="不採用"),"",IF(AND('様式1'!$I21="採用",$C29="採用"),'様式1'!P21,""))</f>
      </c>
      <c r="P29" s="54">
        <f>IF(AND($C29="不採用",$D29="不採用"),"",IF(AND('様式1'!$J21="採用",$D29="採用"),'様式1'!Q21,""))</f>
      </c>
      <c r="Q29" s="73"/>
    </row>
    <row r="30" spans="1:17" s="6" customFormat="1" ht="142.5" customHeight="1" hidden="1">
      <c r="A30" s="117"/>
      <c r="B30" s="56">
        <v>18</v>
      </c>
      <c r="C30" s="69" t="str">
        <f>'様式1'!I22</f>
        <v>不採用</v>
      </c>
      <c r="D30" s="69" t="str">
        <f>'様式1'!J22</f>
        <v>不採用</v>
      </c>
      <c r="E30" s="70">
        <f>'様式1'!B22</f>
        <v>54</v>
      </c>
      <c r="F30" s="71" t="str">
        <f t="shared" si="0"/>
        <v>ⅲ）機器等の搬入出時の立会い
情報システム管理者によって、管理区域への機器の搬入出の際は、職員を立ち合わせている。</v>
      </c>
      <c r="G30" s="87"/>
      <c r="H30" s="72">
        <f t="shared" si="1"/>
      </c>
      <c r="I30" s="54">
        <f t="shared" si="2"/>
      </c>
      <c r="J30" s="54">
        <f>IF(AND($C30="不採用",$D30="不採用"),"",IF(AND('様式1'!$I22="採用",$C30="採用"),'様式1'!W22,IF(AND('様式1'!$J22="採用",$D30="採用"),'様式1'!AA22,"")))</f>
      </c>
      <c r="K30" s="54">
        <f>IF(AND($C30="不採用",$D30="不採用"),"",IF(AND('様式1'!$I22="採用",$C30="採用"),'様式1'!X22,IF(AND('様式1'!$J22="採用",$D30="採用"),'様式1'!AB22,"")))</f>
      </c>
      <c r="L30" s="54">
        <f>IF(AND($C30="不採用",$D30="不採用"),"",IF(AND('様式1'!$I22="採用",$C30="採用"),'様式1'!Y22,IF(AND('様式1'!$J22="採用",$D30="採用"),'様式1'!AC22,"")))</f>
      </c>
      <c r="M30" s="54">
        <f>IF(AND($C30="不採用",$D30="不採用"),"",IF(AND('様式1'!$I22="採用",$C30="採用"),'様式1'!Z22,IF(AND('様式1'!$J22="採用",$D30="採用"),'様式1'!AD22,"")))</f>
      </c>
      <c r="N30" s="87"/>
      <c r="O30" s="54">
        <f>IF(AND($C30="不採用",$D30="不採用"),"",IF(AND('様式1'!$I22="採用",$C30="採用"),'様式1'!P22,""))</f>
      </c>
      <c r="P30" s="54">
        <f>IF(AND($C30="不採用",$D30="不採用"),"",IF(AND('様式1'!$J22="採用",$D30="採用"),'様式1'!Q22,""))</f>
      </c>
      <c r="Q30" s="73"/>
    </row>
    <row r="31" spans="1:17" s="6" customFormat="1" ht="142.5" customHeight="1" hidden="1">
      <c r="A31" s="117"/>
      <c r="B31" s="56">
        <v>19</v>
      </c>
      <c r="C31" s="69" t="str">
        <f>'様式1'!I23</f>
        <v>不採用</v>
      </c>
      <c r="D31" s="69" t="str">
        <f>'様式1'!J23</f>
        <v>不採用</v>
      </c>
      <c r="E31" s="70">
        <f>'様式1'!B23</f>
        <v>56</v>
      </c>
      <c r="F31" s="71" t="str">
        <f t="shared" si="0"/>
        <v>ⅱ）通信回線及び通信回線装置の管理
統括情報セキュリティ責任者又は情報システム管理者によって、庁内の通信回線及び通信回線装置が管理基準に従って管理されている。</v>
      </c>
      <c r="G31" s="87"/>
      <c r="H31" s="72">
        <f t="shared" si="1"/>
      </c>
      <c r="I31" s="54">
        <f t="shared" si="2"/>
      </c>
      <c r="J31" s="54">
        <f>IF(AND($C31="不採用",$D31="不採用"),"",IF(AND('様式1'!$I23="採用",$C31="採用"),'様式1'!W23,IF(AND('様式1'!$J23="採用",$D31="採用"),'様式1'!AA23,"")))</f>
      </c>
      <c r="K31" s="54">
        <f>IF(AND($C31="不採用",$D31="不採用"),"",IF(AND('様式1'!$I23="採用",$C31="採用"),'様式1'!X23,IF(AND('様式1'!$J23="採用",$D31="採用"),'様式1'!AB23,"")))</f>
      </c>
      <c r="L31" s="54">
        <f>IF(AND($C31="不採用",$D31="不採用"),"",IF(AND('様式1'!$I23="採用",$C31="採用"),'様式1'!Y23,IF(AND('様式1'!$J23="採用",$D31="採用"),'様式1'!AC23,"")))</f>
      </c>
      <c r="M31" s="54">
        <f>IF(AND($C31="不採用",$D31="不採用"),"",IF(AND('様式1'!$I23="採用",$C31="採用"),'様式1'!Z23,IF(AND('様式1'!$J23="採用",$D31="採用"),'様式1'!AD23,"")))</f>
      </c>
      <c r="N31" s="87"/>
      <c r="O31" s="54">
        <f>IF(AND($C31="不採用",$D31="不採用"),"",IF(AND('様式1'!$I23="採用",$C31="採用"),'様式1'!P23,""))</f>
      </c>
      <c r="P31" s="54">
        <f>IF(AND($C31="不採用",$D31="不採用"),"",IF(AND('様式1'!$J23="採用",$D31="採用"),'様式1'!Q23,""))</f>
      </c>
      <c r="Q31" s="73"/>
    </row>
    <row r="32" spans="1:17" s="6" customFormat="1" ht="142.5" customHeight="1" hidden="1">
      <c r="A32" s="117"/>
      <c r="B32" s="56">
        <v>20</v>
      </c>
      <c r="C32" s="69" t="str">
        <f>'様式1'!I24</f>
        <v>不採用</v>
      </c>
      <c r="D32" s="69" t="str">
        <f>'様式1'!J24</f>
        <v>不採用</v>
      </c>
      <c r="E32" s="70">
        <f>'様式1'!B24</f>
        <v>65</v>
      </c>
      <c r="F32" s="71" t="str">
        <f t="shared" si="0"/>
        <v>ⅲ）ログインパスワード設定
情報システム管理者によって、情報システムへのログイン時にパスワード入力をするよう設定されている。</v>
      </c>
      <c r="G32" s="87"/>
      <c r="H32" s="72">
        <f t="shared" si="1"/>
      </c>
      <c r="I32" s="54">
        <f t="shared" si="2"/>
      </c>
      <c r="J32" s="54">
        <f>IF(AND($C32="不採用",$D32="不採用"),"",IF(AND('様式1'!$I24="採用",$C32="採用"),'様式1'!W24,IF(AND('様式1'!$J24="採用",$D32="採用"),'様式1'!AA24,"")))</f>
      </c>
      <c r="K32" s="54">
        <f>IF(AND($C32="不採用",$D32="不採用"),"",IF(AND('様式1'!$I24="採用",$C32="採用"),'様式1'!X24,IF(AND('様式1'!$J24="採用",$D32="採用"),'様式1'!AB24,"")))</f>
      </c>
      <c r="L32" s="54">
        <f>IF(AND($C32="不採用",$D32="不採用"),"",IF(AND('様式1'!$I24="採用",$C32="採用"),'様式1'!Y24,IF(AND('様式1'!$J24="採用",$D32="採用"),'様式1'!AC24,"")))</f>
      </c>
      <c r="M32" s="54">
        <f>IF(AND($C32="不採用",$D32="不採用"),"",IF(AND('様式1'!$I24="採用",$C32="採用"),'様式1'!Z24,IF(AND('様式1'!$J24="採用",$D32="採用"),'様式1'!AD24,"")))</f>
      </c>
      <c r="N32" s="87"/>
      <c r="O32" s="54">
        <f>IF(AND($C32="不採用",$D32="不採用"),"",IF(AND('様式1'!$I24="採用",$C32="採用"),'様式1'!P24,""))</f>
      </c>
      <c r="P32" s="54">
        <f>IF(AND($C32="不採用",$D32="不採用"),"",IF(AND('様式1'!$J24="採用",$D32="採用"),'様式1'!Q24,""))</f>
      </c>
      <c r="Q32" s="73"/>
    </row>
    <row r="33" spans="1:17" s="6" customFormat="1" ht="142.5" customHeight="1">
      <c r="A33" s="117"/>
      <c r="B33" s="56">
        <v>21</v>
      </c>
      <c r="C33" s="69" t="str">
        <f>'様式1'!I25</f>
        <v>採用</v>
      </c>
      <c r="D33" s="69" t="str">
        <f>'様式1'!J25</f>
        <v>不採用</v>
      </c>
      <c r="E33" s="70">
        <f>'様式1'!B25</f>
        <v>69</v>
      </c>
      <c r="F33" s="71" t="str">
        <f t="shared" si="0"/>
        <v>ⅰ）情報セキュリティポリシー等遵守の明記
統括情報セキュリティ責任者又は情報セキュリティ責任者によって、職員等が情報セキュリティポリシー及び実施手順を遵守しなければならないことが定められ、文書化されている。</v>
      </c>
      <c r="G33" s="87"/>
      <c r="H33" s="72">
        <f t="shared" si="1"/>
      </c>
      <c r="I33" s="54">
        <f t="shared" si="2"/>
      </c>
      <c r="J33" s="54" t="str">
        <f>IF(AND($C33="不採用",$D33="不採用"),"",IF(AND('様式1'!$I25="採用",$C33="採用"),'様式1'!W25,IF(AND('様式1'!$J25="採用",$D33="採用"),'様式1'!AA25,"")))</f>
        <v>・情報セキュリティポリシー等に、職員等の情報セキュリティ遵守に関する規定がされていて、職員等に周知している。また、見直しを行っている。</v>
      </c>
      <c r="K33" s="54" t="str">
        <f>IF(AND($C33="不採用",$D33="不採用"),"",IF(AND('様式1'!$I25="採用",$C33="採用"),'様式1'!X25,IF(AND('様式1'!$J25="採用",$D33="採用"),'様式1'!AB25,"")))</f>
        <v>・情報セキュリティポリシー等に、職員等の情報セキュリティ遵守に関する規定がされていて、職員等に周知している。但し、見直しは行っていない。</v>
      </c>
      <c r="L33" s="54" t="str">
        <f>IF(AND($C33="不採用",$D33="不採用"),"",IF(AND('様式1'!$I25="採用",$C33="採用"),'様式1'!Y25,IF(AND('様式1'!$J25="採用",$D33="採用"),'様式1'!AC25,"")))</f>
        <v>・情報セキュリティポリシー等に、職員等の情報セキュリティ遵守に関する規定がされている。但し、職員等に周知していない。見直しも行っていない。</v>
      </c>
      <c r="M33" s="54" t="str">
        <f>IF(AND($C33="不採用",$D33="不採用"),"",IF(AND('様式1'!$I25="採用",$C33="採用"),'様式1'!Z25,IF(AND('様式1'!$J25="採用",$D33="採用"),'様式1'!AD25,"")))</f>
        <v>・情報セキュリティポリシー等に、職員等の情報セキュリティ遵守に関する規定がされていない。</v>
      </c>
      <c r="N33" s="87"/>
      <c r="O33" s="54" t="str">
        <f>IF(AND($C33="不採用",$D33="不採用"),"",IF(AND('様式1'!$I25="採用",$C33="採用"),'様式1'!P25,""))</f>
        <v>・職員等に関する情報セキュリティ遵守に関する規定の文書化(抑制)</v>
      </c>
      <c r="P33" s="54">
        <f>IF(AND($C33="不採用",$D33="不採用"),"",IF(AND('様式1'!$J25="採用",$D33="採用"),'様式1'!Q25,""))</f>
      </c>
      <c r="Q33" s="73"/>
    </row>
    <row r="34" spans="1:17" s="6" customFormat="1" ht="142.5" customHeight="1">
      <c r="A34" s="117"/>
      <c r="B34" s="56">
        <v>22</v>
      </c>
      <c r="C34" s="69" t="str">
        <f>'様式1'!I26</f>
        <v>採用</v>
      </c>
      <c r="D34" s="69" t="str">
        <f>'様式1'!J26</f>
        <v>不採用</v>
      </c>
      <c r="E34" s="70">
        <f>'様式1'!B26</f>
        <v>70</v>
      </c>
      <c r="F34" s="71" t="str">
        <f t="shared" si="0"/>
        <v>ⅱ）情報セキュリティポリシー等の遵守
職員等は、情報セキュリティポリシー及び実施手順を遵守するとともに、情報セキュリティ対策について不明な点や遵守が困難な点等がある場合、速やかに情報セキュリティ管理者に相談し、指示を仰げる体制になっている。</v>
      </c>
      <c r="G34" s="87"/>
      <c r="H34" s="72">
        <f t="shared" si="1"/>
      </c>
      <c r="I34" s="54">
        <f t="shared" si="2"/>
      </c>
      <c r="J34" s="54" t="str">
        <f>IF(AND($C34="不採用",$D34="不採用"),"",IF(AND('様式1'!$I26="採用",$C34="採用"),'様式1'!W26,IF(AND('様式1'!$J26="採用",$D34="採用"),'様式1'!AA26,"")))</f>
        <v>・情報セキュリティに関する担当者と報告・相談窓口部門を配置している。また、積極的に活動している。</v>
      </c>
      <c r="K34" s="54" t="str">
        <f>IF(AND($C34="不採用",$D34="不採用"),"",IF(AND('様式1'!$I26="採用",$C34="採用"),'様式1'!X26,IF(AND('様式1'!$J26="採用",$D34="採用"),'様式1'!AB26,"")))</f>
        <v>・情報セキュリティに関する担当者と報告・相談窓口部門を配置している。但し、あまり活動していない。</v>
      </c>
      <c r="L34" s="54" t="str">
        <f>IF(AND($C34="不採用",$D34="不採用"),"",IF(AND('様式1'!$I26="採用",$C34="採用"),'様式1'!Y26,IF(AND('様式1'!$J26="採用",$D34="採用"),'様式1'!AC26,"")))</f>
        <v>・情報セキュリティに関する担当者と報告・相談窓口部門を配置している。但し、全く活動していない。</v>
      </c>
      <c r="M34" s="54" t="str">
        <f>IF(AND($C34="不採用",$D34="不採用"),"",IF(AND('様式1'!$I26="採用",$C34="採用"),'様式1'!Z26,IF(AND('様式1'!$J26="採用",$D34="採用"),'様式1'!AD26,"")))</f>
        <v>・情報セキュリティに関する担当者と報告・相談窓口部門を配置していない。</v>
      </c>
      <c r="N34" s="87"/>
      <c r="O34" s="54" t="str">
        <f>IF(AND($C34="不採用",$D34="不採用"),"",IF(AND('様式1'!$I26="採用",$C34="採用"),'様式1'!P26,""))</f>
        <v>・情報セキュリティに関する担当者の配置(抑制)
・情報セキュリティに関する報告・相談窓口部門の配置(抑制)</v>
      </c>
      <c r="P34" s="54">
        <f>IF(AND($C34="不採用",$D34="不採用"),"",IF(AND('様式1'!$J26="採用",$D34="採用"),'様式1'!Q26,""))</f>
      </c>
      <c r="Q34" s="73"/>
    </row>
    <row r="35" spans="1:17" s="6" customFormat="1" ht="142.5" customHeight="1" hidden="1">
      <c r="A35" s="117"/>
      <c r="B35" s="56">
        <v>23</v>
      </c>
      <c r="C35" s="69" t="str">
        <f>'様式1'!I27</f>
        <v>不採用</v>
      </c>
      <c r="D35" s="69" t="str">
        <f>'様式1'!J27</f>
        <v>不採用</v>
      </c>
      <c r="E35" s="70">
        <f>'様式1'!B27</f>
        <v>72</v>
      </c>
      <c r="F35" s="71" t="str">
        <f t="shared" si="0"/>
        <v>ⅱ）情報資産等の業務以外の目的での使用禁止
職員等による業務以外の目的での情報資産の持ち出し、情報システムへのアクセス、電子メールアドレスの使用及びインターネットへのアクセスは行われていない。</v>
      </c>
      <c r="G35" s="87"/>
      <c r="H35" s="72">
        <f t="shared" si="1"/>
      </c>
      <c r="I35" s="54">
        <f t="shared" si="2"/>
      </c>
      <c r="J35" s="54">
        <f>IF(AND($C35="不採用",$D35="不採用"),"",IF(AND('様式1'!$I27="採用",$C35="採用"),'様式1'!W27,IF(AND('様式1'!$J27="採用",$D35="採用"),'様式1'!AA27,"")))</f>
      </c>
      <c r="K35" s="54">
        <f>IF(AND($C35="不採用",$D35="不採用"),"",IF(AND('様式1'!$I27="採用",$C35="採用"),'様式1'!X27,IF(AND('様式1'!$J27="採用",$D35="採用"),'様式1'!AB27,"")))</f>
      </c>
      <c r="L35" s="54">
        <f>IF(AND($C35="不採用",$D35="不採用"),"",IF(AND('様式1'!$I27="採用",$C35="採用"),'様式1'!Y27,IF(AND('様式1'!$J27="採用",$D35="採用"),'様式1'!AC27,"")))</f>
      </c>
      <c r="M35" s="54">
        <f>IF(AND($C35="不採用",$D35="不採用"),"",IF(AND('様式1'!$I27="採用",$C35="採用"),'様式1'!Z27,IF(AND('様式1'!$J27="採用",$D35="採用"),'様式1'!AD27,"")))</f>
      </c>
      <c r="N35" s="87"/>
      <c r="O35" s="54">
        <f>IF(AND($C35="不採用",$D35="不採用"),"",IF(AND('様式1'!$I27="採用",$C35="採用"),'様式1'!P27,""))</f>
      </c>
      <c r="P35" s="54">
        <f>IF(AND($C35="不採用",$D35="不採用"),"",IF(AND('様式1'!$J27="採用",$D35="採用"),'様式1'!Q27,""))</f>
      </c>
      <c r="Q35" s="73"/>
    </row>
    <row r="36" spans="1:17" s="6" customFormat="1" ht="142.5" customHeight="1" hidden="1">
      <c r="A36" s="117"/>
      <c r="B36" s="56">
        <v>24</v>
      </c>
      <c r="C36" s="69" t="str">
        <f>'様式1'!I28</f>
        <v>不採用</v>
      </c>
      <c r="D36" s="69" t="str">
        <f>'様式1'!J28</f>
        <v>不採用</v>
      </c>
      <c r="E36" s="70">
        <f>'様式1'!B28</f>
        <v>74</v>
      </c>
      <c r="F36" s="71" t="str">
        <f t="shared" si="0"/>
        <v>ⅱ）情報資産等の外部持出制限
職員等がパソコン等の端末、記録媒体、情報資産及びソフトウエアを外部に持ち出す場合、情報セキュリティ管理者により許可を得ている。</v>
      </c>
      <c r="G36" s="87"/>
      <c r="H36" s="72">
        <f t="shared" si="1"/>
      </c>
      <c r="I36" s="54">
        <f t="shared" si="2"/>
      </c>
      <c r="J36" s="54">
        <f>IF(AND($C36="不採用",$D36="不採用"),"",IF(AND('様式1'!$I28="採用",$C36="採用"),'様式1'!W28,IF(AND('様式1'!$J28="採用",$D36="採用"),'様式1'!AA28,"")))</f>
      </c>
      <c r="K36" s="54">
        <f>IF(AND($C36="不採用",$D36="不採用"),"",IF(AND('様式1'!$I28="採用",$C36="採用"),'様式1'!X28,IF(AND('様式1'!$J28="採用",$D36="採用"),'様式1'!AB28,"")))</f>
      </c>
      <c r="L36" s="54">
        <f>IF(AND($C36="不採用",$D36="不採用"),"",IF(AND('様式1'!$I28="採用",$C36="採用"),'様式1'!Y28,IF(AND('様式1'!$J28="採用",$D36="採用"),'様式1'!AC28,"")))</f>
      </c>
      <c r="M36" s="54">
        <f>IF(AND($C36="不採用",$D36="不採用"),"",IF(AND('様式1'!$I28="採用",$C36="採用"),'様式1'!Z28,IF(AND('様式1'!$J28="採用",$D36="採用"),'様式1'!AD28,"")))</f>
      </c>
      <c r="N36" s="87"/>
      <c r="O36" s="54">
        <f>IF(AND($C36="不採用",$D36="不採用"),"",IF(AND('様式1'!$I28="採用",$C36="採用"),'様式1'!P28,""))</f>
      </c>
      <c r="P36" s="54">
        <f>IF(AND($C36="不採用",$D36="不採用"),"",IF(AND('様式1'!$J28="採用",$D36="採用"),'様式1'!Q28,""))</f>
      </c>
      <c r="Q36" s="73"/>
    </row>
    <row r="37" spans="1:17" s="6" customFormat="1" ht="142.5" customHeight="1" hidden="1">
      <c r="A37" s="117"/>
      <c r="B37" s="56">
        <v>25</v>
      </c>
      <c r="C37" s="69" t="str">
        <f>'様式1'!I29</f>
        <v>不採用</v>
      </c>
      <c r="D37" s="69" t="str">
        <f>'様式1'!J29</f>
        <v>不採用</v>
      </c>
      <c r="E37" s="70">
        <f>'様式1'!B29</f>
        <v>75</v>
      </c>
      <c r="F37" s="71" t="str">
        <f t="shared" si="0"/>
        <v>ⅲ）外部での情報処理業務の制限
職員等が外部で情報処理作業を行う場合は、情報セキュリティ管理者による許可を得ている。</v>
      </c>
      <c r="G37" s="87"/>
      <c r="H37" s="72">
        <f t="shared" si="1"/>
      </c>
      <c r="I37" s="54">
        <f t="shared" si="2"/>
      </c>
      <c r="J37" s="54">
        <f>IF(AND($C37="不採用",$D37="不採用"),"",IF(AND('様式1'!$I29="採用",$C37="採用"),'様式1'!W29,IF(AND('様式1'!$J29="採用",$D37="採用"),'様式1'!AA29,"")))</f>
      </c>
      <c r="K37" s="54">
        <f>IF(AND($C37="不採用",$D37="不採用"),"",IF(AND('様式1'!$I29="採用",$C37="採用"),'様式1'!X29,IF(AND('様式1'!$J29="採用",$D37="採用"),'様式1'!AB29,"")))</f>
      </c>
      <c r="L37" s="54">
        <f>IF(AND($C37="不採用",$D37="不採用"),"",IF(AND('様式1'!$I29="採用",$C37="採用"),'様式1'!Y29,IF(AND('様式1'!$J29="採用",$D37="採用"),'様式1'!AC29,"")))</f>
      </c>
      <c r="M37" s="54">
        <f>IF(AND($C37="不採用",$D37="不採用"),"",IF(AND('様式1'!$I29="採用",$C37="採用"),'様式1'!Z29,IF(AND('様式1'!$J29="採用",$D37="採用"),'様式1'!AD29,"")))</f>
      </c>
      <c r="N37" s="87"/>
      <c r="O37" s="54">
        <f>IF(AND($C37="不採用",$D37="不採用"),"",IF(AND('様式1'!$I29="採用",$C37="採用"),'様式1'!P29,""))</f>
      </c>
      <c r="P37" s="54">
        <f>IF(AND($C37="不採用",$D37="不採用"),"",IF(AND('様式1'!$J29="採用",$D37="採用"),'様式1'!Q29,""))</f>
      </c>
      <c r="Q37" s="73"/>
    </row>
    <row r="38" spans="1:17" s="6" customFormat="1" ht="142.5" customHeight="1" hidden="1">
      <c r="A38" s="117"/>
      <c r="B38" s="56">
        <v>26</v>
      </c>
      <c r="C38" s="69" t="str">
        <f>'様式1'!I30</f>
        <v>不採用</v>
      </c>
      <c r="D38" s="69" t="str">
        <f>'様式1'!J30</f>
        <v>不採用</v>
      </c>
      <c r="E38" s="70">
        <f>'様式1'!B30</f>
        <v>76</v>
      </c>
      <c r="F38" s="71" t="str">
        <f t="shared" si="0"/>
        <v>ⅳ）私物パソコンの使用制限
職員等が外部で情報処理作業を行う際に私物パソコンを用いる場合、情報セキュリティ管理者による許可を得ている。また、機密性の高い情報資産の私物パソコンによる情報処理作業は行われていない。</v>
      </c>
      <c r="G38" s="87"/>
      <c r="H38" s="72">
        <f t="shared" si="1"/>
      </c>
      <c r="I38" s="54">
        <f t="shared" si="2"/>
      </c>
      <c r="J38" s="54">
        <f>IF(AND($C38="不採用",$D38="不採用"),"",IF(AND('様式1'!$I30="採用",$C38="採用"),'様式1'!W30,IF(AND('様式1'!$J30="採用",$D38="採用"),'様式1'!AA30,"")))</f>
      </c>
      <c r="K38" s="54">
        <f>IF(AND($C38="不採用",$D38="不採用"),"",IF(AND('様式1'!$I30="採用",$C38="採用"),'様式1'!X30,IF(AND('様式1'!$J30="採用",$D38="採用"),'様式1'!AB30,"")))</f>
      </c>
      <c r="L38" s="54">
        <f>IF(AND($C38="不採用",$D38="不採用"),"",IF(AND('様式1'!$I30="採用",$C38="採用"),'様式1'!Y30,IF(AND('様式1'!$J30="採用",$D38="採用"),'様式1'!AC30,"")))</f>
      </c>
      <c r="M38" s="54">
        <f>IF(AND($C38="不採用",$D38="不採用"),"",IF(AND('様式1'!$I30="採用",$C38="採用"),'様式1'!Z30,IF(AND('様式1'!$J30="採用",$D38="採用"),'様式1'!AD30,"")))</f>
      </c>
      <c r="N38" s="87"/>
      <c r="O38" s="54">
        <f>IF(AND($C38="不採用",$D38="不採用"),"",IF(AND('様式1'!$I30="採用",$C38="採用"),'様式1'!P30,""))</f>
      </c>
      <c r="P38" s="54">
        <f>IF(AND($C38="不採用",$D38="不採用"),"",IF(AND('様式1'!$J30="採用",$D38="採用"),'様式1'!Q30,""))</f>
      </c>
      <c r="Q38" s="73"/>
    </row>
    <row r="39" spans="1:17" s="6" customFormat="1" ht="142.5" customHeight="1" hidden="1">
      <c r="A39" s="117"/>
      <c r="B39" s="56">
        <v>27</v>
      </c>
      <c r="C39" s="69" t="str">
        <f>'様式1'!I31</f>
        <v>不採用</v>
      </c>
      <c r="D39" s="69" t="str">
        <f>'様式1'!J31</f>
        <v>不採用</v>
      </c>
      <c r="E39" s="70">
        <f>'様式1'!B31</f>
        <v>78</v>
      </c>
      <c r="F39" s="71" t="str">
        <f t="shared" si="0"/>
        <v>ⅱ）私物パソコン等の持込制限
情報セキュリティ管理者による許可なく、職員等による私物パソコン及び記録媒体の庁舎内への持ち込みは行われていない。</v>
      </c>
      <c r="G39" s="87"/>
      <c r="H39" s="72">
        <f t="shared" si="1"/>
      </c>
      <c r="I39" s="54">
        <f t="shared" si="2"/>
      </c>
      <c r="J39" s="54">
        <f>IF(AND($C39="不採用",$D39="不採用"),"",IF(AND('様式1'!$I31="採用",$C39="採用"),'様式1'!W31,IF(AND('様式1'!$J31="採用",$D39="採用"),'様式1'!AA31,"")))</f>
      </c>
      <c r="K39" s="54">
        <f>IF(AND($C39="不採用",$D39="不採用"),"",IF(AND('様式1'!$I31="採用",$C39="採用"),'様式1'!X31,IF(AND('様式1'!$J31="採用",$D39="採用"),'様式1'!AB31,"")))</f>
      </c>
      <c r="L39" s="54">
        <f>IF(AND($C39="不採用",$D39="不採用"),"",IF(AND('様式1'!$I31="採用",$C39="採用"),'様式1'!Y31,IF(AND('様式1'!$J31="採用",$D39="採用"),'様式1'!AC31,"")))</f>
      </c>
      <c r="M39" s="54">
        <f>IF(AND($C39="不採用",$D39="不採用"),"",IF(AND('様式1'!$I31="採用",$C39="採用"),'様式1'!Z31,IF(AND('様式1'!$J31="採用",$D39="採用"),'様式1'!AD31,"")))</f>
      </c>
      <c r="N39" s="87"/>
      <c r="O39" s="54">
        <f>IF(AND($C39="不採用",$D39="不採用"),"",IF(AND('様式1'!$I31="採用",$C39="採用"),'様式1'!P31,""))</f>
      </c>
      <c r="P39" s="54">
        <f>IF(AND($C39="不採用",$D39="不採用"),"",IF(AND('様式1'!$J31="採用",$D39="採用"),'様式1'!Q31,""))</f>
      </c>
      <c r="Q39" s="73"/>
    </row>
    <row r="40" spans="1:17" s="6" customFormat="1" ht="142.5" customHeight="1" hidden="1">
      <c r="A40" s="117"/>
      <c r="B40" s="56">
        <v>28</v>
      </c>
      <c r="C40" s="69" t="str">
        <f>'様式1'!I32</f>
        <v>不採用</v>
      </c>
      <c r="D40" s="69" t="str">
        <f>'様式1'!J32</f>
        <v>不採用</v>
      </c>
      <c r="E40" s="70">
        <f>'様式1'!B32</f>
        <v>80</v>
      </c>
      <c r="F40" s="71" t="str">
        <f t="shared" si="0"/>
        <v>ⅱ）端末等の持出・持込記録の作成
情報セキュリティ管理者によって、端末等の持ち出し及び持ち込みの記録が作成され、保管されている。</v>
      </c>
      <c r="G40" s="87"/>
      <c r="H40" s="72">
        <f t="shared" si="1"/>
      </c>
      <c r="I40" s="54">
        <f t="shared" si="2"/>
      </c>
      <c r="J40" s="54">
        <f>IF(AND($C40="不採用",$D40="不採用"),"",IF(AND('様式1'!$I32="採用",$C40="採用"),'様式1'!W32,IF(AND('様式1'!$J32="採用",$D40="採用"),'様式1'!AA32,"")))</f>
      </c>
      <c r="K40" s="54">
        <f>IF(AND($C40="不採用",$D40="不採用"),"",IF(AND('様式1'!$I32="採用",$C40="採用"),'様式1'!X32,IF(AND('様式1'!$J32="採用",$D40="採用"),'様式1'!AB32,"")))</f>
      </c>
      <c r="L40" s="54">
        <f>IF(AND($C40="不採用",$D40="不採用"),"",IF(AND('様式1'!$I32="採用",$C40="採用"),'様式1'!Y32,IF(AND('様式1'!$J32="採用",$D40="採用"),'様式1'!AC32,"")))</f>
      </c>
      <c r="M40" s="54">
        <f>IF(AND($C40="不採用",$D40="不採用"),"",IF(AND('様式1'!$I32="採用",$C40="採用"),'様式1'!Z32,IF(AND('様式1'!$J32="採用",$D40="採用"),'様式1'!AD32,"")))</f>
      </c>
      <c r="N40" s="87"/>
      <c r="O40" s="54">
        <f>IF(AND($C40="不採用",$D40="不採用"),"",IF(AND('様式1'!$I32="採用",$C40="採用"),'様式1'!P32,""))</f>
      </c>
      <c r="P40" s="54">
        <f>IF(AND($C40="不採用",$D40="不採用"),"",IF(AND('様式1'!$J32="採用",$D40="採用"),'様式1'!Q32,""))</f>
      </c>
      <c r="Q40" s="73"/>
    </row>
    <row r="41" spans="1:17" s="6" customFormat="1" ht="241.5" customHeight="1">
      <c r="A41" s="117"/>
      <c r="B41" s="56">
        <v>29</v>
      </c>
      <c r="C41" s="69" t="str">
        <f>'様式1'!I33</f>
        <v>採用</v>
      </c>
      <c r="D41" s="69" t="str">
        <f>'様式1'!J33</f>
        <v>不採用</v>
      </c>
      <c r="E41" s="70">
        <f>'様式1'!B33</f>
        <v>84</v>
      </c>
      <c r="F41" s="71" t="str">
        <f t="shared" si="0"/>
        <v>ⅱ）机上の端末等の取扱
離席時には、パソコン等の端末や記録媒体、文書等の第三者使用又は情報セキュリティ管理者の許可なく情報が閲覧されることを防止するための適切な措置が講じられている。</v>
      </c>
      <c r="G41" s="87"/>
      <c r="H41" s="72">
        <f t="shared" si="1"/>
      </c>
      <c r="I41" s="54">
        <f t="shared" si="2"/>
      </c>
      <c r="J41" s="54" t="str">
        <f>IF(AND($C41="不採用",$D41="不採用"),"",IF(AND('様式1'!$I33="採用",$C41="採用"),'様式1'!W33,IF(AND('様式1'!$J33="採用",$D41="採用"),'様式1'!AA33,"")))</f>
        <v>・クリアデスク、クリアスクリーンは、庁内すべての課室で実施している。</v>
      </c>
      <c r="K41" s="54" t="str">
        <f>IF(AND($C41="不採用",$D41="不採用"),"",IF(AND('様式1'!$I33="採用",$C41="採用"),'様式1'!X33,IF(AND('様式1'!$J33="採用",$D41="採用"),'様式1'!AB33,"")))</f>
        <v>・クリアデスク、クリアスクリーンは、庁内の大半の課室で実施している。</v>
      </c>
      <c r="L41" s="54" t="str">
        <f>IF(AND($C41="不採用",$D41="不採用"),"",IF(AND('様式1'!$I33="採用",$C41="採用"),'様式1'!Y33,IF(AND('様式1'!$J33="採用",$D41="採用"),'様式1'!AC33,"")))</f>
        <v>・クリアデスク、クリアスクリーンは、庁内の一部の課室で実施している。</v>
      </c>
      <c r="M41" s="54" t="str">
        <f>IF(AND($C41="不採用",$D41="不採用"),"",IF(AND('様式1'!$I33="採用",$C41="採用"),'様式1'!Z33,IF(AND('様式1'!$J33="採用",$D41="採用"),'様式1'!AD33,"")))</f>
        <v>・クリアデスク、クリアスクリーンは全庁的に実施していない。</v>
      </c>
      <c r="N41" s="87"/>
      <c r="O41" s="54" t="str">
        <f>IF(AND($C41="不採用",$D41="不採用"),"",IF(AND('様式1'!$I33="採用",$C41="採用"),'様式1'!P33,""))</f>
        <v>・コンピュータの画面ロック機能の利用(防止)
・スクリーンセイバーの起動時間設定とパスワード設定・保護機能の利用(防止)
・ICカード抜取、差込によるパソコン利用制限機能の利用(防止)
・無線機能による離席時のコンピュータ自動ロック機能の利用(防止)
･覗き見防止用のフィルターの利用(防止)
・長時間離席時や退庁時における、情報資産の所定の場所への返却の実施(抑制)</v>
      </c>
      <c r="P41" s="54">
        <f>IF(AND($C41="不採用",$D41="不採用"),"",IF(AND('様式1'!$J33="採用",$D41="採用"),'様式1'!Q33,""))</f>
      </c>
      <c r="Q41" s="73"/>
    </row>
    <row r="42" spans="1:17" s="6" customFormat="1" ht="142.5" customHeight="1">
      <c r="A42" s="117"/>
      <c r="B42" s="56">
        <v>30</v>
      </c>
      <c r="C42" s="69" t="str">
        <f>'様式1'!I34</f>
        <v>採用</v>
      </c>
      <c r="D42" s="69" t="str">
        <f>'様式1'!J34</f>
        <v>不採用</v>
      </c>
      <c r="E42" s="70">
        <f>'様式1'!B34</f>
        <v>92</v>
      </c>
      <c r="F42" s="71" t="str">
        <f t="shared" si="0"/>
        <v>ⅱ）情報セキュリティポリシー等の掲示
情報セキュリティ管理者によって、職員等が常に最新の情報セキュリティポリシー及び実施手順を閲覧できるように掲示されている。</v>
      </c>
      <c r="G42" s="87"/>
      <c r="H42" s="72">
        <f t="shared" si="1"/>
      </c>
      <c r="I42" s="54">
        <f t="shared" si="2"/>
      </c>
      <c r="J42" s="54" t="str">
        <f>IF(AND($C42="不採用",$D42="不採用"),"",IF(AND('様式1'!$I34="採用",$C42="採用"),'様式1'!W34,IF(AND('様式1'!$J34="採用",$D42="採用"),'様式1'!AA34,"")))</f>
        <v>・情報セキュリティポリシー及び実施手順書の文書を、各課室に配備している。また、庁内LANで閲覧できるようにもしている。</v>
      </c>
      <c r="K42" s="54" t="str">
        <f>IF(AND($C42="不採用",$D42="不採用"),"",IF(AND('様式1'!$I34="採用",$C42="採用"),'様式1'!X34,IF(AND('様式1'!$J34="採用",$D42="採用"),'様式1'!AB34,"")))</f>
        <v>・情報セキュリティポリシー及び実施手順書の文書を、各課室に配備している。但し、庁内LANでは閲覧できない。</v>
      </c>
      <c r="L42" s="54" t="str">
        <f>IF(AND($C42="不採用",$D42="不採用"),"",IF(AND('様式1'!$I34="採用",$C42="採用"),'様式1'!Y34,IF(AND('様式1'!$J34="採用",$D42="採用"),'様式1'!AC34,"")))</f>
        <v>・情報セキュリティポリシー及び実施手順書は事務局のみに配備している。但し、文書として各課室には配備していない。また、庁内LANで閲覧できるようにもしていない。</v>
      </c>
      <c r="M42" s="54" t="str">
        <f>IF(AND($C42="不採用",$D42="不採用"),"",IF(AND('様式1'!$I34="採用",$C42="採用"),'様式1'!Z34,IF(AND('様式1'!$J34="採用",$D42="採用"),'様式1'!AD34,"")))</f>
        <v>・情報セキュリティポリシー及び実施手順書は、事務局に保管しているが利用していない。</v>
      </c>
      <c r="N42" s="87"/>
      <c r="O42" s="54" t="str">
        <f>IF(AND($C42="不採用",$D42="不採用"),"",IF(AND('様式1'!$I34="採用",$C42="採用"),'様式1'!P34,""))</f>
        <v>・情報セキュリティポリシー及び実施手順書の文書を各課に配備(抑制)
・庁内LANにおいて職員が閲覧可能な状態の提供（抑制）</v>
      </c>
      <c r="P42" s="54">
        <f>IF(AND($C42="不採用",$D42="不採用"),"",IF(AND('様式1'!$J34="採用",$D42="採用"),'様式1'!Q34,""))</f>
      </c>
      <c r="Q42" s="73"/>
    </row>
    <row r="43" spans="1:17" s="6" customFormat="1" ht="142.5" customHeight="1">
      <c r="A43" s="117"/>
      <c r="B43" s="56">
        <v>31</v>
      </c>
      <c r="C43" s="69" t="str">
        <f>'様式1'!I35</f>
        <v>採用</v>
      </c>
      <c r="D43" s="69" t="str">
        <f>'様式1'!J35</f>
        <v>不採用</v>
      </c>
      <c r="E43" s="70">
        <f>'様式1'!B35</f>
        <v>94</v>
      </c>
      <c r="F43" s="71" t="str">
        <f t="shared" si="0"/>
        <v>ⅱ）外部委託事業者に対する情報セキュリティポリシー等遵守の説明
ネットワーク及び情報システムの開発・保守等を外部委託業者に発注する場合、情報セキュリティ管理者によって、情報セキュリティポリシー等のうち、外部委託事業者及び外部委託事業者から再委託を受ける事業者が守るべき内容の遵守及びその機密事項が説明されている。</v>
      </c>
      <c r="G43" s="87"/>
      <c r="H43" s="72">
        <f t="shared" si="1"/>
      </c>
      <c r="I43" s="54">
        <f t="shared" si="2"/>
      </c>
      <c r="J43" s="54" t="str">
        <f>IF(AND($C43="不採用",$D43="不採用"),"",IF(AND('様式1'!$I35="採用",$C43="採用"),'様式1'!W35,IF(AND('様式1'!$J35="採用",$D43="採用"),'様式1'!AA35,"")))</f>
        <v>・情報セキュリティポリシー等に、ネットワーク及び情報システムの開発・保守等の外部委託事業者に対する情報セキュリティポリシー等遵守の説明義務に関する規定がされていて、説明を行っている。また、外部委託要員に対する遵守の同意の確認も行っている。</v>
      </c>
      <c r="K43" s="54" t="str">
        <f>IF(AND($C43="不採用",$D43="不採用"),"",IF(AND('様式1'!$I35="採用",$C43="採用"),'様式1'!X35,IF(AND('様式1'!$J35="採用",$D43="採用"),'様式1'!AB35,"")))</f>
        <v>・情報セキュリティポリシー等に、ネットワーク及び情報システムの開発・保守等の外部委託事業者に対する情報セキュリティポリシー等遵守の説明義務に関する規定がされていて、説明を行っている。但し、外部委託要員に対する遵守の同意の確認は行っていない。</v>
      </c>
      <c r="L43" s="54" t="str">
        <f>IF(AND($C43="不採用",$D43="不採用"),"",IF(AND('様式1'!$I35="採用",$C43="採用"),'様式1'!Y35,IF(AND('様式1'!$J35="採用",$D43="採用"),'様式1'!AC35,"")))</f>
        <v>・情報セキュリティポリシー等に、ネットワーク及び情報システムの開発・保守等の外部委託事業者に対する情報セキュリティポリシー等遵守の説明義務に関する規定がされている。但し、外部委託要員に対する遵守の同意の説明を行っていない。</v>
      </c>
      <c r="M43" s="54" t="str">
        <f>IF(AND($C43="不採用",$D43="不採用"),"",IF(AND('様式1'!$I35="採用",$C43="採用"),'様式1'!Z35,IF(AND('様式1'!$J35="採用",$D43="採用"),'様式1'!AD35,"")))</f>
        <v>・情報セキュリティポリシー等に、ネットワーク及び情報システムの開発・保守等の外部委託事業者に対する情報セキュリティポリシー等遵守の説明義務に関する規定がされていない。</v>
      </c>
      <c r="N43" s="87"/>
      <c r="O43" s="54" t="str">
        <f>IF(AND($C43="不採用",$D43="不採用"),"",IF(AND('様式1'!$I35="採用",$C43="採用"),'様式1'!P35,""))</f>
        <v>・ネットワーク及び情報システムの開発・保守等の外部委託事業者に対する情報セキュリティポリシー等遵守の説明と同意の確認（抑制）</v>
      </c>
      <c r="P43" s="54">
        <f>IF(AND($C43="不採用",$D43="不採用"),"",IF(AND('様式1'!$J35="採用",$D43="採用"),'様式1'!Q35,""))</f>
      </c>
      <c r="Q43" s="73"/>
    </row>
    <row r="44" spans="1:17" s="6" customFormat="1" ht="142.5" customHeight="1">
      <c r="A44" s="117"/>
      <c r="B44" s="56">
        <v>32</v>
      </c>
      <c r="C44" s="69" t="str">
        <f>'様式1'!I36</f>
        <v>不採用</v>
      </c>
      <c r="D44" s="69" t="str">
        <f>'様式1'!J36</f>
        <v>採用</v>
      </c>
      <c r="E44" s="70">
        <f>'様式1'!B36</f>
        <v>96</v>
      </c>
      <c r="F44" s="71" t="str">
        <f t="shared" si="0"/>
        <v>ⅱ）情報セキュリティ研修・訓練の実施
最高情報統括責任者によって、定期的にセキュリティに関する研修・訓練が実施されている。</v>
      </c>
      <c r="G44" s="87"/>
      <c r="H44" s="72">
        <f t="shared" si="1"/>
      </c>
      <c r="I44" s="54">
        <f>IF(OR(+$G44&lt;1,+$G44&gt;4,AND($C44="不採用",$D44="不採用"),G44=""),"",IF($G44=1,J44,IF($G44=2,K44,IF($G44=3,L44,IF($G44=4,M44,"")))))</f>
      </c>
      <c r="J44" s="54" t="str">
        <f>IF(AND($C44="不採用",$D44="不採用"),"",IF(AND('様式1'!$I36="採用",$C44="採用"),'様式1'!W36,IF(AND('様式1'!$J36="採用",$D44="採用"),'様式1'!AA36,"")))</f>
        <v>・職員に定期的な情報セキュリティに関する研修を実施し、情報セキュリティに関する理解度テストを実施している。さらに基準点を設けて、達しないときは再テストを行う。</v>
      </c>
      <c r="K44" s="54" t="str">
        <f>IF(AND($C44="不採用",$D44="不採用"),"",IF(AND('様式1'!$I36="採用",$C44="採用"),'様式1'!X36,IF(AND('様式1'!$J36="採用",$D44="採用"),'様式1'!AB36,"")))</f>
        <v>・職員に定期的な情報セキュリティに関する研修を実施し、情報セキュリティに関する理解度テストを実施している。但し、基準点は設けていない。
</v>
      </c>
      <c r="L44" s="54" t="str">
        <f>IF(AND($C44="不採用",$D44="不採用"),"",IF(AND('様式1'!$I36="採用",$C44="採用"),'様式1'!Y36,IF(AND('様式1'!$J36="採用",$D44="採用"),'様式1'!AC36,"")))</f>
        <v>・職員に定期的な情報セキュリティに関する研修を実施している。但し、情報セキュリティに関する理解度テストは実施していない。
</v>
      </c>
      <c r="M44" s="54" t="str">
        <f>IF(AND($C44="不採用",$D44="不採用"),"",IF(AND('様式1'!$I36="採用",$C44="採用"),'様式1'!Z36,IF(AND('様式1'!$J36="採用",$D44="採用"),'様式1'!AD36,"")))</f>
        <v>・職員に定期的な情報セキュリティに関する研修を実施していない。</v>
      </c>
      <c r="N44" s="87"/>
      <c r="O44" s="54">
        <f>IF(AND($C44="不採用",$D44="不採用"),"",IF(AND('様式1'!$I36="採用",$C44="採用"),'様式1'!P36,""))</f>
      </c>
      <c r="P44" s="54" t="str">
        <f>IF(AND($C44="不採用",$D44="不採用"),"",IF(AND('様式1'!$J36="採用",$D44="採用"),'様式1'!Q36,""))</f>
        <v>・職員に定期的な情報セキュリティに関する研修・訓練の実施（抑制）
・情報セキュリティに関する理解度テストの実施(抑制)</v>
      </c>
      <c r="Q44" s="73"/>
    </row>
    <row r="45" spans="1:17" s="6" customFormat="1" ht="142.5" customHeight="1">
      <c r="A45" s="117"/>
      <c r="B45" s="56">
        <v>33</v>
      </c>
      <c r="C45" s="69" t="str">
        <f>'様式1'!I37</f>
        <v>採用</v>
      </c>
      <c r="D45" s="69" t="str">
        <f>'様式1'!J37</f>
        <v>不採用</v>
      </c>
      <c r="E45" s="70">
        <f>'様式1'!B37</f>
        <v>105</v>
      </c>
      <c r="F45" s="71" t="str">
        <f aca="true" t="shared" si="3" ref="F45:F76">VLOOKUP($B45,rtbl01,4,FALSE)</f>
        <v>ⅰ）情報セキュリティ事故等の報告手順
統括情報セキュリティ責任者によって、情報セキュリティに関する事故、システム上の欠陥及び誤作動を発見した場合の報告手順が定められ、文書化されている。</v>
      </c>
      <c r="G45" s="87"/>
      <c r="H45" s="72">
        <f t="shared" si="1"/>
      </c>
      <c r="I45" s="54">
        <f t="shared" si="2"/>
      </c>
      <c r="J45" s="54" t="str">
        <f>IF(AND($C45="不採用",$D45="不採用"),"",IF(AND('様式1'!$I37="採用",$C45="採用"),'様式1'!W37,IF(AND('様式1'!$J37="採用",$D45="採用"),'様式1'!AA37,"")))</f>
        <v>・情報セキュリティポリシー等に、情報セキュリティ事故等の報告手順に関する規定がされていて、職員等に周知している。また、見直しを行っている。</v>
      </c>
      <c r="K45" s="54" t="str">
        <f>IF(AND($C45="不採用",$D45="不採用"),"",IF(AND('様式1'!$I37="採用",$C45="採用"),'様式1'!X37,IF(AND('様式1'!$J37="採用",$D45="採用"),'様式1'!AB37,"")))</f>
        <v>・情報セキュリティポリシー等に、情報セキュリティ事故等の報告手順に関する規定がされていて、職員等に周知している。但し、見直しは行っていない。</v>
      </c>
      <c r="L45" s="54" t="str">
        <f>IF(AND($C45="不採用",$D45="不採用"),"",IF(AND('様式1'!$I37="採用",$C45="採用"),'様式1'!Y37,IF(AND('様式1'!$J37="採用",$D45="採用"),'様式1'!AC37,"")))</f>
        <v>・情報セキュリティポリシー等に、情報セキュリティ事故等の報告手順に関する規定がされている。但し、職員等に周知していない。見直しも行っていない。</v>
      </c>
      <c r="M45" s="54" t="str">
        <f>IF(AND($C45="不採用",$D45="不採用"),"",IF(AND('様式1'!$I37="採用",$C45="採用"),'様式1'!Z37,IF(AND('様式1'!$J37="採用",$D45="採用"),'様式1'!AD37,"")))</f>
        <v>・情報セキュリティポリシー等に、情報セキュリティ事故等の報告手順に関する規定がされていない。</v>
      </c>
      <c r="N45" s="87"/>
      <c r="O45" s="54" t="str">
        <f>IF(AND($C45="不採用",$D45="不採用"),"",IF(AND('様式1'!$I37="採用",$C45="採用"),'様式1'!P37,""))</f>
        <v>・情報セキュリティ事故等の報告手順に関する規定の文書化（回復）</v>
      </c>
      <c r="P45" s="54">
        <f>IF(AND($C45="不採用",$D45="不採用"),"",IF(AND('様式1'!$J37="採用",$D45="採用"),'様式1'!Q37,""))</f>
      </c>
      <c r="Q45" s="73"/>
    </row>
    <row r="46" spans="1:17" s="6" customFormat="1" ht="142.5" customHeight="1">
      <c r="A46" s="117"/>
      <c r="B46" s="56">
        <v>34</v>
      </c>
      <c r="C46" s="69" t="str">
        <f>'様式1'!I38</f>
        <v>採用</v>
      </c>
      <c r="D46" s="69" t="str">
        <f>'様式1'!J38</f>
        <v>不採用</v>
      </c>
      <c r="E46" s="70">
        <f>'様式1'!B38</f>
        <v>106</v>
      </c>
      <c r="F46" s="71" t="str">
        <f t="shared" si="3"/>
        <v>ⅰ）庁内からの情報セキュリティ事故等の報告
庁内で情報セキュリティに関する事故、システム上の欠陥及び誤作動が発見された場合、報告手順に従って関係者に報告されている。</v>
      </c>
      <c r="G46" s="87"/>
      <c r="H46" s="72">
        <f t="shared" si="1"/>
      </c>
      <c r="I46" s="54">
        <f t="shared" si="2"/>
      </c>
      <c r="J46" s="54" t="str">
        <f>IF(AND($C46="不採用",$D46="不採用"),"",IF(AND('様式1'!$I38="採用",$C46="採用"),'様式1'!W38,IF(AND('様式1'!$J38="採用",$D46="採用"),'様式1'!AA38,"")))</f>
        <v>・庁内の情報セキュリティ事故、システム上の欠陥、誤作動に対する報告は、すべての関係者に行っている。また、組織変更時に報告ルートの見直しを行っている。</v>
      </c>
      <c r="K46" s="54" t="str">
        <f>IF(AND($C46="不採用",$D46="不採用"),"",IF(AND('様式1'!$I38="採用",$C46="採用"),'様式1'!X38,IF(AND('様式1'!$J38="採用",$D46="採用"),'様式1'!AB38,"")))</f>
        <v>・庁内の情報セキュリティ事故、システム上の欠陥、誤作動に対する報告は、すべての関係者に行っている。但し、組織変更時に報告ルートの見直しは行っていない。</v>
      </c>
      <c r="L46" s="54" t="str">
        <f>IF(AND($C46="不採用",$D46="不採用"),"",IF(AND('様式1'!$I38="採用",$C46="採用"),'様式1'!Y38,IF(AND('様式1'!$J38="採用",$D46="採用"),'様式1'!AC38,"")))</f>
        <v>・庁内の情報セキュリティ事故、システム上の欠陥、誤作動に対する報告は、関係者の一部にしか行っていない。また、組織変更時に報告ルートの見直しも行っていない。</v>
      </c>
      <c r="M46" s="54" t="str">
        <f>IF(AND($C46="不採用",$D46="不採用"),"",IF(AND('様式1'!$I38="採用",$C46="採用"),'様式1'!Z38,IF(AND('様式1'!$J38="採用",$D46="採用"),'様式1'!AD38,"")))</f>
        <v>・庁内の情報セキュリティ事故、システム上の欠陥、誤作動に対する報告は行っていない。</v>
      </c>
      <c r="N46" s="87"/>
      <c r="O46" s="54" t="str">
        <f>IF(AND($C46="不採用",$D46="不採用"),"",IF(AND('様式1'!$I38="採用",$C46="採用"),'様式1'!P38,""))</f>
        <v>・庁内の情報セキュリティ事故、システム上の欠陥、誤作動に対する報告の実施（回復）</v>
      </c>
      <c r="P46" s="54">
        <f>IF(AND($C46="不採用",$D46="不採用"),"",IF(AND('様式1'!$J38="採用",$D46="採用"),'様式1'!Q38,""))</f>
      </c>
      <c r="Q46" s="73"/>
    </row>
    <row r="47" spans="1:17" s="6" customFormat="1" ht="142.5" customHeight="1">
      <c r="A47" s="117"/>
      <c r="B47" s="56">
        <v>35</v>
      </c>
      <c r="C47" s="69" t="str">
        <f>'様式1'!I39</f>
        <v>採用</v>
      </c>
      <c r="D47" s="69" t="str">
        <f>'様式1'!J39</f>
        <v>不採用</v>
      </c>
      <c r="E47" s="70">
        <f>'様式1'!B39</f>
        <v>112</v>
      </c>
      <c r="F47" s="71" t="str">
        <f t="shared" si="3"/>
        <v>ⅲ）認証用ＩＣカード等の放置禁止
認証用ＩＣカード等を業務上必要としないときは、カードリーダーやパソコン等の端末のスロット等から抜かれている。</v>
      </c>
      <c r="G47" s="87"/>
      <c r="H47" s="72">
        <f t="shared" si="1"/>
      </c>
      <c r="I47" s="54">
        <f t="shared" si="2"/>
      </c>
      <c r="J47" s="54" t="str">
        <f>IF(AND($C47="不採用",$D47="不採用"),"",IF(AND('様式1'!$I39="採用",$C47="採用"),'様式1'!W39,IF(AND('様式1'!$J39="採用",$D47="採用"),'様式1'!AA39,"")))</f>
        <v>・全庁的に、認証用ＩＣカード等を端末のスロット等に使用の都度挿入している。また未使用時には、保管場所・保管方法等の規定を遵守していることを全庁的に確認している。</v>
      </c>
      <c r="K47" s="54" t="str">
        <f>IF(AND($C47="不採用",$D47="不採用"),"",IF(AND('様式1'!$I39="採用",$C47="採用"),'様式1'!X39,IF(AND('様式1'!$J39="採用",$D47="採用"),'様式1'!AB39,"")))</f>
        <v>・全庁的に、認証用ＩＣカード等を端末のスロット等に使用の都度挿入している。但し、未使用時に保管場所・保管方法等の規定を遵守していることについては、全庁的に確認していない。</v>
      </c>
      <c r="L47" s="54" t="str">
        <f>IF(AND($C47="不採用",$D47="不採用"),"",IF(AND('様式1'!$I39="採用",$C47="採用"),'様式1'!Y39,IF(AND('様式1'!$J39="採用",$D47="採用"),'様式1'!AC39,"")))</f>
        <v>・庁内の半数以上に、認証用ＩＣカード等が端末のスロット等に、常時挿入した状態になっている。</v>
      </c>
      <c r="M47" s="54" t="str">
        <f>IF(AND($C47="不採用",$D47="不採用"),"",IF(AND('様式1'!$I39="採用",$C47="採用"),'様式1'!Z39,IF(AND('様式1'!$J39="採用",$D47="採用"),'様式1'!AD39,"")))</f>
        <v>・全庁的に、認証用ＩＣカード等を端末のスロット等に、常時挿入した状態になっている。</v>
      </c>
      <c r="N47" s="87"/>
      <c r="O47" s="54" t="str">
        <f>IF(AND($C47="不採用",$D47="不採用"),"",IF(AND('様式1'!$I39="採用",$C47="採用"),'様式1'!P39,""))</f>
        <v>・認証用ＩＣカード等について、必要時以外のカードリーダー等からの抜き取りの実施（防止）</v>
      </c>
      <c r="P47" s="54">
        <f>IF(AND($C47="不採用",$D47="不採用"),"",IF(AND('様式1'!$J39="採用",$D47="採用"),'様式1'!Q39,""))</f>
      </c>
      <c r="Q47" s="73"/>
    </row>
    <row r="48" spans="1:17" s="6" customFormat="1" ht="142.5" customHeight="1">
      <c r="A48" s="117"/>
      <c r="B48" s="56">
        <v>36</v>
      </c>
      <c r="C48" s="69" t="str">
        <f>'様式1'!I40</f>
        <v>採用</v>
      </c>
      <c r="D48" s="69" t="str">
        <f>'様式1'!J40</f>
        <v>不採用</v>
      </c>
      <c r="E48" s="70">
        <f>'様式1'!B40</f>
        <v>113</v>
      </c>
      <c r="F48" s="71" t="str">
        <f t="shared" si="3"/>
        <v>ⅳ）認証用ＩＣカード等の紛失時手続
認証用ＩＣカード等が紛失した場合は、速やかに統括情報セキュリティ責任者及び情報システム管理者に通報され、指示に従わせている。</v>
      </c>
      <c r="G48" s="87"/>
      <c r="H48" s="72">
        <f t="shared" si="1"/>
      </c>
      <c r="I48" s="54">
        <f t="shared" si="2"/>
      </c>
      <c r="J48" s="54" t="str">
        <f>IF(AND($C48="不採用",$D48="不採用"),"",IF(AND('様式1'!$I40="採用",$C48="採用"),'様式1'!W40,IF(AND('様式1'!$J40="採用",$D48="採用"),'様式1'!AA40,"")))</f>
        <v>・認証用ＩＣカード等が紛失した場合の通報に関する規定がされていて、実施している。また、紛失時の記録を作成している。</v>
      </c>
      <c r="K48" s="54" t="str">
        <f>IF(AND($C48="不採用",$D48="不採用"),"",IF(AND('様式1'!$I40="採用",$C48="採用"),'様式1'!X40,IF(AND('様式1'!$J40="採用",$D48="採用"),'様式1'!AB40,"")))</f>
        <v>・認証用ＩＣカード等が紛失した場合の通報に関する規定がされていて、実施している。但し、紛失時の記録は作成していない。</v>
      </c>
      <c r="L48" s="54" t="str">
        <f>IF(AND($C48="不採用",$D48="不採用"),"",IF(AND('様式1'!$I40="採用",$C48="採用"),'様式1'!Y40,IF(AND('様式1'!$J40="採用",$D48="採用"),'様式1'!AC40,"")))</f>
        <v>・認証用ＩＣカード等が紛失した場合の通報に関する規定がされている。但し、実施していない。</v>
      </c>
      <c r="M48" s="54" t="str">
        <f>IF(AND($C48="不採用",$D48="不採用"),"",IF(AND('様式1'!$I40="採用",$C48="採用"),'様式1'!Z40,IF(AND('様式1'!$J40="採用",$D48="採用"),'様式1'!AD40,"")))</f>
        <v>・認証用ＩＣカード等が紛失した場合の通報に関する規定がされていない。</v>
      </c>
      <c r="N48" s="87"/>
      <c r="O48" s="54" t="str">
        <f>IF(AND($C48="不採用",$D48="不採用"),"",IF(AND('様式1'!$I40="採用",$C48="採用"),'様式1'!P40,""))</f>
        <v>・認証用ＩＣカード等が紛失した場合の通報に関する規定の文書化(抑制)
・認証用ＩＣカード等が紛失した場合の記録の作成(検知)</v>
      </c>
      <c r="P48" s="54">
        <f>IF(AND($C48="不採用",$D48="不採用"),"",IF(AND('様式1'!$J40="採用",$D48="採用"),'様式1'!Q40,""))</f>
      </c>
      <c r="Q48" s="73"/>
    </row>
    <row r="49" spans="1:17" s="6" customFormat="1" ht="142.5" customHeight="1">
      <c r="A49" s="117"/>
      <c r="B49" s="56">
        <v>37</v>
      </c>
      <c r="C49" s="69" t="str">
        <f>'様式1'!I41</f>
        <v>採用</v>
      </c>
      <c r="D49" s="69" t="str">
        <f>'様式1'!J41</f>
        <v>不採用</v>
      </c>
      <c r="E49" s="70">
        <f>'様式1'!B41</f>
        <v>114</v>
      </c>
      <c r="F49" s="71" t="str">
        <f t="shared" si="3"/>
        <v>ⅴ）認証用ＩＣカード等の紛失時対応
認証用ＩＣカード等の紛失連絡があった場合、統括情報セキュリティ責任者及び情報システム管理者によって、当該ＩＣカード等の不正使用を防止する対応がとられている。</v>
      </c>
      <c r="G49" s="87"/>
      <c r="H49" s="72">
        <f t="shared" si="1"/>
      </c>
      <c r="I49" s="54">
        <f t="shared" si="2"/>
      </c>
      <c r="J49" s="54" t="str">
        <f>IF(AND($C49="不採用",$D49="不採用"),"",IF(AND('様式1'!$I41="採用",$C49="採用"),'様式1'!W41,IF(AND('様式1'!$J41="採用",$D49="採用"),'様式1'!AA41,"")))</f>
        <v>・認証用ＩＣカード等の紛失連絡があった場合の情報システムへのアクセス権の削除又は停止を行っている。また、紛失発覚前後の不正利用のアクセスログ等も調査し、紛失の原因究明をしている。</v>
      </c>
      <c r="K49" s="54" t="str">
        <f>IF(AND($C49="不採用",$D49="不採用"),"",IF(AND('様式1'!$I41="採用",$C49="採用"),'様式1'!X41,IF(AND('様式1'!$J41="採用",$D49="採用"),'様式1'!AB41,"")))</f>
        <v>・認証用ＩＣカード等の紛失連絡があった場合の情報システムへのアクセス権の削除又は停止を行っている。また、紛失発覚前後の不正利用のアクセスログ等の調査をしている。但し、紛失の原因究明はしていない。</v>
      </c>
      <c r="L49" s="54" t="str">
        <f>IF(AND($C49="不採用",$D49="不採用"),"",IF(AND('様式1'!$I41="採用",$C49="採用"),'様式1'!Y41,IF(AND('様式1'!$J41="採用",$D49="採用"),'様式1'!AC41,"")))</f>
        <v>・認証用ＩＣカード等の紛失連絡があった場合の情報システムへのアクセス権の削除又は停止を行っている。但し、紛失発覚前後の不正利用のアクセスログ等の調査はしていない。紛失の原因究明もしていない。</v>
      </c>
      <c r="M49" s="54" t="str">
        <f>IF(AND($C49="不採用",$D49="不採用"),"",IF(AND('様式1'!$I41="採用",$C49="採用"),'様式1'!Z41,IF(AND('様式1'!$J41="採用",$D49="採用"),'様式1'!AD41,"")))</f>
        <v>・認証用ＩＣカード等の紛失連絡があった場合の情報システムへのアクセス権の削除又は停止を行っていない。また、紛失発覚前後の不正利用のアクセスログ等の調査もしていない。紛失の原因究明もしていない。</v>
      </c>
      <c r="N49" s="87"/>
      <c r="O49" s="54" t="str">
        <f>IF(AND($C49="不採用",$D49="不採用"),"",IF(AND('様式1'!$I41="採用",$C49="採用"),'様式1'!P41,""))</f>
        <v>・認証用ＩＣカード等の紛失連絡があった場合の情報システム利用のアクセス権の削除(防止)
・認証用ＩＣカード等の紛失連絡があった場合の不正利用と原因究明の調査(検知)</v>
      </c>
      <c r="P49" s="54">
        <f>IF(AND($C49="不採用",$D49="不採用"),"",IF(AND('様式1'!$J41="採用",$D49="採用"),'様式1'!Q41,""))</f>
      </c>
      <c r="Q49" s="73"/>
    </row>
    <row r="50" spans="1:17" s="6" customFormat="1" ht="142.5" customHeight="1">
      <c r="A50" s="117"/>
      <c r="B50" s="56">
        <v>38</v>
      </c>
      <c r="C50" s="69" t="str">
        <f>'様式1'!I42</f>
        <v>採用</v>
      </c>
      <c r="D50" s="69" t="str">
        <f>'様式1'!J42</f>
        <v>不採用</v>
      </c>
      <c r="E50" s="70">
        <f>'様式1'!B42</f>
        <v>115</v>
      </c>
      <c r="F50" s="71" t="str">
        <f t="shared" si="3"/>
        <v>ⅵ）認証用ＩＣカード等の回収及び廃棄
ＩＣカード等を切り替える場合、統括情報セキュリティ責任者及び情報システム管理者によって、切替え前のカードが回収され、不正使用されないような措置が講じられている。</v>
      </c>
      <c r="G50" s="87"/>
      <c r="H50" s="72">
        <f t="shared" si="1"/>
      </c>
      <c r="I50" s="54">
        <f t="shared" si="2"/>
      </c>
      <c r="J50" s="54" t="str">
        <f>IF(AND($C50="不採用",$D50="不採用"),"",IF(AND('様式1'!$I42="採用",$C50="採用"),'様式1'!W42,IF(AND('様式1'!$J42="採用",$D50="採用"),'様式1'!AA42,"")))</f>
        <v>・認証用ＩＣカード廃棄時の情報漏えいの危険が認識され、ＩＣカードを回収した場合、破砕するなど復元不可能にする処理を実施した上で廃棄している。また、回収の記録を作成している。</v>
      </c>
      <c r="K50" s="54" t="str">
        <f>IF(AND($C50="不採用",$D50="不採用"),"",IF(AND('様式1'!$I42="採用",$C50="採用"),'様式1'!X42,IF(AND('様式1'!$J42="採用",$D50="採用"),'様式1'!AB42,"")))</f>
        <v>・認証用ＩＣカード廃棄時の情報漏えいの危険は認識され、ＩＣカードを回収した場合、破砕するなど復元不可能にする処理を実施した上で廃棄している。但し、回収の記録を作成していない。</v>
      </c>
      <c r="L50" s="54" t="str">
        <f>IF(AND($C50="不採用",$D50="不採用"),"",IF(AND('様式1'!$I42="採用",$C50="採用"),'様式1'!Y42,IF(AND('様式1'!$J42="採用",$D50="採用"),'様式1'!AC42,"")))</f>
        <v>・認証用ＩＣカード廃棄時の情報漏えいの危険は認識されている。但し、IＣカードを回収した場合、破砕するなど復元不可能にする処理は実施せずそのまま廃棄している。</v>
      </c>
      <c r="M50" s="54" t="str">
        <f>IF(AND($C50="不採用",$D50="不採用"),"",IF(AND('様式1'!$I42="採用",$C50="採用"),'様式1'!Z42,IF(AND('様式1'!$J42="採用",$D50="採用"),'様式1'!AD42,"")))</f>
        <v>・認証用ＩＣカード廃棄時の情報漏えいの危険はあまり認識されておらず、ＩＣカードを回収した場合、破砕するなど復元不可能にする処理は実施せずそのまま廃棄している。</v>
      </c>
      <c r="N50" s="87"/>
      <c r="O50" s="54" t="str">
        <f>IF(AND($C50="不採用",$D50="不採用"),"",IF(AND('様式1'!$I42="採用",$C50="採用"),'様式1'!P42,""))</f>
        <v>・認証用ＩＣカード等の切り替えにより旧カードを回収した場合、破砕するなど復元不可能な処理の実施（防止）</v>
      </c>
      <c r="P50" s="54">
        <f>IF(AND($C50="不採用",$D50="不採用"),"",IF(AND('様式1'!$J42="採用",$D50="採用"),'様式1'!Q42,""))</f>
      </c>
      <c r="Q50" s="73"/>
    </row>
    <row r="51" spans="1:17" s="6" customFormat="1" ht="142.5" customHeight="1" hidden="1">
      <c r="A51" s="117"/>
      <c r="B51" s="56">
        <v>39</v>
      </c>
      <c r="C51" s="69" t="str">
        <f>'様式1'!I43</f>
        <v>不採用</v>
      </c>
      <c r="D51" s="69" t="str">
        <f>'様式1'!J43</f>
        <v>不採用</v>
      </c>
      <c r="E51" s="70">
        <f>'様式1'!B43</f>
        <v>120</v>
      </c>
      <c r="F51" s="71" t="str">
        <f t="shared" si="3"/>
        <v>ⅱ）パスワードの取扱い
職員等のパスワードは当該本人以外に知られないように取扱われている。</v>
      </c>
      <c r="G51" s="87"/>
      <c r="H51" s="72">
        <f t="shared" si="1"/>
      </c>
      <c r="I51" s="54">
        <f t="shared" si="2"/>
      </c>
      <c r="J51" s="54">
        <f>IF(AND($C51="不採用",$D51="不採用"),"",IF(AND('様式1'!$I43="採用",$C51="採用"),'様式1'!W43,IF(AND('様式1'!$J43="採用",$D51="採用"),'様式1'!AA43,"")))</f>
      </c>
      <c r="K51" s="54">
        <f>IF(AND($C51="不採用",$D51="不採用"),"",IF(AND('様式1'!$I43="採用",$C51="採用"),'様式1'!X43,IF(AND('様式1'!$J43="採用",$D51="採用"),'様式1'!AB43,"")))</f>
      </c>
      <c r="L51" s="54">
        <f>IF(AND($C51="不採用",$D51="不採用"),"",IF(AND('様式1'!$I43="採用",$C51="採用"),'様式1'!Y43,IF(AND('様式1'!$J43="採用",$D51="採用"),'様式1'!AC43,"")))</f>
      </c>
      <c r="M51" s="54">
        <f>IF(AND($C51="不採用",$D51="不採用"),"",IF(AND('様式1'!$I43="採用",$C51="採用"),'様式1'!Z43,IF(AND('様式1'!$J43="採用",$D51="採用"),'様式1'!AD43,"")))</f>
      </c>
      <c r="N51" s="87"/>
      <c r="O51" s="54">
        <f>IF(AND($C51="不採用",$D51="不採用"),"",IF(AND('様式1'!$I43="採用",$C51="採用"),'様式1'!P43,""))</f>
      </c>
      <c r="P51" s="54">
        <f>IF(AND($C51="不採用",$D51="不採用"),"",IF(AND('様式1'!$J43="採用",$D51="採用"),'様式1'!Q43,""))</f>
      </c>
      <c r="Q51" s="73"/>
    </row>
    <row r="52" spans="1:17" s="6" customFormat="1" ht="142.5" customHeight="1" hidden="1">
      <c r="A52" s="117"/>
      <c r="B52" s="56">
        <v>40</v>
      </c>
      <c r="C52" s="69" t="str">
        <f>'様式1'!I44</f>
        <v>不採用</v>
      </c>
      <c r="D52" s="69" t="str">
        <f>'様式1'!J44</f>
        <v>不採用</v>
      </c>
      <c r="E52" s="70">
        <f>'様式1'!B44</f>
        <v>121</v>
      </c>
      <c r="F52" s="71" t="str">
        <f t="shared" si="3"/>
        <v>ⅲ）パスワードの不正使用防止
パスワードが流出したおそれがある場合、不正使用されない措置が講じられている。</v>
      </c>
      <c r="G52" s="87"/>
      <c r="H52" s="72">
        <f t="shared" si="1"/>
      </c>
      <c r="I52" s="54">
        <f t="shared" si="2"/>
      </c>
      <c r="J52" s="54">
        <f>IF(AND($C52="不採用",$D52="不採用"),"",IF(AND('様式1'!$I44="採用",$C52="採用"),'様式1'!W44,IF(AND('様式1'!$J44="採用",$D52="採用"),'様式1'!AA44,"")))</f>
      </c>
      <c r="K52" s="54">
        <f>IF(AND($C52="不採用",$D52="不採用"),"",IF(AND('様式1'!$I44="採用",$C52="採用"),'様式1'!X44,IF(AND('様式1'!$J44="採用",$D52="採用"),'様式1'!AB44,"")))</f>
      </c>
      <c r="L52" s="54">
        <f>IF(AND($C52="不採用",$D52="不採用"),"",IF(AND('様式1'!$I44="採用",$C52="採用"),'様式1'!Y44,IF(AND('様式1'!$J44="採用",$D52="採用"),'様式1'!AC44,"")))</f>
      </c>
      <c r="M52" s="54">
        <f>IF(AND($C52="不採用",$D52="不採用"),"",IF(AND('様式1'!$I44="採用",$C52="採用"),'様式1'!Z44,IF(AND('様式1'!$J44="採用",$D52="採用"),'様式1'!AD44,"")))</f>
      </c>
      <c r="N52" s="87"/>
      <c r="O52" s="54">
        <f>IF(AND($C52="不採用",$D52="不採用"),"",IF(AND('様式1'!$I44="採用",$C52="採用"),'様式1'!P44,""))</f>
      </c>
      <c r="P52" s="54">
        <f>IF(AND($C52="不採用",$D52="不採用"),"",IF(AND('様式1'!$J44="採用",$D52="採用"),'様式1'!Q44,""))</f>
      </c>
      <c r="Q52" s="73"/>
    </row>
    <row r="53" spans="1:17" s="6" customFormat="1" ht="142.5" customHeight="1" hidden="1">
      <c r="A53" s="117"/>
      <c r="B53" s="56">
        <v>41</v>
      </c>
      <c r="C53" s="69" t="str">
        <f>'様式1'!I45</f>
        <v>不採用</v>
      </c>
      <c r="D53" s="69" t="str">
        <f>'様式1'!J45</f>
        <v>不採用</v>
      </c>
      <c r="E53" s="70">
        <f>'様式1'!B45</f>
        <v>122</v>
      </c>
      <c r="F53" s="71" t="str">
        <f t="shared" si="3"/>
        <v>ⅳ）パスワードの定期的な変更
パスワードが定期的に変更されている。</v>
      </c>
      <c r="G53" s="87"/>
      <c r="H53" s="72">
        <f t="shared" si="1"/>
      </c>
      <c r="I53" s="54">
        <f t="shared" si="2"/>
      </c>
      <c r="J53" s="54">
        <f>IF(AND($C53="不採用",$D53="不採用"),"",IF(AND('様式1'!$I45="採用",$C53="採用"),'様式1'!W45,IF(AND('様式1'!$J45="採用",$D53="採用"),'様式1'!AA45,"")))</f>
      </c>
      <c r="K53" s="54">
        <f>IF(AND($C53="不採用",$D53="不採用"),"",IF(AND('様式1'!$I45="採用",$C53="採用"),'様式1'!X45,IF(AND('様式1'!$J45="採用",$D53="採用"),'様式1'!AB45,"")))</f>
      </c>
      <c r="L53" s="54">
        <f>IF(AND($C53="不採用",$D53="不採用"),"",IF(AND('様式1'!$I45="採用",$C53="採用"),'様式1'!Y45,IF(AND('様式1'!$J45="採用",$D53="採用"),'様式1'!AC45,"")))</f>
      </c>
      <c r="M53" s="54">
        <f>IF(AND($C53="不採用",$D53="不採用"),"",IF(AND('様式1'!$I45="採用",$C53="採用"),'様式1'!Z45,IF(AND('様式1'!$J45="採用",$D53="採用"),'様式1'!AD45,"")))</f>
      </c>
      <c r="N53" s="87"/>
      <c r="O53" s="54">
        <f>IF(AND($C53="不採用",$D53="不採用"),"",IF(AND('様式1'!$I45="採用",$C53="採用"),'様式1'!P45,""))</f>
      </c>
      <c r="P53" s="54">
        <f>IF(AND($C53="不採用",$D53="不採用"),"",IF(AND('様式1'!$J45="採用",$D53="採用"),'様式1'!Q45,""))</f>
      </c>
      <c r="Q53" s="73"/>
    </row>
    <row r="54" spans="1:17" s="6" customFormat="1" ht="142.5" customHeight="1" hidden="1">
      <c r="A54" s="117"/>
      <c r="B54" s="56">
        <v>42</v>
      </c>
      <c r="C54" s="69" t="str">
        <f>'様式1'!I46</f>
        <v>不採用</v>
      </c>
      <c r="D54" s="69" t="str">
        <f>'様式1'!J46</f>
        <v>不採用</v>
      </c>
      <c r="E54" s="70">
        <f>'様式1'!B46</f>
        <v>125</v>
      </c>
      <c r="F54" s="71" t="str">
        <f t="shared" si="3"/>
        <v>ⅶ）パスワード記憶機能の利用禁止
パソコン等の端末のパスワード記憶機能が利用されていない。</v>
      </c>
      <c r="G54" s="87"/>
      <c r="H54" s="72">
        <f t="shared" si="1"/>
      </c>
      <c r="I54" s="54">
        <f t="shared" si="2"/>
      </c>
      <c r="J54" s="54">
        <f>IF(AND($C54="不採用",$D54="不採用"),"",IF(AND('様式1'!$I46="採用",$C54="採用"),'様式1'!W46,IF(AND('様式1'!$J46="採用",$D54="採用"),'様式1'!AA46,"")))</f>
      </c>
      <c r="K54" s="54">
        <f>IF(AND($C54="不採用",$D54="不採用"),"",IF(AND('様式1'!$I46="採用",$C54="採用"),'様式1'!X46,IF(AND('様式1'!$J46="採用",$D54="採用"),'様式1'!AB46,"")))</f>
      </c>
      <c r="L54" s="54">
        <f>IF(AND($C54="不採用",$D54="不採用"),"",IF(AND('様式1'!$I46="採用",$C54="採用"),'様式1'!Y46,IF(AND('様式1'!$J46="採用",$D54="採用"),'様式1'!AC46,"")))</f>
      </c>
      <c r="M54" s="54">
        <f>IF(AND($C54="不採用",$D54="不採用"),"",IF(AND('様式1'!$I46="採用",$C54="採用"),'様式1'!Z46,IF(AND('様式1'!$J46="採用",$D54="採用"),'様式1'!AD46,"")))</f>
      </c>
      <c r="N54" s="87"/>
      <c r="O54" s="54">
        <f>IF(AND($C54="不採用",$D54="不採用"),"",IF(AND('様式1'!$I46="採用",$C54="採用"),'様式1'!P46,""))</f>
      </c>
      <c r="P54" s="54">
        <f>IF(AND($C54="不採用",$D54="不採用"),"",IF(AND('様式1'!$J46="採用",$D54="採用"),'様式1'!Q46,""))</f>
      </c>
      <c r="Q54" s="73"/>
    </row>
    <row r="55" spans="1:17" s="6" customFormat="1" ht="142.5" customHeight="1" hidden="1">
      <c r="A55" s="117"/>
      <c r="B55" s="56">
        <v>43</v>
      </c>
      <c r="C55" s="69" t="str">
        <f>'様式1'!I47</f>
        <v>不採用</v>
      </c>
      <c r="D55" s="69" t="str">
        <f>'様式1'!J47</f>
        <v>不採用</v>
      </c>
      <c r="E55" s="70">
        <f>'様式1'!B47</f>
        <v>129</v>
      </c>
      <c r="F55" s="71" t="str">
        <f t="shared" si="3"/>
        <v>ⅲ）文書サーバの構成
情報システム管理者によって、文書サーバが課室等の単位で構成され、職員等が他課室等のフォルダ及びファイルを閲覧及び使用できないように設定されている。</v>
      </c>
      <c r="G55" s="87"/>
      <c r="H55" s="72">
        <f t="shared" si="1"/>
      </c>
      <c r="I55" s="54">
        <f t="shared" si="2"/>
      </c>
      <c r="J55" s="54">
        <f>IF(AND($C55="不採用",$D55="不採用"),"",IF(AND('様式1'!$I47="採用",$C55="採用"),'様式1'!W47,IF(AND('様式1'!$J47="採用",$D55="採用"),'様式1'!AA47,"")))</f>
      </c>
      <c r="K55" s="54">
        <f>IF(AND($C55="不採用",$D55="不採用"),"",IF(AND('様式1'!$I47="採用",$C55="採用"),'様式1'!X47,IF(AND('様式1'!$J47="採用",$D55="採用"),'様式1'!AB47,"")))</f>
      </c>
      <c r="L55" s="54">
        <f>IF(AND($C55="不採用",$D55="不採用"),"",IF(AND('様式1'!$I47="採用",$C55="採用"),'様式1'!Y47,IF(AND('様式1'!$J47="採用",$D55="採用"),'様式1'!AC47,"")))</f>
      </c>
      <c r="M55" s="54">
        <f>IF(AND($C55="不採用",$D55="不採用"),"",IF(AND('様式1'!$I47="採用",$C55="採用"),'様式1'!Z47,IF(AND('様式1'!$J47="採用",$D55="採用"),'様式1'!AD47,"")))</f>
      </c>
      <c r="N55" s="87"/>
      <c r="O55" s="54">
        <f>IF(AND($C55="不採用",$D55="不採用"),"",IF(AND('様式1'!$I47="採用",$C55="採用"),'様式1'!P47,""))</f>
      </c>
      <c r="P55" s="54">
        <f>IF(AND($C55="不採用",$D55="不採用"),"",IF(AND('様式1'!$J47="採用",$D55="採用"),'様式1'!Q47,""))</f>
      </c>
      <c r="Q55" s="73"/>
    </row>
    <row r="56" spans="1:17" s="6" customFormat="1" ht="142.5" customHeight="1" hidden="1">
      <c r="A56" s="117"/>
      <c r="B56" s="56">
        <v>44</v>
      </c>
      <c r="C56" s="69" t="str">
        <f>'様式1'!I48</f>
        <v>不採用</v>
      </c>
      <c r="D56" s="69" t="str">
        <f>'様式1'!J48</f>
        <v>不採用</v>
      </c>
      <c r="E56" s="70">
        <f>'様式1'!B48</f>
        <v>130</v>
      </c>
      <c r="F56" s="71" t="str">
        <f t="shared" si="3"/>
        <v>ⅳ）文書サーバのアクセス制御
情報システム管理者によって、特定の職員等しか取扱えないデータについて、担当外の職員等が閲覧及び使用できないような措置が講じられている。</v>
      </c>
      <c r="G56" s="87"/>
      <c r="H56" s="72">
        <f t="shared" si="1"/>
      </c>
      <c r="I56" s="54">
        <f t="shared" si="2"/>
      </c>
      <c r="J56" s="54">
        <f>IF(AND($C56="不採用",$D56="不採用"),"",IF(AND('様式1'!$I48="採用",$C56="採用"),'様式1'!W48,IF(AND('様式1'!$J48="採用",$D56="採用"),'様式1'!AA48,"")))</f>
      </c>
      <c r="K56" s="54">
        <f>IF(AND($C56="不採用",$D56="不採用"),"",IF(AND('様式1'!$I48="採用",$C56="採用"),'様式1'!X48,IF(AND('様式1'!$J48="採用",$D56="採用"),'様式1'!AB48,"")))</f>
      </c>
      <c r="L56" s="54">
        <f>IF(AND($C56="不採用",$D56="不採用"),"",IF(AND('様式1'!$I48="採用",$C56="採用"),'様式1'!Y48,IF(AND('様式1'!$J48="採用",$D56="採用"),'様式1'!AC48,"")))</f>
      </c>
      <c r="M56" s="54">
        <f>IF(AND($C56="不採用",$D56="不採用"),"",IF(AND('様式1'!$I48="採用",$C56="採用"),'様式1'!Z48,IF(AND('様式1'!$J48="採用",$D56="採用"),'様式1'!AD48,"")))</f>
      </c>
      <c r="N56" s="87"/>
      <c r="O56" s="54">
        <f>IF(AND($C56="不採用",$D56="不採用"),"",IF(AND('様式1'!$I48="採用",$C56="採用"),'様式1'!P48,""))</f>
      </c>
      <c r="P56" s="54">
        <f>IF(AND($C56="不採用",$D56="不採用"),"",IF(AND('様式1'!$J48="採用",$D56="採用"),'様式1'!Q48,""))</f>
      </c>
      <c r="Q56" s="73"/>
    </row>
    <row r="57" spans="1:17" s="6" customFormat="1" ht="142.5" customHeight="1" hidden="1">
      <c r="A57" s="117"/>
      <c r="B57" s="56">
        <v>45</v>
      </c>
      <c r="C57" s="69" t="str">
        <f>'様式1'!I49</f>
        <v>不採用</v>
      </c>
      <c r="D57" s="69" t="str">
        <f>'様式1'!J49</f>
        <v>不採用</v>
      </c>
      <c r="E57" s="70">
        <f>'様式1'!B49</f>
        <v>132</v>
      </c>
      <c r="F57" s="71" t="str">
        <f t="shared" si="3"/>
        <v>ⅱ）バックアップの実施
情報システム管理者によって、ファイルサーバ等に記録された情報について定期的なバックアップが実施され、バックアップ媒体が適切に保管されている。</v>
      </c>
      <c r="G57" s="87"/>
      <c r="H57" s="72">
        <f t="shared" si="1"/>
      </c>
      <c r="I57" s="54">
        <f t="shared" si="2"/>
      </c>
      <c r="J57" s="54">
        <f>IF(AND($C57="不採用",$D57="不採用"),"",IF(AND('様式1'!$I49="採用",$C57="採用"),'様式1'!W49,IF(AND('様式1'!$J49="採用",$D57="採用"),'様式1'!AA49,"")))</f>
      </c>
      <c r="K57" s="54">
        <f>IF(AND($C57="不採用",$D57="不採用"),"",IF(AND('様式1'!$I49="採用",$C57="採用"),'様式1'!X49,IF(AND('様式1'!$J49="採用",$D57="採用"),'様式1'!AB49,"")))</f>
      </c>
      <c r="L57" s="54">
        <f>IF(AND($C57="不採用",$D57="不採用"),"",IF(AND('様式1'!$I49="採用",$C57="採用"),'様式1'!Y49,IF(AND('様式1'!$J49="採用",$D57="採用"),'様式1'!AC49,"")))</f>
      </c>
      <c r="M57" s="54">
        <f>IF(AND($C57="不採用",$D57="不採用"),"",IF(AND('様式1'!$I49="採用",$C57="採用"),'様式1'!Z49,IF(AND('様式1'!$J49="採用",$D57="採用"),'様式1'!AD49,"")))</f>
      </c>
      <c r="N57" s="87"/>
      <c r="O57" s="54">
        <f>IF(AND($C57="不採用",$D57="不採用"),"",IF(AND('様式1'!$I49="採用",$C57="採用"),'様式1'!P49,""))</f>
      </c>
      <c r="P57" s="54">
        <f>IF(AND($C57="不採用",$D57="不採用"),"",IF(AND('様式1'!$J49="採用",$D57="採用"),'様式1'!Q49,""))</f>
      </c>
      <c r="Q57" s="73"/>
    </row>
    <row r="58" spans="1:17" s="6" customFormat="1" ht="142.5" customHeight="1" hidden="1">
      <c r="A58" s="117"/>
      <c r="B58" s="56">
        <v>46</v>
      </c>
      <c r="C58" s="69" t="str">
        <f>'様式1'!I50</f>
        <v>不採用</v>
      </c>
      <c r="D58" s="69" t="str">
        <f>'様式1'!J50</f>
        <v>不採用</v>
      </c>
      <c r="E58" s="70">
        <f>'様式1'!B50</f>
        <v>136</v>
      </c>
      <c r="F58" s="71" t="str">
        <f t="shared" si="3"/>
        <v>ⅱ）情報システム運用の作業記録作成
情報システム管理者によって、所管する情報システムの運用において実施した作業記録が作成されている。</v>
      </c>
      <c r="G58" s="87"/>
      <c r="H58" s="72">
        <f t="shared" si="1"/>
      </c>
      <c r="I58" s="54">
        <f t="shared" si="2"/>
      </c>
      <c r="J58" s="54">
        <f>IF(AND($C58="不採用",$D58="不採用"),"",IF(AND('様式1'!$I50="採用",$C58="採用"),'様式1'!W50,IF(AND('様式1'!$J50="採用",$D58="採用"),'様式1'!AA50,"")))</f>
      </c>
      <c r="K58" s="54">
        <f>IF(AND($C58="不採用",$D58="不採用"),"",IF(AND('様式1'!$I50="採用",$C58="採用"),'様式1'!X50,IF(AND('様式1'!$J50="採用",$D58="採用"),'様式1'!AB50,"")))</f>
      </c>
      <c r="L58" s="54">
        <f>IF(AND($C58="不採用",$D58="不採用"),"",IF(AND('様式1'!$I50="採用",$C58="採用"),'様式1'!Y50,IF(AND('様式1'!$J50="採用",$D58="採用"),'様式1'!AC50,"")))</f>
      </c>
      <c r="M58" s="54">
        <f>IF(AND($C58="不採用",$D58="不採用"),"",IF(AND('様式1'!$I50="採用",$C58="採用"),'様式1'!Z50,IF(AND('様式1'!$J50="採用",$D58="採用"),'様式1'!AD50,"")))</f>
      </c>
      <c r="N58" s="87"/>
      <c r="O58" s="54">
        <f>IF(AND($C58="不採用",$D58="不採用"),"",IF(AND('様式1'!$I50="採用",$C58="採用"),'様式1'!P50,""))</f>
      </c>
      <c r="P58" s="54">
        <f>IF(AND($C58="不採用",$D58="不採用"),"",IF(AND('様式1'!$J50="採用",$D58="採用"),'様式1'!Q50,""))</f>
      </c>
      <c r="Q58" s="73"/>
    </row>
    <row r="59" spans="1:17" s="6" customFormat="1" ht="142.5" customHeight="1" hidden="1">
      <c r="A59" s="117"/>
      <c r="B59" s="56">
        <v>47</v>
      </c>
      <c r="C59" s="69" t="str">
        <f>'様式1'!I51</f>
        <v>不採用</v>
      </c>
      <c r="D59" s="69" t="str">
        <f>'様式1'!J51</f>
        <v>不採用</v>
      </c>
      <c r="E59" s="70">
        <f>'様式1'!B51</f>
        <v>140</v>
      </c>
      <c r="F59" s="71" t="str">
        <f t="shared" si="3"/>
        <v>ⅱ）情報システム仕様書等の管理
統括情報セキュリティ責任者又は情報システム管理者によって、情報システム仕様書等が管理されている。</v>
      </c>
      <c r="G59" s="87"/>
      <c r="H59" s="72">
        <f t="shared" si="1"/>
      </c>
      <c r="I59" s="54">
        <f t="shared" si="2"/>
      </c>
      <c r="J59" s="54">
        <f>IF(AND($C59="不採用",$D59="不採用"),"",IF(AND('様式1'!$I51="採用",$C59="採用"),'様式1'!W51,IF(AND('様式1'!$J51="採用",$D59="採用"),'様式1'!AA51,"")))</f>
      </c>
      <c r="K59" s="54">
        <f>IF(AND($C59="不採用",$D59="不採用"),"",IF(AND('様式1'!$I51="採用",$C59="採用"),'様式1'!X51,IF(AND('様式1'!$J51="採用",$D59="採用"),'様式1'!AB51,"")))</f>
      </c>
      <c r="L59" s="54">
        <f>IF(AND($C59="不採用",$D59="不採用"),"",IF(AND('様式1'!$I51="採用",$C59="採用"),'様式1'!Y51,IF(AND('様式1'!$J51="採用",$D59="採用"),'様式1'!AC51,"")))</f>
      </c>
      <c r="M59" s="54">
        <f>IF(AND($C59="不採用",$D59="不採用"),"",IF(AND('様式1'!$I51="採用",$C59="採用"),'様式1'!Z51,IF(AND('様式1'!$J51="採用",$D59="採用"),'様式1'!AD51,"")))</f>
      </c>
      <c r="N59" s="87"/>
      <c r="O59" s="54">
        <f>IF(AND($C59="不採用",$D59="不採用"),"",IF(AND('様式1'!$I51="採用",$C59="採用"),'様式1'!P51,""))</f>
      </c>
      <c r="P59" s="54">
        <f>IF(AND($C59="不採用",$D59="不採用"),"",IF(AND('様式1'!$J51="採用",$D59="採用"),'様式1'!Q51,""))</f>
      </c>
      <c r="Q59" s="73"/>
    </row>
    <row r="60" spans="1:17" s="6" customFormat="1" ht="142.5" customHeight="1" hidden="1">
      <c r="A60" s="117"/>
      <c r="B60" s="56">
        <v>48</v>
      </c>
      <c r="C60" s="69" t="str">
        <f>'様式1'!I52</f>
        <v>不採用</v>
      </c>
      <c r="D60" s="69" t="str">
        <f>'様式1'!J52</f>
        <v>不採用</v>
      </c>
      <c r="E60" s="70">
        <f>'様式1'!B52</f>
        <v>142</v>
      </c>
      <c r="F60" s="71" t="str">
        <f t="shared" si="3"/>
        <v>ⅱ）アクセス記録等の取得及び保存
統括情報セキュリティ責任者及び情報システム管理者によって、各種アクセス記録及び情報セキュリティの確保に必要な記録が取得され、保存されている。</v>
      </c>
      <c r="G60" s="87"/>
      <c r="H60" s="72">
        <f t="shared" si="1"/>
      </c>
      <c r="I60" s="54">
        <f t="shared" si="2"/>
      </c>
      <c r="J60" s="54">
        <f>IF(AND($C60="不採用",$D60="不採用"),"",IF(AND('様式1'!$I52="採用",$C60="採用"),'様式1'!W52,IF(AND('様式1'!$J52="採用",$D60="採用"),'様式1'!AA52,"")))</f>
      </c>
      <c r="K60" s="54">
        <f>IF(AND($C60="不採用",$D60="不採用"),"",IF(AND('様式1'!$I52="採用",$C60="採用"),'様式1'!X52,IF(AND('様式1'!$J52="採用",$D60="採用"),'様式1'!AB52,"")))</f>
      </c>
      <c r="L60" s="54">
        <f>IF(AND($C60="不採用",$D60="不採用"),"",IF(AND('様式1'!$I52="採用",$C60="採用"),'様式1'!Y52,IF(AND('様式1'!$J52="採用",$D60="採用"),'様式1'!AC52,"")))</f>
      </c>
      <c r="M60" s="54">
        <f>IF(AND($C60="不採用",$D60="不採用"),"",IF(AND('様式1'!$I52="採用",$C60="採用"),'様式1'!Z52,IF(AND('様式1'!$J52="採用",$D60="採用"),'様式1'!AD52,"")))</f>
      </c>
      <c r="N60" s="87"/>
      <c r="O60" s="54">
        <f>IF(AND($C60="不採用",$D60="不採用"),"",IF(AND('様式1'!$I52="採用",$C60="採用"),'様式1'!P52,""))</f>
      </c>
      <c r="P60" s="54">
        <f>IF(AND($C60="不採用",$D60="不採用"),"",IF(AND('様式1'!$J52="採用",$D60="採用"),'様式1'!Q52,""))</f>
      </c>
      <c r="Q60" s="73"/>
    </row>
    <row r="61" spans="1:17" s="6" customFormat="1" ht="142.5" customHeight="1" hidden="1">
      <c r="A61" s="117"/>
      <c r="B61" s="56">
        <v>49</v>
      </c>
      <c r="C61" s="69" t="str">
        <f>'様式1'!I53</f>
        <v>不採用</v>
      </c>
      <c r="D61" s="69" t="str">
        <f>'様式1'!J53</f>
        <v>不採用</v>
      </c>
      <c r="E61" s="70">
        <f>'様式1'!B53</f>
        <v>146</v>
      </c>
      <c r="F61" s="71" t="str">
        <f t="shared" si="3"/>
        <v>ⅱ）障害記録の保存
統括情報セキュリティ責任者及び情報システム管理者によって、障害記録が記録され、保存されている。</v>
      </c>
      <c r="G61" s="87"/>
      <c r="H61" s="72">
        <f t="shared" si="1"/>
      </c>
      <c r="I61" s="54">
        <f t="shared" si="2"/>
      </c>
      <c r="J61" s="54">
        <f>IF(AND($C61="不採用",$D61="不採用"),"",IF(AND('様式1'!$I53="採用",$C61="採用"),'様式1'!W53,IF(AND('様式1'!$J53="採用",$D61="採用"),'様式1'!AA53,"")))</f>
      </c>
      <c r="K61" s="54">
        <f>IF(AND($C61="不採用",$D61="不採用"),"",IF(AND('様式1'!$I53="採用",$C61="採用"),'様式1'!X53,IF(AND('様式1'!$J53="採用",$D61="採用"),'様式1'!AB53,"")))</f>
      </c>
      <c r="L61" s="54">
        <f>IF(AND($C61="不採用",$D61="不採用"),"",IF(AND('様式1'!$I53="採用",$C61="採用"),'様式1'!Y53,IF(AND('様式1'!$J53="採用",$D61="採用"),'様式1'!AC53,"")))</f>
      </c>
      <c r="M61" s="54">
        <f>IF(AND($C61="不採用",$D61="不採用"),"",IF(AND('様式1'!$I53="採用",$C61="採用"),'様式1'!Z53,IF(AND('様式1'!$J53="採用",$D61="採用"),'様式1'!AD53,"")))</f>
      </c>
      <c r="N61" s="87"/>
      <c r="O61" s="54">
        <f>IF(AND($C61="不採用",$D61="不採用"),"",IF(AND('様式1'!$I53="採用",$C61="採用"),'様式1'!P53,""))</f>
      </c>
      <c r="P61" s="54">
        <f>IF(AND($C61="不採用",$D61="不採用"),"",IF(AND('様式1'!$J53="採用",$D61="採用"),'様式1'!Q53,""))</f>
      </c>
      <c r="Q61" s="73"/>
    </row>
    <row r="62" spans="1:17" s="6" customFormat="1" ht="142.5" customHeight="1" hidden="1">
      <c r="A62" s="117"/>
      <c r="B62" s="56">
        <v>50</v>
      </c>
      <c r="C62" s="69" t="str">
        <f>'様式1'!I54</f>
        <v>不採用</v>
      </c>
      <c r="D62" s="69" t="str">
        <f>'様式1'!J54</f>
        <v>不採用</v>
      </c>
      <c r="E62" s="70">
        <f>'様式1'!B54</f>
        <v>148</v>
      </c>
      <c r="F62" s="71" t="str">
        <f t="shared" si="3"/>
        <v>ⅱ）ファイアウォール、ルータ等の設定
統括情報セキュリティ責任者によって、フィルタリング及びルーティングについて、設定の不整合が発生しないように、ファイアウォール、ルータ等の通信ソフトウエア等が設定されている。</v>
      </c>
      <c r="G62" s="87"/>
      <c r="H62" s="72">
        <f t="shared" si="1"/>
      </c>
      <c r="I62" s="54">
        <f t="shared" si="2"/>
      </c>
      <c r="J62" s="54">
        <f>IF(AND($C62="不採用",$D62="不採用"),"",IF(AND('様式1'!$I54="採用",$C62="採用"),'様式1'!W54,IF(AND('様式1'!$J54="採用",$D62="採用"),'様式1'!AA54,"")))</f>
      </c>
      <c r="K62" s="54">
        <f>IF(AND($C62="不採用",$D62="不採用"),"",IF(AND('様式1'!$I54="採用",$C62="採用"),'様式1'!X54,IF(AND('様式1'!$J54="採用",$D62="採用"),'様式1'!AB54,"")))</f>
      </c>
      <c r="L62" s="54">
        <f>IF(AND($C62="不採用",$D62="不採用"),"",IF(AND('様式1'!$I54="採用",$C62="採用"),'様式1'!Y54,IF(AND('様式1'!$J54="採用",$D62="採用"),'様式1'!AC54,"")))</f>
      </c>
      <c r="M62" s="54">
        <f>IF(AND($C62="不採用",$D62="不採用"),"",IF(AND('様式1'!$I54="採用",$C62="採用"),'様式1'!Z54,IF(AND('様式1'!$J54="採用",$D62="採用"),'様式1'!AD54,"")))</f>
      </c>
      <c r="N62" s="87"/>
      <c r="O62" s="54">
        <f>IF(AND($C62="不採用",$D62="不採用"),"",IF(AND('様式1'!$I54="採用",$C62="採用"),'様式1'!P54,""))</f>
      </c>
      <c r="P62" s="54">
        <f>IF(AND($C62="不採用",$D62="不採用"),"",IF(AND('様式1'!$J54="採用",$D62="採用"),'様式1'!Q54,""))</f>
      </c>
      <c r="Q62" s="73"/>
    </row>
    <row r="63" spans="1:17" s="6" customFormat="1" ht="142.5" customHeight="1" hidden="1">
      <c r="A63" s="117"/>
      <c r="B63" s="56">
        <v>51</v>
      </c>
      <c r="C63" s="69" t="str">
        <f>'様式1'!I55</f>
        <v>不採用</v>
      </c>
      <c r="D63" s="69" t="str">
        <f>'様式1'!J55</f>
        <v>不採用</v>
      </c>
      <c r="E63" s="70">
        <f>'様式1'!B55</f>
        <v>149</v>
      </c>
      <c r="F63" s="71" t="str">
        <f t="shared" si="3"/>
        <v>ⅲ）ネットワークのアクセス制御
統括情報セキュリティ責任者によって、ネットワークに適切なアクセス制御が施されている。</v>
      </c>
      <c r="G63" s="87"/>
      <c r="H63" s="72">
        <f t="shared" si="1"/>
      </c>
      <c r="I63" s="54">
        <f t="shared" si="2"/>
      </c>
      <c r="J63" s="54">
        <f>IF(AND($C63="不採用",$D63="不採用"),"",IF(AND('様式1'!$I55="採用",$C63="採用"),'様式1'!W55,IF(AND('様式1'!$J55="採用",$D63="採用"),'様式1'!AA55,"")))</f>
      </c>
      <c r="K63" s="54">
        <f>IF(AND($C63="不採用",$D63="不採用"),"",IF(AND('様式1'!$I55="採用",$C63="採用"),'様式1'!X55,IF(AND('様式1'!$J55="採用",$D63="採用"),'様式1'!AB55,"")))</f>
      </c>
      <c r="L63" s="54">
        <f>IF(AND($C63="不採用",$D63="不採用"),"",IF(AND('様式1'!$I55="採用",$C63="採用"),'様式1'!Y55,IF(AND('様式1'!$J55="採用",$D63="採用"),'様式1'!AC55,"")))</f>
      </c>
      <c r="M63" s="54">
        <f>IF(AND($C63="不採用",$D63="不採用"),"",IF(AND('様式1'!$I55="採用",$C63="採用"),'様式1'!Z55,IF(AND('様式1'!$J55="採用",$D63="採用"),'様式1'!AD55,"")))</f>
      </c>
      <c r="N63" s="87"/>
      <c r="O63" s="54">
        <f>IF(AND($C63="不採用",$D63="不採用"),"",IF(AND('様式1'!$I55="採用",$C63="採用"),'様式1'!P55,""))</f>
      </c>
      <c r="P63" s="54">
        <f>IF(AND($C63="不採用",$D63="不採用"),"",IF(AND('様式1'!$J55="採用",$D63="採用"),'様式1'!Q55,""))</f>
      </c>
      <c r="Q63" s="73"/>
    </row>
    <row r="64" spans="1:17" s="6" customFormat="1" ht="142.5" customHeight="1" hidden="1">
      <c r="A64" s="117"/>
      <c r="B64" s="56">
        <v>52</v>
      </c>
      <c r="C64" s="69" t="str">
        <f>'様式1'!I56</f>
        <v>不採用</v>
      </c>
      <c r="D64" s="69" t="str">
        <f>'様式1'!J56</f>
        <v>不採用</v>
      </c>
      <c r="E64" s="70">
        <f>'様式1'!B56</f>
        <v>153</v>
      </c>
      <c r="F64" s="71" t="str">
        <f t="shared" si="3"/>
        <v>ⅱ）外部ネットワーク接続の申請及び許可
情報システム管理者が所管するネットワークを外部ネットワークと接続する場合、最高情報統括責任者及び統括情報セキュリティ責任者から許可を得ている。</v>
      </c>
      <c r="G64" s="87"/>
      <c r="H64" s="72">
        <f t="shared" si="1"/>
      </c>
      <c r="I64" s="54">
        <f t="shared" si="2"/>
      </c>
      <c r="J64" s="54">
        <f>IF(AND($C64="不採用",$D64="不採用"),"",IF(AND('様式1'!$I56="採用",$C64="採用"),'様式1'!W56,IF(AND('様式1'!$J56="採用",$D64="採用"),'様式1'!AA56,"")))</f>
      </c>
      <c r="K64" s="54">
        <f>IF(AND($C64="不採用",$D64="不採用"),"",IF(AND('様式1'!$I56="採用",$C64="採用"),'様式1'!X56,IF(AND('様式1'!$J56="採用",$D64="採用"),'様式1'!AB56,"")))</f>
      </c>
      <c r="L64" s="54">
        <f>IF(AND($C64="不採用",$D64="不採用"),"",IF(AND('様式1'!$I56="採用",$C64="採用"),'様式1'!Y56,IF(AND('様式1'!$J56="採用",$D64="採用"),'様式1'!AC56,"")))</f>
      </c>
      <c r="M64" s="54">
        <f>IF(AND($C64="不採用",$D64="不採用"),"",IF(AND('様式1'!$I56="採用",$C64="採用"),'様式1'!Z56,IF(AND('様式1'!$J56="採用",$D64="採用"),'様式1'!AD56,"")))</f>
      </c>
      <c r="N64" s="87"/>
      <c r="O64" s="54">
        <f>IF(AND($C64="不採用",$D64="不採用"),"",IF(AND('様式1'!$I56="採用",$C64="採用"),'様式1'!P56,""))</f>
      </c>
      <c r="P64" s="54">
        <f>IF(AND($C64="不採用",$D64="不採用"),"",IF(AND('様式1'!$J56="採用",$D64="採用"),'様式1'!Q56,""))</f>
      </c>
      <c r="Q64" s="73"/>
    </row>
    <row r="65" spans="1:17" s="6" customFormat="1" ht="142.5" customHeight="1" hidden="1">
      <c r="A65" s="117"/>
      <c r="B65" s="56">
        <v>53</v>
      </c>
      <c r="C65" s="69" t="str">
        <f>'様式1'!I57</f>
        <v>不採用</v>
      </c>
      <c r="D65" s="69" t="str">
        <f>'様式1'!J57</f>
        <v>不採用</v>
      </c>
      <c r="E65" s="70">
        <f>'様式1'!B57</f>
        <v>156</v>
      </c>
      <c r="F65" s="71" t="str">
        <f t="shared" si="3"/>
        <v>ⅴ）ファイアウォール等の設置
ウェブサーバ等をインターネットに公開している場合、統括情報セキュリティ責任者又は情報システム管理者によって、外部ネットワークとの境界にファイアウォール等が設置されている。</v>
      </c>
      <c r="G65" s="87"/>
      <c r="H65" s="72">
        <f t="shared" si="1"/>
      </c>
      <c r="I65" s="54">
        <f t="shared" si="2"/>
      </c>
      <c r="J65" s="54">
        <f>IF(AND($C65="不採用",$D65="不採用"),"",IF(AND('様式1'!$I57="採用",$C65="採用"),'様式1'!W57,IF(AND('様式1'!$J57="採用",$D65="採用"),'様式1'!AA57,"")))</f>
      </c>
      <c r="K65" s="54">
        <f>IF(AND($C65="不採用",$D65="不採用"),"",IF(AND('様式1'!$I57="採用",$C65="採用"),'様式1'!X57,IF(AND('様式1'!$J57="採用",$D65="採用"),'様式1'!AB57,"")))</f>
      </c>
      <c r="L65" s="54">
        <f>IF(AND($C65="不採用",$D65="不採用"),"",IF(AND('様式1'!$I57="採用",$C65="採用"),'様式1'!Y57,IF(AND('様式1'!$J57="採用",$D65="採用"),'様式1'!AC57,"")))</f>
      </c>
      <c r="M65" s="54">
        <f>IF(AND($C65="不採用",$D65="不採用"),"",IF(AND('様式1'!$I57="採用",$C65="採用"),'様式1'!Z57,IF(AND('様式1'!$J57="採用",$D65="採用"),'様式1'!AD57,"")))</f>
      </c>
      <c r="N65" s="87"/>
      <c r="O65" s="54">
        <f>IF(AND($C65="不採用",$D65="不採用"),"",IF(AND('様式1'!$I57="採用",$C65="採用"),'様式1'!P57,""))</f>
      </c>
      <c r="P65" s="54">
        <f>IF(AND($C65="不採用",$D65="不採用"),"",IF(AND('様式1'!$J57="採用",$D65="採用"),'様式1'!Q57,""))</f>
      </c>
      <c r="Q65" s="73"/>
    </row>
    <row r="66" spans="1:17" s="6" customFormat="1" ht="142.5" customHeight="1" hidden="1">
      <c r="A66" s="117"/>
      <c r="B66" s="56">
        <v>54</v>
      </c>
      <c r="C66" s="69" t="str">
        <f>'様式1'!I58</f>
        <v>不採用</v>
      </c>
      <c r="D66" s="69" t="str">
        <f>'様式1'!J58</f>
        <v>不採用</v>
      </c>
      <c r="E66" s="70">
        <f>'様式1'!B58</f>
        <v>159</v>
      </c>
      <c r="F66" s="71" t="str">
        <f t="shared" si="3"/>
        <v>ⅱ）無線LAN利用時の暗号化及び認証技術の使用
無線LANを利用する場合、統括情報セキュリティ責任者又は情報システム管理者によって、暗号化及び認証技術が使用されている。</v>
      </c>
      <c r="G66" s="87"/>
      <c r="H66" s="72">
        <f t="shared" si="1"/>
      </c>
      <c r="I66" s="54">
        <f t="shared" si="2"/>
      </c>
      <c r="J66" s="54">
        <f>IF(AND($C66="不採用",$D66="不採用"),"",IF(AND('様式1'!$I58="採用",$C66="採用"),'様式1'!W58,IF(AND('様式1'!$J58="採用",$D66="採用"),'様式1'!AA58,"")))</f>
      </c>
      <c r="K66" s="54">
        <f>IF(AND($C66="不採用",$D66="不採用"),"",IF(AND('様式1'!$I58="採用",$C66="採用"),'様式1'!X58,IF(AND('様式1'!$J58="採用",$D66="採用"),'様式1'!AB58,"")))</f>
      </c>
      <c r="L66" s="54">
        <f>IF(AND($C66="不採用",$D66="不採用"),"",IF(AND('様式1'!$I58="採用",$C66="採用"),'様式1'!Y58,IF(AND('様式1'!$J58="採用",$D66="採用"),'様式1'!AC58,"")))</f>
      </c>
      <c r="M66" s="54">
        <f>IF(AND($C66="不採用",$D66="不採用"),"",IF(AND('様式1'!$I58="採用",$C66="採用"),'様式1'!Z58,IF(AND('様式1'!$J58="採用",$D66="採用"),'様式1'!AD58,"")))</f>
      </c>
      <c r="N66" s="87"/>
      <c r="O66" s="54">
        <f>IF(AND($C66="不採用",$D66="不採用"),"",IF(AND('様式1'!$I58="採用",$C66="採用"),'様式1'!P58,""))</f>
      </c>
      <c r="P66" s="54">
        <f>IF(AND($C66="不採用",$D66="不採用"),"",IF(AND('様式1'!$J58="採用",$D66="採用"),'様式1'!Q58,""))</f>
      </c>
      <c r="Q66" s="73"/>
    </row>
    <row r="67" spans="1:17" s="6" customFormat="1" ht="142.5" customHeight="1" hidden="1">
      <c r="A67" s="117"/>
      <c r="B67" s="56">
        <v>55</v>
      </c>
      <c r="C67" s="69" t="str">
        <f>'様式1'!I59</f>
        <v>不採用</v>
      </c>
      <c r="D67" s="69" t="str">
        <f>'様式1'!J59</f>
        <v>不採用</v>
      </c>
      <c r="E67" s="70">
        <f>'様式1'!B59</f>
        <v>162</v>
      </c>
      <c r="F67" s="71" t="str">
        <f t="shared" si="3"/>
        <v>ⅱ）電子メール転送制限
統括情報セキュリティ責任者によって、電子メールサーバによる電子メール転送ができないように設定されている。</v>
      </c>
      <c r="G67" s="87"/>
      <c r="H67" s="72">
        <f t="shared" si="1"/>
      </c>
      <c r="I67" s="54">
        <f t="shared" si="2"/>
      </c>
      <c r="J67" s="54">
        <f>IF(AND($C67="不採用",$D67="不採用"),"",IF(AND('様式1'!$I59="採用",$C67="採用"),'様式1'!W59,IF(AND('様式1'!$J59="採用",$D67="採用"),'様式1'!AA59,"")))</f>
      </c>
      <c r="K67" s="54">
        <f>IF(AND($C67="不採用",$D67="不採用"),"",IF(AND('様式1'!$I59="採用",$C67="採用"),'様式1'!X59,IF(AND('様式1'!$J59="採用",$D67="採用"),'様式1'!AB59,"")))</f>
      </c>
      <c r="L67" s="54">
        <f>IF(AND($C67="不採用",$D67="不採用"),"",IF(AND('様式1'!$I59="採用",$C67="採用"),'様式1'!Y59,IF(AND('様式1'!$J59="採用",$D67="採用"),'様式1'!AC59,"")))</f>
      </c>
      <c r="M67" s="54">
        <f>IF(AND($C67="不採用",$D67="不採用"),"",IF(AND('様式1'!$I59="採用",$C67="採用"),'様式1'!Z59,IF(AND('様式1'!$J59="採用",$D67="採用"),'様式1'!AD59,"")))</f>
      </c>
      <c r="N67" s="87"/>
      <c r="O67" s="54">
        <f>IF(AND($C67="不採用",$D67="不採用"),"",IF(AND('様式1'!$I59="採用",$C67="採用"),'様式1'!P59,""))</f>
      </c>
      <c r="P67" s="54">
        <f>IF(AND($C67="不採用",$D67="不採用"),"",IF(AND('様式1'!$J59="採用",$D67="採用"),'様式1'!Q59,""))</f>
      </c>
      <c r="Q67" s="73"/>
    </row>
    <row r="68" spans="1:17" s="6" customFormat="1" ht="142.5" customHeight="1" hidden="1">
      <c r="A68" s="117"/>
      <c r="B68" s="56">
        <v>56</v>
      </c>
      <c r="C68" s="69" t="str">
        <f>'様式1'!I60</f>
        <v>不採用</v>
      </c>
      <c r="D68" s="69" t="str">
        <f>'様式1'!J60</f>
        <v>不採用</v>
      </c>
      <c r="E68" s="70">
        <f>'様式1'!B60</f>
        <v>173</v>
      </c>
      <c r="F68" s="71" t="str">
        <f t="shared" si="3"/>
        <v>ⅵ）フリーメール、ネットワークストレージサービス等の使用禁止
ウェブで利用できるフリーメール、ネットワークストレージサービス等は使用されていない。</v>
      </c>
      <c r="G68" s="87"/>
      <c r="H68" s="72">
        <f t="shared" si="1"/>
      </c>
      <c r="I68" s="54">
        <f t="shared" si="2"/>
      </c>
      <c r="J68" s="54">
        <f>IF(AND($C68="不採用",$D68="不採用"),"",IF(AND('様式1'!$I60="採用",$C68="採用"),'様式1'!W60,IF(AND('様式1'!$J60="採用",$D68="採用"),'様式1'!AA60,"")))</f>
      </c>
      <c r="K68" s="54">
        <f>IF(AND($C68="不採用",$D68="不採用"),"",IF(AND('様式1'!$I60="採用",$C68="採用"),'様式1'!X60,IF(AND('様式1'!$J60="採用",$D68="採用"),'様式1'!AB60,"")))</f>
      </c>
      <c r="L68" s="54">
        <f>IF(AND($C68="不採用",$D68="不採用"),"",IF(AND('様式1'!$I60="採用",$C68="採用"),'様式1'!Y60,IF(AND('様式1'!$J60="採用",$D68="採用"),'様式1'!AC60,"")))</f>
      </c>
      <c r="M68" s="54">
        <f>IF(AND($C68="不採用",$D68="不採用"),"",IF(AND('様式1'!$I60="採用",$C68="採用"),'様式1'!Z60,IF(AND('様式1'!$J60="採用",$D68="採用"),'様式1'!AD60,"")))</f>
      </c>
      <c r="N68" s="87"/>
      <c r="O68" s="54">
        <f>IF(AND($C68="不採用",$D68="不採用"),"",IF(AND('様式1'!$I60="採用",$C68="採用"),'様式1'!P60,""))</f>
      </c>
      <c r="P68" s="54">
        <f>IF(AND($C68="不採用",$D68="不採用"),"",IF(AND('様式1'!$J60="採用",$D68="採用"),'様式1'!Q60,""))</f>
      </c>
      <c r="Q68" s="73"/>
    </row>
    <row r="69" spans="1:17" s="6" customFormat="1" ht="142.5" customHeight="1" hidden="1">
      <c r="A69" s="117"/>
      <c r="B69" s="56">
        <v>57</v>
      </c>
      <c r="C69" s="69" t="str">
        <f>'様式1'!I61</f>
        <v>不採用</v>
      </c>
      <c r="D69" s="69" t="str">
        <f>'様式1'!J61</f>
        <v>不採用</v>
      </c>
      <c r="E69" s="70">
        <f>'様式1'!B61</f>
        <v>178</v>
      </c>
      <c r="F69" s="71" t="str">
        <f t="shared" si="3"/>
        <v>ⅱ）ソフトウエアの無断導入の禁止
パソコン等の端末に無断でソフトウエアが導入されていない。</v>
      </c>
      <c r="G69" s="87"/>
      <c r="H69" s="72">
        <f t="shared" si="1"/>
      </c>
      <c r="I69" s="54">
        <f t="shared" si="2"/>
      </c>
      <c r="J69" s="54">
        <f>IF(AND($C69="不採用",$D69="不採用"),"",IF(AND('様式1'!$I61="採用",$C69="採用"),'様式1'!W61,IF(AND('様式1'!$J61="採用",$D69="採用"),'様式1'!AA61,"")))</f>
      </c>
      <c r="K69" s="54">
        <f>IF(AND($C69="不採用",$D69="不採用"),"",IF(AND('様式1'!$I61="採用",$C69="採用"),'様式1'!X61,IF(AND('様式1'!$J61="採用",$D69="採用"),'様式1'!AB61,"")))</f>
      </c>
      <c r="L69" s="54">
        <f>IF(AND($C69="不採用",$D69="不採用"),"",IF(AND('様式1'!$I61="採用",$C69="採用"),'様式1'!Y61,IF(AND('様式1'!$J61="採用",$D69="採用"),'様式1'!AC61,"")))</f>
      </c>
      <c r="M69" s="54">
        <f>IF(AND($C69="不採用",$D69="不採用"),"",IF(AND('様式1'!$I61="採用",$C69="採用"),'様式1'!Z61,IF(AND('様式1'!$J61="採用",$D69="採用"),'様式1'!AD61,"")))</f>
      </c>
      <c r="N69" s="87"/>
      <c r="O69" s="54">
        <f>IF(AND($C69="不採用",$D69="不採用"),"",IF(AND('様式1'!$I61="採用",$C69="採用"),'様式1'!P61,""))</f>
      </c>
      <c r="P69" s="54">
        <f>IF(AND($C69="不採用",$D69="不採用"),"",IF(AND('様式1'!$J61="採用",$D69="採用"),'様式1'!Q61,""))</f>
      </c>
      <c r="Q69" s="73"/>
    </row>
    <row r="70" spans="1:17" s="6" customFormat="1" ht="142.5" customHeight="1">
      <c r="A70" s="117"/>
      <c r="B70" s="56">
        <v>58</v>
      </c>
      <c r="C70" s="69" t="str">
        <f>'様式1'!I62</f>
        <v>採用</v>
      </c>
      <c r="D70" s="69" t="str">
        <f>'様式1'!J62</f>
        <v>不採用</v>
      </c>
      <c r="E70" s="70">
        <f>'様式1'!B62</f>
        <v>179</v>
      </c>
      <c r="F70" s="71" t="str">
        <f t="shared" si="3"/>
        <v>ⅲ）ソフトウエア導入の申請及び許可
業務上必要なソフトウエアがある場合、統括情報セキュリティ責任者及び情報システム管理者の許可を得て、ソフトウエアが導入されている。</v>
      </c>
      <c r="G70" s="87"/>
      <c r="H70" s="72">
        <f t="shared" si="1"/>
      </c>
      <c r="I70" s="54">
        <f t="shared" si="2"/>
      </c>
      <c r="J70" s="54" t="str">
        <f>IF(AND($C70="不採用",$D70="不採用"),"",IF(AND('様式1'!$I62="採用",$C70="採用"),'様式1'!W62,IF(AND('様式1'!$J62="採用",$D70="採用"),'様式1'!AA62,"")))</f>
        <v>・ソフトウエア導入に関わる手続き（申請、許可）を実施している。また、定期的に点検し、庁内で一元管理している。</v>
      </c>
      <c r="K70" s="54" t="str">
        <f>IF(AND($C70="不採用",$D70="不採用"),"",IF(AND('様式1'!$I62="採用",$C70="採用"),'様式1'!X62,IF(AND('様式1'!$J62="採用",$D70="採用"),'様式1'!AB62,"")))</f>
        <v>・ソフトウエア導入に関わる手続き（申請、許可）を実施している。また、定期的に点検を行っている。但し、各課室での管理になっている。</v>
      </c>
      <c r="L70" s="54" t="str">
        <f>IF(AND($C70="不採用",$D70="不採用"),"",IF(AND('様式1'!$I62="採用",$C70="採用"),'様式1'!Y62,IF(AND('様式1'!$J62="採用",$D70="採用"),'様式1'!AC62,"")))</f>
        <v>・ソフトウエア導入に関わる手続き（申請、許可）を実施している。但し、定期的に点検していない。</v>
      </c>
      <c r="M70" s="54" t="str">
        <f>IF(AND($C70="不採用",$D70="不採用"),"",IF(AND('様式1'!$I62="採用",$C70="採用"),'様式1'!Z62,IF(AND('様式1'!$J62="採用",$D70="採用"),'様式1'!AD62,"")))</f>
        <v>・ソフトウエア導入に関わる手続き（申請、許可）を実施していない。</v>
      </c>
      <c r="N70" s="87"/>
      <c r="O70" s="54" t="str">
        <f>IF(AND($C70="不採用",$D70="不採用"),"",IF(AND('様式1'!$I62="採用",$C70="採用"),'様式1'!P62,""))</f>
        <v>・ソフトウエア導入に関わる手続きの実施（抑制）
・ソフトウエア導入状況の点検(検知)</v>
      </c>
      <c r="P70" s="54">
        <f>IF(AND($C70="不採用",$D70="不採用"),"",IF(AND('様式1'!$J62="採用",$D70="採用"),'様式1'!Q62,""))</f>
      </c>
      <c r="Q70" s="73"/>
    </row>
    <row r="71" spans="1:17" s="6" customFormat="1" ht="142.5" customHeight="1" hidden="1">
      <c r="A71" s="117"/>
      <c r="B71" s="56">
        <v>59</v>
      </c>
      <c r="C71" s="69" t="str">
        <f>'様式1'!I63</f>
        <v>不採用</v>
      </c>
      <c r="D71" s="69" t="str">
        <f>'様式1'!J63</f>
        <v>不採用</v>
      </c>
      <c r="E71" s="70">
        <f>'様式1'!B63</f>
        <v>180</v>
      </c>
      <c r="F71" s="71" t="str">
        <f t="shared" si="3"/>
        <v>ⅳ）不正コピーソフトウエアの利用禁止
不正にコピーされたソフトウエアは利用されていない。</v>
      </c>
      <c r="G71" s="87"/>
      <c r="H71" s="72">
        <f t="shared" si="1"/>
      </c>
      <c r="I71" s="54">
        <f t="shared" si="2"/>
      </c>
      <c r="J71" s="54">
        <f>IF(AND($C71="不採用",$D71="不採用"),"",IF(AND('様式1'!$I63="採用",$C71="採用"),'様式1'!W63,IF(AND('様式1'!$J63="採用",$D71="採用"),'様式1'!AA63,"")))</f>
      </c>
      <c r="K71" s="54">
        <f>IF(AND($C71="不採用",$D71="不採用"),"",IF(AND('様式1'!$I63="採用",$C71="採用"),'様式1'!X63,IF(AND('様式1'!$J63="採用",$D71="採用"),'様式1'!AB63,"")))</f>
      </c>
      <c r="L71" s="54">
        <f>IF(AND($C71="不採用",$D71="不採用"),"",IF(AND('様式1'!$I63="採用",$C71="採用"),'様式1'!Y63,IF(AND('様式1'!$J63="採用",$D71="採用"),'様式1'!AC63,"")))</f>
      </c>
      <c r="M71" s="54">
        <f>IF(AND($C71="不採用",$D71="不採用"),"",IF(AND('様式1'!$I63="採用",$C71="採用"),'様式1'!Z63,IF(AND('様式1'!$J63="採用",$D71="採用"),'様式1'!AD63,"")))</f>
      </c>
      <c r="N71" s="87"/>
      <c r="O71" s="54">
        <f>IF(AND($C71="不採用",$D71="不採用"),"",IF(AND('様式1'!$I63="採用",$C71="採用"),'様式1'!P63,""))</f>
      </c>
      <c r="P71" s="54">
        <f>IF(AND($C71="不採用",$D71="不採用"),"",IF(AND('様式1'!$J63="採用",$D71="採用"),'様式1'!Q63,""))</f>
      </c>
      <c r="Q71" s="73"/>
    </row>
    <row r="72" spans="1:17" s="6" customFormat="1" ht="142.5" customHeight="1" hidden="1">
      <c r="A72" s="117"/>
      <c r="B72" s="56">
        <v>60</v>
      </c>
      <c r="C72" s="69" t="str">
        <f>'様式1'!I64</f>
        <v>不採用</v>
      </c>
      <c r="D72" s="69" t="str">
        <f>'様式1'!J64</f>
        <v>不採用</v>
      </c>
      <c r="E72" s="70">
        <f>'様式1'!B64</f>
        <v>183</v>
      </c>
      <c r="F72" s="71" t="str">
        <f t="shared" si="3"/>
        <v>ⅲ）機器の改造及び増設・交換の申請及び許可
業務上パソコン等の端末に対し機器の改造及び増設・交換の必要がある場合、統括情報セキュリティ責任者及び情報システム管理者の許可を得て行われている。</v>
      </c>
      <c r="G72" s="87"/>
      <c r="H72" s="72">
        <f t="shared" si="1"/>
      </c>
      <c r="I72" s="54">
        <f t="shared" si="2"/>
      </c>
      <c r="J72" s="54">
        <f>IF(AND($C72="不採用",$D72="不採用"),"",IF(AND('様式1'!$I64="採用",$C72="採用"),'様式1'!W64,IF(AND('様式1'!$J64="採用",$D72="採用"),'様式1'!AA64,"")))</f>
      </c>
      <c r="K72" s="54">
        <f>IF(AND($C72="不採用",$D72="不採用"),"",IF(AND('様式1'!$I64="採用",$C72="採用"),'様式1'!X64,IF(AND('様式1'!$J64="採用",$D72="採用"),'様式1'!AB64,"")))</f>
      </c>
      <c r="L72" s="54">
        <f>IF(AND($C72="不採用",$D72="不採用"),"",IF(AND('様式1'!$I64="採用",$C72="採用"),'様式1'!Y64,IF(AND('様式1'!$J64="採用",$D72="採用"),'様式1'!AC64,"")))</f>
      </c>
      <c r="M72" s="54">
        <f>IF(AND($C72="不採用",$D72="不採用"),"",IF(AND('様式1'!$I64="採用",$C72="採用"),'様式1'!Z64,IF(AND('様式1'!$J64="採用",$D72="採用"),'様式1'!AD64,"")))</f>
      </c>
      <c r="N72" s="87"/>
      <c r="O72" s="54">
        <f>IF(AND($C72="不採用",$D72="不採用"),"",IF(AND('様式1'!$I64="採用",$C72="採用"),'様式1'!P64,""))</f>
      </c>
      <c r="P72" s="54">
        <f>IF(AND($C72="不採用",$D72="不採用"),"",IF(AND('様式1'!$J64="採用",$D72="採用"),'様式1'!Q64,""))</f>
      </c>
      <c r="Q72" s="73"/>
    </row>
    <row r="73" spans="1:17" s="6" customFormat="1" ht="142.5" customHeight="1" hidden="1">
      <c r="A73" s="117"/>
      <c r="B73" s="56">
        <v>61</v>
      </c>
      <c r="C73" s="69" t="str">
        <f>'様式1'!I65</f>
        <v>不採用</v>
      </c>
      <c r="D73" s="69" t="str">
        <f>'様式1'!J65</f>
        <v>不採用</v>
      </c>
      <c r="E73" s="70">
        <f>'様式1'!B65</f>
        <v>184</v>
      </c>
      <c r="F73" s="71" t="str">
        <f t="shared" si="3"/>
        <v>ⅰ）ネットワーク接続の禁止
統括情報セキュリティ責任者の許可なく、パソコン等の端末がネットワークに接続されていない。</v>
      </c>
      <c r="G73" s="87"/>
      <c r="H73" s="72">
        <f t="shared" si="1"/>
      </c>
      <c r="I73" s="54">
        <f t="shared" si="2"/>
      </c>
      <c r="J73" s="54">
        <f>IF(AND($C73="不採用",$D73="不採用"),"",IF(AND('様式1'!$I65="採用",$C73="採用"),'様式1'!W65,IF(AND('様式1'!$J65="採用",$D73="採用"),'様式1'!AA65,"")))</f>
      </c>
      <c r="K73" s="54">
        <f>IF(AND($C73="不採用",$D73="不採用"),"",IF(AND('様式1'!$I65="採用",$C73="採用"),'様式1'!X65,IF(AND('様式1'!$J65="採用",$D73="採用"),'様式1'!AB65,"")))</f>
      </c>
      <c r="L73" s="54">
        <f>IF(AND($C73="不採用",$D73="不採用"),"",IF(AND('様式1'!$I65="採用",$C73="採用"),'様式1'!Y65,IF(AND('様式1'!$J65="採用",$D73="採用"),'様式1'!AC65,"")))</f>
      </c>
      <c r="M73" s="54">
        <f>IF(AND($C73="不採用",$D73="不採用"),"",IF(AND('様式1'!$I65="採用",$C73="採用"),'様式1'!Z65,IF(AND('様式1'!$J65="採用",$D73="採用"),'様式1'!AD65,"")))</f>
      </c>
      <c r="N73" s="87"/>
      <c r="O73" s="54">
        <f>IF(AND($C73="不採用",$D73="不採用"),"",IF(AND('様式1'!$I65="採用",$C73="採用"),'様式1'!P65,""))</f>
      </c>
      <c r="P73" s="54">
        <f>IF(AND($C73="不採用",$D73="不採用"),"",IF(AND('様式1'!$J65="採用",$D73="採用"),'様式1'!Q65,""))</f>
      </c>
      <c r="Q73" s="73"/>
    </row>
    <row r="74" spans="1:17" s="6" customFormat="1" ht="142.5" customHeight="1">
      <c r="A74" s="117"/>
      <c r="B74" s="56">
        <v>62</v>
      </c>
      <c r="C74" s="69" t="str">
        <f>'様式1'!I66</f>
        <v>不採用</v>
      </c>
      <c r="D74" s="69" t="str">
        <f>'様式1'!J66</f>
        <v>採用</v>
      </c>
      <c r="E74" s="70">
        <f>'様式1'!B66</f>
        <v>185</v>
      </c>
      <c r="F74" s="71" t="str">
        <f t="shared" si="3"/>
        <v>ⅰ）業務以外の目的でのウェブ閲覧禁止
業務以外の目的でウェブが閲覧されていない。</v>
      </c>
      <c r="G74" s="87"/>
      <c r="H74" s="72">
        <f t="shared" si="1"/>
      </c>
      <c r="I74" s="54">
        <f t="shared" si="2"/>
      </c>
      <c r="J74" s="54" t="str">
        <f>IF(AND($C74="不採用",$D74="不採用"),"",IF(AND('様式1'!$I66="採用",$C74="採用"),'様式1'!W66,IF(AND('様式1'!$J66="採用",$D74="採用"),'様式1'!AA66,"")))</f>
        <v>・業務目的以外での、ウェブ閲覧を禁止しするために職員等に周知ており、遵守状況を適時確認している。また、不用意に閲覧している(試みる)職員には口頭で警告をしている。</v>
      </c>
      <c r="K74" s="54" t="str">
        <f>IF(AND($C74="不採用",$D74="不採用"),"",IF(AND('様式1'!$I66="採用",$C74="採用"),'様式1'!X66,IF(AND('様式1'!$J66="採用",$D74="採用"),'様式1'!AB66,"")))</f>
        <v>・業務目的以外での、ウェブ閲覧を禁止しするために職員等に周知ており、遵守状況を適時確認している。但し、不用意に接続している(試みる)職員に口頭で警告まではしていない。</v>
      </c>
      <c r="L74" s="54" t="str">
        <f>IF(AND($C74="不採用",$D74="不採用"),"",IF(AND('様式1'!$I66="採用",$C74="採用"),'様式1'!Y66,IF(AND('様式1'!$J66="採用",$D74="採用"),'様式1'!AC66,"")))</f>
        <v>・業務目的以外での、ウェブ閲覧を禁止するために職員等に周知している。但し、確認していない。</v>
      </c>
      <c r="M74" s="54" t="str">
        <f>IF(AND($C74="不採用",$D74="不採用"),"",IF(AND('様式1'!$I66="採用",$C74="採用"),'様式1'!Z66,IF(AND('様式1'!$J66="採用",$D74="採用"),'様式1'!AD66,"")))</f>
        <v>・業務目的以外での、ウェブ閲覧を禁止していない。</v>
      </c>
      <c r="N74" s="87"/>
      <c r="O74" s="54">
        <f>IF(AND($C74="不採用",$D74="不採用"),"",IF(AND('様式1'!$I66="採用",$C74="採用"),'様式1'!P66,""))</f>
      </c>
      <c r="P74" s="54" t="str">
        <f>IF(AND($C74="不採用",$D74="不採用"),"",IF(AND('様式1'!$J66="採用",$D74="採用"),'様式1'!Q66,""))</f>
        <v>・職員等へのウェブ利用研修(抑制)
・ウェブフィルタリング機能の利用（防止）</v>
      </c>
      <c r="Q74" s="73"/>
    </row>
    <row r="75" spans="1:17" s="6" customFormat="1" ht="142.5" customHeight="1">
      <c r="A75" s="117"/>
      <c r="B75" s="56">
        <v>63</v>
      </c>
      <c r="C75" s="69" t="str">
        <f>'様式1'!I67</f>
        <v>採用</v>
      </c>
      <c r="D75" s="69" t="str">
        <f>'様式1'!J67</f>
        <v>不採用</v>
      </c>
      <c r="E75" s="70">
        <f>'様式1'!B67</f>
        <v>187</v>
      </c>
      <c r="F75" s="71" t="str">
        <f t="shared" si="3"/>
        <v>ⅰ）アクセス制御に関わる方針及び基準
統括情報セキュリティ責任者又は情報システム管理者によって、アクセス制御に関わる方針及び基準が定められ、文書化されている。</v>
      </c>
      <c r="G75" s="87"/>
      <c r="H75" s="72">
        <f t="shared" si="1"/>
      </c>
      <c r="I75" s="54">
        <f t="shared" si="2"/>
      </c>
      <c r="J75" s="54" t="str">
        <f>IF(AND($C75="不採用",$D75="不採用"),"",IF(AND('様式1'!$I67="採用",$C75="採用"),'様式1'!W67,IF(AND('様式1'!$J67="採用",$D75="採用"),'様式1'!AA67,"")))</f>
        <v>・アクセス制御に関わる方針及び基準に関する規定がされていて、職員等に周知している。また、見直しを行っている。</v>
      </c>
      <c r="K75" s="54" t="str">
        <f>IF(AND($C75="不採用",$D75="不採用"),"",IF(AND('様式1'!$I67="採用",$C75="採用"),'様式1'!X67,IF(AND('様式1'!$J67="採用",$D75="採用"),'様式1'!AB67,"")))</f>
        <v>・アクセス制御に関わる方針及び基準に関する規定がされていて、職員等に周知している。但し、見直しは行っていない。</v>
      </c>
      <c r="L75" s="54" t="str">
        <f>IF(AND($C75="不採用",$D75="不採用"),"",IF(AND('様式1'!$I67="採用",$C75="採用"),'様式1'!Y67,IF(AND('様式1'!$J67="採用",$D75="採用"),'様式1'!AC67,"")))</f>
        <v>・アクセス制御に関わる方針及び基準に関する規定がされている。但し、職員等に周知していない。見直しも行っていない。</v>
      </c>
      <c r="M75" s="54" t="str">
        <f>IF(AND($C75="不採用",$D75="不採用"),"",IF(AND('様式1'!$I67="採用",$C75="採用"),'様式1'!Z67,IF(AND('様式1'!$J67="採用",$D75="採用"),'様式1'!AD67,"")))</f>
        <v>・アクセス制御に関わる方針及び基準に関する規定がされていない。</v>
      </c>
      <c r="N75" s="87"/>
      <c r="O75" s="54" t="str">
        <f>IF(AND($C75="不採用",$D75="不採用"),"",IF(AND('様式1'!$I67="採用",$C75="採用"),'様式1'!P67,""))</f>
        <v>・アクセス制御に関わる方針及び基準の規定の文書化（抑制）</v>
      </c>
      <c r="P75" s="54">
        <f>IF(AND($C75="不採用",$D75="不採用"),"",IF(AND('様式1'!$J67="採用",$D75="採用"),'様式1'!Q67,""))</f>
      </c>
      <c r="Q75" s="73"/>
    </row>
    <row r="76" spans="1:17" s="6" customFormat="1" ht="142.5" customHeight="1">
      <c r="A76" s="117"/>
      <c r="B76" s="56">
        <v>64</v>
      </c>
      <c r="C76" s="69" t="str">
        <f>'様式1'!I68</f>
        <v>採用</v>
      </c>
      <c r="D76" s="69" t="str">
        <f>'様式1'!J68</f>
        <v>不採用</v>
      </c>
      <c r="E76" s="70">
        <f>'様式1'!B68</f>
        <v>188</v>
      </c>
      <c r="F76" s="71" t="str">
        <f t="shared" si="3"/>
        <v>ⅰ）利用者ＩＤの取扱に関わる手続
統括情報セキュリティ責任者及び情報システム管理者によって、利用者ＩＤの登録、変更、抹消等の取扱に関わる手続が定められ、文書化されている。</v>
      </c>
      <c r="G76" s="87"/>
      <c r="H76" s="72">
        <f t="shared" si="1"/>
      </c>
      <c r="I76" s="54">
        <f t="shared" si="2"/>
      </c>
      <c r="J76" s="54" t="str">
        <f>IF(AND($C76="不採用",$D76="不採用"),"",IF(AND('様式1'!$I68="採用",$C76="採用"),'様式1'!W68,IF(AND('様式1'!$J68="採用",$D76="採用"),'様式1'!AA68,"")))</f>
        <v>・利用者ＩＤの登録、変更、抹消等に関する手続きの規定がされていて、職員等に周知している。また、見直しを行っている。</v>
      </c>
      <c r="K76" s="54" t="str">
        <f>IF(AND($C76="不採用",$D76="不採用"),"",IF(AND('様式1'!$I68="採用",$C76="採用"),'様式1'!X68,IF(AND('様式1'!$J68="採用",$D76="採用"),'様式1'!AB68,"")))</f>
        <v>・利用者ＩＤの登録、変更、抹消等に関する手続きの規定がされていて、職員等に周知している。但し、見直しは行っていない。</v>
      </c>
      <c r="L76" s="54" t="str">
        <f>IF(AND($C76="不採用",$D76="不採用"),"",IF(AND('様式1'!$I68="採用",$C76="採用"),'様式1'!Y68,IF(AND('様式1'!$J68="採用",$D76="採用"),'様式1'!AC68,"")))</f>
        <v>・利用者ＩＤの登録、変更、抹消等に関する手続きの規定がされている。但し、職員等に周知していない。見直しも行っていない。</v>
      </c>
      <c r="M76" s="54" t="str">
        <f>IF(AND($C76="不採用",$D76="不採用"),"",IF(AND('様式1'!$I68="採用",$C76="採用"),'様式1'!Z68,IF(AND('様式1'!$J68="採用",$D76="採用"),'様式1'!AD68,"")))</f>
        <v>・利用者ＩＤの登録、変更、抹消等に関する手続きの規定がされていない。</v>
      </c>
      <c r="N76" s="87"/>
      <c r="O76" s="54" t="str">
        <f>IF(AND($C76="不採用",$D76="不採用"),"",IF(AND('様式1'!$I68="採用",$C76="採用"),'様式1'!P68,""))</f>
        <v>・利用者ＩＤの登録、変更、抹消等に関する手続きの規定の文書化（抑制）</v>
      </c>
      <c r="P76" s="54">
        <f>IF(AND($C76="不採用",$D76="不採用"),"",IF(AND('様式1'!$J68="採用",$D76="採用"),'様式1'!Q68,""))</f>
      </c>
      <c r="Q76" s="73"/>
    </row>
    <row r="77" spans="1:17" s="6" customFormat="1" ht="142.5" customHeight="1" hidden="1">
      <c r="A77" s="117"/>
      <c r="B77" s="56">
        <v>65</v>
      </c>
      <c r="C77" s="69" t="str">
        <f>'様式1'!I69</f>
        <v>不採用</v>
      </c>
      <c r="D77" s="69" t="str">
        <f>'様式1'!J69</f>
        <v>不採用</v>
      </c>
      <c r="E77" s="70">
        <f>'様式1'!B69</f>
        <v>189</v>
      </c>
      <c r="F77" s="71" t="str">
        <f aca="true" t="shared" si="4" ref="F77:F108">VLOOKUP($B77,rtbl01,4,FALSE)</f>
        <v>ⅱ）利用者ＩＤの登録・権限変更の申請
業務上においてネットワーク又は情報システムにアクセスする必要あるいは変更が生じた場合、当該職員等によって、統括情報セキュリティ責任者又は情報システム管理者に当該利用者ＩＤを登録又は権限を変更するよう申請されている。</v>
      </c>
      <c r="G77" s="87"/>
      <c r="H77" s="72">
        <f aca="true" t="shared" si="5" ref="H77:H122">IF(OR(AND($C77="不採用",$D77="不採用"),$G77=""),"",VLOOKUP(G77,kihonsentaku,2,FALSE))</f>
      </c>
      <c r="I77" s="54">
        <f t="shared" si="2"/>
      </c>
      <c r="J77" s="54">
        <f>IF(AND($C77="不採用",$D77="不採用"),"",IF(AND('様式1'!$I69="採用",$C77="採用"),'様式1'!W69,IF(AND('様式1'!$J69="採用",$D77="採用"),'様式1'!AA69,"")))</f>
      </c>
      <c r="K77" s="54">
        <f>IF(AND($C77="不採用",$D77="不採用"),"",IF(AND('様式1'!$I69="採用",$C77="採用"),'様式1'!X69,IF(AND('様式1'!$J69="採用",$D77="採用"),'様式1'!AB69,"")))</f>
      </c>
      <c r="L77" s="54">
        <f>IF(AND($C77="不採用",$D77="不採用"),"",IF(AND('様式1'!$I69="採用",$C77="採用"),'様式1'!Y69,IF(AND('様式1'!$J69="採用",$D77="採用"),'様式1'!AC69,"")))</f>
      </c>
      <c r="M77" s="54">
        <f>IF(AND($C77="不採用",$D77="不採用"),"",IF(AND('様式1'!$I69="採用",$C77="採用"),'様式1'!Z69,IF(AND('様式1'!$J69="採用",$D77="採用"),'様式1'!AD69,"")))</f>
      </c>
      <c r="N77" s="87"/>
      <c r="O77" s="54">
        <f>IF(AND($C77="不採用",$D77="不採用"),"",IF(AND('様式1'!$I69="採用",$C77="採用"),'様式1'!P69,""))</f>
      </c>
      <c r="P77" s="54">
        <f>IF(AND($C77="不採用",$D77="不採用"),"",IF(AND('様式1'!$J69="採用",$D77="採用"),'様式1'!Q69,""))</f>
      </c>
      <c r="Q77" s="73"/>
    </row>
    <row r="78" spans="1:17" s="6" customFormat="1" ht="142.5" customHeight="1" hidden="1">
      <c r="A78" s="117"/>
      <c r="B78" s="56">
        <v>66</v>
      </c>
      <c r="C78" s="69" t="str">
        <f>'様式1'!I70</f>
        <v>不採用</v>
      </c>
      <c r="D78" s="69" t="str">
        <f>'様式1'!J70</f>
        <v>不採用</v>
      </c>
      <c r="E78" s="70">
        <f>'様式1'!B70</f>
        <v>190</v>
      </c>
      <c r="F78" s="71" t="str">
        <f t="shared" si="4"/>
        <v>ⅲ）利用者ＩＤの抹消申請
業務上においてネットワーク又は情報システムにアクセスする必要がなくなった場合、当該職員等によって、統括情報セキュリティ責任者又は情報システム管理者に当該利用者ＩＤを抹消するよう申請されている。</v>
      </c>
      <c r="G78" s="87"/>
      <c r="H78" s="72">
        <f t="shared" si="5"/>
      </c>
      <c r="I78" s="54">
        <f aca="true" t="shared" si="6" ref="I78:I122">IF(OR(+$G78&lt;1,+$G78&gt;4,AND($C78="不採用",$D78="不採用"),G78=""),"",IF($G78=1,J78,IF($G78=2,K78,IF($G78=3,L78,IF($G78=4,M78,"")))))</f>
      </c>
      <c r="J78" s="54">
        <f>IF(AND($C78="不採用",$D78="不採用"),"",IF(AND('様式1'!$I70="採用",$C78="採用"),'様式1'!W70,IF(AND('様式1'!$J70="採用",$D78="採用"),'様式1'!AA70,"")))</f>
      </c>
      <c r="K78" s="54">
        <f>IF(AND($C78="不採用",$D78="不採用"),"",IF(AND('様式1'!$I70="採用",$C78="採用"),'様式1'!X70,IF(AND('様式1'!$J70="採用",$D78="採用"),'様式1'!AB70,"")))</f>
      </c>
      <c r="L78" s="54">
        <f>IF(AND($C78="不採用",$D78="不採用"),"",IF(AND('様式1'!$I70="採用",$C78="採用"),'様式1'!Y70,IF(AND('様式1'!$J70="採用",$D78="採用"),'様式1'!AC70,"")))</f>
      </c>
      <c r="M78" s="54">
        <f>IF(AND($C78="不採用",$D78="不採用"),"",IF(AND('様式1'!$I70="採用",$C78="採用"),'様式1'!Z70,IF(AND('様式1'!$J70="採用",$D78="採用"),'様式1'!AD70,"")))</f>
      </c>
      <c r="N78" s="87"/>
      <c r="O78" s="54">
        <f>IF(AND($C78="不採用",$D78="不採用"),"",IF(AND('様式1'!$I70="採用",$C78="採用"),'様式1'!P70,""))</f>
      </c>
      <c r="P78" s="54">
        <f>IF(AND($C78="不採用",$D78="不採用"),"",IF(AND('様式1'!$J70="採用",$D78="採用"),'様式1'!Q70,""))</f>
      </c>
      <c r="Q78" s="73"/>
    </row>
    <row r="79" spans="1:17" s="6" customFormat="1" ht="142.5" customHeight="1" hidden="1">
      <c r="A79" s="117"/>
      <c r="B79" s="56">
        <v>67</v>
      </c>
      <c r="C79" s="69" t="str">
        <f>'様式1'!I71</f>
        <v>不採用</v>
      </c>
      <c r="D79" s="69" t="str">
        <f>'様式1'!J71</f>
        <v>不採用</v>
      </c>
      <c r="E79" s="70">
        <f>'様式1'!B71</f>
        <v>191</v>
      </c>
      <c r="F79" s="71" t="str">
        <f t="shared" si="4"/>
        <v>ⅳ）利用者ＩＤの点検
統括情報セキュリティ責任者及び情報システム管理者によって、利用されていないＩＤが放置されてないか点検されている。</v>
      </c>
      <c r="G79" s="87"/>
      <c r="H79" s="72">
        <f t="shared" si="5"/>
      </c>
      <c r="I79" s="54">
        <f t="shared" si="6"/>
      </c>
      <c r="J79" s="54">
        <f>IF(AND($C79="不採用",$D79="不採用"),"",IF(AND('様式1'!$I71="採用",$C79="採用"),'様式1'!W71,IF(AND('様式1'!$J71="採用",$D79="採用"),'様式1'!AA71,"")))</f>
      </c>
      <c r="K79" s="54">
        <f>IF(AND($C79="不採用",$D79="不採用"),"",IF(AND('様式1'!$I71="採用",$C79="採用"),'様式1'!X71,IF(AND('様式1'!$J71="採用",$D79="採用"),'様式1'!AB71,"")))</f>
      </c>
      <c r="L79" s="54">
        <f>IF(AND($C79="不採用",$D79="不採用"),"",IF(AND('様式1'!$I71="採用",$C79="採用"),'様式1'!Y71,IF(AND('様式1'!$J71="採用",$D79="採用"),'様式1'!AC71,"")))</f>
      </c>
      <c r="M79" s="54">
        <f>IF(AND($C79="不採用",$D79="不採用"),"",IF(AND('様式1'!$I71="採用",$C79="採用"),'様式1'!Z71,IF(AND('様式1'!$J71="採用",$D79="採用"),'様式1'!AD71,"")))</f>
      </c>
      <c r="N79" s="87"/>
      <c r="O79" s="54">
        <f>IF(AND($C79="不採用",$D79="不採用"),"",IF(AND('様式1'!$I71="採用",$C79="採用"),'様式1'!P71,""))</f>
      </c>
      <c r="P79" s="54">
        <f>IF(AND($C79="不採用",$D79="不採用"),"",IF(AND('様式1'!$J71="採用",$D79="採用"),'様式1'!Q71,""))</f>
      </c>
      <c r="Q79" s="73"/>
    </row>
    <row r="80" spans="1:17" s="6" customFormat="1" ht="142.5" customHeight="1">
      <c r="A80" s="117"/>
      <c r="B80" s="56">
        <v>68</v>
      </c>
      <c r="C80" s="69" t="str">
        <f>'様式1'!I72</f>
        <v>採用</v>
      </c>
      <c r="D80" s="69" t="str">
        <f>'様式1'!J72</f>
        <v>不採用</v>
      </c>
      <c r="E80" s="70">
        <f>'様式1'!B72</f>
        <v>192</v>
      </c>
      <c r="F80" s="71" t="str">
        <f t="shared" si="4"/>
        <v>ⅰ）特権ＩＤの取扱に関わる手続
統括情報セキュリティ責任者及び情報システム管理者によって、管理者権限等の特権を付与されたＩＤの取扱に関わる手続が定められ、文書化されている。</v>
      </c>
      <c r="G80" s="87"/>
      <c r="H80" s="72">
        <f t="shared" si="5"/>
      </c>
      <c r="I80" s="54">
        <f t="shared" si="6"/>
      </c>
      <c r="J80" s="54" t="str">
        <f>IF(AND($C80="不採用",$D80="不採用"),"",IF(AND('様式1'!$I72="採用",$C80="採用"),'様式1'!W72,IF(AND('様式1'!$J72="採用",$D80="採用"),'様式1'!AA72,"")))</f>
        <v>・特権ＩＤの取扱に関わる手続きの規定がされていて、関係職員等に周知している。また、見直しを行っている。</v>
      </c>
      <c r="K80" s="54" t="str">
        <f>IF(AND($C80="不採用",$D80="不採用"),"",IF(AND('様式1'!$I72="採用",$C80="採用"),'様式1'!X72,IF(AND('様式1'!$J72="採用",$D80="採用"),'様式1'!AB72,"")))</f>
        <v>・特権ＩＤの取扱に関わる手続きの規定がされていて、関係職員等に周知している。但し、見直しは行っていない。</v>
      </c>
      <c r="L80" s="54" t="str">
        <f>IF(AND($C80="不採用",$D80="不採用"),"",IF(AND('様式1'!$I72="採用",$C80="採用"),'様式1'!Y72,IF(AND('様式1'!$J72="採用",$D80="採用"),'様式1'!AC72,"")))</f>
        <v>・特権ＩＤの取扱に関わる手続きの規定がされている。但し、関係職員等に周知していない。見直しも行っていない。</v>
      </c>
      <c r="M80" s="54" t="str">
        <f>IF(AND($C80="不採用",$D80="不採用"),"",IF(AND('様式1'!$I72="採用",$C80="採用"),'様式1'!Z72,IF(AND('様式1'!$J72="採用",$D80="採用"),'様式1'!AD72,"")))</f>
        <v>・特権ＩＤの取扱に関わる手続きの規定がされていない。</v>
      </c>
      <c r="N80" s="87"/>
      <c r="O80" s="54" t="str">
        <f>IF(AND($C80="不採用",$D80="不採用"),"",IF(AND('様式1'!$I72="採用",$C80="採用"),'様式1'!P72,""))</f>
        <v>・特権ＩＤの取扱に関わる手続きの規定の文書化（抑制）</v>
      </c>
      <c r="P80" s="54">
        <f>IF(AND($C80="不採用",$D80="不採用"),"",IF(AND('様式1'!$J72="採用",$D80="採用"),'様式1'!Q72,""))</f>
      </c>
      <c r="Q80" s="73"/>
    </row>
    <row r="81" spans="1:17" s="6" customFormat="1" ht="142.5" customHeight="1" hidden="1">
      <c r="A81" s="117"/>
      <c r="B81" s="56">
        <v>69</v>
      </c>
      <c r="C81" s="69" t="str">
        <f>'様式1'!I73</f>
        <v>不採用</v>
      </c>
      <c r="D81" s="69" t="str">
        <f>'様式1'!J73</f>
        <v>不採用</v>
      </c>
      <c r="E81" s="70">
        <f>'様式1'!B73</f>
        <v>193</v>
      </c>
      <c r="F81" s="71" t="str">
        <f t="shared" si="4"/>
        <v>ⅱ）特権ＩＤ及びパスワードの管理
統括情報セキュリティ責任者及び情報システム管理者によって、特権ＩＤを付与する者が必要最小限に制限され、当該ＩＤ及びパスワードが厳重に管理されている。</v>
      </c>
      <c r="G81" s="87"/>
      <c r="H81" s="72">
        <f t="shared" si="5"/>
      </c>
      <c r="I81" s="54">
        <f t="shared" si="6"/>
      </c>
      <c r="J81" s="54">
        <f>IF(AND($C81="不採用",$D81="不採用"),"",IF(AND('様式1'!$I73="採用",$C81="採用"),'様式1'!W73,IF(AND('様式1'!$J73="採用",$D81="採用"),'様式1'!AA73,"")))</f>
      </c>
      <c r="K81" s="54">
        <f>IF(AND($C81="不採用",$D81="不採用"),"",IF(AND('様式1'!$I73="採用",$C81="採用"),'様式1'!X73,IF(AND('様式1'!$J73="採用",$D81="採用"),'様式1'!AB73,"")))</f>
      </c>
      <c r="L81" s="54">
        <f>IF(AND($C81="不採用",$D81="不採用"),"",IF(AND('様式1'!$I73="採用",$C81="採用"),'様式1'!Y73,IF(AND('様式1'!$J73="採用",$D81="採用"),'様式1'!AC73,"")))</f>
      </c>
      <c r="M81" s="54">
        <f>IF(AND($C81="不採用",$D81="不採用"),"",IF(AND('様式1'!$I73="採用",$C81="採用"),'様式1'!Z73,IF(AND('様式1'!$J73="採用",$D81="採用"),'様式1'!AD73,"")))</f>
      </c>
      <c r="N81" s="87"/>
      <c r="O81" s="54">
        <f>IF(AND($C81="不採用",$D81="不採用"),"",IF(AND('様式1'!$I73="採用",$C81="採用"),'様式1'!P73,""))</f>
      </c>
      <c r="P81" s="54">
        <f>IF(AND($C81="不採用",$D81="不採用"),"",IF(AND('様式1'!$J73="採用",$D81="採用"),'様式1'!Q73,""))</f>
      </c>
      <c r="Q81" s="73"/>
    </row>
    <row r="82" spans="1:17" s="6" customFormat="1" ht="142.5" customHeight="1" hidden="1">
      <c r="A82" s="117"/>
      <c r="B82" s="56">
        <v>70</v>
      </c>
      <c r="C82" s="69" t="str">
        <f>'様式1'!I74</f>
        <v>不採用</v>
      </c>
      <c r="D82" s="69" t="str">
        <f>'様式1'!J74</f>
        <v>不採用</v>
      </c>
      <c r="E82" s="70">
        <f>'様式1'!B74</f>
        <v>196</v>
      </c>
      <c r="F82" s="71" t="str">
        <f t="shared" si="4"/>
        <v>ⅴ）特権ＩＤの外部委託事業者による管理の禁止
統括情報セキュリティ責任者及び情報システム管理者によって、特権を付与されたＩＤ及びパスワードの変更を外部委託事業者には行わせていない。</v>
      </c>
      <c r="G82" s="87"/>
      <c r="H82" s="72">
        <f t="shared" si="5"/>
      </c>
      <c r="I82" s="54">
        <f t="shared" si="6"/>
      </c>
      <c r="J82" s="54">
        <f>IF(AND($C82="不採用",$D82="不採用"),"",IF(AND('様式1'!$I74="採用",$C82="採用"),'様式1'!W74,IF(AND('様式1'!$J74="採用",$D82="採用"),'様式1'!AA74,"")))</f>
      </c>
      <c r="K82" s="54">
        <f>IF(AND($C82="不採用",$D82="不採用"),"",IF(AND('様式1'!$I74="採用",$C82="採用"),'様式1'!X74,IF(AND('様式1'!$J74="採用",$D82="採用"),'様式1'!AB74,"")))</f>
      </c>
      <c r="L82" s="54">
        <f>IF(AND($C82="不採用",$D82="不採用"),"",IF(AND('様式1'!$I74="採用",$C82="採用"),'様式1'!Y74,IF(AND('様式1'!$J74="採用",$D82="採用"),'様式1'!AC74,"")))</f>
      </c>
      <c r="M82" s="54">
        <f>IF(AND($C82="不採用",$D82="不採用"),"",IF(AND('様式1'!$I74="採用",$C82="採用"),'様式1'!Z74,IF(AND('様式1'!$J74="採用",$D82="採用"),'様式1'!AD74,"")))</f>
      </c>
      <c r="N82" s="87"/>
      <c r="O82" s="54">
        <f>IF(AND($C82="不採用",$D82="不採用"),"",IF(AND('様式1'!$I74="採用",$C82="採用"),'様式1'!P74,""))</f>
      </c>
      <c r="P82" s="54">
        <f>IF(AND($C82="不採用",$D82="不採用"),"",IF(AND('様式1'!$J74="採用",$D82="採用"),'様式1'!Q74,""))</f>
      </c>
      <c r="Q82" s="73"/>
    </row>
    <row r="83" spans="1:17" s="6" customFormat="1" ht="142.5" customHeight="1">
      <c r="A83" s="117"/>
      <c r="B83" s="56">
        <v>71</v>
      </c>
      <c r="C83" s="69" t="str">
        <f>'様式1'!I75</f>
        <v>採用</v>
      </c>
      <c r="D83" s="69" t="str">
        <f>'様式1'!J75</f>
        <v>不採用</v>
      </c>
      <c r="E83" s="70">
        <f>'様式1'!B75</f>
        <v>198</v>
      </c>
      <c r="F83" s="71" t="str">
        <f t="shared" si="4"/>
        <v>ⅰ）外部からのアクセスに関わる方針及び手続
統括情報セキュリティ責任者によって、外部から内部のネットワーク又は情報システムにアクセスする場合の方針及び手続が定められ、文書化されている。</v>
      </c>
      <c r="G83" s="87"/>
      <c r="H83" s="72">
        <f t="shared" si="5"/>
      </c>
      <c r="I83" s="54">
        <f t="shared" si="6"/>
      </c>
      <c r="J83" s="54" t="str">
        <f>IF(AND($C83="不採用",$D83="不採用"),"",IF(AND('様式1'!$I75="採用",$C83="採用"),'様式1'!W75,IF(AND('様式1'!$J75="採用",$D83="採用"),'様式1'!AA75,"")))</f>
        <v>・外部から内部のネットワーク又は情報システムにアクセスする場合の方針及び手続きが規定されていて、関係職員等に周知している。また、見直しを行っている。</v>
      </c>
      <c r="K83" s="54" t="str">
        <f>IF(AND($C83="不採用",$D83="不採用"),"",IF(AND('様式1'!$I75="採用",$C83="採用"),'様式1'!X75,IF(AND('様式1'!$J75="採用",$D83="採用"),'様式1'!AB75,"")))</f>
        <v>・外部から内部のネットワーク又は情報システムにアクセスする場合の方針及び手続きが規定されていて、関係職員等に周知している。但し、見直しは行っていない。</v>
      </c>
      <c r="L83" s="54" t="str">
        <f>IF(AND($C83="不採用",$D83="不採用"),"",IF(AND('様式1'!$I75="採用",$C83="採用"),'様式1'!Y75,IF(AND('様式1'!$J75="採用",$D83="採用"),'様式1'!AC75,"")))</f>
        <v>・外部から内部のネットワーク又は情報システムにアクセスする場合の方針及び手続きが規定されている。但し、関係職員等に周知していない。見直しも行っていない。</v>
      </c>
      <c r="M83" s="54" t="str">
        <f>IF(AND($C83="不採用",$D83="不採用"),"",IF(AND('様式1'!$I75="採用",$C83="採用"),'様式1'!Z75,IF(AND('様式1'!$J75="採用",$D83="採用"),'様式1'!AD75,"")))</f>
        <v>・外部から内部のネットワーク又は情報システムにアクセスする場合の方針及び手続きが規定されていない。</v>
      </c>
      <c r="N83" s="87"/>
      <c r="O83" s="54" t="str">
        <f>IF(AND($C83="不採用",$D83="不採用"),"",IF(AND('様式1'!$I75="採用",$C83="採用"),'様式1'!P75,""))</f>
        <v>・外部から内部のネットワーク又は情報システムにアクセスする場合の方針及び手続きの規定の文書化（抑制）</v>
      </c>
      <c r="P83" s="54">
        <f>IF(AND($C83="不採用",$D83="不採用"),"",IF(AND('様式1'!$J75="採用",$D83="採用"),'様式1'!Q75,""))</f>
      </c>
      <c r="Q83" s="73"/>
    </row>
    <row r="84" spans="1:17" s="6" customFormat="1" ht="142.5" customHeight="1" hidden="1">
      <c r="A84" s="117"/>
      <c r="B84" s="56">
        <v>72</v>
      </c>
      <c r="C84" s="69" t="str">
        <f>'様式1'!I76</f>
        <v>不採用</v>
      </c>
      <c r="D84" s="69" t="str">
        <f>'様式1'!J76</f>
        <v>不採用</v>
      </c>
      <c r="E84" s="70">
        <f>'様式1'!B76</f>
        <v>199</v>
      </c>
      <c r="F84" s="71" t="str">
        <f t="shared" si="4"/>
        <v>ⅱ）外部からのアクセスの申請及び許可
外部から庁内ネットワークに接続する必要のある場合、当該職員等によって、統括情報セキュリティ責任者及び当該情報システムを管理する情報システム管理者の許可を得ている。</v>
      </c>
      <c r="G84" s="87"/>
      <c r="H84" s="72">
        <f t="shared" si="5"/>
      </c>
      <c r="I84" s="54">
        <f t="shared" si="6"/>
      </c>
      <c r="J84" s="54">
        <f>IF(AND($C84="不採用",$D84="不採用"),"",IF(AND('様式1'!$I76="採用",$C84="採用"),'様式1'!W76,IF(AND('様式1'!$J76="採用",$D84="採用"),'様式1'!AA76,"")))</f>
      </c>
      <c r="K84" s="54">
        <f>IF(AND($C84="不採用",$D84="不採用"),"",IF(AND('様式1'!$I76="採用",$C84="採用"),'様式1'!X76,IF(AND('様式1'!$J76="採用",$D84="採用"),'様式1'!AB76,"")))</f>
      </c>
      <c r="L84" s="54">
        <f>IF(AND($C84="不採用",$D84="不採用"),"",IF(AND('様式1'!$I76="採用",$C84="採用"),'様式1'!Y76,IF(AND('様式1'!$J76="採用",$D84="採用"),'様式1'!AC76,"")))</f>
      </c>
      <c r="M84" s="54">
        <f>IF(AND($C84="不採用",$D84="不採用"),"",IF(AND('様式1'!$I76="採用",$C84="採用"),'様式1'!Z76,IF(AND('様式1'!$J76="採用",$D84="採用"),'様式1'!AD76,"")))</f>
      </c>
      <c r="N84" s="87"/>
      <c r="O84" s="54">
        <f>IF(AND($C84="不採用",$D84="不採用"),"",IF(AND('様式1'!$I76="採用",$C84="採用"),'様式1'!P76,""))</f>
      </c>
      <c r="P84" s="54">
        <f>IF(AND($C84="不採用",$D84="不採用"),"",IF(AND('様式1'!$J76="採用",$D84="採用"),'様式1'!Q76,""))</f>
      </c>
      <c r="Q84" s="73"/>
    </row>
    <row r="85" spans="1:17" s="6" customFormat="1" ht="142.5" customHeight="1" hidden="1">
      <c r="A85" s="117"/>
      <c r="B85" s="56">
        <v>73</v>
      </c>
      <c r="C85" s="69" t="str">
        <f>'様式1'!I77</f>
        <v>不採用</v>
      </c>
      <c r="D85" s="69" t="str">
        <f>'様式1'!J77</f>
        <v>不採用</v>
      </c>
      <c r="E85" s="70">
        <f>'様式1'!B77</f>
        <v>201</v>
      </c>
      <c r="F85" s="71" t="str">
        <f t="shared" si="4"/>
        <v>ⅳ）外部からのアクセス時の本人確認機能
外部からのアクセスを認める場合、統括情報セキュリティ責任者によって、外部からのアクセス時の本人確認機能が設けられている。</v>
      </c>
      <c r="G85" s="87"/>
      <c r="H85" s="72">
        <f t="shared" si="5"/>
      </c>
      <c r="I85" s="54">
        <f t="shared" si="6"/>
      </c>
      <c r="J85" s="54">
        <f>IF(AND($C85="不採用",$D85="不採用"),"",IF(AND('様式1'!$I77="採用",$C85="採用"),'様式1'!W77,IF(AND('様式1'!$J77="採用",$D85="採用"),'様式1'!AA77,"")))</f>
      </c>
      <c r="K85" s="54">
        <f>IF(AND($C85="不採用",$D85="不採用"),"",IF(AND('様式1'!$I77="採用",$C85="採用"),'様式1'!X77,IF(AND('様式1'!$J77="採用",$D85="採用"),'様式1'!AB77,"")))</f>
      </c>
      <c r="L85" s="54">
        <f>IF(AND($C85="不採用",$D85="不採用"),"",IF(AND('様式1'!$I77="採用",$C85="採用"),'様式1'!Y77,IF(AND('様式1'!$J77="採用",$D85="採用"),'様式1'!AC77,"")))</f>
      </c>
      <c r="M85" s="54">
        <f>IF(AND($C85="不採用",$D85="不採用"),"",IF(AND('様式1'!$I77="採用",$C85="採用"),'様式1'!Z77,IF(AND('様式1'!$J77="採用",$D85="採用"),'様式1'!AD77,"")))</f>
      </c>
      <c r="N85" s="87"/>
      <c r="O85" s="54">
        <f>IF(AND($C85="不採用",$D85="不採用"),"",IF(AND('様式1'!$I77="採用",$C85="採用"),'様式1'!P77,""))</f>
      </c>
      <c r="P85" s="54">
        <f>IF(AND($C85="不採用",$D85="不採用"),"",IF(AND('様式1'!$J77="採用",$D85="採用"),'様式1'!Q77,""))</f>
      </c>
      <c r="Q85" s="73"/>
    </row>
    <row r="86" spans="1:17" s="6" customFormat="1" ht="142.5" customHeight="1" hidden="1">
      <c r="A86" s="117"/>
      <c r="B86" s="56">
        <v>74</v>
      </c>
      <c r="C86" s="69" t="str">
        <f>'様式1'!I78</f>
        <v>不採用</v>
      </c>
      <c r="D86" s="69" t="str">
        <f>'様式1'!J78</f>
        <v>不採用</v>
      </c>
      <c r="E86" s="70">
        <f>'様式1'!B78</f>
        <v>203</v>
      </c>
      <c r="F86" s="71" t="str">
        <f t="shared" si="4"/>
        <v>ⅵ）外部からのアクセス用端末のセキュリティ確保
外部からのアクセスに利用するパソコン等の端末を職員等に貸与する場合、統括情報セキュリティ責任者及び情報システム管理者によって、セキュリティ確保の措置が講じられている。</v>
      </c>
      <c r="G86" s="87"/>
      <c r="H86" s="72">
        <f t="shared" si="5"/>
      </c>
      <c r="I86" s="54">
        <f t="shared" si="6"/>
      </c>
      <c r="J86" s="54">
        <f>IF(AND($C86="不採用",$D86="不採用"),"",IF(AND('様式1'!$I78="採用",$C86="採用"),'様式1'!W78,IF(AND('様式1'!$J78="採用",$D86="採用"),'様式1'!AA78,"")))</f>
      </c>
      <c r="K86" s="54">
        <f>IF(AND($C86="不採用",$D86="不採用"),"",IF(AND('様式1'!$I78="採用",$C86="採用"),'様式1'!X78,IF(AND('様式1'!$J78="採用",$D86="採用"),'様式1'!AB78,"")))</f>
      </c>
      <c r="L86" s="54">
        <f>IF(AND($C86="不採用",$D86="不採用"),"",IF(AND('様式1'!$I78="採用",$C86="採用"),'様式1'!Y78,IF(AND('様式1'!$J78="採用",$D86="採用"),'様式1'!AC78,"")))</f>
      </c>
      <c r="M86" s="54">
        <f>IF(AND($C86="不採用",$D86="不採用"),"",IF(AND('様式1'!$I78="採用",$C86="採用"),'様式1'!Z78,IF(AND('様式1'!$J78="採用",$D86="採用"),'様式1'!AD78,"")))</f>
      </c>
      <c r="N86" s="87"/>
      <c r="O86" s="54">
        <f>IF(AND($C86="不採用",$D86="不採用"),"",IF(AND('様式1'!$I78="採用",$C86="採用"),'様式1'!P78,""))</f>
      </c>
      <c r="P86" s="54">
        <f>IF(AND($C86="不採用",$D86="不採用"),"",IF(AND('様式1'!$J78="採用",$D86="採用"),'様式1'!Q78,""))</f>
      </c>
      <c r="Q86" s="73"/>
    </row>
    <row r="87" spans="1:17" s="6" customFormat="1" ht="142.5" customHeight="1" hidden="1">
      <c r="A87" s="117"/>
      <c r="B87" s="56">
        <v>75</v>
      </c>
      <c r="C87" s="69" t="str">
        <f>'様式1'!I79</f>
        <v>不採用</v>
      </c>
      <c r="D87" s="69" t="str">
        <f>'様式1'!J79</f>
        <v>不採用</v>
      </c>
      <c r="E87" s="70">
        <f>'様式1'!B79</f>
        <v>204</v>
      </c>
      <c r="F87" s="71" t="str">
        <f t="shared" si="4"/>
        <v>ⅶ）外部から持ち込んだ端末のウイルス確認等
外部から持ち込んだ端末を庁内ネットワークに接続する場合、当該職員等によって、接続前にコンピュータウイルスに感染していないことや、パッチの適用状況等が確認されている。</v>
      </c>
      <c r="G87" s="87"/>
      <c r="H87" s="72">
        <f t="shared" si="5"/>
      </c>
      <c r="I87" s="54">
        <f t="shared" si="6"/>
      </c>
      <c r="J87" s="54">
        <f>IF(AND($C87="不採用",$D87="不採用"),"",IF(AND('様式1'!$I79="採用",$C87="採用"),'様式1'!W79,IF(AND('様式1'!$J79="採用",$D87="採用"),'様式1'!AA79,"")))</f>
      </c>
      <c r="K87" s="54">
        <f>IF(AND($C87="不採用",$D87="不採用"),"",IF(AND('様式1'!$I79="採用",$C87="採用"),'様式1'!X79,IF(AND('様式1'!$J79="採用",$D87="採用"),'様式1'!AB79,"")))</f>
      </c>
      <c r="L87" s="54">
        <f>IF(AND($C87="不採用",$D87="不採用"),"",IF(AND('様式1'!$I79="採用",$C87="採用"),'様式1'!Y79,IF(AND('様式1'!$J79="採用",$D87="採用"),'様式1'!AC79,"")))</f>
      </c>
      <c r="M87" s="54">
        <f>IF(AND($C87="不採用",$D87="不採用"),"",IF(AND('様式1'!$I79="採用",$C87="採用"),'様式1'!Z79,IF(AND('様式1'!$J79="採用",$D87="採用"),'様式1'!AD79,"")))</f>
      </c>
      <c r="N87" s="87"/>
      <c r="O87" s="54">
        <f>IF(AND($C87="不採用",$D87="不採用"),"",IF(AND('様式1'!$I79="採用",$C87="採用"),'様式1'!P79,""))</f>
      </c>
      <c r="P87" s="54">
        <f>IF(AND($C87="不採用",$D87="不採用"),"",IF(AND('様式1'!$J79="採用",$D87="採用"),'様式1'!Q79,""))</f>
      </c>
      <c r="Q87" s="73"/>
    </row>
    <row r="88" spans="1:17" s="6" customFormat="1" ht="142.5" customHeight="1" hidden="1">
      <c r="A88" s="117"/>
      <c r="B88" s="56">
        <v>76</v>
      </c>
      <c r="C88" s="69" t="str">
        <f>'様式1'!I80</f>
        <v>不採用</v>
      </c>
      <c r="D88" s="69" t="str">
        <f>'様式1'!J80</f>
        <v>不採用</v>
      </c>
      <c r="E88" s="70">
        <f>'様式1'!B80</f>
        <v>207</v>
      </c>
      <c r="F88" s="71" t="str">
        <f t="shared" si="4"/>
        <v>ⅰ）パスワードファイルの管理
統括情報セキュリティ責任者又は情報システム管理者によって、職員等のパスワードファイルが厳重に管理されている。</v>
      </c>
      <c r="G88" s="87"/>
      <c r="H88" s="72">
        <f t="shared" si="5"/>
      </c>
      <c r="I88" s="54">
        <f t="shared" si="6"/>
      </c>
      <c r="J88" s="54">
        <f>IF(AND($C88="不採用",$D88="不採用"),"",IF(AND('様式1'!$I80="採用",$C88="採用"),'様式1'!W80,IF(AND('様式1'!$J80="採用",$D88="採用"),'様式1'!AA80,"")))</f>
      </c>
      <c r="K88" s="54">
        <f>IF(AND($C88="不採用",$D88="不採用"),"",IF(AND('様式1'!$I80="採用",$C88="採用"),'様式1'!X80,IF(AND('様式1'!$J80="採用",$D88="採用"),'様式1'!AB80,"")))</f>
      </c>
      <c r="L88" s="54">
        <f>IF(AND($C88="不採用",$D88="不採用"),"",IF(AND('様式1'!$I80="採用",$C88="採用"),'様式1'!Y80,IF(AND('様式1'!$J80="採用",$D88="採用"),'様式1'!AC80,"")))</f>
      </c>
      <c r="M88" s="54">
        <f>IF(AND($C88="不採用",$D88="不採用"),"",IF(AND('様式1'!$I80="採用",$C88="採用"),'様式1'!Z80,IF(AND('様式1'!$J80="採用",$D88="採用"),'様式1'!AD80,"")))</f>
      </c>
      <c r="N88" s="87"/>
      <c r="O88" s="54">
        <f>IF(AND($C88="不採用",$D88="不採用"),"",IF(AND('様式1'!$I80="採用",$C88="採用"),'様式1'!P80,""))</f>
      </c>
      <c r="P88" s="54">
        <f>IF(AND($C88="不採用",$D88="不採用"),"",IF(AND('様式1'!$J80="採用",$D88="採用"),'様式1'!Q80,""))</f>
      </c>
      <c r="Q88" s="73"/>
    </row>
    <row r="89" spans="1:17" s="6" customFormat="1" ht="142.5" customHeight="1">
      <c r="A89" s="117"/>
      <c r="B89" s="56">
        <v>77</v>
      </c>
      <c r="C89" s="69" t="str">
        <f>'様式1'!I81</f>
        <v>採用</v>
      </c>
      <c r="D89" s="69" t="str">
        <f>'様式1'!J81</f>
        <v>不採用</v>
      </c>
      <c r="E89" s="70">
        <f>'様式1'!B81</f>
        <v>211</v>
      </c>
      <c r="F89" s="71" t="str">
        <f t="shared" si="4"/>
        <v>ⅱ）セキュリティ機能の明記
情報システムを調達する場合、統括情報セキュリティ責任者及び情報システム管理者によって、必要とする技術的なセキュリティ機能が調達仕様書に明記されている。</v>
      </c>
      <c r="G89" s="87"/>
      <c r="H89" s="72">
        <f t="shared" si="5"/>
      </c>
      <c r="I89" s="54">
        <f t="shared" si="6"/>
      </c>
      <c r="J89" s="54" t="str">
        <f>IF(AND($C89="不採用",$D89="不採用"),"",IF(AND('様式1'!$I81="採用",$C89="採用"),'様式1'!W81,IF(AND('様式1'!$J81="採用",$D89="採用"),'様式1'!AA81,"")))</f>
        <v>・情報システム調達時のシステム技術標準が策定されていて、セキュリティ技術に関する標準が含まれている。また、調達仕様書に利用している。</v>
      </c>
      <c r="K89" s="54" t="str">
        <f>IF(AND($C89="不採用",$D89="不採用"),"",IF(AND('様式1'!$I81="採用",$C89="採用"),'様式1'!X81,IF(AND('様式1'!$J81="採用",$D89="採用"),'様式1'!AB81,"")))</f>
        <v>・情報システム調達時のシステム技術標準が策定されていて、セキュリティ技術に関する標準は含まれている。但し、調達仕様書に利用していない。</v>
      </c>
      <c r="L89" s="54" t="str">
        <f>IF(AND($C89="不採用",$D89="不採用"),"",IF(AND('様式1'!$I81="採用",$C89="採用"),'様式1'!Y81,IF(AND('様式1'!$J81="採用",$D89="採用"),'様式1'!AC81,"")))</f>
        <v>・情報システム調達時のシステム技術標準が策定されている。但し、セキュリティ技術に関する標準は含まれていない。</v>
      </c>
      <c r="M89" s="54" t="str">
        <f>IF(AND($C89="不採用",$D89="不採用"),"",IF(AND('様式1'!$I81="採用",$C89="採用"),'様式1'!Z81,IF(AND('様式1'!$J81="採用",$D89="採用"),'様式1'!AD81,"")))</f>
        <v>・情報システム調達時のシステム技術標準を策定していない。</v>
      </c>
      <c r="N89" s="87"/>
      <c r="O89" s="54" t="str">
        <f>IF(AND($C89="不採用",$D89="不採用"),"",IF(AND('様式1'!$I81="採用",$C89="採用"),'様式1'!P81,""))</f>
        <v>・情報システム調達時の調達仕様書に利用するシステム技術標準(セキュリティ技術標準を含む。)の文書化（抑制）</v>
      </c>
      <c r="P89" s="54">
        <f>IF(AND($C89="不採用",$D89="不採用"),"",IF(AND('様式1'!$J81="採用",$D89="採用"),'様式1'!Q81,""))</f>
      </c>
      <c r="Q89" s="73"/>
    </row>
    <row r="90" spans="1:17" s="6" customFormat="1" ht="142.5" customHeight="1" hidden="1">
      <c r="A90" s="117"/>
      <c r="B90" s="56">
        <v>78</v>
      </c>
      <c r="C90" s="69" t="str">
        <f>'様式1'!I82</f>
        <v>不採用</v>
      </c>
      <c r="D90" s="69" t="str">
        <f>'様式1'!J82</f>
        <v>不採用</v>
      </c>
      <c r="E90" s="70">
        <f>'様式1'!B82</f>
        <v>214</v>
      </c>
      <c r="F90" s="71" t="str">
        <f t="shared" si="4"/>
        <v>ⅱ）システム開発における責任者及び作業者の特定
情報システム管理者によって、システム開発の責任者及び作業者が特定されている。</v>
      </c>
      <c r="G90" s="87"/>
      <c r="H90" s="72">
        <f t="shared" si="5"/>
      </c>
      <c r="I90" s="54">
        <f t="shared" si="6"/>
      </c>
      <c r="J90" s="54">
        <f>IF(AND($C90="不採用",$D90="不採用"),"",IF(AND('様式1'!$I82="採用",$C90="採用"),'様式1'!W82,IF(AND('様式1'!$J82="採用",$D90="採用"),'様式1'!AA82,"")))</f>
      </c>
      <c r="K90" s="54">
        <f>IF(AND($C90="不採用",$D90="不採用"),"",IF(AND('様式1'!$I82="採用",$C90="採用"),'様式1'!X82,IF(AND('様式1'!$J82="採用",$D90="採用"),'様式1'!AB82,"")))</f>
      </c>
      <c r="L90" s="54">
        <f>IF(AND($C90="不採用",$D90="不採用"),"",IF(AND('様式1'!$I82="採用",$C90="採用"),'様式1'!Y82,IF(AND('様式1'!$J82="採用",$D90="採用"),'様式1'!AC82,"")))</f>
      </c>
      <c r="M90" s="54">
        <f>IF(AND($C90="不採用",$D90="不採用"),"",IF(AND('様式1'!$I82="採用",$C90="採用"),'様式1'!Z82,IF(AND('様式1'!$J82="採用",$D90="採用"),'様式1'!AD82,"")))</f>
      </c>
      <c r="N90" s="87"/>
      <c r="O90" s="54">
        <f>IF(AND($C90="不採用",$D90="不採用"),"",IF(AND('様式1'!$I82="採用",$C90="採用"),'様式1'!P82,""))</f>
      </c>
      <c r="P90" s="54">
        <f>IF(AND($C90="不採用",$D90="不採用"),"",IF(AND('様式1'!$J82="採用",$D90="採用"),'様式1'!Q82,""))</f>
      </c>
      <c r="Q90" s="73"/>
    </row>
    <row r="91" spans="1:17" s="6" customFormat="1" ht="142.5" customHeight="1" hidden="1">
      <c r="A91" s="117"/>
      <c r="B91" s="56">
        <v>79</v>
      </c>
      <c r="C91" s="69" t="str">
        <f>'様式1'!I83</f>
        <v>不採用</v>
      </c>
      <c r="D91" s="69" t="str">
        <f>'様式1'!J83</f>
        <v>不採用</v>
      </c>
      <c r="E91" s="70">
        <f>'様式1'!B83</f>
        <v>216</v>
      </c>
      <c r="F91" s="71" t="str">
        <f t="shared" si="4"/>
        <v>ⅳ）システム開発の責任者及び作業者のアクセス権限設定
情報システム管理者によって、システム開発の責任者及び作業者のアクセス権限が設定されている。</v>
      </c>
      <c r="G91" s="87"/>
      <c r="H91" s="72">
        <f t="shared" si="5"/>
      </c>
      <c r="I91" s="54">
        <f t="shared" si="6"/>
      </c>
      <c r="J91" s="54">
        <f>IF(AND($C91="不採用",$D91="不採用"),"",IF(AND('様式1'!$I83="採用",$C91="採用"),'様式1'!W83,IF(AND('様式1'!$J83="採用",$D91="採用"),'様式1'!AA83,"")))</f>
      </c>
      <c r="K91" s="54">
        <f>IF(AND($C91="不採用",$D91="不採用"),"",IF(AND('様式1'!$I83="採用",$C91="採用"),'様式1'!X83,IF(AND('様式1'!$J83="採用",$D91="採用"),'様式1'!AB83,"")))</f>
      </c>
      <c r="L91" s="54">
        <f>IF(AND($C91="不採用",$D91="不採用"),"",IF(AND('様式1'!$I83="採用",$C91="採用"),'様式1'!Y83,IF(AND('様式1'!$J83="採用",$D91="採用"),'様式1'!AC83,"")))</f>
      </c>
      <c r="M91" s="54">
        <f>IF(AND($C91="不採用",$D91="不採用"),"",IF(AND('様式1'!$I83="採用",$C91="採用"),'様式1'!Z83,IF(AND('様式1'!$J83="採用",$D91="採用"),'様式1'!AD83,"")))</f>
      </c>
      <c r="N91" s="87"/>
      <c r="O91" s="54">
        <f>IF(AND($C91="不採用",$D91="不採用"),"",IF(AND('様式1'!$I83="採用",$C91="採用"),'様式1'!P83,""))</f>
      </c>
      <c r="P91" s="54">
        <f>IF(AND($C91="不採用",$D91="不採用"),"",IF(AND('様式1'!$J83="採用",$D91="採用"),'様式1'!Q83,""))</f>
      </c>
      <c r="Q91" s="73"/>
    </row>
    <row r="92" spans="1:17" s="6" customFormat="1" ht="142.5" customHeight="1" hidden="1">
      <c r="A92" s="117"/>
      <c r="B92" s="56">
        <v>80</v>
      </c>
      <c r="C92" s="69" t="str">
        <f>'様式1'!I84</f>
        <v>不採用</v>
      </c>
      <c r="D92" s="69" t="str">
        <f>'様式1'!J84</f>
        <v>不採用</v>
      </c>
      <c r="E92" s="70">
        <f>'様式1'!B84</f>
        <v>223</v>
      </c>
      <c r="F92" s="71" t="str">
        <f t="shared" si="4"/>
        <v>ⅰ）導入前のテスト実施
新たに情報システムを導入する場合、情報システム管理者によって、既に稼動している情報システムに接続する前に十分な試験が行われている。</v>
      </c>
      <c r="G92" s="87"/>
      <c r="H92" s="72">
        <f t="shared" si="5"/>
      </c>
      <c r="I92" s="54">
        <f t="shared" si="6"/>
      </c>
      <c r="J92" s="54">
        <f>IF(AND($C92="不採用",$D92="不採用"),"",IF(AND('様式1'!$I84="採用",$C92="採用"),'様式1'!W84,IF(AND('様式1'!$J84="採用",$D92="採用"),'様式1'!AA84,"")))</f>
      </c>
      <c r="K92" s="54">
        <f>IF(AND($C92="不採用",$D92="不採用"),"",IF(AND('様式1'!$I84="採用",$C92="採用"),'様式1'!X84,IF(AND('様式1'!$J84="採用",$D92="採用"),'様式1'!AB84,"")))</f>
      </c>
      <c r="L92" s="54">
        <f>IF(AND($C92="不採用",$D92="不採用"),"",IF(AND('様式1'!$I84="採用",$C92="採用"),'様式1'!Y84,IF(AND('様式1'!$J84="採用",$D92="採用"),'様式1'!AC84,"")))</f>
      </c>
      <c r="M92" s="54">
        <f>IF(AND($C92="不採用",$D92="不採用"),"",IF(AND('様式1'!$I84="採用",$C92="採用"),'様式1'!Z84,IF(AND('様式1'!$J84="採用",$D92="採用"),'様式1'!AD84,"")))</f>
      </c>
      <c r="N92" s="87"/>
      <c r="O92" s="54">
        <f>IF(AND($C92="不採用",$D92="不採用"),"",IF(AND('様式1'!$I84="採用",$C92="採用"),'様式1'!P84,""))</f>
      </c>
      <c r="P92" s="54">
        <f>IF(AND($C92="不採用",$D92="不採用"),"",IF(AND('様式1'!$J84="採用",$D92="採用"),'様式1'!Q84,""))</f>
      </c>
      <c r="Q92" s="73"/>
    </row>
    <row r="93" spans="1:17" s="6" customFormat="1" ht="142.5" customHeight="1" hidden="1">
      <c r="A93" s="117"/>
      <c r="B93" s="56">
        <v>81</v>
      </c>
      <c r="C93" s="69" t="str">
        <f>'様式1'!I85</f>
        <v>不採用</v>
      </c>
      <c r="D93" s="69" t="str">
        <f>'様式1'!J85</f>
        <v>不採用</v>
      </c>
      <c r="E93" s="70">
        <f>'様式1'!B85</f>
        <v>225</v>
      </c>
      <c r="F93" s="71" t="str">
        <f t="shared" si="4"/>
        <v>ⅲ）個人情報及び機密性の高い生データの使用禁止
個人情報及び機密性の高い生データは、テストデータとして使用されていない。</v>
      </c>
      <c r="G93" s="87"/>
      <c r="H93" s="72">
        <f t="shared" si="5"/>
      </c>
      <c r="I93" s="54">
        <f t="shared" si="6"/>
      </c>
      <c r="J93" s="54">
        <f>IF(AND($C93="不採用",$D93="不採用"),"",IF(AND('様式1'!$I85="採用",$C93="採用"),'様式1'!W85,IF(AND('様式1'!$J85="採用",$D93="採用"),'様式1'!AA85,"")))</f>
      </c>
      <c r="K93" s="54">
        <f>IF(AND($C93="不採用",$D93="不採用"),"",IF(AND('様式1'!$I85="採用",$C93="採用"),'様式1'!X85,IF(AND('様式1'!$J85="採用",$D93="採用"),'様式1'!AB85,"")))</f>
      </c>
      <c r="L93" s="54">
        <f>IF(AND($C93="不採用",$D93="不採用"),"",IF(AND('様式1'!$I85="採用",$C93="採用"),'様式1'!Y85,IF(AND('様式1'!$J85="採用",$D93="採用"),'様式1'!AC85,"")))</f>
      </c>
      <c r="M93" s="54">
        <f>IF(AND($C93="不採用",$D93="不採用"),"",IF(AND('様式1'!$I85="採用",$C93="採用"),'様式1'!Z85,IF(AND('様式1'!$J85="採用",$D93="採用"),'様式1'!AD85,"")))</f>
      </c>
      <c r="N93" s="87"/>
      <c r="O93" s="54">
        <f>IF(AND($C93="不採用",$D93="不採用"),"",IF(AND('様式1'!$I85="採用",$C93="採用"),'様式1'!P85,""))</f>
      </c>
      <c r="P93" s="54">
        <f>IF(AND($C93="不採用",$D93="不採用"),"",IF(AND('様式1'!$J85="採用",$D93="採用"),'様式1'!Q85,""))</f>
      </c>
      <c r="Q93" s="73"/>
    </row>
    <row r="94" spans="1:17" s="6" customFormat="1" ht="142.5" customHeight="1" hidden="1">
      <c r="A94" s="117"/>
      <c r="B94" s="56">
        <v>82</v>
      </c>
      <c r="C94" s="69" t="str">
        <f>'様式1'!I86</f>
        <v>不採用</v>
      </c>
      <c r="D94" s="69" t="str">
        <f>'様式1'!J86</f>
        <v>不採用</v>
      </c>
      <c r="E94" s="70">
        <f>'様式1'!B86</f>
        <v>227</v>
      </c>
      <c r="F94" s="71" t="str">
        <f t="shared" si="4"/>
        <v>ⅱ）資料等の保管
情報システム管理者によって、システム開発・保守に関連する資料及び文書が適切に保管されている。</v>
      </c>
      <c r="G94" s="87"/>
      <c r="H94" s="72">
        <f t="shared" si="5"/>
      </c>
      <c r="I94" s="54">
        <f t="shared" si="6"/>
      </c>
      <c r="J94" s="54">
        <f>IF(AND($C94="不採用",$D94="不採用"),"",IF(AND('様式1'!$I86="採用",$C94="採用"),'様式1'!W86,IF(AND('様式1'!$J86="採用",$D94="採用"),'様式1'!AA86,"")))</f>
      </c>
      <c r="K94" s="54">
        <f>IF(AND($C94="不採用",$D94="不採用"),"",IF(AND('様式1'!$I86="採用",$C94="採用"),'様式1'!X86,IF(AND('様式1'!$J86="採用",$D94="採用"),'様式1'!AB86,"")))</f>
      </c>
      <c r="L94" s="54">
        <f>IF(AND($C94="不採用",$D94="不採用"),"",IF(AND('様式1'!$I86="採用",$C94="採用"),'様式1'!Y86,IF(AND('様式1'!$J86="採用",$D94="採用"),'様式1'!AC86,"")))</f>
      </c>
      <c r="M94" s="54">
        <f>IF(AND($C94="不採用",$D94="不採用"),"",IF(AND('様式1'!$I86="採用",$C94="採用"),'様式1'!Z86,IF(AND('様式1'!$J86="採用",$D94="採用"),'様式1'!AD86,"")))</f>
      </c>
      <c r="N94" s="87"/>
      <c r="O94" s="54">
        <f>IF(AND($C94="不採用",$D94="不採用"),"",IF(AND('様式1'!$I86="採用",$C94="採用"),'様式1'!P86,""))</f>
      </c>
      <c r="P94" s="54">
        <f>IF(AND($C94="不採用",$D94="不採用"),"",IF(AND('様式1'!$J86="採用",$D94="採用"),'様式1'!Q86,""))</f>
      </c>
      <c r="Q94" s="73"/>
    </row>
    <row r="95" spans="1:17" s="6" customFormat="1" ht="142.5" customHeight="1" hidden="1">
      <c r="A95" s="117"/>
      <c r="B95" s="56">
        <v>83</v>
      </c>
      <c r="C95" s="69" t="str">
        <f>'様式1'!I87</f>
        <v>不採用</v>
      </c>
      <c r="D95" s="69" t="str">
        <f>'様式1'!J87</f>
        <v>不採用</v>
      </c>
      <c r="E95" s="70">
        <f>'様式1'!B87</f>
        <v>228</v>
      </c>
      <c r="F95" s="71" t="str">
        <f t="shared" si="4"/>
        <v>ⅲ）テスト結果の保管
情報システム管理者によって、テスト結果が一定期間保管されている。</v>
      </c>
      <c r="G95" s="87"/>
      <c r="H95" s="72">
        <f t="shared" si="5"/>
      </c>
      <c r="I95" s="54">
        <f t="shared" si="6"/>
      </c>
      <c r="J95" s="54">
        <f>IF(AND($C95="不採用",$D95="不採用"),"",IF(AND('様式1'!$I87="採用",$C95="採用"),'様式1'!W87,IF(AND('様式1'!$J87="採用",$D95="採用"),'様式1'!AA87,"")))</f>
      </c>
      <c r="K95" s="54">
        <f>IF(AND($C95="不採用",$D95="不採用"),"",IF(AND('様式1'!$I87="採用",$C95="採用"),'様式1'!X87,IF(AND('様式1'!$J87="採用",$D95="採用"),'様式1'!AB87,"")))</f>
      </c>
      <c r="L95" s="54">
        <f>IF(AND($C95="不採用",$D95="不採用"),"",IF(AND('様式1'!$I87="採用",$C95="採用"),'様式1'!Y87,IF(AND('様式1'!$J87="採用",$D95="採用"),'様式1'!AC87,"")))</f>
      </c>
      <c r="M95" s="54">
        <f>IF(AND($C95="不採用",$D95="不採用"),"",IF(AND('様式1'!$I87="採用",$C95="採用"),'様式1'!Z87,IF(AND('様式1'!$J87="採用",$D95="採用"),'様式1'!AD87,"")))</f>
      </c>
      <c r="N95" s="87"/>
      <c r="O95" s="54">
        <f>IF(AND($C95="不採用",$D95="不採用"),"",IF(AND('様式1'!$I87="採用",$C95="採用"),'様式1'!P87,""))</f>
      </c>
      <c r="P95" s="54">
        <f>IF(AND($C95="不採用",$D95="不採用"),"",IF(AND('様式1'!$J87="採用",$D95="採用"),'様式1'!Q87,""))</f>
      </c>
      <c r="Q95" s="73"/>
    </row>
    <row r="96" spans="1:17" s="6" customFormat="1" ht="142.5" customHeight="1" hidden="1">
      <c r="A96" s="117"/>
      <c r="B96" s="56">
        <v>84</v>
      </c>
      <c r="C96" s="69" t="str">
        <f>'様式1'!I88</f>
        <v>不採用</v>
      </c>
      <c r="D96" s="69" t="str">
        <f>'様式1'!J88</f>
        <v>不採用</v>
      </c>
      <c r="E96" s="70">
        <f>'様式1'!B88</f>
        <v>229</v>
      </c>
      <c r="F96" s="71" t="str">
        <f t="shared" si="4"/>
        <v>ⅳ）ソースコードの保管
情報システム管理者によって、情報システムに係るソースコードが適切に保管されている。</v>
      </c>
      <c r="G96" s="87"/>
      <c r="H96" s="72">
        <f t="shared" si="5"/>
      </c>
      <c r="I96" s="54">
        <f t="shared" si="6"/>
      </c>
      <c r="J96" s="54">
        <f>IF(AND($C96="不採用",$D96="不採用"),"",IF(AND('様式1'!$I88="採用",$C96="採用"),'様式1'!W88,IF(AND('様式1'!$J88="採用",$D96="採用"),'様式1'!AA88,"")))</f>
      </c>
      <c r="K96" s="54">
        <f>IF(AND($C96="不採用",$D96="不採用"),"",IF(AND('様式1'!$I88="採用",$C96="採用"),'様式1'!X88,IF(AND('様式1'!$J88="採用",$D96="採用"),'様式1'!AB88,"")))</f>
      </c>
      <c r="L96" s="54">
        <f>IF(AND($C96="不採用",$D96="不採用"),"",IF(AND('様式1'!$I88="採用",$C96="採用"),'様式1'!Y88,IF(AND('様式1'!$J88="採用",$D96="採用"),'様式1'!AC88,"")))</f>
      </c>
      <c r="M96" s="54">
        <f>IF(AND($C96="不採用",$D96="不採用"),"",IF(AND('様式1'!$I88="採用",$C96="採用"),'様式1'!Z88,IF(AND('様式1'!$J88="採用",$D96="採用"),'様式1'!AD88,"")))</f>
      </c>
      <c r="N96" s="87"/>
      <c r="O96" s="54">
        <f>IF(AND($C96="不採用",$D96="不採用"),"",IF(AND('様式1'!$I88="採用",$C96="採用"),'様式1'!P88,""))</f>
      </c>
      <c r="P96" s="54">
        <f>IF(AND($C96="不採用",$D96="不採用"),"",IF(AND('様式1'!$J88="採用",$D96="採用"),'様式1'!Q88,""))</f>
      </c>
      <c r="Q96" s="73"/>
    </row>
    <row r="97" spans="1:17" s="6" customFormat="1" ht="142.5" customHeight="1" hidden="1">
      <c r="A97" s="117"/>
      <c r="B97" s="56">
        <v>85</v>
      </c>
      <c r="C97" s="69" t="str">
        <f>'様式1'!I89</f>
        <v>不採用</v>
      </c>
      <c r="D97" s="69" t="str">
        <f>'様式1'!J89</f>
        <v>不採用</v>
      </c>
      <c r="E97" s="70">
        <f>'様式1'!B89</f>
        <v>234</v>
      </c>
      <c r="F97" s="71" t="str">
        <f t="shared" si="4"/>
        <v>ⅱ）変更履歴の作成
情報システム管理者によって、情報システムを変更した場合、プログラム仕様書等の変更履歴が作成されている。</v>
      </c>
      <c r="G97" s="87"/>
      <c r="H97" s="72">
        <f t="shared" si="5"/>
      </c>
      <c r="I97" s="54">
        <f t="shared" si="6"/>
      </c>
      <c r="J97" s="54">
        <f>IF(AND($C97="不採用",$D97="不採用"),"",IF(AND('様式1'!$I89="採用",$C97="採用"),'様式1'!W89,IF(AND('様式1'!$J89="採用",$D97="採用"),'様式1'!AA89,"")))</f>
      </c>
      <c r="K97" s="54">
        <f>IF(AND($C97="不採用",$D97="不採用"),"",IF(AND('様式1'!$I89="採用",$C97="採用"),'様式1'!X89,IF(AND('様式1'!$J89="採用",$D97="採用"),'様式1'!AB89,"")))</f>
      </c>
      <c r="L97" s="54">
        <f>IF(AND($C97="不採用",$D97="不採用"),"",IF(AND('様式1'!$I89="採用",$C97="採用"),'様式1'!Y89,IF(AND('様式1'!$J89="採用",$D97="採用"),'様式1'!AC89,"")))</f>
      </c>
      <c r="M97" s="54">
        <f>IF(AND($C97="不採用",$D97="不採用"),"",IF(AND('様式1'!$I89="採用",$C97="採用"),'様式1'!Z89,IF(AND('様式1'!$J89="採用",$D97="採用"),'様式1'!AD89,"")))</f>
      </c>
      <c r="N97" s="87"/>
      <c r="O97" s="54">
        <f>IF(AND($C97="不採用",$D97="不採用"),"",IF(AND('様式1'!$I89="採用",$C97="採用"),'様式1'!P89,""))</f>
      </c>
      <c r="P97" s="54">
        <f>IF(AND($C97="不採用",$D97="不採用"),"",IF(AND('様式1'!$J89="採用",$D97="採用"),'様式1'!Q89,""))</f>
      </c>
      <c r="Q97" s="73"/>
    </row>
    <row r="98" spans="1:17" s="6" customFormat="1" ht="142.5" customHeight="1">
      <c r="A98" s="117"/>
      <c r="B98" s="56">
        <v>86</v>
      </c>
      <c r="C98" s="69" t="str">
        <f>'様式1'!I90</f>
        <v>採用</v>
      </c>
      <c r="D98" s="69" t="str">
        <f>'様式1'!J90</f>
        <v>不採用</v>
      </c>
      <c r="E98" s="70">
        <f>'様式1'!B90</f>
        <v>236</v>
      </c>
      <c r="F98" s="71" t="str">
        <f t="shared" si="4"/>
        <v>ⅰ）不正プログラム対策に関わる基準及び手順
統括情報セキュリティ責任者及び情報セキュリティ責任者によって、不正プログラム対策に関わる基準及び手順が定められ、文書化されている。</v>
      </c>
      <c r="G98" s="87"/>
      <c r="H98" s="72">
        <f t="shared" si="5"/>
      </c>
      <c r="I98" s="54">
        <f t="shared" si="6"/>
      </c>
      <c r="J98" s="54" t="str">
        <f>IF(AND($C98="不採用",$D98="不採用"),"",IF(AND('様式1'!$I90="採用",$C98="採用"),'様式1'!W90,IF(AND('様式1'!$J90="採用",$D98="採用"),'様式1'!AA90,"")))</f>
        <v>・不正プログラム対策に関わる基準及び手順が規定されていて、職員等に周知している。また、見直しを行っている。</v>
      </c>
      <c r="K98" s="54" t="str">
        <f>IF(AND($C98="不採用",$D98="不採用"),"",IF(AND('様式1'!$I90="採用",$C98="採用"),'様式1'!X90,IF(AND('様式1'!$J90="採用",$D98="採用"),'様式1'!AB90,"")))</f>
        <v>・不正プログラム対策に関わる基準及び手順が規定されていて、職員等に周知している。但し、見直しは行っていない。</v>
      </c>
      <c r="L98" s="54" t="str">
        <f>IF(AND($C98="不採用",$D98="不採用"),"",IF(AND('様式1'!$I90="採用",$C98="採用"),'様式1'!Y90,IF(AND('様式1'!$J90="採用",$D98="採用"),'様式1'!AC90,"")))</f>
        <v>・不正プログラム対策に関わる基準及び手順が規定されている。但し、職員等に周知していない。見直しも行っていない。</v>
      </c>
      <c r="M98" s="54" t="str">
        <f>IF(AND($C98="不採用",$D98="不採用"),"",IF(AND('様式1'!$I90="採用",$C98="採用"),'様式1'!Z90,IF(AND('様式1'!$J90="採用",$D98="採用"),'様式1'!AD90,"")))</f>
        <v>・不正プログラム対策に関わる基準及び手順が規定されていない。</v>
      </c>
      <c r="N98" s="87"/>
      <c r="O98" s="54" t="str">
        <f>IF(AND($C98="不採用",$D98="不採用"),"",IF(AND('様式1'!$I90="採用",$C98="採用"),'様式1'!P90,""))</f>
        <v>・不正プログラム対策に関わる基準及び手順の規定の文書化（抑制）</v>
      </c>
      <c r="P98" s="54">
        <f>IF(AND($C98="不採用",$D98="不採用"),"",IF(AND('様式1'!$J90="採用",$D98="採用"),'様式1'!Q90,""))</f>
      </c>
      <c r="Q98" s="73"/>
    </row>
    <row r="99" spans="1:17" s="6" customFormat="1" ht="142.5" customHeight="1" hidden="1">
      <c r="A99" s="117"/>
      <c r="B99" s="56">
        <v>87</v>
      </c>
      <c r="C99" s="69" t="str">
        <f>'様式1'!I91</f>
        <v>不採用</v>
      </c>
      <c r="D99" s="69" t="str">
        <f>'様式1'!J91</f>
        <v>不採用</v>
      </c>
      <c r="E99" s="70">
        <f>'様式1'!B91</f>
        <v>241</v>
      </c>
      <c r="F99" s="71" t="str">
        <f t="shared" si="4"/>
        <v>ⅴ）パターンファイルの更新
統括情報セキュリティ責任者によって、不正プログラム対策ソフトウエアのパターンファイルが最新のパターンファイルに更新されている。</v>
      </c>
      <c r="G99" s="87"/>
      <c r="H99" s="72">
        <f t="shared" si="5"/>
      </c>
      <c r="I99" s="54">
        <f t="shared" si="6"/>
      </c>
      <c r="J99" s="54">
        <f>IF(AND($C99="不採用",$D99="不採用"),"",IF(AND('様式1'!$I91="採用",$C99="採用"),'様式1'!W91,IF(AND('様式1'!$J91="採用",$D99="採用"),'様式1'!AA91,"")))</f>
      </c>
      <c r="K99" s="54">
        <f>IF(AND($C99="不採用",$D99="不採用"),"",IF(AND('様式1'!$I91="採用",$C99="採用"),'様式1'!X91,IF(AND('様式1'!$J91="採用",$D99="採用"),'様式1'!AB91,"")))</f>
      </c>
      <c r="L99" s="54">
        <f>IF(AND($C99="不採用",$D99="不採用"),"",IF(AND('様式1'!$I91="採用",$C99="採用"),'様式1'!Y91,IF(AND('様式1'!$J91="採用",$D99="採用"),'様式1'!AC91,"")))</f>
      </c>
      <c r="M99" s="54">
        <f>IF(AND($C99="不採用",$D99="不採用"),"",IF(AND('様式1'!$I91="採用",$C99="採用"),'様式1'!Z91,IF(AND('様式1'!$J91="採用",$D99="採用"),'様式1'!AD91,"")))</f>
      </c>
      <c r="N99" s="87"/>
      <c r="O99" s="54">
        <f>IF(AND($C99="不採用",$D99="不採用"),"",IF(AND('様式1'!$I91="採用",$C99="採用"),'様式1'!P91,""))</f>
      </c>
      <c r="P99" s="54">
        <f>IF(AND($C99="不採用",$D99="不採用"),"",IF(AND('様式1'!$J91="採用",$D99="採用"),'様式1'!Q91,""))</f>
      </c>
      <c r="Q99" s="73"/>
    </row>
    <row r="100" spans="1:17" s="6" customFormat="1" ht="142.5" customHeight="1" hidden="1">
      <c r="A100" s="117"/>
      <c r="B100" s="56">
        <v>88</v>
      </c>
      <c r="C100" s="69" t="str">
        <f>'様式1'!I92</f>
        <v>不採用</v>
      </c>
      <c r="D100" s="69" t="str">
        <f>'様式1'!J92</f>
        <v>不採用</v>
      </c>
      <c r="E100" s="70">
        <f>'様式1'!B92</f>
        <v>242</v>
      </c>
      <c r="F100" s="71" t="str">
        <f t="shared" si="4"/>
        <v>ⅵ）不正プログラム対策ソフトウエアの更新
統括情報セキュリティ責任者によって、不正プログラム対策ソフトウエアが最新のバージョンに更新されている。</v>
      </c>
      <c r="G100" s="87"/>
      <c r="H100" s="72">
        <f t="shared" si="5"/>
      </c>
      <c r="I100" s="54">
        <f t="shared" si="6"/>
      </c>
      <c r="J100" s="54">
        <f>IF(AND($C100="不採用",$D100="不採用"),"",IF(AND('様式1'!$I92="採用",$C100="採用"),'様式1'!W92,IF(AND('様式1'!$J92="採用",$D100="採用"),'様式1'!AA92,"")))</f>
      </c>
      <c r="K100" s="54">
        <f>IF(AND($C100="不採用",$D100="不採用"),"",IF(AND('様式1'!$I92="採用",$C100="採用"),'様式1'!X92,IF(AND('様式1'!$J92="採用",$D100="採用"),'様式1'!AB92,"")))</f>
      </c>
      <c r="L100" s="54">
        <f>IF(AND($C100="不採用",$D100="不採用"),"",IF(AND('様式1'!$I92="採用",$C100="採用"),'様式1'!Y92,IF(AND('様式1'!$J92="採用",$D100="採用"),'様式1'!AC92,"")))</f>
      </c>
      <c r="M100" s="54">
        <f>IF(AND($C100="不採用",$D100="不採用"),"",IF(AND('様式1'!$I92="採用",$C100="採用"),'様式1'!Z92,IF(AND('様式1'!$J92="採用",$D100="採用"),'様式1'!AD92,"")))</f>
      </c>
      <c r="N100" s="87"/>
      <c r="O100" s="54">
        <f>IF(AND($C100="不採用",$D100="不採用"),"",IF(AND('様式1'!$I92="採用",$C100="採用"),'様式1'!P92,""))</f>
      </c>
      <c r="P100" s="54">
        <f>IF(AND($C100="不採用",$D100="不採用"),"",IF(AND('様式1'!$J92="採用",$D100="採用"),'様式1'!Q92,""))</f>
      </c>
      <c r="Q100" s="73"/>
    </row>
    <row r="101" spans="1:17" s="6" customFormat="1" ht="142.5" customHeight="1" hidden="1">
      <c r="A101" s="117"/>
      <c r="B101" s="56">
        <v>89</v>
      </c>
      <c r="C101" s="69" t="str">
        <f>'様式1'!I93</f>
        <v>不採用</v>
      </c>
      <c r="D101" s="69" t="str">
        <f>'様式1'!J93</f>
        <v>不採用</v>
      </c>
      <c r="E101" s="70">
        <f>'様式1'!B93</f>
        <v>244</v>
      </c>
      <c r="F101" s="71" t="str">
        <f t="shared" si="4"/>
        <v>ⅱ）パターンファイルの更新
情報セキュリティ管理者によって、不正プログラム対策ソフトウエアのパターンファイルが最新のパターンファイルに更新されている。</v>
      </c>
      <c r="G101" s="87"/>
      <c r="H101" s="72">
        <f t="shared" si="5"/>
      </c>
      <c r="I101" s="54">
        <f t="shared" si="6"/>
      </c>
      <c r="J101" s="54">
        <f>IF(AND($C101="不採用",$D101="不採用"),"",IF(AND('様式1'!$I93="採用",$C101="採用"),'様式1'!W93,IF(AND('様式1'!$J93="採用",$D101="採用"),'様式1'!AA93,"")))</f>
      </c>
      <c r="K101" s="54">
        <f>IF(AND($C101="不採用",$D101="不採用"),"",IF(AND('様式1'!$I93="採用",$C101="採用"),'様式1'!X93,IF(AND('様式1'!$J93="採用",$D101="採用"),'様式1'!AB93,"")))</f>
      </c>
      <c r="L101" s="54">
        <f>IF(AND($C101="不採用",$D101="不採用"),"",IF(AND('様式1'!$I93="採用",$C101="採用"),'様式1'!Y93,IF(AND('様式1'!$J93="採用",$D101="採用"),'様式1'!AC93,"")))</f>
      </c>
      <c r="M101" s="54">
        <f>IF(AND($C101="不採用",$D101="不採用"),"",IF(AND('様式1'!$I93="採用",$C101="採用"),'様式1'!Z93,IF(AND('様式1'!$J93="採用",$D101="採用"),'様式1'!AD93,"")))</f>
      </c>
      <c r="N101" s="87"/>
      <c r="O101" s="54">
        <f>IF(AND($C101="不採用",$D101="不採用"),"",IF(AND('様式1'!$I93="採用",$C101="採用"),'様式1'!P93,""))</f>
      </c>
      <c r="P101" s="54">
        <f>IF(AND($C101="不採用",$D101="不採用"),"",IF(AND('様式1'!$J93="採用",$D101="採用"),'様式1'!Q93,""))</f>
      </c>
      <c r="Q101" s="73"/>
    </row>
    <row r="102" spans="1:17" s="6" customFormat="1" ht="142.5" customHeight="1" hidden="1">
      <c r="A102" s="117"/>
      <c r="B102" s="56">
        <v>90</v>
      </c>
      <c r="C102" s="69" t="str">
        <f>'様式1'!I94</f>
        <v>不採用</v>
      </c>
      <c r="D102" s="69" t="str">
        <f>'様式1'!J94</f>
        <v>不採用</v>
      </c>
      <c r="E102" s="70">
        <f>'様式1'!B94</f>
        <v>248</v>
      </c>
      <c r="F102" s="71" t="str">
        <f t="shared" si="4"/>
        <v>ⅱ）データ等取り入れ時のチェック
外部からデータ又はソフトウエアを取り入れる場合、職員等によって、不正プログラム対策ソフトウエアによるチェックが行われている。</v>
      </c>
      <c r="G102" s="87"/>
      <c r="H102" s="72">
        <f t="shared" si="5"/>
      </c>
      <c r="I102" s="54">
        <f t="shared" si="6"/>
      </c>
      <c r="J102" s="54">
        <f>IF(AND($C102="不採用",$D102="不採用"),"",IF(AND('様式1'!$I94="採用",$C102="採用"),'様式1'!W94,IF(AND('様式1'!$J94="採用",$D102="採用"),'様式1'!AA94,"")))</f>
      </c>
      <c r="K102" s="54">
        <f>IF(AND($C102="不採用",$D102="不採用"),"",IF(AND('様式1'!$I94="採用",$C102="採用"),'様式1'!X94,IF(AND('様式1'!$J94="採用",$D102="採用"),'様式1'!AB94,"")))</f>
      </c>
      <c r="L102" s="54">
        <f>IF(AND($C102="不採用",$D102="不採用"),"",IF(AND('様式1'!$I94="採用",$C102="採用"),'様式1'!Y94,IF(AND('様式1'!$J94="採用",$D102="採用"),'様式1'!AC94,"")))</f>
      </c>
      <c r="M102" s="54">
        <f>IF(AND($C102="不採用",$D102="不採用"),"",IF(AND('様式1'!$I94="採用",$C102="採用"),'様式1'!Z94,IF(AND('様式1'!$J94="採用",$D102="採用"),'様式1'!AD94,"")))</f>
      </c>
      <c r="N102" s="87"/>
      <c r="O102" s="54">
        <f>IF(AND($C102="不採用",$D102="不採用"),"",IF(AND('様式1'!$I94="採用",$C102="採用"),'様式1'!P94,""))</f>
      </c>
      <c r="P102" s="54">
        <f>IF(AND($C102="不採用",$D102="不採用"),"",IF(AND('様式1'!$J94="採用",$D102="採用"),'様式1'!Q94,""))</f>
      </c>
      <c r="Q102" s="73"/>
    </row>
    <row r="103" spans="1:17" s="6" customFormat="1" ht="142.5" customHeight="1">
      <c r="A103" s="117"/>
      <c r="B103" s="56">
        <v>91</v>
      </c>
      <c r="C103" s="69" t="str">
        <f>'様式1'!I95</f>
        <v>採用</v>
      </c>
      <c r="D103" s="69" t="str">
        <f>'様式1'!J95</f>
        <v>不採用</v>
      </c>
      <c r="E103" s="70">
        <f>'様式1'!B95</f>
        <v>249</v>
      </c>
      <c r="F103" s="71" t="str">
        <f t="shared" si="4"/>
        <v>ⅲ）出所不明なファイルの削除
差出人不明又は不自然に添付されたファイルを受信した場合、職員等によって、速やかに削除されている。</v>
      </c>
      <c r="G103" s="87"/>
      <c r="H103" s="72">
        <f t="shared" si="5"/>
      </c>
      <c r="I103" s="54">
        <f t="shared" si="6"/>
      </c>
      <c r="J103" s="54" t="str">
        <f>IF(AND($C103="不採用",$D103="不採用"),"",IF(AND('様式1'!$I95="採用",$C103="採用"),'様式1'!W95,IF(AND('様式1'!$J95="採用",$D103="採用"),'様式1'!AA95,"")))</f>
        <v>・差出人不明など、不自然な添付ファイルの削除について職員等に周知している。また報告があれば、削除要請している。さらに削除したことを確認している。</v>
      </c>
      <c r="K103" s="54" t="str">
        <f>IF(AND($C103="不採用",$D103="不採用"),"",IF(AND('様式1'!$I95="採用",$C103="採用"),'様式1'!X95,IF(AND('様式1'!$J95="採用",$D103="採用"),'様式1'!AB95,"")))</f>
        <v>・差出人不明など、不自然な添付ファイルの削除について職員等に周知している。また報告があれば、削除要請している。但し、削除したことの確認はしていない。</v>
      </c>
      <c r="L103" s="54" t="str">
        <f>IF(AND($C103="不採用",$D103="不採用"),"",IF(AND('様式1'!$I95="採用",$C103="採用"),'様式1'!Y95,IF(AND('様式1'!$J95="採用",$D103="採用"),'様式1'!AC95,"")))</f>
        <v>・差出人不明など、不自然な添付ファイルの削除について職員等に周知している。但し、削除しているかは把握していない。</v>
      </c>
      <c r="M103" s="54" t="str">
        <f>IF(AND($C103="不採用",$D103="不採用"),"",IF(AND('様式1'!$I95="採用",$C103="採用"),'様式1'!Z95,IF(AND('様式1'!$J95="採用",$D103="採用"),'様式1'!AD95,"")))</f>
        <v>・差出人不明など、不自然な添付ファイルの削除について職員等に周知をしたことがない。</v>
      </c>
      <c r="N103" s="87"/>
      <c r="O103" s="54" t="str">
        <f>IF(AND($C103="不採用",$D103="不採用"),"",IF(AND('様式1'!$I95="採用",$C103="採用"),'様式1'!P95,""))</f>
        <v>・差出人不明な添付ファイルの削除の職員等への周知(抑制)
・差出人不明な添付ファイルの削除(予防)</v>
      </c>
      <c r="P103" s="54">
        <f>IF(AND($C103="不採用",$D103="不採用"),"",IF(AND('様式1'!$J95="採用",$D103="採用"),'様式1'!Q95,""))</f>
      </c>
      <c r="Q103" s="73"/>
    </row>
    <row r="104" spans="1:17" s="6" customFormat="1" ht="142.5" customHeight="1" hidden="1">
      <c r="A104" s="117"/>
      <c r="B104" s="56">
        <v>92</v>
      </c>
      <c r="C104" s="69" t="str">
        <f>'様式1'!I96</f>
        <v>不採用</v>
      </c>
      <c r="D104" s="69" t="str">
        <f>'様式1'!J96</f>
        <v>不採用</v>
      </c>
      <c r="E104" s="70">
        <f>'様式1'!B96</f>
        <v>250</v>
      </c>
      <c r="F104" s="71" t="str">
        <f t="shared" si="4"/>
        <v>ⅳ）不正プログラム対策ソフトウエアによるフルチェックの定期的実施
職員等の使用する端末に対して、職員等によって、不正プログラム対策ソフトウエアによるフルチェックが定期的に実施されている。</v>
      </c>
      <c r="G104" s="87"/>
      <c r="H104" s="72">
        <f t="shared" si="5"/>
      </c>
      <c r="I104" s="54">
        <f t="shared" si="6"/>
      </c>
      <c r="J104" s="54">
        <f>IF(AND($C104="不採用",$D104="不採用"),"",IF(AND('様式1'!$I96="採用",$C104="採用"),'様式1'!W96,IF(AND('様式1'!$J96="採用",$D104="採用"),'様式1'!AA96,"")))</f>
      </c>
      <c r="K104" s="54">
        <f>IF(AND($C104="不採用",$D104="不採用"),"",IF(AND('様式1'!$I96="採用",$C104="採用"),'様式1'!X96,IF(AND('様式1'!$J96="採用",$D104="採用"),'様式1'!AB96,"")))</f>
      </c>
      <c r="L104" s="54">
        <f>IF(AND($C104="不採用",$D104="不採用"),"",IF(AND('様式1'!$I96="採用",$C104="採用"),'様式1'!Y96,IF(AND('様式1'!$J96="採用",$D104="採用"),'様式1'!AC96,"")))</f>
      </c>
      <c r="M104" s="54">
        <f>IF(AND($C104="不採用",$D104="不採用"),"",IF(AND('様式1'!$I96="採用",$C104="採用"),'様式1'!Z96,IF(AND('様式1'!$J96="採用",$D104="採用"),'様式1'!AD96,"")))</f>
      </c>
      <c r="N104" s="87"/>
      <c r="O104" s="54">
        <f>IF(AND($C104="不採用",$D104="不採用"),"",IF(AND('様式1'!$I96="採用",$C104="採用"),'様式1'!P96,""))</f>
      </c>
      <c r="P104" s="54">
        <f>IF(AND($C104="不採用",$D104="不採用"),"",IF(AND('様式1'!$J96="採用",$D104="採用"),'様式1'!Q96,""))</f>
      </c>
      <c r="Q104" s="73"/>
    </row>
    <row r="105" spans="1:17" s="6" customFormat="1" ht="142.5" customHeight="1">
      <c r="A105" s="117"/>
      <c r="B105" s="56">
        <v>93</v>
      </c>
      <c r="C105" s="69" t="str">
        <f>'様式1'!I97</f>
        <v>採用</v>
      </c>
      <c r="D105" s="69" t="str">
        <f>'様式1'!J97</f>
        <v>不採用</v>
      </c>
      <c r="E105" s="70">
        <f>'様式1'!B97</f>
        <v>253</v>
      </c>
      <c r="F105" s="71" t="str">
        <f t="shared" si="4"/>
        <v>ⅶ）不正プログラムに感染した場合の対処
不正プログラムに感染した場合、職員等によって、LANケーブルの即時取外し又は機器の電源が遮断されている。</v>
      </c>
      <c r="G105" s="87"/>
      <c r="H105" s="72">
        <f t="shared" si="5"/>
      </c>
      <c r="I105" s="54">
        <f t="shared" si="6"/>
      </c>
      <c r="J105" s="54" t="str">
        <f>IF(AND($C105="不採用",$D105="不採用"),"",IF(AND('様式1'!$I97="採用",$C105="採用"),'様式1'!W97,IF(AND('様式1'!$J97="採用",$D105="採用"),'様式1'!AA97,"")))</f>
        <v>・不正プログラム感染時に、LANケーブルの即時取り外しや機器の電源遮断を定期的に周知している。また、職員等の理解状況を確認している。</v>
      </c>
      <c r="K105" s="54" t="str">
        <f>IF(AND($C105="不採用",$D105="不採用"),"",IF(AND('様式1'!$I97="採用",$C105="採用"),'様式1'!X97,IF(AND('様式1'!$J97="採用",$D105="採用"),'様式1'!AB97,"")))</f>
        <v>・不正プログラム感染時に、LANケーブルの即時取り外しや機器の電源遮断を定期的に周知している。但し、職員等の理解状況は確認していない。</v>
      </c>
      <c r="L105" s="54" t="str">
        <f>IF(AND($C105="不採用",$D105="不採用"),"",IF(AND('様式1'!$I97="採用",$C105="採用"),'様式1'!Y97,IF(AND('様式1'!$J97="採用",$D105="採用"),'様式1'!AC97,"")))</f>
        <v>・不正プログラム感染時に、LANケーブルの即時取り外しや機器の電源遮断を過去に周知したことがある。但し、職員等の理解状況は確認していない。</v>
      </c>
      <c r="M105" s="54" t="str">
        <f>IF(AND($C105="不採用",$D105="不採用"),"",IF(AND('様式1'!$I97="採用",$C105="採用"),'様式1'!Z97,IF(AND('様式1'!$J97="採用",$D105="採用"),'様式1'!AD97,"")))</f>
        <v>・不正プログラム感染時に、LANケーブルの即時取り外しや機器の電源遮断などの周知はしていない。</v>
      </c>
      <c r="N105" s="87"/>
      <c r="O105" s="54" t="str">
        <f>IF(AND($C105="不採用",$D105="不採用"),"",IF(AND('様式1'!$I97="採用",$C105="採用"),'様式1'!P97,""))</f>
        <v>・不正プログラム感染時のLANケーブルの即時取り外し、又は機器の電源遮断の周知（抑制）</v>
      </c>
      <c r="P105" s="54">
        <f>IF(AND($C105="不採用",$D105="不採用"),"",IF(AND('様式1'!$J97="採用",$D105="採用"),'様式1'!Q97,""))</f>
      </c>
      <c r="Q105" s="73"/>
    </row>
    <row r="106" spans="1:17" s="6" customFormat="1" ht="142.5" customHeight="1" hidden="1">
      <c r="A106" s="117"/>
      <c r="B106" s="56">
        <v>94</v>
      </c>
      <c r="C106" s="69" t="str">
        <f>'様式1'!I98</f>
        <v>不採用</v>
      </c>
      <c r="D106" s="69" t="str">
        <f>'様式1'!J98</f>
        <v>不採用</v>
      </c>
      <c r="E106" s="70">
        <f>'様式1'!B98</f>
        <v>265</v>
      </c>
      <c r="F106" s="71" t="str">
        <f t="shared" si="4"/>
        <v>ⅱ）ソフトウエアの更新
統括情報セキュリティ責任者及び情報システム管理者によって、セキュリティホールの緊急度に応じてパッチが適用され、ソフトウエアが更新されている。</v>
      </c>
      <c r="G106" s="87"/>
      <c r="H106" s="72">
        <f t="shared" si="5"/>
      </c>
      <c r="I106" s="54">
        <f t="shared" si="6"/>
      </c>
      <c r="J106" s="54">
        <f>IF(AND($C106="不採用",$D106="不採用"),"",IF(AND('様式1'!$I98="採用",$C106="採用"),'様式1'!W98,IF(AND('様式1'!$J98="採用",$D106="採用"),'様式1'!AA98,"")))</f>
      </c>
      <c r="K106" s="54">
        <f>IF(AND($C106="不採用",$D106="不採用"),"",IF(AND('様式1'!$I98="採用",$C106="採用"),'様式1'!X98,IF(AND('様式1'!$J98="採用",$D106="採用"),'様式1'!AB98,"")))</f>
      </c>
      <c r="L106" s="54">
        <f>IF(AND($C106="不採用",$D106="不採用"),"",IF(AND('様式1'!$I98="採用",$C106="採用"),'様式1'!Y98,IF(AND('様式1'!$J98="採用",$D106="採用"),'様式1'!AC98,"")))</f>
      </c>
      <c r="M106" s="54">
        <f>IF(AND($C106="不採用",$D106="不採用"),"",IF(AND('様式1'!$I98="採用",$C106="採用"),'様式1'!Z98,IF(AND('様式1'!$J98="採用",$D106="採用"),'様式1'!AD98,"")))</f>
      </c>
      <c r="N106" s="87"/>
      <c r="O106" s="54">
        <f>IF(AND($C106="不採用",$D106="不採用"),"",IF(AND('様式1'!$I98="採用",$C106="採用"),'様式1'!P98,""))</f>
      </c>
      <c r="P106" s="54">
        <f>IF(AND($C106="不採用",$D106="不採用"),"",IF(AND('様式1'!$J98="採用",$D106="採用"),'様式1'!Q98,""))</f>
      </c>
      <c r="Q106" s="73"/>
    </row>
    <row r="107" spans="1:17" s="6" customFormat="1" ht="142.5" customHeight="1" hidden="1">
      <c r="A107" s="117"/>
      <c r="B107" s="56">
        <v>95</v>
      </c>
      <c r="C107" s="69" t="str">
        <f>'様式1'!I99</f>
        <v>不採用</v>
      </c>
      <c r="D107" s="69" t="str">
        <f>'様式1'!J99</f>
        <v>不採用</v>
      </c>
      <c r="E107" s="70">
        <f>'様式1'!B99</f>
        <v>270</v>
      </c>
      <c r="F107" s="71" t="str">
        <f t="shared" si="4"/>
        <v>ⅳ）外部接続システムの常時監視
統括情報セキュリティ責任者及び情報システム管理者によって、外部と常時接続するシステムが常時監視されている。</v>
      </c>
      <c r="G107" s="87"/>
      <c r="H107" s="72">
        <f t="shared" si="5"/>
      </c>
      <c r="I107" s="54">
        <f t="shared" si="6"/>
      </c>
      <c r="J107" s="54">
        <f>IF(AND($C107="不採用",$D107="不採用"),"",IF(AND('様式1'!$I99="採用",$C107="採用"),'様式1'!W99,IF(AND('様式1'!$J99="採用",$D107="採用"),'様式1'!AA99,"")))</f>
      </c>
      <c r="K107" s="54">
        <f>IF(AND($C107="不採用",$D107="不採用"),"",IF(AND('様式1'!$I99="採用",$C107="採用"),'様式1'!X99,IF(AND('様式1'!$J99="採用",$D107="採用"),'様式1'!AB99,"")))</f>
      </c>
      <c r="L107" s="54">
        <f>IF(AND($C107="不採用",$D107="不採用"),"",IF(AND('様式1'!$I99="採用",$C107="採用"),'様式1'!Y99,IF(AND('様式1'!$J99="採用",$D107="採用"),'様式1'!AC99,"")))</f>
      </c>
      <c r="M107" s="54">
        <f>IF(AND($C107="不採用",$D107="不採用"),"",IF(AND('様式1'!$I99="採用",$C107="採用"),'様式1'!Z99,IF(AND('様式1'!$J99="採用",$D107="採用"),'様式1'!AD99,"")))</f>
      </c>
      <c r="N107" s="87"/>
      <c r="O107" s="54">
        <f>IF(AND($C107="不採用",$D107="不採用"),"",IF(AND('様式1'!$I99="採用",$C107="採用"),'様式1'!P99,""))</f>
      </c>
      <c r="P107" s="54">
        <f>IF(AND($C107="不採用",$D107="不採用"),"",IF(AND('様式1'!$J99="採用",$D107="採用"),'様式1'!Q99,""))</f>
      </c>
      <c r="Q107" s="73"/>
    </row>
    <row r="108" spans="1:17" s="6" customFormat="1" ht="142.5" customHeight="1">
      <c r="A108" s="117"/>
      <c r="B108" s="56">
        <v>96</v>
      </c>
      <c r="C108" s="69" t="str">
        <f>'様式1'!I100</f>
        <v>採用</v>
      </c>
      <c r="D108" s="69" t="str">
        <f>'様式1'!J100</f>
        <v>不採用</v>
      </c>
      <c r="E108" s="70">
        <f>'様式1'!B100</f>
        <v>273</v>
      </c>
      <c r="F108" s="71" t="str">
        <f t="shared" si="4"/>
        <v>ⅲ）発生した問題への対処
最高情報統括責任者によって、情報セキュリティポリシー遵守上の問題に対して、適切かつ速やかに対処されている。</v>
      </c>
      <c r="G108" s="87"/>
      <c r="H108" s="72">
        <f t="shared" si="5"/>
      </c>
      <c r="I108" s="54">
        <f t="shared" si="6"/>
      </c>
      <c r="J108" s="54" t="str">
        <f>IF(AND($C108="不採用",$D108="不採用"),"",IF(AND('様式1'!$I100="採用",$C108="採用"),'様式1'!W100,IF(AND('様式1'!$J100="採用",$D108="採用"),'様式1'!AA100,"")))</f>
        <v>・情報セキュリティポリシー遵守上の問題に対する迅速な対処を行っており、改定についても迅速に行っている。また、改定したことについて、職員等の反応を確認している。</v>
      </c>
      <c r="K108" s="54" t="str">
        <f>IF(AND($C108="不採用",$D108="不採用"),"",IF(AND('様式1'!$I100="採用",$C108="採用"),'様式1'!X100,IF(AND('様式1'!$J100="採用",$D108="採用"),'様式1'!AB100,"")))</f>
        <v>・情報セキュリティポリシー遵守上の問題に対する迅速な対処を行っており、改定についても迅速に行っている。但し、改定したことについて、職員等の反応は確認していない。</v>
      </c>
      <c r="L108" s="54" t="str">
        <f>IF(AND($C108="不採用",$D108="不採用"),"",IF(AND('様式1'!$I100="採用",$C108="採用"),'様式1'!Y100,IF(AND('様式1'!$J100="採用",$D108="採用"),'様式1'!AC100,"")))</f>
        <v>・情報セキュリティポリシー遵守上の問題に対する対処を行っている。但し、改定については迅速とは言えない。</v>
      </c>
      <c r="M108" s="54" t="str">
        <f>IF(AND($C108="不採用",$D108="不採用"),"",IF(AND('様式1'!$I100="採用",$C108="採用"),'様式1'!Z100,IF(AND('様式1'!$J100="採用",$D108="採用"),'様式1'!AD100,"")))</f>
        <v>・情報セキュリティポリシー遵守上の問題への対処は行っていない。</v>
      </c>
      <c r="N108" s="87"/>
      <c r="O108" s="54" t="str">
        <f>IF(AND($C108="不採用",$D108="不採用"),"",IF(AND('様式1'!$I100="採用",$C108="採用"),'様式1'!P100,""))</f>
        <v>・情報セキュリティポリシー遵守上の問題に対する迅速な対処の実施（回復）</v>
      </c>
      <c r="P108" s="54">
        <f>IF(AND($C108="不採用",$D108="不採用"),"",IF(AND('様式1'!$J100="採用",$D108="採用"),'様式1'!Q100,""))</f>
      </c>
      <c r="Q108" s="73"/>
    </row>
    <row r="109" spans="1:17" s="6" customFormat="1" ht="142.5" customHeight="1">
      <c r="A109" s="117"/>
      <c r="B109" s="56">
        <v>97</v>
      </c>
      <c r="C109" s="69" t="str">
        <f>'様式1'!I101</f>
        <v>採用</v>
      </c>
      <c r="D109" s="69" t="str">
        <f>'様式1'!J101</f>
        <v>不採用</v>
      </c>
      <c r="E109" s="70">
        <f>'様式1'!B101</f>
        <v>274</v>
      </c>
      <c r="F109" s="71" t="str">
        <f aca="true" t="shared" si="7" ref="F109:F122">VLOOKUP($B109,rtbl01,4,FALSE)</f>
        <v>ⅳ）システム設定等における情報セキュリティポリシーの遵守状況の確認及び問題発生時の対処
統括情報セキュリティ責任者及び情報システム管理者によって、システム設定等における情報セキュリティポリシーの遵守状況について定期的に確認が行われ、問題が発生していた場合には適切かつ速やかに対処されている。</v>
      </c>
      <c r="G109" s="87"/>
      <c r="H109" s="72">
        <f t="shared" si="5"/>
      </c>
      <c r="I109" s="54">
        <f t="shared" si="6"/>
      </c>
      <c r="J109" s="54" t="str">
        <f>IF(AND($C109="不採用",$D109="不採用"),"",IF(AND('様式1'!$I101="採用",$C109="採用"),'様式1'!W101,IF(AND('様式1'!$J101="採用",$D109="採用"),'様式1'!AA101,"")))</f>
        <v>・システム設定等における情報セキュリティポリシーの遵守状況を、定期的に確認している。また、問題が発生した場合は期限を決めて、速やかな対処をしている。</v>
      </c>
      <c r="K109" s="54" t="str">
        <f>IF(AND($C109="不採用",$D109="不採用"),"",IF(AND('様式1'!$I101="採用",$C109="採用"),'様式1'!X101,IF(AND('様式1'!$J101="採用",$D109="採用"),'様式1'!AB101,"")))</f>
        <v>・システム設定等における情報セキュリティポリシーの遵守状況を、定期的に確認している。但し、問題が発生した場合は期限を決めていないため、速やかな対処にはなっていない。</v>
      </c>
      <c r="L109" s="54" t="str">
        <f>IF(AND($C109="不採用",$D109="不採用"),"",IF(AND('様式1'!$I101="採用",$C109="採用"),'様式1'!Y101,IF(AND('様式1'!$J101="採用",$D109="採用"),'様式1'!AC101,"")))</f>
        <v>・システム設定等における情報セキュリティポリシーの遵守状況を、定期的に確認している。但し、問題が発生した場合の対処はしていない。</v>
      </c>
      <c r="M109" s="54" t="str">
        <f>IF(AND($C109="不採用",$D109="不採用"),"",IF(AND('様式1'!$I101="採用",$C109="採用"),'様式1'!Z101,IF(AND('様式1'!$J101="採用",$D109="採用"),'様式1'!AD101,"")))</f>
        <v>・システム設定等における情報セキュリティポリシーの遵守状況を、確認していない。</v>
      </c>
      <c r="N109" s="87"/>
      <c r="O109" s="54" t="str">
        <f>IF(AND($C109="不採用",$D109="不採用"),"",IF(AND('様式1'!$I101="採用",$C109="採用"),'様式1'!P101,""))</f>
        <v>・システム設定等における情報セキュリティポリシーの遵守状況の定期的確認(検知)
・システム設定等における問題発生時の適切かつ速やかな対処の実施（回復）</v>
      </c>
      <c r="P109" s="54">
        <f>IF(AND($C109="不採用",$D109="不採用"),"",IF(AND('様式1'!$J101="採用",$D109="採用"),'様式1'!Q101,""))</f>
      </c>
      <c r="Q109" s="73"/>
    </row>
    <row r="110" spans="1:17" s="6" customFormat="1" ht="142.5" customHeight="1">
      <c r="A110" s="117"/>
      <c r="B110" s="56">
        <v>98</v>
      </c>
      <c r="C110" s="69" t="str">
        <f>'様式1'!I102</f>
        <v>採用</v>
      </c>
      <c r="D110" s="69" t="str">
        <f>'様式1'!J102</f>
        <v>不採用</v>
      </c>
      <c r="E110" s="70">
        <f>'様式1'!B102</f>
        <v>278</v>
      </c>
      <c r="F110" s="71" t="str">
        <f t="shared" si="7"/>
        <v>ⅱ）情報セキュリティポリシー違反発見時の報告
情報セキュリティポリシーに対する違反行為が発見された場合、職員等によって、直ちに統括情報セキュリティ責任者及び情報セキュリティ管理者に報告されている。</v>
      </c>
      <c r="G110" s="87"/>
      <c r="H110" s="72">
        <f t="shared" si="5"/>
      </c>
      <c r="I110" s="54">
        <f t="shared" si="6"/>
      </c>
      <c r="J110" s="54" t="str">
        <f>IF(AND($C110="不採用",$D110="不採用"),"",IF(AND('様式1'!$I102="採用",$C110="採用"),'様式1'!W102,IF(AND('様式1'!$J102="採用",$D110="採用"),'様式1'!AA102,"")))</f>
        <v>・情報セキュリティポリシーに対する違反行為が発見された場合の報告を実施している。また、原因究明をしている。再発防止も実施している。</v>
      </c>
      <c r="K110" s="54" t="str">
        <f>IF(AND($C110="不採用",$D110="不採用"),"",IF(AND('様式1'!$I102="採用",$C110="採用"),'様式1'!X102,IF(AND('様式1'!$J102="採用",$D110="採用"),'様式1'!AB102,"")))</f>
        <v>・情報セキュリティポリシーに対する違反行為が発見された場合の報告を実施している。また、原因究明をしている。但し、再発防止までは実施していない。</v>
      </c>
      <c r="L110" s="54" t="str">
        <f>IF(AND($C110="不採用",$D110="不採用"),"",IF(AND('様式1'!$I102="採用",$C110="採用"),'様式1'!Y102,IF(AND('様式1'!$J102="採用",$D110="採用"),'様式1'!AC102,"")))</f>
        <v>・情報セキュリティポリシーに対する違反行為が発見された場合の報告を実施している。但し、原因究明をしていない。</v>
      </c>
      <c r="M110" s="54" t="str">
        <f>IF(AND($C110="不採用",$D110="不採用"),"",IF(AND('様式1'!$I102="採用",$C110="採用"),'様式1'!Z102,IF(AND('様式1'!$J102="採用",$D110="採用"),'様式1'!AD102,"")))</f>
        <v>・情報セキュリティポリシーに対する違反行為が発見された場合の報告は、実施していない。</v>
      </c>
      <c r="N110" s="87"/>
      <c r="O110" s="54" t="str">
        <f>IF(AND($C110="不採用",$D110="不採用"),"",IF(AND('様式1'!$I102="採用",$C110="採用"),'様式1'!P102,""))</f>
        <v>・情報セキュリティポリシーに対する違反行為発見時の報告の実施（回復）</v>
      </c>
      <c r="P110" s="54">
        <f>IF(AND($C110="不採用",$D110="不採用"),"",IF(AND('様式1'!$J102="採用",$D110="採用"),'様式1'!Q102,""))</f>
      </c>
      <c r="Q110" s="73"/>
    </row>
    <row r="111" spans="1:17" s="6" customFormat="1" ht="142.5" customHeight="1">
      <c r="A111" s="117"/>
      <c r="B111" s="56">
        <v>99</v>
      </c>
      <c r="C111" s="69" t="str">
        <f>'様式1'!I103</f>
        <v>採用</v>
      </c>
      <c r="D111" s="69" t="str">
        <f>'様式1'!J103</f>
        <v>不採用</v>
      </c>
      <c r="E111" s="70">
        <f>'様式1'!B103</f>
        <v>279</v>
      </c>
      <c r="F111" s="71" t="str">
        <f t="shared" si="7"/>
        <v>ⅲ）発見された違反行為に対する対処
情報セキュリティポリシーに対する違反行為が直ちに情報セキュリティ上重大な影響を及ぼす可能性があると統括情報セキュリティ責任者が判断した場合、統括情報セキュリティ責任者によって、緊急時対応計画に従った対処が行われている。</v>
      </c>
      <c r="G111" s="87"/>
      <c r="H111" s="72">
        <f t="shared" si="5"/>
      </c>
      <c r="I111" s="54">
        <f t="shared" si="6"/>
      </c>
      <c r="J111" s="54" t="str">
        <f>IF(AND($C111="不採用",$D111="不採用"),"",IF(AND('様式1'!$I103="採用",$C111="採用"),'様式1'!W103,IF(AND('様式1'!$J103="採用",$D111="採用"),'様式1'!AA103,"")))</f>
        <v>・情報セキュリティ上重大な影響を及ぼす可能性がある場合に、緊急時対応計画に従った対処を行っている。また、実施した対応計画についての内容を点検している。この対応結果も、職員等に教訓として周知している。</v>
      </c>
      <c r="K111" s="54" t="str">
        <f>IF(AND($C111="不採用",$D111="不採用"),"",IF(AND('様式1'!$I103="採用",$C111="採用"),'様式1'!X103,IF(AND('様式1'!$J103="採用",$D111="採用"),'様式1'!AB103,"")))</f>
        <v>・情報セキュリティ上重大な影響を及ぼす可能性がある場合に、緊急時対応計画に従った対処を行っている。また、実施した対応計画についての内容を点検している。但し、この対応結果は、職員等に教訓として周知していない。</v>
      </c>
      <c r="L111" s="54" t="str">
        <f>IF(AND($C111="不採用",$D111="不採用"),"",IF(AND('様式1'!$I103="採用",$C111="採用"),'様式1'!Y103,IF(AND('様式1'!$J103="採用",$D111="採用"),'様式1'!AC103,"")))</f>
        <v>・情報セキュリティ上重大な影響を及ぼす可能性がある場合に、緊急時対応計画に従った対処を行っている。但し、実施した対応計画についての内容は点検していない。</v>
      </c>
      <c r="M111" s="54" t="str">
        <f>IF(AND($C111="不採用",$D111="不採用"),"",IF(AND('様式1'!$I103="採用",$C111="採用"),'様式1'!Z103,IF(AND('様式1'!$J103="採用",$D111="採用"),'様式1'!AD103,"")))</f>
        <v>・情報セキュリティ上重大な影響を及ぼす可能性がある場合に、緊急時対応計画に従った対処を行っていない。</v>
      </c>
      <c r="N111" s="87"/>
      <c r="O111" s="54" t="str">
        <f>IF(AND($C111="不採用",$D111="不採用"),"",IF(AND('様式1'!$I103="採用",$C111="採用"),'様式1'!P103,""))</f>
        <v>・情報セキュリティ上重大な影響を及ぼす可能性がある場合の緊急時対応計画に従った対応（回復）</v>
      </c>
      <c r="P111" s="54">
        <f>IF(AND($C111="不採用",$D111="不採用"),"",IF(AND('様式1'!$J103="採用",$D111="採用"),'様式1'!Q103,""))</f>
      </c>
      <c r="Q111" s="73"/>
    </row>
    <row r="112" spans="1:17" s="6" customFormat="1" ht="142.5" customHeight="1">
      <c r="A112" s="117"/>
      <c r="B112" s="56">
        <v>100</v>
      </c>
      <c r="C112" s="69" t="str">
        <f>'様式1'!I104</f>
        <v>採用</v>
      </c>
      <c r="D112" s="69" t="str">
        <f>'様式1'!J104</f>
        <v>不採用</v>
      </c>
      <c r="E112" s="70">
        <f>'様式1'!B104</f>
        <v>281</v>
      </c>
      <c r="F112" s="71" t="str">
        <f t="shared" si="7"/>
        <v>ⅱ）緊急時対応計画の策定
情報セキュリティ委員会によって、緊急時対応計画が定められている。</v>
      </c>
      <c r="G112" s="87"/>
      <c r="H112" s="72">
        <f t="shared" si="5"/>
      </c>
      <c r="I112" s="54">
        <f t="shared" si="6"/>
      </c>
      <c r="J112" s="54" t="str">
        <f>IF(AND($C112="不採用",$D112="不採用"),"",IF(AND('様式1'!$I104="採用",$C112="採用"),'様式1'!W104,IF(AND('様式1'!$J104="採用",$D112="採用"),'様式1'!AA104,"")))</f>
        <v>・緊急時対応計画を策定し、職員等に周知している。また、見直しを行っている。</v>
      </c>
      <c r="K112" s="54" t="str">
        <f>IF(AND($C112="不採用",$D112="不採用"),"",IF(AND('様式1'!$I104="採用",$C112="採用"),'様式1'!X104,IF(AND('様式1'!$J104="採用",$D112="採用"),'様式1'!AB104,"")))</f>
        <v>・緊急時対応計画を策定し、職員等に周知している。但し、見直しは行っていない。</v>
      </c>
      <c r="L112" s="54" t="str">
        <f>IF(AND($C112="不採用",$D112="不採用"),"",IF(AND('様式1'!$I104="採用",$C112="採用"),'様式1'!Y104,IF(AND('様式1'!$J104="採用",$D112="採用"),'様式1'!AC104,"")))</f>
        <v>・緊急時対応計画を策定している。但し、職員等に周知していない。見直しも行っていない。</v>
      </c>
      <c r="M112" s="54" t="str">
        <f>IF(AND($C112="不採用",$D112="不採用"),"",IF(AND('様式1'!$I104="採用",$C112="採用"),'様式1'!Z104,IF(AND('様式1'!$J104="採用",$D112="採用"),'様式1'!AD104,"")))</f>
        <v>・緊急時対応計画は策定していない。</v>
      </c>
      <c r="N112" s="87"/>
      <c r="O112" s="54" t="str">
        <f>IF(AND($C112="不採用",$D112="不採用"),"",IF(AND('様式1'!$I104="採用",$C112="採用"),'様式1'!P104,""))</f>
        <v>・緊急時対応計画の策定（回復）</v>
      </c>
      <c r="P112" s="54">
        <f>IF(AND($C112="不採用",$D112="不採用"),"",IF(AND('様式1'!$J104="採用",$D112="採用"),'様式1'!Q104,""))</f>
      </c>
      <c r="Q112" s="73"/>
    </row>
    <row r="113" spans="1:17" s="6" customFormat="1" ht="142.5" customHeight="1">
      <c r="A113" s="117"/>
      <c r="B113" s="56">
        <v>101</v>
      </c>
      <c r="C113" s="69" t="str">
        <f>'様式1'!I105</f>
        <v>採用</v>
      </c>
      <c r="D113" s="69" t="str">
        <f>'様式1'!J105</f>
        <v>不採用</v>
      </c>
      <c r="E113" s="70">
        <f>'様式1'!B105</f>
        <v>285</v>
      </c>
      <c r="F113" s="71" t="str">
        <f t="shared" si="7"/>
        <v>ⅰ）外部委託事業者の選定基準
情報セキュリティ管理者によって、外部委託先選定の際、委託内容に応じた情報セキュリティ対策が確保されていることが確認されている。</v>
      </c>
      <c r="G113" s="87"/>
      <c r="H113" s="72">
        <f t="shared" si="5"/>
      </c>
      <c r="I113" s="54">
        <f t="shared" si="6"/>
      </c>
      <c r="J113" s="54" t="str">
        <f>IF(AND($C113="不採用",$D113="不採用"),"",IF(AND('様式1'!$I105="採用",$C113="採用"),'様式1'!W105,IF(AND('様式1'!$J105="採用",$D113="採用"),'様式1'!AA105,"")))</f>
        <v>・外部委託に係る情報セキュリティについて、業者選定基準に関する規定がされていて、遵守状況も確認している。また、基準もISMS認証取得等の客観的な基準になっている。</v>
      </c>
      <c r="K113" s="54" t="str">
        <f>IF(AND($C113="不採用",$D113="不採用"),"",IF(AND('様式1'!$I105="採用",$C113="採用"),'様式1'!X105,IF(AND('様式1'!$J105="採用",$D113="採用"),'様式1'!AB105,"")))</f>
        <v>・外部委託に係る情報セキュリティについて、業者選定基準に関する規定がされていて、遵守状況も確認している。但し、基準は、ISMS認証取得等の客観的な基準ではない。</v>
      </c>
      <c r="L113" s="54" t="str">
        <f>IF(AND($C113="不採用",$D113="不採用"),"",IF(AND('様式1'!$I105="採用",$C113="採用"),'様式1'!Y105,IF(AND('様式1'!$J105="採用",$D113="採用"),'様式1'!AC105,"")))</f>
        <v>・外部委託に係る情報セキュリティについて、業者選定基準に関する規定がされている。但し、遵守状況は確認していない。</v>
      </c>
      <c r="M113" s="54" t="str">
        <f>IF(AND($C113="不採用",$D113="不採用"),"",IF(AND('様式1'!$I105="採用",$C113="採用"),'様式1'!Z105,IF(AND('様式1'!$J105="採用",$D113="採用"),'様式1'!AD105,"")))</f>
        <v>・外部委託に係る情報セキュリティについて、業者選定基準に関する規定がされていない。</v>
      </c>
      <c r="N113" s="87"/>
      <c r="O113" s="54" t="str">
        <f>IF(AND($C113="不採用",$D113="不採用"),"",IF(AND('様式1'!$I105="採用",$C113="採用"),'様式1'!P105,""))</f>
        <v>・情報セキュリティ対策基準に則した外部委託先の選定（抑制）</v>
      </c>
      <c r="P113" s="54">
        <f>IF(AND($C113="不採用",$D113="不採用"),"",IF(AND('様式1'!$J105="採用",$D113="採用"),'様式1'!Q105,""))</f>
      </c>
      <c r="Q113" s="73"/>
    </row>
    <row r="114" spans="1:17" s="6" customFormat="1" ht="375.75" customHeight="1">
      <c r="A114" s="117"/>
      <c r="B114" s="56">
        <v>102</v>
      </c>
      <c r="C114" s="69" t="str">
        <f>'様式1'!I106</f>
        <v>採用</v>
      </c>
      <c r="D114" s="69" t="str">
        <f>'様式1'!J106</f>
        <v>不採用</v>
      </c>
      <c r="E114" s="70">
        <f>'様式1'!B106</f>
        <v>287</v>
      </c>
      <c r="F114" s="71" t="str">
        <f t="shared" si="7"/>
        <v>ⅰ）外部委託事業者との契約
情報システムの開発あるいは運用等を外部委託する場合、外部委託事業者との間で締結される契約書に、必要に応じた情報セキュリティ要件が明記されている。</v>
      </c>
      <c r="G114" s="87"/>
      <c r="H114" s="72">
        <f t="shared" si="5"/>
      </c>
      <c r="I114" s="54">
        <f t="shared" si="6"/>
      </c>
      <c r="J114" s="54" t="str">
        <f>IF(AND($C114="不採用",$D114="不採用"),"",IF(AND('様式1'!$I106="採用",$C114="採用"),'様式1'!W106,IF(AND('様式1'!$J106="採用",$D114="採用"),'様式1'!AA106,"")))</f>
        <v>・外部委託先との契約書には、情報セキュリティ要件を明記していて、要件例の大半を満たしている。また、庁内の雛形を契約の実情に適合させて利用している。
なお、要件例は、「対策の例」を参照。
</v>
      </c>
      <c r="K114" s="54" t="str">
        <f>IF(AND($C114="不採用",$D114="不採用"),"",IF(AND('様式1'!$I106="採用",$C114="採用"),'様式1'!X106,IF(AND('様式1'!$J106="採用",$D114="採用"),'様式1'!AB106,"")))</f>
        <v>・外部委託先との契約書には、情報セキュリティ要件を明記していて、要件例の大半を満たしている。但し、庁内の雛形をそのまま利用している。
なお、要件例は、「対策の例」を参照。</v>
      </c>
      <c r="L114" s="54" t="str">
        <f>IF(AND($C114="不採用",$D114="不採用"),"",IF(AND('様式1'!$I106="採用",$C114="採用"),'様式1'!Y106,IF(AND('様式1'!$J106="採用",$D114="採用"),'様式1'!AC106,"")))</f>
        <v>・外部委託先との契約書には、情報セキュリティ要件を明記している。但し、要件例の一部しか満たしていない。
なお、要件例は、「対策の例」を参照。</v>
      </c>
      <c r="M114" s="54" t="str">
        <f>IF(AND($C114="不採用",$D114="不採用"),"",IF(AND('様式1'!$I106="採用",$C114="採用"),'様式1'!Z106,IF(AND('様式1'!$J106="採用",$D114="採用"),'様式1'!AD106,"")))</f>
        <v>・外部委託先との契約書には、情報セキュリティ要件を明記していない。</v>
      </c>
      <c r="N114" s="87"/>
      <c r="O114" s="54" t="str">
        <f>IF(AND($C114="不採用",$D114="不採用"),"",IF(AND('様式1'!$I106="採用",$C114="採用"),'様式1'!P106,""))</f>
        <v>・外部委託先との契約書に対する情報セキュリティ要件の明記（抑制）
要件例は以下のとおりである。
・情報セキュリティポリシー及び情報セキュリティ実施手順の遵守
・委託先の責任者、委託内容、作業者、作業場所の特定
・提供されるサービスレベルの保証
・従業員に対する教育の実施
・提供された情報の目的外利用及び受託者以外の者への提供の禁止
・業務上知り得た情報の守秘義務
・再委託に関する制限事項の遵守
・委託業務終了時の情報資産の返還、廃棄等
・委託業務の定期報告及び緊急時報告義務
・監査、検査の実施
・事故時等の公表
・情報セキュリティポリシーが遵守されなかった場合の規定(損害賠償等)</v>
      </c>
      <c r="P114" s="54">
        <f>IF(AND($C114="不採用",$D114="不採用"),"",IF(AND('様式1'!$J106="採用",$D114="採用"),'様式1'!Q106,""))</f>
      </c>
      <c r="Q114" s="73"/>
    </row>
    <row r="115" spans="1:17" s="6" customFormat="1" ht="142.5" customHeight="1">
      <c r="A115" s="117"/>
      <c r="B115" s="56">
        <v>103</v>
      </c>
      <c r="C115" s="69" t="str">
        <f>'様式1'!I107</f>
        <v>採用</v>
      </c>
      <c r="D115" s="69" t="str">
        <f>'様式1'!J107</f>
        <v>不採用</v>
      </c>
      <c r="E115" s="70">
        <f>'様式1'!B107</f>
        <v>288</v>
      </c>
      <c r="F115" s="71" t="str">
        <f t="shared" si="7"/>
        <v>ⅰ）外部委託事業者のセキュリティ対策の確認と報告
情報セキュリティ管理者によって、外部委託事業者におけるセキュリティ対策の確保が確認され、必要に応じ業務委託契約に基づく措置が講じられている。また、確認した内容が統括情報セキュリティ責任者に報告され、されにその重要度に応じて最高情報統括責任者に報告されている。</v>
      </c>
      <c r="G115" s="87"/>
      <c r="H115" s="72">
        <f t="shared" si="5"/>
      </c>
      <c r="I115" s="54">
        <f t="shared" si="6"/>
      </c>
      <c r="J115" s="54" t="str">
        <f>IF(AND($C115="不採用",$D115="不採用"),"",IF(AND('様式1'!$I107="採用",$C115="採用"),'様式1'!W107,IF(AND('様式1'!$J107="採用",$D115="採用"),'様式1'!AA107,"")))</f>
        <v>・外部委託先からの報告書の受領とその確認を行っている。また、半数以上の外部委託先への立ち入り調査等も契約期間中、1度は実施している。</v>
      </c>
      <c r="K115" s="54" t="str">
        <f>IF(AND($C115="不採用",$D115="不採用"),"",IF(AND('様式1'!$I107="採用",$C115="採用"),'様式1'!X107,IF(AND('様式1'!$J107="採用",$D115="採用"),'様式1'!AB107,"")))</f>
        <v>・外部委託先からの報告書の受領とその確認を行っている。但し、外部委託先への立ち入り調査等は、一部でしか実施していない。</v>
      </c>
      <c r="L115" s="54" t="str">
        <f>IF(AND($C115="不採用",$D115="不採用"),"",IF(AND('様式1'!$I107="採用",$C115="採用"),'様式1'!Y107,IF(AND('様式1'!$J107="採用",$D115="採用"),'様式1'!AC107,"")))</f>
        <v>・外部委託先からの報告書の受領とその確認を行っている。但し、外部委託先への立ち入り調査等は実施していない。</v>
      </c>
      <c r="M115" s="54" t="str">
        <f>IF(AND($C115="不採用",$D115="不採用"),"",IF(AND('様式1'!$I107="採用",$C115="採用"),'様式1'!Z107,IF(AND('様式1'!$J107="採用",$D115="採用"),'様式1'!AD107,"")))</f>
        <v>・外部委託先からの報告書の受領を行っていない。</v>
      </c>
      <c r="N115" s="87"/>
      <c r="O115" s="54" t="str">
        <f>IF(AND($C115="不採用",$D115="不採用"),"",IF(AND('様式1'!$I107="採用",$C115="採用"),'様式1'!P107,""))</f>
        <v>・外部委託先からの実施報告書の受領及び定例会での確認（抑制）
・外部委託先への立ち入り調査又は聞き取り調査（抑制）</v>
      </c>
      <c r="P115" s="54">
        <f>IF(AND($C115="不採用",$D115="不採用"),"",IF(AND('様式1'!$J107="採用",$D115="採用"),'様式1'!Q107,""))</f>
      </c>
      <c r="Q115" s="73"/>
    </row>
    <row r="116" spans="1:17" s="6" customFormat="1" ht="142.5" customHeight="1">
      <c r="A116" s="117"/>
      <c r="B116" s="56">
        <v>104</v>
      </c>
      <c r="C116" s="69" t="str">
        <f>'様式1'!I108</f>
        <v>採用</v>
      </c>
      <c r="D116" s="69" t="str">
        <f>'様式1'!J108</f>
        <v>不採用</v>
      </c>
      <c r="E116" s="70">
        <f>'様式1'!B108</f>
        <v>290</v>
      </c>
      <c r="F116" s="71" t="str">
        <f t="shared" si="7"/>
        <v>ⅰ）例外措置の申請及び許可
情報セキュリティ関係規定の遵守が困難な状況で行政事務の適正な遂行を継続しなければならない場合、情報セキュリティ管理者及び情報システム管理者によって、最高情報統括責任者の許可を得たうえで例外措置が取られている。</v>
      </c>
      <c r="G116" s="87"/>
      <c r="H116" s="72">
        <f t="shared" si="5"/>
      </c>
      <c r="I116" s="54">
        <f t="shared" si="6"/>
      </c>
      <c r="J116" s="54" t="str">
        <f>IF(AND($C116="不採用",$D116="不採用"),"",IF(AND('様式1'!$I108="採用",$C116="採用"),'様式1'!W108,IF(AND('様式1'!$J108="採用",$D116="採用"),'様式1'!AA108,"")))</f>
        <v>・行政事務の適正な遂行継続のため例外措置を取る場合は、規定された対応手続き(申請及び許可)を行っている。また、期限を決めるなどして速やかな対応を行っている。</v>
      </c>
      <c r="K116" s="54" t="str">
        <f>IF(AND($C116="不採用",$D116="不採用"),"",IF(AND('様式1'!$I108="採用",$C116="採用"),'様式1'!X108,IF(AND('様式1'!$J108="採用",$D116="採用"),'様式1'!AB108,"")))</f>
        <v>・行政事務の適正な遂行継続のため例外措置を取る場合は、規定された対応手続き(申請及び許可)を行っている。但し、期限を決めるなどしていないため速やかな対応は行っていない。</v>
      </c>
      <c r="L116" s="54" t="str">
        <f>IF(AND($C116="不採用",$D116="不採用"),"",IF(AND('様式1'!$I108="採用",$C116="採用"),'様式1'!Y108,IF(AND('様式1'!$J108="採用",$D116="採用"),'様式1'!AC108,"")))</f>
        <v>・行政事務の適正な遂行継続のため例外措置を取る場合、規定された対応手続き(申請及び許可)を職員等は知っている。但し、遵守していない。</v>
      </c>
      <c r="M116" s="54" t="str">
        <f>IF(AND($C116="不採用",$D116="不採用"),"",IF(AND('様式1'!$I108="採用",$C116="採用"),'様式1'!Z108,IF(AND('様式1'!$J108="採用",$D116="採用"),'様式1'!AD108,"")))</f>
        <v>・行政事務の適正な遂行継続のため例外措置を取る場合に、規定された対応手続き(申請及び許可)を職員等は知らない。</v>
      </c>
      <c r="N116" s="87"/>
      <c r="O116" s="54" t="str">
        <f>IF(AND($C116="不採用",$D116="不採用"),"",IF(AND('様式1'!$I108="採用",$C116="採用"),'様式1'!P108,""))</f>
        <v>・例外措置を取る場合の対応手続き(申請及び許可)に関する文書化（抑制）</v>
      </c>
      <c r="P116" s="54">
        <f>IF(AND($C116="不採用",$D116="不採用"),"",IF(AND('様式1'!$J108="採用",$D116="採用"),'様式1'!Q108,""))</f>
      </c>
      <c r="Q116" s="73"/>
    </row>
    <row r="117" spans="1:17" s="6" customFormat="1" ht="142.5" customHeight="1">
      <c r="A117" s="117"/>
      <c r="B117" s="56">
        <v>105</v>
      </c>
      <c r="C117" s="69" t="str">
        <f>'様式1'!I109</f>
        <v>採用</v>
      </c>
      <c r="D117" s="69" t="str">
        <f>'様式1'!J109</f>
        <v>不採用</v>
      </c>
      <c r="E117" s="70">
        <f>'様式1'!B109</f>
        <v>291</v>
      </c>
      <c r="F117" s="71" t="str">
        <f t="shared" si="7"/>
        <v>ⅰ）緊急時の例外措置
行政事務の遂行に緊急を要する等の場合であって、例外措置を実施することが不可避のときは、情報セキュリティ管理者及び情報システム管理者によって、事後速やかに最高情報統括責任者に報告されている。</v>
      </c>
      <c r="G117" s="87"/>
      <c r="H117" s="72">
        <f t="shared" si="5"/>
      </c>
      <c r="I117" s="54">
        <f t="shared" si="6"/>
      </c>
      <c r="J117" s="54" t="str">
        <f>IF(AND($C117="不採用",$D117="不採用"),"",IF(AND('様式1'!$I109="採用",$C117="採用"),'様式1'!W109,IF(AND('様式1'!$J109="採用",$D117="採用"),'様式1'!AA109,"")))</f>
        <v>・行政事務の適正な遂行継続のため例外措置を取る場合は、最高情報統括責任者への報告をすべて行っている。また、その後の対応結果も報告している。</v>
      </c>
      <c r="K117" s="54" t="str">
        <f>IF(AND($C117="不採用",$D117="不採用"),"",IF(AND('様式1'!$I109="採用",$C117="採用"),'様式1'!X109,IF(AND('様式1'!$J109="採用",$D117="採用"),'様式1'!AB109,"")))</f>
        <v>・行政事務の適正な遂行継続のため例外措置を取る場合は、最高情報統括責任者への報告をすべて行っている。但し、対応結果までは報告していない。</v>
      </c>
      <c r="L117" s="54" t="str">
        <f>IF(AND($C117="不採用",$D117="不採用"),"",IF(AND('様式1'!$I109="採用",$C117="採用"),'様式1'!Y109,IF(AND('様式1'!$J109="採用",$D117="採用"),'様式1'!AC109,"")))</f>
        <v>・行政事務の適正な遂行継続のため例外措置を取る場合は、最高情報統括責任者への報告はケースバイケースによる。</v>
      </c>
      <c r="M117" s="54" t="str">
        <f>IF(AND($C117="不採用",$D117="不採用"),"",IF(AND('様式1'!$I109="採用",$C117="採用"),'様式1'!Z109,IF(AND('様式1'!$J109="採用",$D117="採用"),'様式1'!AD109,"")))</f>
        <v>・行政事務の適正な遂行継続のため例外措置を取る場合に、最高情報統括責任者への報告をしていない。</v>
      </c>
      <c r="N117" s="87"/>
      <c r="O117" s="54" t="str">
        <f>IF(AND($C117="不採用",$D117="不採用"),"",IF(AND('様式1'!$I109="採用",$C117="採用"),'様式1'!P109,""))</f>
        <v>・例外措置を取る場合の最高情報統括責任者への報告の手続きの文書化（抑制）</v>
      </c>
      <c r="P117" s="54">
        <f>IF(AND($C117="不採用",$D117="不採用"),"",IF(AND('様式1'!$J109="採用",$D117="採用"),'様式1'!Q109,""))</f>
      </c>
      <c r="Q117" s="73"/>
    </row>
    <row r="118" spans="1:17" s="6" customFormat="1" ht="142.5" customHeight="1">
      <c r="A118" s="117"/>
      <c r="B118" s="56">
        <v>106</v>
      </c>
      <c r="C118" s="69" t="str">
        <f>'様式1'!I110</f>
        <v>不採用</v>
      </c>
      <c r="D118" s="69" t="str">
        <f>'様式1'!J110</f>
        <v>採用</v>
      </c>
      <c r="E118" s="70">
        <f>'様式1'!B110</f>
        <v>295</v>
      </c>
      <c r="F118" s="71" t="str">
        <f t="shared" si="7"/>
        <v>ⅰ）懲戒処分の対象
統括情報セキュリティ責任者によって、情報セキュリティポリシーに違反した職員等及びその監督責任者が地方公務員法による懲戒処分の対象となることが定められ、文書化されている。</v>
      </c>
      <c r="G118" s="87"/>
      <c r="H118" s="72">
        <f t="shared" si="5"/>
      </c>
      <c r="I118" s="54">
        <f t="shared" si="6"/>
      </c>
      <c r="J118" s="54" t="str">
        <f>IF(AND($C118="不採用",$D118="不採用"),"",IF(AND('様式1'!$I110="採用",$C118="採用"),'様式1'!W110,IF(AND('様式1'!$J110="採用",$D118="採用"),'様式1'!AA110,"")))</f>
        <v>・情報セキュリティポリシーに違反した職員等及びその監督責任者が、地方公務員法による懲戒処分の対象となることが規定されていて、職員等に周知している。また、見直しを行っている。</v>
      </c>
      <c r="K118" s="54" t="str">
        <f>IF(AND($C118="不採用",$D118="不採用"),"",IF(AND('様式1'!$I110="採用",$C118="採用"),'様式1'!X110,IF(AND('様式1'!$J110="採用",$D118="採用"),'様式1'!AB110,"")))</f>
        <v>・情報セキュリティポリシーに違反した職員等及びその監督責任者が、地方公務員法による懲戒処分の対象となることが規定されていて、職員等に周知している。但し、見直しは行っていない。</v>
      </c>
      <c r="L118" s="54" t="str">
        <f>IF(AND($C118="不採用",$D118="不採用"),"",IF(AND('様式1'!$I110="採用",$C118="採用"),'様式1'!Y110,IF(AND('様式1'!$J110="採用",$D118="採用"),'様式1'!AC110,"")))</f>
        <v>・情報セキュリティポリシーに違反した職員等及びその監督責任者が、地方公務員法による懲戒処分の対象となることが規定されている。但し、職員等に周知していない。見直しも行っていない。</v>
      </c>
      <c r="M118" s="54" t="str">
        <f>IF(AND($C118="不採用",$D118="不採用"),"",IF(AND('様式1'!$I110="採用",$C118="採用"),'様式1'!Z110,IF(AND('様式1'!$J110="採用",$D118="採用"),'様式1'!AD110,"")))</f>
        <v>・情報セキュリティポリシーに違反した職員等及びその監督責任者が、地方公務員法による懲戒処分の対象となることが規定されていない。</v>
      </c>
      <c r="N118" s="87"/>
      <c r="O118" s="54">
        <f>IF(AND($C118="不採用",$D118="不採用"),"",IF(AND('様式1'!$I110="採用",$C118="採用"),'様式1'!P110,""))</f>
      </c>
      <c r="P118" s="54" t="str">
        <f>IF(AND($C118="不採用",$D118="不採用"),"",IF(AND('様式1'!$J110="採用",$D118="採用"),'様式1'!Q110,""))</f>
        <v>・地方公務員法による懲戒処分に関する規定の文書化（抑制）</v>
      </c>
      <c r="Q118" s="73"/>
    </row>
    <row r="119" spans="1:17" s="6" customFormat="1" ht="142.5" customHeight="1">
      <c r="A119" s="117"/>
      <c r="B119" s="56">
        <v>107</v>
      </c>
      <c r="C119" s="69" t="str">
        <f>'様式1'!I111</f>
        <v>採用</v>
      </c>
      <c r="D119" s="69" t="str">
        <f>'様式1'!J111</f>
        <v>不採用</v>
      </c>
      <c r="E119" s="70">
        <f>'様式1'!B111</f>
        <v>311</v>
      </c>
      <c r="F119" s="71" t="str">
        <f t="shared" si="7"/>
        <v>ⅰ）ネットワーク及び情報システムに関わる自己点検の実施
統括情報セキュリティ責任者及び情報システム管理者によって、所管するネットワーク及び情報システムについて、定期的又は必要に応じて自己点検が行われている。</v>
      </c>
      <c r="G119" s="87"/>
      <c r="H119" s="72">
        <f t="shared" si="5"/>
      </c>
      <c r="I119" s="54">
        <f t="shared" si="6"/>
      </c>
      <c r="J119" s="54" t="str">
        <f>IF(AND($C119="不採用",$D119="不採用"),"",IF(AND('様式1'!$I111="採用",$C119="採用"),'様式1'!W111,IF(AND('様式1'!$J111="採用",$D119="採用"),'様式1'!AA111,"")))</f>
        <v>・ネットワーク及び情報システムについて、定期的な点検や必要に応じて自己点検を行っており、改善をしている。改善した内容についても、一定期間を設けるなどして、監視や点検を行っている。</v>
      </c>
      <c r="K119" s="54" t="str">
        <f>IF(AND($C119="不採用",$D119="不採用"),"",IF(AND('様式1'!$I111="採用",$C119="採用"),'様式1'!X111,IF(AND('様式1'!$J111="採用",$D119="採用"),'様式1'!AB111,"")))</f>
        <v>・ネットワーク及び情報システムについて、定期的な点検や必要に応じて自己点検を行っている。また改善をしている。但し、改善した内容について、一定期間を設けるなどした、監視や点検は行っていない。</v>
      </c>
      <c r="L119" s="54" t="str">
        <f>IF(AND($C119="不採用",$D119="不採用"),"",IF(AND('様式1'!$I111="採用",$C119="採用"),'様式1'!Y111,IF(AND('様式1'!$J111="採用",$D119="採用"),'様式1'!AC111,"")))</f>
        <v>・ネットワーク及び情報システムについて、定期的な点検や必要に応じた自己点検を実施している。但し、改善はしていない。</v>
      </c>
      <c r="M119" s="54" t="str">
        <f>IF(AND($C119="不採用",$D119="不採用"),"",IF(AND('様式1'!$I111="採用",$C119="採用"),'様式1'!Z111,IF(AND('様式1'!$J111="採用",$D119="採用"),'様式1'!AD111,"")))</f>
        <v>・ネットワーク及び情報システムについて、定期的な点検や自己点検等は行っていない。</v>
      </c>
      <c r="N119" s="87"/>
      <c r="O119" s="54" t="str">
        <f>IF(AND($C119="不採用",$D119="不採用"),"",IF(AND('様式1'!$I111="採用",$C119="採用"),'様式1'!P111,""))</f>
        <v>・ネットワーク、情報システムの自己点検チェックリストの作成と実施（検知）
・ネットワーク擬似侵入検査（検知）
・ウェブ脆弱性検査の実施（検知）</v>
      </c>
      <c r="P119" s="54">
        <f>IF(AND($C119="不採用",$D119="不採用"),"",IF(AND('様式1'!$J111="採用",$D119="採用"),'様式1'!Q111,""))</f>
      </c>
      <c r="Q119" s="73"/>
    </row>
    <row r="120" spans="1:17" s="6" customFormat="1" ht="142.5" customHeight="1">
      <c r="A120" s="117"/>
      <c r="B120" s="56">
        <v>108</v>
      </c>
      <c r="C120" s="69" t="str">
        <f>'様式1'!I112</f>
        <v>採用</v>
      </c>
      <c r="D120" s="69" t="str">
        <f>'様式1'!J112</f>
        <v>不採用</v>
      </c>
      <c r="E120" s="70">
        <f>'様式1'!B112</f>
        <v>312</v>
      </c>
      <c r="F120" s="71" t="str">
        <f t="shared" si="7"/>
        <v>ⅱ）各部局の自己点検の実施
情報セキュリティ責任者及び情報セキュリティ管理者によって、情報セキュリティポリシーに沿った情報セキュリティ対策状況について、毎年度又は必要に応じて自己点検が行われている。</v>
      </c>
      <c r="G120" s="87"/>
      <c r="H120" s="72">
        <f t="shared" si="5"/>
      </c>
      <c r="I120" s="54">
        <f t="shared" si="6"/>
      </c>
      <c r="J120" s="54" t="str">
        <f>IF(AND($C120="不採用",$D120="不採用"),"",IF(AND('様式1'!$I112="採用",$C120="採用"),'様式1'!W112,IF(AND('様式1'!$J112="採用",$D120="採用"),'様式1'!AA112,"")))</f>
        <v>・課室における情報セキュリティ対策状況について、定期的に自己点検を行っている。また、結果とその対応は一元管理している。対応は課室の個別対応だけではなく、同種の課題は、全庁での一元的な対応を行っている。</v>
      </c>
      <c r="K120" s="54" t="str">
        <f>IF(AND($C120="不採用",$D120="不採用"),"",IF(AND('様式1'!$I112="採用",$C120="採用"),'様式1'!X112,IF(AND('様式1'!$J112="採用",$D120="採用"),'様式1'!AB112,"")))</f>
        <v>・課室における情報セキュリティ対策状況について、定期的に自己点検を行っている。また、結果とその対応は、一元管理している。但し、対応は課室の個別対応になっているため、同種の課題であっても、全庁での一元的な対応は行っていない。</v>
      </c>
      <c r="L120" s="54" t="str">
        <f>IF(AND($C120="不採用",$D120="不採用"),"",IF(AND('様式1'!$I112="採用",$C120="採用"),'様式1'!Y112,IF(AND('様式1'!$J112="採用",$D120="採用"),'様式1'!AC112,"")))</f>
        <v>・課室における情報セキュリティ対策状況について、定期的に自己点検を行っている。但し、結果とその対応は、一元管理していない。課室がすべて個別に行っている。</v>
      </c>
      <c r="M120" s="54" t="str">
        <f>IF(AND($C120="不採用",$D120="不採用"),"",IF(AND('様式1'!$I112="採用",$C120="採用"),'様式1'!Z112,IF(AND('様式1'!$J112="採用",$D120="採用"),'様式1'!AD112,"")))</f>
        <v>・課室における情報セキュリティ対策状況について、定期的な点検や自己点検等は行っていない。</v>
      </c>
      <c r="N120" s="87"/>
      <c r="O120" s="54" t="str">
        <f>IF(AND($C120="不採用",$D120="不採用"),"",IF(AND('様式1'!$I112="採用",$C120="採用"),'様式1'!P112,""))</f>
        <v>・課室における情報セキュリティ対策状況の自己点検の実施（抑制）</v>
      </c>
      <c r="P120" s="54">
        <f>IF(AND($C120="不採用",$D120="不採用"),"",IF(AND('様式1'!$J112="採用",$D120="採用"),'様式1'!Q112,""))</f>
      </c>
      <c r="Q120" s="73"/>
    </row>
    <row r="121" spans="1:17" s="6" customFormat="1" ht="142.5" customHeight="1">
      <c r="A121" s="117"/>
      <c r="B121" s="56">
        <v>109</v>
      </c>
      <c r="C121" s="69" t="str">
        <f>'様式1'!I113</f>
        <v>採用</v>
      </c>
      <c r="D121" s="69" t="str">
        <f>'様式1'!J113</f>
        <v>不採用</v>
      </c>
      <c r="E121" s="70">
        <f>'様式1'!B113</f>
        <v>313</v>
      </c>
      <c r="F121" s="71" t="str">
        <f t="shared" si="7"/>
        <v>ⅰ）自己点検結果の報告
統括情報セキュリティ責任者、情報システム管理者及び情報セキュリティ責任者によって、自己点検結果と自己点検結果に基づく改善策が取りまとめられ、情報セキュリティ委員会に報告されている。</v>
      </c>
      <c r="G121" s="87"/>
      <c r="H121" s="72">
        <f t="shared" si="5"/>
      </c>
      <c r="I121" s="54">
        <f t="shared" si="6"/>
      </c>
      <c r="J121" s="54" t="str">
        <f>IF(AND($C121="不採用",$D121="不採用"),"",IF(AND('様式1'!$I113="採用",$C121="採用"),'様式1'!W113,IF(AND('様式1'!$J113="採用",$D121="採用"),'様式1'!AA113,"")))</f>
        <v>・ネットワーク及び情報システム、課室の自己点検に関する事項の、情報セキュリティ委員会等に対する報告の手続きは規定されている。また、報告を行い、活動方針や実施計画に反映している。</v>
      </c>
      <c r="K121" s="54" t="str">
        <f>IF(AND($C121="不採用",$D121="不採用"),"",IF(AND('様式1'!$I113="採用",$C121="採用"),'様式1'!X113,IF(AND('様式1'!$J113="採用",$D121="採用"),'様式1'!AB113,"")))</f>
        <v>・ネットワーク及び情報システム、課室の自己点検に関する事項の、情報セキュリティ委員会等に対する報告の手続きは規定されている。また、報告は行っている。但し、活動方針や実施計画には反映していない。</v>
      </c>
      <c r="L121" s="54" t="str">
        <f>IF(AND($C121="不採用",$D121="不採用"),"",IF(AND('様式1'!$I113="採用",$C121="採用"),'様式1'!Y113,IF(AND('様式1'!$J113="採用",$D121="採用"),'様式1'!AC113,"")))</f>
        <v>・ネットワーク及び情報システム、課室の自己点検に関する事項の、情報セキュリティ委員会等に対する報告の手続きは規定されている。但し、報告は行っていない。</v>
      </c>
      <c r="M121" s="54" t="str">
        <f>IF(AND($C121="不採用",$D121="不採用"),"",IF(AND('様式1'!$I113="採用",$C121="採用"),'様式1'!Z113,IF(AND('様式1'!$J113="採用",$D121="採用"),'様式1'!AD113,"")))</f>
        <v>・ネットワーク及び情報システム、課室の自己点検に関する事項の、情報セキュリティ委員会等に対する報告は行われていない。</v>
      </c>
      <c r="N121" s="91"/>
      <c r="O121" s="54" t="str">
        <f>IF(AND($C121="不採用",$D121="不採用"),"",IF(AND('様式1'!$I113="採用",$C121="採用"),'様式1'!P113,""))</f>
        <v>・情報セキュリティ委員会等の開催(自己点検結果とその結果に基づく改善策の報告、活動方針・実施計画への反映)（抑制）</v>
      </c>
      <c r="P121" s="54">
        <f>IF(AND($C121="不採用",$D121="不採用"),"",IF(AND('様式1'!$J113="採用",$D121="採用"),'様式1'!Q113,""))</f>
      </c>
      <c r="Q121" s="73"/>
    </row>
    <row r="122" spans="1:17" s="6" customFormat="1" ht="142.5" customHeight="1" thickBot="1">
      <c r="A122" s="118"/>
      <c r="B122" s="56">
        <v>110</v>
      </c>
      <c r="C122" s="69" t="str">
        <f>'様式1'!I114</f>
        <v>採用</v>
      </c>
      <c r="D122" s="69" t="str">
        <f>'様式1'!J114</f>
        <v>不採用</v>
      </c>
      <c r="E122" s="70">
        <f>'様式1'!B114</f>
        <v>317</v>
      </c>
      <c r="F122" s="71" t="str">
        <f t="shared" si="7"/>
        <v>ⅱ）情報セキュリティポリシーの見直し
情報セキュリティ委員会によって、情報セキュリティ監査及び自己点検の結果や情報セキュリティに関する状況の変化等をふまえ、情報セキュリティポリシーの見直しが行われている。</v>
      </c>
      <c r="G122" s="88"/>
      <c r="H122" s="72">
        <f t="shared" si="5"/>
      </c>
      <c r="I122" s="54">
        <f t="shared" si="6"/>
      </c>
      <c r="J122" s="54" t="str">
        <f>IF(AND($C122="不採用",$D122="不採用"),"",IF(AND('様式1'!$I114="採用",$C122="採用"),'様式1'!W114,IF(AND('様式1'!$J114="採用",$D122="採用"),'様式1'!AA114,"")))</f>
        <v>・情報セキュリティ監査及び自己点検の結果や情報セキュリティに関する状況の変化等を踏まえ、情報セキュリティポリシーの見直しを適時行っている。</v>
      </c>
      <c r="K122" s="54" t="str">
        <f>IF(AND($C122="不採用",$D122="不採用"),"",IF(AND('様式1'!$I114="採用",$C122="採用"),'様式1'!X114,IF(AND('様式1'!$J114="採用",$D122="採用"),'様式1'!AB114,"")))</f>
        <v>・情報セキュリティ監査及び自己点検の結果や情報セキュリティに関する状況の変化等を踏まえ、情報セキュリティポリシーの見直しを定期的に行っている。</v>
      </c>
      <c r="L122" s="54" t="str">
        <f>IF(AND($C122="不採用",$D122="不採用"),"",IF(AND('様式1'!$I114="採用",$C122="採用"),'様式1'!Y114,IF(AND('様式1'!$J114="採用",$D122="採用"),'様式1'!AC114,"")))</f>
        <v>・情報セキュリティに関する状況の変化等により情報セキュリティポリシーの見直しを過去に実施したことがある。</v>
      </c>
      <c r="M122" s="54" t="str">
        <f>IF(AND($C122="不採用",$D122="不採用"),"",IF(AND('様式1'!$I114="採用",$C122="採用"),'様式1'!Z114,IF(AND('様式1'!$J114="採用",$D122="採用"),'様式1'!AD114,"")))</f>
        <v>・情報セキュリティポリシーの見直しは行っていない。</v>
      </c>
      <c r="N122" s="89"/>
      <c r="O122" s="54" t="str">
        <f>IF(AND($C122="不採用",$D122="不採用"),"",IF(AND('様式1'!$I114="採用",$C122="採用"),'様式1'!P114,""))</f>
        <v>・情報セキュリティ委員会等の開催(情報セキュリティポリシーの見直しの実施)（抑制）</v>
      </c>
      <c r="P122" s="54">
        <f>IF(AND($C122="不採用",$D122="不採用"),"",IF(AND('様式1'!$J114="採用",$D122="採用"),'様式1'!Q114,""))</f>
      </c>
      <c r="Q122" s="73"/>
    </row>
    <row r="123" spans="1:17" s="6" customFormat="1" ht="11.25">
      <c r="A123" s="58"/>
      <c r="B123" s="59"/>
      <c r="C123" s="74"/>
      <c r="D123" s="74"/>
      <c r="E123" s="75"/>
      <c r="F123" s="76" t="s">
        <v>61</v>
      </c>
      <c r="G123" s="77">
        <f>COUNTA(G13:G122)</f>
        <v>0</v>
      </c>
      <c r="H123" s="78"/>
      <c r="I123" s="78"/>
      <c r="J123" s="78"/>
      <c r="K123" s="78"/>
      <c r="L123" s="78"/>
      <c r="M123" s="78"/>
      <c r="N123" s="78"/>
      <c r="O123" s="74"/>
      <c r="P123" s="74"/>
      <c r="Q123" s="79"/>
    </row>
    <row r="124" ht="11.25">
      <c r="Q124" s="30"/>
    </row>
    <row r="125" ht="11.25">
      <c r="Q125" s="30"/>
    </row>
    <row r="126" ht="11.25">
      <c r="Q126" s="30"/>
    </row>
    <row r="127" spans="3:17" ht="25.5" customHeight="1">
      <c r="C127" s="19"/>
      <c r="Q127" s="30"/>
    </row>
    <row r="128" spans="3:17" ht="25.5" customHeight="1">
      <c r="C128" s="20"/>
      <c r="Q128" s="30"/>
    </row>
    <row r="129" spans="3:17" ht="25.5" customHeight="1">
      <c r="C129" s="20"/>
      <c r="Q129" s="30"/>
    </row>
    <row r="130" spans="3:17" ht="25.5" customHeight="1">
      <c r="C130" s="20"/>
      <c r="Q130" s="30"/>
    </row>
    <row r="131" spans="3:17" ht="25.5" customHeight="1">
      <c r="C131" s="20"/>
      <c r="Q131" s="30"/>
    </row>
    <row r="132" spans="3:17" ht="25.5" customHeight="1">
      <c r="C132" s="20"/>
      <c r="Q132" s="30"/>
    </row>
    <row r="133" spans="3:17" ht="25.5" customHeight="1">
      <c r="C133" s="20"/>
      <c r="Q133" s="30"/>
    </row>
    <row r="134" spans="3:17" ht="25.5" customHeight="1">
      <c r="C134" s="20"/>
      <c r="Q134" s="30"/>
    </row>
    <row r="135" spans="3:17" ht="25.5" customHeight="1">
      <c r="C135" s="20"/>
      <c r="Q135" s="30"/>
    </row>
    <row r="136" spans="3:17" ht="25.5" customHeight="1">
      <c r="C136" s="20"/>
      <c r="Q136" s="30"/>
    </row>
    <row r="137" spans="3:17" ht="25.5" customHeight="1">
      <c r="C137" s="20"/>
      <c r="Q137" s="30"/>
    </row>
    <row r="138" spans="3:17" ht="25.5" customHeight="1">
      <c r="C138" s="20"/>
      <c r="Q138" s="30"/>
    </row>
    <row r="139" spans="3:17" ht="25.5" customHeight="1">
      <c r="C139" s="20"/>
      <c r="Q139" s="30"/>
    </row>
    <row r="140" spans="3:17" ht="25.5" customHeight="1">
      <c r="C140" s="20"/>
      <c r="Q140" s="30"/>
    </row>
    <row r="141" spans="3:17" ht="25.5" customHeight="1">
      <c r="C141" s="20"/>
      <c r="Q141" s="30"/>
    </row>
    <row r="142" spans="3:17" ht="25.5" customHeight="1">
      <c r="C142" s="20"/>
      <c r="Q142" s="30"/>
    </row>
    <row r="143" ht="11.25">
      <c r="Q143" s="30"/>
    </row>
  </sheetData>
  <sheetProtection sheet="1" objects="1" scenarios="1"/>
  <mergeCells count="29">
    <mergeCell ref="H10:I10"/>
    <mergeCell ref="H11:I11"/>
    <mergeCell ref="N7:N12"/>
    <mergeCell ref="E7:E12"/>
    <mergeCell ref="B1:E2"/>
    <mergeCell ref="B3:E5"/>
    <mergeCell ref="G1:H1"/>
    <mergeCell ref="G2:H2"/>
    <mergeCell ref="F3:F5"/>
    <mergeCell ref="A13:A122"/>
    <mergeCell ref="A1:A5"/>
    <mergeCell ref="A7:A12"/>
    <mergeCell ref="O8:O12"/>
    <mergeCell ref="B7:B12"/>
    <mergeCell ref="F7:F12"/>
    <mergeCell ref="C7:D7"/>
    <mergeCell ref="K9:K12"/>
    <mergeCell ref="C8:C11"/>
    <mergeCell ref="D8:D11"/>
    <mergeCell ref="P8:P12"/>
    <mergeCell ref="O7:P7"/>
    <mergeCell ref="G7:M7"/>
    <mergeCell ref="J8:M8"/>
    <mergeCell ref="J9:J12"/>
    <mergeCell ref="L9:L12"/>
    <mergeCell ref="M9:M12"/>
    <mergeCell ref="H9:I9"/>
    <mergeCell ref="H12:I12"/>
    <mergeCell ref="H8:I8"/>
  </mergeCells>
  <conditionalFormatting sqref="C13:D122">
    <cfRule type="cellIs" priority="1" dxfId="0" operator="equal" stopIfTrue="1">
      <formula>"採用"</formula>
    </cfRule>
  </conditionalFormatting>
  <conditionalFormatting sqref="J13:M122">
    <cfRule type="cellIs" priority="2" dxfId="2" operator="equal" stopIfTrue="1">
      <formula>""</formula>
    </cfRule>
    <cfRule type="cellIs" priority="3" dxfId="1" operator="equal" stopIfTrue="1">
      <formula>$I13</formula>
    </cfRule>
  </conditionalFormatting>
  <dataValidations count="1">
    <dataValidation type="list" allowBlank="1" showInputMessage="1" showErrorMessage="1" sqref="G13:G122">
      <formula1>"1,2,3,4"</formula1>
    </dataValidation>
  </dataValidations>
  <printOptions horizontalCentered="1"/>
  <pageMargins left="0.1968503937007874" right="0.1968503937007874" top="0.5905511811023623" bottom="0.5118110236220472" header="0.31496062992125984" footer="0.31496062992125984"/>
  <pageSetup fitToHeight="0" horizontalDpi="600" verticalDpi="600" orientation="landscape" paperSize="9" scale="66" r:id="rId1"/>
  <headerFooter alignWithMargins="0">
    <oddHeader>&amp;L基本リスク分析・評価用&amp;R基本リスク分析･評価シート（様式２）</oddHeader>
    <oddFooter>&amp;C&amp;P / &amp;N</oddFooter>
  </headerFooter>
</worksheet>
</file>

<file path=xl/worksheets/sheet3.xml><?xml version="1.0" encoding="utf-8"?>
<worksheet xmlns="http://schemas.openxmlformats.org/spreadsheetml/2006/main" xmlns:r="http://schemas.openxmlformats.org/officeDocument/2006/relationships">
  <sheetPr>
    <tabColor indexed="61"/>
  </sheetPr>
  <dimension ref="A1:O143"/>
  <sheetViews>
    <sheetView showZeros="0" tabSelected="1" zoomScaleSheetLayoutView="100" zoomScalePageLayoutView="0" workbookViewId="0" topLeftCell="A1">
      <selection activeCell="I128" sqref="I128"/>
    </sheetView>
  </sheetViews>
  <sheetFormatPr defaultColWidth="9.00390625" defaultRowHeight="13.5"/>
  <cols>
    <col min="1" max="1" width="2.125" style="2" customWidth="1"/>
    <col min="2" max="2" width="3.00390625" style="22" customWidth="1"/>
    <col min="3" max="3" width="4.75390625" style="15" customWidth="1"/>
    <col min="4" max="4" width="4.75390625" style="11" customWidth="1"/>
    <col min="5" max="5" width="3.125" style="10" customWidth="1"/>
    <col min="6" max="6" width="28.375" style="11" customWidth="1"/>
    <col min="7" max="7" width="16.375" style="11" customWidth="1"/>
    <col min="8" max="8" width="8.625" style="11" customWidth="1"/>
    <col min="9" max="10" width="20.875" style="12" customWidth="1"/>
    <col min="11" max="11" width="9.25390625" style="29" customWidth="1"/>
    <col min="12" max="14" width="13.375" style="2" customWidth="1"/>
    <col min="15" max="16384" width="9.00390625" style="2" customWidth="1"/>
  </cols>
  <sheetData>
    <row r="1" spans="1:15" ht="18" customHeight="1">
      <c r="A1" s="143" t="s">
        <v>335</v>
      </c>
      <c r="B1" s="125" t="s">
        <v>1523</v>
      </c>
      <c r="C1" s="126"/>
      <c r="D1" s="126"/>
      <c r="E1" s="126"/>
      <c r="F1" s="60" t="s">
        <v>2083</v>
      </c>
      <c r="G1" s="80"/>
      <c r="H1" s="49"/>
      <c r="I1" s="31"/>
      <c r="J1" s="31"/>
      <c r="K1" s="48"/>
      <c r="L1" s="24"/>
      <c r="M1" s="47"/>
      <c r="N1" s="47"/>
      <c r="O1" s="47"/>
    </row>
    <row r="2" spans="1:15" ht="23.25" customHeight="1">
      <c r="A2" s="144"/>
      <c r="B2" s="146"/>
      <c r="C2" s="147"/>
      <c r="D2" s="147"/>
      <c r="E2" s="147"/>
      <c r="F2" s="62" t="s">
        <v>361</v>
      </c>
      <c r="G2" s="81"/>
      <c r="H2" s="25"/>
      <c r="I2" s="31"/>
      <c r="J2" s="31"/>
      <c r="K2" s="48"/>
      <c r="L2" s="24"/>
      <c r="M2" s="47"/>
      <c r="N2" s="47"/>
      <c r="O2" s="47"/>
    </row>
    <row r="3" spans="1:15" ht="21" customHeight="1">
      <c r="A3" s="145"/>
      <c r="B3" s="146"/>
      <c r="C3" s="147"/>
      <c r="D3" s="147"/>
      <c r="E3" s="147"/>
      <c r="F3" s="82" t="s">
        <v>362</v>
      </c>
      <c r="G3" s="81"/>
      <c r="H3" s="24"/>
      <c r="I3" s="31"/>
      <c r="J3" s="31"/>
      <c r="K3" s="48"/>
      <c r="L3" s="24"/>
      <c r="M3" s="47"/>
      <c r="N3" s="47"/>
      <c r="O3" s="47"/>
    </row>
    <row r="4" spans="1:15" ht="12.75" customHeight="1">
      <c r="A4" s="58"/>
      <c r="B4" s="146"/>
      <c r="C4" s="147"/>
      <c r="D4" s="147"/>
      <c r="E4" s="148"/>
      <c r="F4" s="63"/>
      <c r="G4" s="24"/>
      <c r="H4" s="24"/>
      <c r="I4" s="31"/>
      <c r="J4" s="31"/>
      <c r="K4" s="24"/>
      <c r="L4" s="47"/>
      <c r="M4" s="47"/>
      <c r="N4" s="47"/>
      <c r="O4" s="47"/>
    </row>
    <row r="5" spans="1:15" ht="18.75" customHeight="1">
      <c r="A5" s="58"/>
      <c r="B5" s="128"/>
      <c r="C5" s="129"/>
      <c r="D5" s="129"/>
      <c r="E5" s="130"/>
      <c r="F5" s="63"/>
      <c r="G5" s="24"/>
      <c r="H5" s="24"/>
      <c r="I5" s="31"/>
      <c r="J5" s="31"/>
      <c r="K5" s="24"/>
      <c r="L5" s="47"/>
      <c r="M5" s="47"/>
      <c r="N5" s="47"/>
      <c r="O5" s="47"/>
    </row>
    <row r="6" spans="1:15" s="28" customFormat="1" ht="48" customHeight="1">
      <c r="A6" s="56"/>
      <c r="B6" s="50" t="s">
        <v>371</v>
      </c>
      <c r="C6" s="50" t="s">
        <v>371</v>
      </c>
      <c r="D6" s="50" t="s">
        <v>371</v>
      </c>
      <c r="E6" s="50" t="s">
        <v>371</v>
      </c>
      <c r="F6" s="50" t="s">
        <v>371</v>
      </c>
      <c r="G6" s="50" t="s">
        <v>371</v>
      </c>
      <c r="H6" s="65" t="s">
        <v>372</v>
      </c>
      <c r="I6" s="65" t="s">
        <v>372</v>
      </c>
      <c r="J6" s="65" t="s">
        <v>372</v>
      </c>
      <c r="K6" s="65" t="s">
        <v>372</v>
      </c>
      <c r="L6" s="65" t="s">
        <v>372</v>
      </c>
      <c r="M6" s="65" t="s">
        <v>372</v>
      </c>
      <c r="N6" s="65" t="s">
        <v>372</v>
      </c>
      <c r="O6" s="64"/>
    </row>
    <row r="7" spans="1:15" ht="24" customHeight="1">
      <c r="A7" s="119" t="s">
        <v>336</v>
      </c>
      <c r="B7" s="122" t="s">
        <v>1044</v>
      </c>
      <c r="C7" s="122" t="s">
        <v>1035</v>
      </c>
      <c r="D7" s="122"/>
      <c r="E7" s="122" t="s">
        <v>1878</v>
      </c>
      <c r="F7" s="122" t="s">
        <v>802</v>
      </c>
      <c r="G7" s="123" t="s">
        <v>1713</v>
      </c>
      <c r="H7" s="142" t="s">
        <v>99</v>
      </c>
      <c r="I7" s="151" t="s">
        <v>819</v>
      </c>
      <c r="J7" s="151"/>
      <c r="K7" s="57" t="s">
        <v>1367</v>
      </c>
      <c r="L7" s="149" t="s">
        <v>1500</v>
      </c>
      <c r="M7" s="149"/>
      <c r="N7" s="149"/>
      <c r="O7" s="47"/>
    </row>
    <row r="8" spans="1:15" ht="12" customHeight="1">
      <c r="A8" s="120"/>
      <c r="B8" s="122"/>
      <c r="C8" s="122" t="s">
        <v>506</v>
      </c>
      <c r="D8" s="122" t="s">
        <v>2130</v>
      </c>
      <c r="E8" s="122"/>
      <c r="F8" s="122"/>
      <c r="G8" s="123"/>
      <c r="H8" s="142"/>
      <c r="I8" s="150" t="s">
        <v>506</v>
      </c>
      <c r="J8" s="150" t="s">
        <v>2130</v>
      </c>
      <c r="K8" s="115" t="s">
        <v>1038</v>
      </c>
      <c r="L8" s="110" t="s">
        <v>1662</v>
      </c>
      <c r="M8" s="110" t="s">
        <v>1663</v>
      </c>
      <c r="N8" s="110" t="s">
        <v>1664</v>
      </c>
      <c r="O8" s="47"/>
    </row>
    <row r="9" spans="1:15" ht="12" customHeight="1">
      <c r="A9" s="120"/>
      <c r="B9" s="122"/>
      <c r="C9" s="122"/>
      <c r="D9" s="122"/>
      <c r="E9" s="122"/>
      <c r="F9" s="122"/>
      <c r="G9" s="123"/>
      <c r="H9" s="142" t="s">
        <v>1368</v>
      </c>
      <c r="I9" s="150"/>
      <c r="J9" s="150"/>
      <c r="K9" s="115"/>
      <c r="L9" s="149"/>
      <c r="M9" s="149"/>
      <c r="N9" s="149"/>
      <c r="O9" s="47"/>
    </row>
    <row r="10" spans="1:15" ht="12" customHeight="1">
      <c r="A10" s="120"/>
      <c r="B10" s="122"/>
      <c r="C10" s="122"/>
      <c r="D10" s="122"/>
      <c r="E10" s="122"/>
      <c r="F10" s="122"/>
      <c r="G10" s="123"/>
      <c r="H10" s="142"/>
      <c r="I10" s="150"/>
      <c r="J10" s="150"/>
      <c r="K10" s="115"/>
      <c r="L10" s="149"/>
      <c r="M10" s="149"/>
      <c r="N10" s="149"/>
      <c r="O10" s="47"/>
    </row>
    <row r="11" spans="1:15" ht="12" customHeight="1">
      <c r="A11" s="120"/>
      <c r="B11" s="122"/>
      <c r="C11" s="122"/>
      <c r="D11" s="122"/>
      <c r="E11" s="122"/>
      <c r="F11" s="122"/>
      <c r="G11" s="123"/>
      <c r="H11" s="142" t="s">
        <v>1369</v>
      </c>
      <c r="I11" s="150"/>
      <c r="J11" s="150"/>
      <c r="K11" s="115"/>
      <c r="L11" s="149"/>
      <c r="M11" s="149"/>
      <c r="N11" s="149"/>
      <c r="O11" s="47"/>
    </row>
    <row r="12" spans="1:15" ht="12" customHeight="1">
      <c r="A12" s="121"/>
      <c r="B12" s="122"/>
      <c r="C12" s="55">
        <f>COUNTIF(C13:C122,"採用")</f>
        <v>42</v>
      </c>
      <c r="D12" s="55">
        <f>COUNTIF(D13:D122,"採用")</f>
        <v>3</v>
      </c>
      <c r="E12" s="122"/>
      <c r="F12" s="122"/>
      <c r="G12" s="123"/>
      <c r="H12" s="142"/>
      <c r="I12" s="150"/>
      <c r="J12" s="150"/>
      <c r="K12" s="115"/>
      <c r="L12" s="149"/>
      <c r="M12" s="149"/>
      <c r="N12" s="149"/>
      <c r="O12" s="47"/>
    </row>
    <row r="13" spans="1:15" s="6" customFormat="1" ht="117.75" customHeight="1">
      <c r="A13" s="116" t="s">
        <v>337</v>
      </c>
      <c r="B13" s="56">
        <v>1</v>
      </c>
      <c r="C13" s="69" t="str">
        <f>'様式1'!I5</f>
        <v>採用</v>
      </c>
      <c r="D13" s="69" t="str">
        <f>'様式1'!J5</f>
        <v>不採用</v>
      </c>
      <c r="E13" s="70">
        <f>'様式1'!B5</f>
        <v>1</v>
      </c>
      <c r="F13" s="54" t="str">
        <f aca="true" t="shared" si="0" ref="F13:F44">VLOOKUP($B13,rtbl01,4,FALSE)</f>
        <v>ⅰ）行政機関の範囲
最高情報統括責任者によって、情報セキュリティポリシーを適用する行政機関の範囲が定められ、文書化されている。</v>
      </c>
      <c r="G13" s="54">
        <f>'様式2'!N13</f>
        <v>0</v>
      </c>
      <c r="H13" s="70"/>
      <c r="I13" s="54"/>
      <c r="J13" s="54"/>
      <c r="K13" s="83"/>
      <c r="L13" s="84"/>
      <c r="M13" s="84"/>
      <c r="N13" s="84"/>
      <c r="O13" s="58"/>
    </row>
    <row r="14" spans="1:15" s="6" customFormat="1" ht="117.75" customHeight="1">
      <c r="A14" s="117"/>
      <c r="B14" s="56">
        <v>2</v>
      </c>
      <c r="C14" s="69" t="str">
        <f>'様式1'!I6</f>
        <v>採用</v>
      </c>
      <c r="D14" s="69" t="str">
        <f>'様式1'!J6</f>
        <v>不採用</v>
      </c>
      <c r="E14" s="70">
        <f>'様式1'!B6</f>
        <v>2</v>
      </c>
      <c r="F14" s="54" t="str">
        <f t="shared" si="0"/>
        <v>ⅱ）情報資産の範囲
最高情報統括責任者によって、情報セキュリティポリシーを適用する情報資産の範囲が定められ、文書化されている。</v>
      </c>
      <c r="G14" s="54">
        <f>'様式2'!N14</f>
        <v>0</v>
      </c>
      <c r="H14" s="70"/>
      <c r="I14" s="54"/>
      <c r="J14" s="54"/>
      <c r="K14" s="83"/>
      <c r="L14" s="84"/>
      <c r="M14" s="84"/>
      <c r="N14" s="84"/>
      <c r="O14" s="58"/>
    </row>
    <row r="15" spans="1:15" s="6" customFormat="1" ht="117.75" customHeight="1">
      <c r="A15" s="117"/>
      <c r="B15" s="56">
        <v>3</v>
      </c>
      <c r="C15" s="69" t="str">
        <f>'様式1'!I7</f>
        <v>採用</v>
      </c>
      <c r="D15" s="69" t="str">
        <f>'様式1'!J7</f>
        <v>不採用</v>
      </c>
      <c r="E15" s="70">
        <f>'様式1'!B7</f>
        <v>3</v>
      </c>
      <c r="F15" s="54" t="str">
        <f t="shared" si="0"/>
        <v>ⅰ）組織体制、権限及び責任
最高情報統括責任者によって、情報セキュリティ対策のための組織体制、権限及び責任が定められ、文書化されている。</v>
      </c>
      <c r="G15" s="54">
        <f>'様式2'!N15</f>
        <v>0</v>
      </c>
      <c r="H15" s="70"/>
      <c r="I15" s="54"/>
      <c r="J15" s="54"/>
      <c r="K15" s="83"/>
      <c r="L15" s="84"/>
      <c r="M15" s="84"/>
      <c r="N15" s="84"/>
      <c r="O15" s="58"/>
    </row>
    <row r="16" spans="1:15" s="6" customFormat="1" ht="117.75" customHeight="1">
      <c r="A16" s="117"/>
      <c r="B16" s="56">
        <v>4</v>
      </c>
      <c r="C16" s="69" t="str">
        <f>'様式1'!I8</f>
        <v>採用</v>
      </c>
      <c r="D16" s="69" t="str">
        <f>'様式1'!J8</f>
        <v>不採用</v>
      </c>
      <c r="E16" s="70">
        <f>'様式1'!B8</f>
        <v>4</v>
      </c>
      <c r="F16" s="54" t="str">
        <f t="shared" si="0"/>
        <v>ⅰ）情報セキュリティ委員会の設置
最高情報統括責任者によって、情報セキュリティポリシー等、情報セキュリティに関する重要な事項を決定する機関（情報セキュリティ委員会）が設置されている。</v>
      </c>
      <c r="G16" s="54">
        <f>'様式2'!N16</f>
        <v>0</v>
      </c>
      <c r="H16" s="70"/>
      <c r="I16" s="54"/>
      <c r="J16" s="54"/>
      <c r="K16" s="83"/>
      <c r="L16" s="84"/>
      <c r="M16" s="84"/>
      <c r="N16" s="84"/>
      <c r="O16" s="58"/>
    </row>
    <row r="17" spans="1:15" s="6" customFormat="1" ht="117.75" customHeight="1">
      <c r="A17" s="117"/>
      <c r="B17" s="56">
        <v>5</v>
      </c>
      <c r="C17" s="69" t="str">
        <f>'様式1'!I9</f>
        <v>採用</v>
      </c>
      <c r="D17" s="69" t="str">
        <f>'様式1'!J9</f>
        <v>不採用</v>
      </c>
      <c r="E17" s="70">
        <f>'様式1'!B9</f>
        <v>6</v>
      </c>
      <c r="F17" s="54" t="str">
        <f t="shared" si="0"/>
        <v>ⅰ）情報資産の分類に関わる基準
統括情報セキュリティ責任者及び情報セキュリティ責任者によって、機密性・完全性・可用性に基づく情報資産の分類と分類に応じた取扱いが定められ、文書化されている。</v>
      </c>
      <c r="G17" s="54">
        <f>'様式2'!N17</f>
        <v>0</v>
      </c>
      <c r="H17" s="70"/>
      <c r="I17" s="54"/>
      <c r="J17" s="54"/>
      <c r="K17" s="83"/>
      <c r="L17" s="84"/>
      <c r="M17" s="84"/>
      <c r="N17" s="84"/>
      <c r="O17" s="58"/>
    </row>
    <row r="18" spans="1:15" s="6" customFormat="1" ht="117.75" customHeight="1">
      <c r="A18" s="117"/>
      <c r="B18" s="56">
        <v>6</v>
      </c>
      <c r="C18" s="69" t="str">
        <f>'様式1'!I10</f>
        <v>採用</v>
      </c>
      <c r="D18" s="69" t="str">
        <f>'様式1'!J10</f>
        <v>不採用</v>
      </c>
      <c r="E18" s="70">
        <f>'様式1'!B10</f>
        <v>7</v>
      </c>
      <c r="F18" s="54" t="str">
        <f t="shared" si="0"/>
        <v>ⅰ）情報資産の管理に関わる基準
統括情報セキュリティ責任者及び情報セキュリティ責任者によって、情報資産の管理に関わる基準が定められ、文書化されている。</v>
      </c>
      <c r="G18" s="54">
        <f>'様式2'!N18</f>
        <v>0</v>
      </c>
      <c r="H18" s="70"/>
      <c r="I18" s="54"/>
      <c r="J18" s="54"/>
      <c r="K18" s="83"/>
      <c r="L18" s="84"/>
      <c r="M18" s="84"/>
      <c r="N18" s="84"/>
      <c r="O18" s="58"/>
    </row>
    <row r="19" spans="1:15" s="6" customFormat="1" ht="117.75" customHeight="1">
      <c r="A19" s="117"/>
      <c r="B19" s="56">
        <v>7</v>
      </c>
      <c r="C19" s="69" t="str">
        <f>'様式1'!I11</f>
        <v>採用</v>
      </c>
      <c r="D19" s="69" t="str">
        <f>'様式1'!J11</f>
        <v>不採用</v>
      </c>
      <c r="E19" s="70">
        <f>'様式1'!B11</f>
        <v>8</v>
      </c>
      <c r="F19" s="54" t="str">
        <f t="shared" si="0"/>
        <v>ⅱ）情報資産管理台帳の作成
情報セキュリティ管理者によって、重要な情報資産について目録（情報資産管理台帳）が作成されている。</v>
      </c>
      <c r="G19" s="54">
        <f>'様式2'!N19</f>
        <v>0</v>
      </c>
      <c r="H19" s="70"/>
      <c r="I19" s="54"/>
      <c r="J19" s="54"/>
      <c r="K19" s="83"/>
      <c r="L19" s="84"/>
      <c r="M19" s="84"/>
      <c r="N19" s="84"/>
      <c r="O19" s="58"/>
    </row>
    <row r="20" spans="1:15" s="6" customFormat="1" ht="117.75" customHeight="1" hidden="1">
      <c r="A20" s="117"/>
      <c r="B20" s="56">
        <v>8</v>
      </c>
      <c r="C20" s="69" t="str">
        <f>'様式1'!I12</f>
        <v>不採用</v>
      </c>
      <c r="D20" s="69" t="str">
        <f>'様式1'!J12</f>
        <v>不採用</v>
      </c>
      <c r="E20" s="70">
        <f>'様式1'!B12</f>
        <v>20</v>
      </c>
      <c r="F20" s="54" t="str">
        <f t="shared" si="0"/>
        <v>ⅱ）機器の取付け
情報システム管理者によって、サーバ等の機器の取付けを行う場合、火災、水害、埃、振動、温度等の影響を可能な限り排除した場所に設置し、容易に取外せないように固定するなどの対策が講じられている。</v>
      </c>
      <c r="G20" s="54">
        <f>'様式2'!N20</f>
        <v>0</v>
      </c>
      <c r="H20" s="70"/>
      <c r="I20" s="54"/>
      <c r="J20" s="54"/>
      <c r="K20" s="83"/>
      <c r="L20" s="84"/>
      <c r="M20" s="84"/>
      <c r="N20" s="84"/>
      <c r="O20" s="58"/>
    </row>
    <row r="21" spans="1:15" s="6" customFormat="1" ht="117.75" customHeight="1">
      <c r="A21" s="117"/>
      <c r="B21" s="56">
        <v>9</v>
      </c>
      <c r="C21" s="69" t="str">
        <f>'様式1'!I13</f>
        <v>採用</v>
      </c>
      <c r="D21" s="69" t="str">
        <f>'様式1'!J13</f>
        <v>不採用</v>
      </c>
      <c r="E21" s="70">
        <f>'様式1'!B13</f>
        <v>23</v>
      </c>
      <c r="F21" s="54" t="str">
        <f t="shared" si="0"/>
        <v>ⅲ）サーバ障害対策基準
統括情報セキュリティ責任者又は情報システム管理者によって、メインサーバに障害が発生した場合の対策基準及び実施手順が定められ、文書化されている。</v>
      </c>
      <c r="G21" s="54">
        <f>'様式2'!N21</f>
        <v>0</v>
      </c>
      <c r="H21" s="70"/>
      <c r="I21" s="54"/>
      <c r="J21" s="54"/>
      <c r="K21" s="83"/>
      <c r="L21" s="84"/>
      <c r="M21" s="84"/>
      <c r="N21" s="84"/>
      <c r="O21" s="58"/>
    </row>
    <row r="22" spans="1:15" s="6" customFormat="1" ht="117.75" customHeight="1" hidden="1">
      <c r="A22" s="117"/>
      <c r="B22" s="56">
        <v>10</v>
      </c>
      <c r="C22" s="69" t="str">
        <f>'様式1'!I14</f>
        <v>不採用</v>
      </c>
      <c r="D22" s="69" t="str">
        <f>'様式1'!J14</f>
        <v>不採用</v>
      </c>
      <c r="E22" s="70">
        <f>'様式1'!B14</f>
        <v>26</v>
      </c>
      <c r="F22" s="54" t="str">
        <f t="shared" si="0"/>
        <v>ⅱ）予備電源装置の設置及び点検
情報システム管理者によって、停電等による電源供給の停止に備えた予備電源が備え付けられ、定期的に点検されている。</v>
      </c>
      <c r="G22" s="54">
        <f>'様式2'!N22</f>
        <v>0</v>
      </c>
      <c r="H22" s="70"/>
      <c r="I22" s="54"/>
      <c r="J22" s="54"/>
      <c r="K22" s="83"/>
      <c r="L22" s="84"/>
      <c r="M22" s="84"/>
      <c r="N22" s="84"/>
      <c r="O22" s="58"/>
    </row>
    <row r="23" spans="1:15" s="6" customFormat="1" ht="117.75" customHeight="1" hidden="1">
      <c r="A23" s="117"/>
      <c r="B23" s="56">
        <v>11</v>
      </c>
      <c r="C23" s="69" t="str">
        <f>'様式1'!I15</f>
        <v>不採用</v>
      </c>
      <c r="D23" s="69" t="str">
        <f>'様式1'!J15</f>
        <v>不採用</v>
      </c>
      <c r="E23" s="70">
        <f>'様式1'!B15</f>
        <v>29</v>
      </c>
      <c r="F23" s="54" t="str">
        <f t="shared" si="0"/>
        <v>ⅱ）通信ケーブル等の保護
統括情報セキュリティ責任者及び情報システム管理者によって、通信ケーブルや電源ケーブルの損傷等を防止するための対策が講じられている。</v>
      </c>
      <c r="G23" s="54">
        <f>'様式2'!N23</f>
        <v>0</v>
      </c>
      <c r="H23" s="70"/>
      <c r="I23" s="54"/>
      <c r="J23" s="54"/>
      <c r="K23" s="83"/>
      <c r="L23" s="84"/>
      <c r="M23" s="84"/>
      <c r="N23" s="84"/>
      <c r="O23" s="58"/>
    </row>
    <row r="24" spans="1:15" s="6" customFormat="1" ht="117.75" customHeight="1" hidden="1">
      <c r="A24" s="117"/>
      <c r="B24" s="56">
        <v>12</v>
      </c>
      <c r="C24" s="69" t="str">
        <f>'様式1'!I16</f>
        <v>不採用</v>
      </c>
      <c r="D24" s="69" t="str">
        <f>'様式1'!J16</f>
        <v>不採用</v>
      </c>
      <c r="E24" s="70">
        <f>'様式1'!B16</f>
        <v>34</v>
      </c>
      <c r="F24" s="54" t="str">
        <f t="shared" si="0"/>
        <v>ⅱ）サーバ等の機器の定期保守
情報システム管理者によって、サーバ等の機器の定期保守が実施されている。</v>
      </c>
      <c r="G24" s="54">
        <f>'様式2'!N24</f>
        <v>0</v>
      </c>
      <c r="H24" s="70"/>
      <c r="I24" s="54"/>
      <c r="J24" s="54"/>
      <c r="K24" s="83"/>
      <c r="L24" s="84"/>
      <c r="M24" s="84"/>
      <c r="N24" s="84"/>
      <c r="O24" s="58"/>
    </row>
    <row r="25" spans="1:15" s="6" customFormat="1" ht="117.75" customHeight="1" hidden="1">
      <c r="A25" s="117"/>
      <c r="B25" s="56">
        <v>13</v>
      </c>
      <c r="C25" s="69" t="str">
        <f>'様式1'!I17</f>
        <v>不採用</v>
      </c>
      <c r="D25" s="69" t="str">
        <f>'様式1'!J17</f>
        <v>不採用</v>
      </c>
      <c r="E25" s="70">
        <f>'様式1'!B17</f>
        <v>35</v>
      </c>
      <c r="F25" s="54" t="str">
        <f t="shared" si="0"/>
        <v>ⅲ）記憶媒体を内蔵する機器の修理
記憶媒体を内蔵する機器を外部の事業者に修理させる場合、情報システム管理者によって、情報が漏えいしない対策が講じられている。</v>
      </c>
      <c r="G25" s="54">
        <f>'様式2'!N25</f>
        <v>0</v>
      </c>
      <c r="H25" s="70"/>
      <c r="I25" s="54"/>
      <c r="J25" s="54"/>
      <c r="K25" s="83"/>
      <c r="L25" s="84"/>
      <c r="M25" s="84"/>
      <c r="N25" s="84"/>
      <c r="O25" s="58"/>
    </row>
    <row r="26" spans="1:15" s="6" customFormat="1" ht="117.75" customHeight="1" hidden="1">
      <c r="A26" s="117"/>
      <c r="B26" s="56">
        <v>14</v>
      </c>
      <c r="C26" s="69" t="str">
        <f>'様式1'!I18</f>
        <v>不採用</v>
      </c>
      <c r="D26" s="69" t="str">
        <f>'様式1'!J18</f>
        <v>不採用</v>
      </c>
      <c r="E26" s="70">
        <f>'様式1'!B18</f>
        <v>40</v>
      </c>
      <c r="F26" s="54" t="str">
        <f t="shared" si="0"/>
        <v>ⅱ）記憶装置の情報消去
情報システム管理者によって、廃棄又はリース返却する機器内部の記憶装置からすべての情報が消去され、復元が不可能な状態にされている。
</v>
      </c>
      <c r="G26" s="54">
        <f>'様式2'!N26</f>
        <v>0</v>
      </c>
      <c r="H26" s="70"/>
      <c r="I26" s="54"/>
      <c r="J26" s="54"/>
      <c r="K26" s="83"/>
      <c r="L26" s="84"/>
      <c r="M26" s="84"/>
      <c r="N26" s="84"/>
      <c r="O26" s="58"/>
    </row>
    <row r="27" spans="1:15" s="6" customFormat="1" ht="117.75" customHeight="1" hidden="1">
      <c r="A27" s="117"/>
      <c r="B27" s="56">
        <v>15</v>
      </c>
      <c r="C27" s="69" t="str">
        <f>'様式1'!I19</f>
        <v>不採用</v>
      </c>
      <c r="D27" s="69" t="str">
        <f>'様式1'!J19</f>
        <v>不採用</v>
      </c>
      <c r="E27" s="70">
        <f>'様式1'!B19</f>
        <v>43</v>
      </c>
      <c r="F27" s="54" t="str">
        <f t="shared" si="0"/>
        <v>ⅲ）管理区域への立ち入り制限機能
統括情報セキュリティ責任者及び情報システム管理者によって、管理区域への許可されていない立ち入りを防止するための対策が講じられている。</v>
      </c>
      <c r="G27" s="54">
        <f>'様式2'!N27</f>
        <v>0</v>
      </c>
      <c r="H27" s="70"/>
      <c r="I27" s="54"/>
      <c r="J27" s="54"/>
      <c r="K27" s="83"/>
      <c r="L27" s="84"/>
      <c r="M27" s="84"/>
      <c r="N27" s="84"/>
      <c r="O27" s="58"/>
    </row>
    <row r="28" spans="1:15" s="6" customFormat="1" ht="117.75" customHeight="1" hidden="1">
      <c r="A28" s="117"/>
      <c r="B28" s="56">
        <v>16</v>
      </c>
      <c r="C28" s="69" t="str">
        <f>'様式1'!I20</f>
        <v>不採用</v>
      </c>
      <c r="D28" s="69" t="str">
        <f>'様式1'!J20</f>
        <v>不採用</v>
      </c>
      <c r="E28" s="70">
        <f>'様式1'!B20</f>
        <v>44</v>
      </c>
      <c r="F28" s="54" t="str">
        <f t="shared" si="0"/>
        <v>ⅳ）情報システム室内の機器の耐震、防火、防水対策
統括情報セキュリティ責任者又は情報システム管理者によって、情報システム室内の機器等に耐震、防火、防水等の対策が施されている。</v>
      </c>
      <c r="G28" s="54">
        <f>'様式2'!N28</f>
        <v>0</v>
      </c>
      <c r="H28" s="70"/>
      <c r="I28" s="54"/>
      <c r="J28" s="54"/>
      <c r="K28" s="83"/>
      <c r="L28" s="84"/>
      <c r="M28" s="84"/>
      <c r="N28" s="84"/>
      <c r="O28" s="58"/>
    </row>
    <row r="29" spans="1:15" s="6" customFormat="1" ht="117.75" customHeight="1" hidden="1">
      <c r="A29" s="117"/>
      <c r="B29" s="56">
        <v>17</v>
      </c>
      <c r="C29" s="69" t="str">
        <f>'様式1'!I21</f>
        <v>不採用</v>
      </c>
      <c r="D29" s="69" t="str">
        <f>'様式1'!J21</f>
        <v>不採用</v>
      </c>
      <c r="E29" s="70">
        <f>'様式1'!B21</f>
        <v>48</v>
      </c>
      <c r="F29" s="54" t="str">
        <f t="shared" si="0"/>
        <v>ⅱ）管理区域への入退室制限
情報システム管理者によって、管理区域への入退室が制限され管理されている。</v>
      </c>
      <c r="G29" s="54">
        <f>'様式2'!N29</f>
        <v>0</v>
      </c>
      <c r="H29" s="70"/>
      <c r="I29" s="54"/>
      <c r="J29" s="54"/>
      <c r="K29" s="83"/>
      <c r="L29" s="84"/>
      <c r="M29" s="84"/>
      <c r="N29" s="84"/>
      <c r="O29" s="58"/>
    </row>
    <row r="30" spans="1:15" s="6" customFormat="1" ht="117.75" customHeight="1" hidden="1">
      <c r="A30" s="117"/>
      <c r="B30" s="56">
        <v>18</v>
      </c>
      <c r="C30" s="69" t="str">
        <f>'様式1'!I22</f>
        <v>不採用</v>
      </c>
      <c r="D30" s="69" t="str">
        <f>'様式1'!J22</f>
        <v>不採用</v>
      </c>
      <c r="E30" s="70">
        <f>'様式1'!B22</f>
        <v>54</v>
      </c>
      <c r="F30" s="54" t="str">
        <f t="shared" si="0"/>
        <v>ⅲ）機器等の搬入出時の立会い
情報システム管理者によって、管理区域への機器の搬入出の際は、職員を立ち合わせている。</v>
      </c>
      <c r="G30" s="54">
        <f>'様式2'!N30</f>
        <v>0</v>
      </c>
      <c r="H30" s="70"/>
      <c r="I30" s="54"/>
      <c r="J30" s="54"/>
      <c r="K30" s="83"/>
      <c r="L30" s="84"/>
      <c r="M30" s="84"/>
      <c r="N30" s="84"/>
      <c r="O30" s="58"/>
    </row>
    <row r="31" spans="1:15" s="6" customFormat="1" ht="117.75" customHeight="1" hidden="1">
      <c r="A31" s="117"/>
      <c r="B31" s="56">
        <v>19</v>
      </c>
      <c r="C31" s="69" t="str">
        <f>'様式1'!I23</f>
        <v>不採用</v>
      </c>
      <c r="D31" s="69" t="str">
        <f>'様式1'!J23</f>
        <v>不採用</v>
      </c>
      <c r="E31" s="70">
        <f>'様式1'!B23</f>
        <v>56</v>
      </c>
      <c r="F31" s="54" t="str">
        <f t="shared" si="0"/>
        <v>ⅱ）通信回線及び通信回線装置の管理
統括情報セキュリティ責任者又は情報システム管理者によって、庁内の通信回線及び通信回線装置が管理基準に従って管理されている。</v>
      </c>
      <c r="G31" s="54">
        <f>'様式2'!N31</f>
        <v>0</v>
      </c>
      <c r="H31" s="70"/>
      <c r="I31" s="54"/>
      <c r="J31" s="54"/>
      <c r="K31" s="83"/>
      <c r="L31" s="84"/>
      <c r="M31" s="84"/>
      <c r="N31" s="84"/>
      <c r="O31" s="58"/>
    </row>
    <row r="32" spans="1:15" s="6" customFormat="1" ht="117.75" customHeight="1" hidden="1">
      <c r="A32" s="117"/>
      <c r="B32" s="56">
        <v>20</v>
      </c>
      <c r="C32" s="69" t="str">
        <f>'様式1'!I24</f>
        <v>不採用</v>
      </c>
      <c r="D32" s="69" t="str">
        <f>'様式1'!J24</f>
        <v>不採用</v>
      </c>
      <c r="E32" s="70">
        <f>'様式1'!B24</f>
        <v>65</v>
      </c>
      <c r="F32" s="54" t="str">
        <f t="shared" si="0"/>
        <v>ⅲ）ログインパスワード設定
情報システム管理者によって、情報システムへのログイン時にパスワード入力をするよう設定されている。</v>
      </c>
      <c r="G32" s="54">
        <f>'様式2'!N32</f>
        <v>0</v>
      </c>
      <c r="H32" s="70"/>
      <c r="I32" s="54"/>
      <c r="J32" s="54"/>
      <c r="K32" s="83"/>
      <c r="L32" s="84"/>
      <c r="M32" s="84"/>
      <c r="N32" s="84"/>
      <c r="O32" s="58"/>
    </row>
    <row r="33" spans="1:15" s="6" customFormat="1" ht="117.75" customHeight="1">
      <c r="A33" s="117"/>
      <c r="B33" s="56">
        <v>21</v>
      </c>
      <c r="C33" s="69" t="str">
        <f>'様式1'!I25</f>
        <v>採用</v>
      </c>
      <c r="D33" s="69" t="str">
        <f>'様式1'!J25</f>
        <v>不採用</v>
      </c>
      <c r="E33" s="70">
        <f>'様式1'!B25</f>
        <v>69</v>
      </c>
      <c r="F33" s="54" t="str">
        <f t="shared" si="0"/>
        <v>ⅰ）情報セキュリティポリシー等遵守の明記
統括情報セキュリティ責任者又は情報セキュリティ責任者によって、職員等が情報セキュリティポリシー及び実施手順を遵守しなければならないことが定められ、文書化されている。</v>
      </c>
      <c r="G33" s="54">
        <f>'様式2'!N33</f>
        <v>0</v>
      </c>
      <c r="H33" s="70"/>
      <c r="I33" s="54"/>
      <c r="J33" s="54"/>
      <c r="K33" s="83"/>
      <c r="L33" s="84"/>
      <c r="M33" s="84"/>
      <c r="N33" s="84"/>
      <c r="O33" s="58"/>
    </row>
    <row r="34" spans="1:15" s="6" customFormat="1" ht="117.75" customHeight="1">
      <c r="A34" s="117"/>
      <c r="B34" s="56">
        <v>22</v>
      </c>
      <c r="C34" s="69" t="str">
        <f>'様式1'!I26</f>
        <v>採用</v>
      </c>
      <c r="D34" s="69" t="str">
        <f>'様式1'!J26</f>
        <v>不採用</v>
      </c>
      <c r="E34" s="70">
        <f>'様式1'!B26</f>
        <v>70</v>
      </c>
      <c r="F34" s="54" t="str">
        <f t="shared" si="0"/>
        <v>ⅱ）情報セキュリティポリシー等の遵守
職員等は、情報セキュリティポリシー及び実施手順を遵守するとともに、情報セキュリティ対策について不明な点や遵守が困難な点等がある場合、速やかに情報セキュリティ管理者に相談し、指示を仰げる体制になっている。</v>
      </c>
      <c r="G34" s="54">
        <f>'様式2'!N34</f>
        <v>0</v>
      </c>
      <c r="H34" s="70"/>
      <c r="I34" s="54"/>
      <c r="J34" s="54"/>
      <c r="K34" s="83"/>
      <c r="L34" s="84"/>
      <c r="M34" s="84"/>
      <c r="N34" s="84"/>
      <c r="O34" s="58"/>
    </row>
    <row r="35" spans="1:15" s="6" customFormat="1" ht="117.75" customHeight="1" hidden="1">
      <c r="A35" s="117"/>
      <c r="B35" s="56">
        <v>23</v>
      </c>
      <c r="C35" s="69" t="str">
        <f>'様式1'!I27</f>
        <v>不採用</v>
      </c>
      <c r="D35" s="69" t="str">
        <f>'様式1'!J27</f>
        <v>不採用</v>
      </c>
      <c r="E35" s="70">
        <f>'様式1'!B27</f>
        <v>72</v>
      </c>
      <c r="F35" s="54" t="str">
        <f t="shared" si="0"/>
        <v>ⅱ）情報資産等の業務以外の目的での使用禁止
職員等による業務以外の目的での情報資産の持ち出し、情報システムへのアクセス、電子メールアドレスの使用及びインターネットへのアクセスは行われていない。</v>
      </c>
      <c r="G35" s="54">
        <f>'様式2'!N35</f>
        <v>0</v>
      </c>
      <c r="H35" s="70"/>
      <c r="I35" s="54"/>
      <c r="J35" s="54"/>
      <c r="K35" s="83"/>
      <c r="L35" s="84"/>
      <c r="M35" s="84"/>
      <c r="N35" s="84"/>
      <c r="O35" s="58"/>
    </row>
    <row r="36" spans="1:15" s="6" customFormat="1" ht="117.75" customHeight="1" hidden="1">
      <c r="A36" s="117"/>
      <c r="B36" s="56">
        <v>24</v>
      </c>
      <c r="C36" s="69" t="str">
        <f>'様式1'!I28</f>
        <v>不採用</v>
      </c>
      <c r="D36" s="69" t="str">
        <f>'様式1'!J28</f>
        <v>不採用</v>
      </c>
      <c r="E36" s="70">
        <f>'様式1'!B28</f>
        <v>74</v>
      </c>
      <c r="F36" s="54" t="str">
        <f t="shared" si="0"/>
        <v>ⅱ）情報資産等の外部持出制限
職員等がパソコン等の端末、記録媒体、情報資産及びソフトウエアを外部に持ち出す場合、情報セキュリティ管理者により許可を得ている。</v>
      </c>
      <c r="G36" s="54">
        <f>'様式2'!N36</f>
        <v>0</v>
      </c>
      <c r="H36" s="70"/>
      <c r="I36" s="54"/>
      <c r="J36" s="54"/>
      <c r="K36" s="83"/>
      <c r="L36" s="84"/>
      <c r="M36" s="84"/>
      <c r="N36" s="84"/>
      <c r="O36" s="58"/>
    </row>
    <row r="37" spans="1:15" s="6" customFormat="1" ht="117.75" customHeight="1" hidden="1">
      <c r="A37" s="117"/>
      <c r="B37" s="56">
        <v>25</v>
      </c>
      <c r="C37" s="69" t="str">
        <f>'様式1'!I29</f>
        <v>不採用</v>
      </c>
      <c r="D37" s="69" t="str">
        <f>'様式1'!J29</f>
        <v>不採用</v>
      </c>
      <c r="E37" s="70">
        <f>'様式1'!B29</f>
        <v>75</v>
      </c>
      <c r="F37" s="54" t="str">
        <f t="shared" si="0"/>
        <v>ⅲ）外部での情報処理業務の制限
職員等が外部で情報処理作業を行う場合は、情報セキュリティ管理者による許可を得ている。</v>
      </c>
      <c r="G37" s="54">
        <f>'様式2'!N37</f>
        <v>0</v>
      </c>
      <c r="H37" s="70"/>
      <c r="I37" s="54"/>
      <c r="J37" s="54"/>
      <c r="K37" s="83"/>
      <c r="L37" s="84"/>
      <c r="M37" s="84"/>
      <c r="N37" s="84"/>
      <c r="O37" s="58"/>
    </row>
    <row r="38" spans="1:15" s="6" customFormat="1" ht="117.75" customHeight="1" hidden="1">
      <c r="A38" s="117"/>
      <c r="B38" s="56">
        <v>26</v>
      </c>
      <c r="C38" s="69" t="str">
        <f>'様式1'!I30</f>
        <v>不採用</v>
      </c>
      <c r="D38" s="69" t="str">
        <f>'様式1'!J30</f>
        <v>不採用</v>
      </c>
      <c r="E38" s="70">
        <f>'様式1'!B30</f>
        <v>76</v>
      </c>
      <c r="F38" s="54" t="str">
        <f t="shared" si="0"/>
        <v>ⅳ）私物パソコンの使用制限
職員等が外部で情報処理作業を行う際に私物パソコンを用いる場合、情報セキュリティ管理者による許可を得ている。また、機密性の高い情報資産の私物パソコンによる情報処理作業は行われていない。</v>
      </c>
      <c r="G38" s="54">
        <f>'様式2'!N38</f>
        <v>0</v>
      </c>
      <c r="H38" s="70"/>
      <c r="I38" s="54"/>
      <c r="J38" s="54"/>
      <c r="K38" s="83"/>
      <c r="L38" s="84"/>
      <c r="M38" s="84"/>
      <c r="N38" s="84"/>
      <c r="O38" s="58"/>
    </row>
    <row r="39" spans="1:15" s="6" customFormat="1" ht="117.75" customHeight="1" hidden="1">
      <c r="A39" s="117"/>
      <c r="B39" s="56">
        <v>27</v>
      </c>
      <c r="C39" s="69" t="str">
        <f>'様式1'!I31</f>
        <v>不採用</v>
      </c>
      <c r="D39" s="69" t="str">
        <f>'様式1'!J31</f>
        <v>不採用</v>
      </c>
      <c r="E39" s="70">
        <f>'様式1'!B31</f>
        <v>78</v>
      </c>
      <c r="F39" s="54" t="str">
        <f t="shared" si="0"/>
        <v>ⅱ）私物パソコン等の持込制限
情報セキュリティ管理者による許可なく、職員等による私物パソコン及び記録媒体の庁舎内への持ち込みは行われていない。</v>
      </c>
      <c r="G39" s="54">
        <f>'様式2'!N39</f>
        <v>0</v>
      </c>
      <c r="H39" s="70"/>
      <c r="I39" s="54"/>
      <c r="J39" s="54"/>
      <c r="K39" s="83"/>
      <c r="L39" s="84"/>
      <c r="M39" s="84"/>
      <c r="N39" s="84"/>
      <c r="O39" s="58"/>
    </row>
    <row r="40" spans="1:15" s="6" customFormat="1" ht="117.75" customHeight="1" hidden="1">
      <c r="A40" s="117"/>
      <c r="B40" s="56">
        <v>28</v>
      </c>
      <c r="C40" s="69" t="str">
        <f>'様式1'!I32</f>
        <v>不採用</v>
      </c>
      <c r="D40" s="69" t="str">
        <f>'様式1'!J32</f>
        <v>不採用</v>
      </c>
      <c r="E40" s="70">
        <f>'様式1'!B32</f>
        <v>80</v>
      </c>
      <c r="F40" s="54" t="str">
        <f t="shared" si="0"/>
        <v>ⅱ）端末等の持出・持込記録の作成
情報セキュリティ管理者によって、端末等の持ち出し及び持ち込みの記録が作成され、保管されている。</v>
      </c>
      <c r="G40" s="54">
        <f>'様式2'!N40</f>
        <v>0</v>
      </c>
      <c r="H40" s="70"/>
      <c r="I40" s="54"/>
      <c r="J40" s="54"/>
      <c r="K40" s="83"/>
      <c r="L40" s="84"/>
      <c r="M40" s="84"/>
      <c r="N40" s="84"/>
      <c r="O40" s="58"/>
    </row>
    <row r="41" spans="1:15" s="6" customFormat="1" ht="117.75" customHeight="1">
      <c r="A41" s="117"/>
      <c r="B41" s="56">
        <v>29</v>
      </c>
      <c r="C41" s="69" t="str">
        <f>'様式1'!I33</f>
        <v>採用</v>
      </c>
      <c r="D41" s="69" t="str">
        <f>'様式1'!J33</f>
        <v>不採用</v>
      </c>
      <c r="E41" s="70">
        <f>'様式1'!B33</f>
        <v>84</v>
      </c>
      <c r="F41" s="54" t="str">
        <f t="shared" si="0"/>
        <v>ⅱ）机上の端末等の取扱
離席時には、パソコン等の端末や記録媒体、文書等の第三者使用又は情報セキュリティ管理者の許可なく情報が閲覧されることを防止するための適切な措置が講じられている。</v>
      </c>
      <c r="G41" s="54">
        <f>'様式2'!N41</f>
        <v>0</v>
      </c>
      <c r="H41" s="70"/>
      <c r="I41" s="54"/>
      <c r="J41" s="54"/>
      <c r="K41" s="83"/>
      <c r="L41" s="84"/>
      <c r="M41" s="84"/>
      <c r="N41" s="84"/>
      <c r="O41" s="58"/>
    </row>
    <row r="42" spans="1:15" s="6" customFormat="1" ht="117.75" customHeight="1">
      <c r="A42" s="117"/>
      <c r="B42" s="56">
        <v>30</v>
      </c>
      <c r="C42" s="69" t="str">
        <f>'様式1'!I34</f>
        <v>採用</v>
      </c>
      <c r="D42" s="69" t="str">
        <f>'様式1'!J34</f>
        <v>不採用</v>
      </c>
      <c r="E42" s="70">
        <f>'様式1'!B34</f>
        <v>92</v>
      </c>
      <c r="F42" s="54" t="str">
        <f t="shared" si="0"/>
        <v>ⅱ）情報セキュリティポリシー等の掲示
情報セキュリティ管理者によって、職員等が常に最新の情報セキュリティポリシー及び実施手順を閲覧できるように掲示されている。</v>
      </c>
      <c r="G42" s="54">
        <f>'様式2'!N42</f>
        <v>0</v>
      </c>
      <c r="H42" s="70"/>
      <c r="I42" s="54"/>
      <c r="J42" s="54"/>
      <c r="K42" s="83"/>
      <c r="L42" s="84"/>
      <c r="M42" s="84"/>
      <c r="N42" s="84"/>
      <c r="O42" s="58"/>
    </row>
    <row r="43" spans="1:15" s="6" customFormat="1" ht="139.5" customHeight="1">
      <c r="A43" s="117"/>
      <c r="B43" s="56">
        <v>31</v>
      </c>
      <c r="C43" s="69" t="str">
        <f>'様式1'!I35</f>
        <v>採用</v>
      </c>
      <c r="D43" s="69" t="str">
        <f>'様式1'!J35</f>
        <v>不採用</v>
      </c>
      <c r="E43" s="70">
        <f>'様式1'!B35</f>
        <v>94</v>
      </c>
      <c r="F43" s="54" t="str">
        <f t="shared" si="0"/>
        <v>ⅱ）外部委託事業者に対する情報セキュリティポリシー等遵守の説明
ネットワーク及び情報システムの開発・保守等を外部委託業者に発注する場合、情報セキュリティ管理者によって、情報セキュリティポリシー等のうち、外部委託事業者及び外部委託事業者から再委託を受ける事業者が守るべき内容の遵守及びその機密事項が説明されている。</v>
      </c>
      <c r="G43" s="54">
        <f>'様式2'!N43</f>
        <v>0</v>
      </c>
      <c r="H43" s="70"/>
      <c r="I43" s="54"/>
      <c r="J43" s="54"/>
      <c r="K43" s="83"/>
      <c r="L43" s="84"/>
      <c r="M43" s="84"/>
      <c r="N43" s="84"/>
      <c r="O43" s="58"/>
    </row>
    <row r="44" spans="1:15" s="6" customFormat="1" ht="117.75" customHeight="1">
      <c r="A44" s="117"/>
      <c r="B44" s="56">
        <v>32</v>
      </c>
      <c r="C44" s="69" t="str">
        <f>'様式1'!I36</f>
        <v>不採用</v>
      </c>
      <c r="D44" s="69" t="str">
        <f>'様式1'!J36</f>
        <v>採用</v>
      </c>
      <c r="E44" s="70">
        <f>'様式1'!B36</f>
        <v>96</v>
      </c>
      <c r="F44" s="54" t="str">
        <f t="shared" si="0"/>
        <v>ⅱ）情報セキュリティ研修・訓練の実施
最高情報統括責任者によって、定期的にセキュリティに関する研修・訓練が実施されている。</v>
      </c>
      <c r="G44" s="54">
        <f>'様式2'!N44</f>
        <v>0</v>
      </c>
      <c r="H44" s="70"/>
      <c r="I44" s="54"/>
      <c r="J44" s="54"/>
      <c r="K44" s="83"/>
      <c r="L44" s="84"/>
      <c r="M44" s="84"/>
      <c r="N44" s="84"/>
      <c r="O44" s="58"/>
    </row>
    <row r="45" spans="1:15" s="6" customFormat="1" ht="117.75" customHeight="1">
      <c r="A45" s="117"/>
      <c r="B45" s="56">
        <v>33</v>
      </c>
      <c r="C45" s="69" t="str">
        <f>'様式1'!I37</f>
        <v>採用</v>
      </c>
      <c r="D45" s="69" t="str">
        <f>'様式1'!J37</f>
        <v>不採用</v>
      </c>
      <c r="E45" s="70">
        <f>'様式1'!B37</f>
        <v>105</v>
      </c>
      <c r="F45" s="54" t="str">
        <f aca="true" t="shared" si="1" ref="F45:F76">VLOOKUP($B45,rtbl01,4,FALSE)</f>
        <v>ⅰ）情報セキュリティ事故等の報告手順
統括情報セキュリティ責任者によって、情報セキュリティに関する事故、システム上の欠陥及び誤作動を発見した場合の報告手順が定められ、文書化されている。</v>
      </c>
      <c r="G45" s="54">
        <f>'様式2'!N45</f>
        <v>0</v>
      </c>
      <c r="H45" s="70"/>
      <c r="I45" s="54"/>
      <c r="J45" s="54"/>
      <c r="K45" s="83"/>
      <c r="L45" s="84"/>
      <c r="M45" s="84"/>
      <c r="N45" s="84"/>
      <c r="O45" s="58"/>
    </row>
    <row r="46" spans="1:15" s="6" customFormat="1" ht="117.75" customHeight="1">
      <c r="A46" s="117"/>
      <c r="B46" s="56">
        <v>34</v>
      </c>
      <c r="C46" s="69" t="str">
        <f>'様式1'!I38</f>
        <v>採用</v>
      </c>
      <c r="D46" s="69" t="str">
        <f>'様式1'!J38</f>
        <v>不採用</v>
      </c>
      <c r="E46" s="70">
        <f>'様式1'!B38</f>
        <v>106</v>
      </c>
      <c r="F46" s="54" t="str">
        <f t="shared" si="1"/>
        <v>ⅰ）庁内からの情報セキュリティ事故等の報告
庁内で情報セキュリティに関する事故、システム上の欠陥及び誤作動が発見された場合、報告手順に従って関係者に報告されている。</v>
      </c>
      <c r="G46" s="54">
        <f>'様式2'!N46</f>
        <v>0</v>
      </c>
      <c r="H46" s="70"/>
      <c r="I46" s="54"/>
      <c r="J46" s="54"/>
      <c r="K46" s="83"/>
      <c r="L46" s="84"/>
      <c r="M46" s="84"/>
      <c r="N46" s="84"/>
      <c r="O46" s="58"/>
    </row>
    <row r="47" spans="1:15" s="6" customFormat="1" ht="117.75" customHeight="1">
      <c r="A47" s="117"/>
      <c r="B47" s="56">
        <v>35</v>
      </c>
      <c r="C47" s="69" t="str">
        <f>'様式1'!I39</f>
        <v>採用</v>
      </c>
      <c r="D47" s="69" t="str">
        <f>'様式1'!J39</f>
        <v>不採用</v>
      </c>
      <c r="E47" s="70">
        <f>'様式1'!B39</f>
        <v>112</v>
      </c>
      <c r="F47" s="54" t="str">
        <f t="shared" si="1"/>
        <v>ⅲ）認証用ＩＣカード等の放置禁止
認証用ＩＣカード等を業務上必要としないときは、カードリーダーやパソコン等の端末のスロット等から抜かれている。</v>
      </c>
      <c r="G47" s="54">
        <f>'様式2'!N47</f>
        <v>0</v>
      </c>
      <c r="H47" s="70"/>
      <c r="I47" s="54"/>
      <c r="J47" s="54"/>
      <c r="K47" s="83"/>
      <c r="L47" s="84"/>
      <c r="M47" s="84"/>
      <c r="N47" s="84"/>
      <c r="O47" s="58"/>
    </row>
    <row r="48" spans="1:15" s="6" customFormat="1" ht="117.75" customHeight="1">
      <c r="A48" s="117"/>
      <c r="B48" s="56">
        <v>36</v>
      </c>
      <c r="C48" s="69" t="str">
        <f>'様式1'!I40</f>
        <v>採用</v>
      </c>
      <c r="D48" s="69" t="str">
        <f>'様式1'!J40</f>
        <v>不採用</v>
      </c>
      <c r="E48" s="70">
        <f>'様式1'!B40</f>
        <v>113</v>
      </c>
      <c r="F48" s="54" t="str">
        <f t="shared" si="1"/>
        <v>ⅳ）認証用ＩＣカード等の紛失時手続
認証用ＩＣカード等が紛失した場合は、速やかに統括情報セキュリティ責任者及び情報システム管理者に通報され、指示に従わせている。</v>
      </c>
      <c r="G48" s="54">
        <f>'様式2'!N48</f>
        <v>0</v>
      </c>
      <c r="H48" s="70"/>
      <c r="I48" s="54"/>
      <c r="J48" s="54"/>
      <c r="K48" s="83"/>
      <c r="L48" s="84"/>
      <c r="M48" s="84"/>
      <c r="N48" s="84"/>
      <c r="O48" s="58"/>
    </row>
    <row r="49" spans="1:15" s="6" customFormat="1" ht="117.75" customHeight="1">
      <c r="A49" s="117"/>
      <c r="B49" s="56">
        <v>37</v>
      </c>
      <c r="C49" s="69" t="str">
        <f>'様式1'!I41</f>
        <v>採用</v>
      </c>
      <c r="D49" s="69" t="str">
        <f>'様式1'!J41</f>
        <v>不採用</v>
      </c>
      <c r="E49" s="70">
        <f>'様式1'!B41</f>
        <v>114</v>
      </c>
      <c r="F49" s="54" t="str">
        <f t="shared" si="1"/>
        <v>ⅴ）認証用ＩＣカード等の紛失時対応
認証用ＩＣカード等の紛失連絡があった場合、統括情報セキュリティ責任者及び情報システム管理者によって、当該ＩＣカード等の不正使用を防止する対応がとられている。</v>
      </c>
      <c r="G49" s="54">
        <f>'様式2'!N49</f>
        <v>0</v>
      </c>
      <c r="H49" s="70"/>
      <c r="I49" s="54"/>
      <c r="J49" s="54"/>
      <c r="K49" s="83"/>
      <c r="L49" s="84"/>
      <c r="M49" s="84"/>
      <c r="N49" s="84"/>
      <c r="O49" s="58"/>
    </row>
    <row r="50" spans="1:15" s="6" customFormat="1" ht="117.75" customHeight="1">
      <c r="A50" s="117"/>
      <c r="B50" s="56">
        <v>38</v>
      </c>
      <c r="C50" s="69" t="str">
        <f>'様式1'!I42</f>
        <v>採用</v>
      </c>
      <c r="D50" s="69" t="str">
        <f>'様式1'!J42</f>
        <v>不採用</v>
      </c>
      <c r="E50" s="70">
        <f>'様式1'!B42</f>
        <v>115</v>
      </c>
      <c r="F50" s="54" t="str">
        <f t="shared" si="1"/>
        <v>ⅵ）認証用ＩＣカード等の回収及び廃棄
ＩＣカード等を切り替える場合、統括情報セキュリティ責任者及び情報システム管理者によって、切替え前のカードが回収され、不正使用されないような措置が講じられている。</v>
      </c>
      <c r="G50" s="54">
        <f>'様式2'!N50</f>
        <v>0</v>
      </c>
      <c r="H50" s="70"/>
      <c r="I50" s="54"/>
      <c r="J50" s="54"/>
      <c r="K50" s="83"/>
      <c r="L50" s="84"/>
      <c r="M50" s="84"/>
      <c r="N50" s="84"/>
      <c r="O50" s="58"/>
    </row>
    <row r="51" spans="1:15" s="6" customFormat="1" ht="117.75" customHeight="1" hidden="1">
      <c r="A51" s="117"/>
      <c r="B51" s="56">
        <v>39</v>
      </c>
      <c r="C51" s="69" t="str">
        <f>'様式1'!I43</f>
        <v>不採用</v>
      </c>
      <c r="D51" s="69" t="str">
        <f>'様式1'!J43</f>
        <v>不採用</v>
      </c>
      <c r="E51" s="70">
        <f>'様式1'!B43</f>
        <v>120</v>
      </c>
      <c r="F51" s="54" t="str">
        <f t="shared" si="1"/>
        <v>ⅱ）パスワードの取扱い
職員等のパスワードは当該本人以外に知られないように取扱われている。</v>
      </c>
      <c r="G51" s="54">
        <f>'様式2'!N51</f>
        <v>0</v>
      </c>
      <c r="H51" s="70"/>
      <c r="I51" s="54"/>
      <c r="J51" s="54"/>
      <c r="K51" s="83"/>
      <c r="L51" s="84"/>
      <c r="M51" s="84"/>
      <c r="N51" s="84"/>
      <c r="O51" s="58"/>
    </row>
    <row r="52" spans="1:15" s="6" customFormat="1" ht="117.75" customHeight="1" hidden="1">
      <c r="A52" s="117"/>
      <c r="B52" s="56">
        <v>40</v>
      </c>
      <c r="C52" s="69" t="str">
        <f>'様式1'!I44</f>
        <v>不採用</v>
      </c>
      <c r="D52" s="69" t="str">
        <f>'様式1'!J44</f>
        <v>不採用</v>
      </c>
      <c r="E52" s="70">
        <f>'様式1'!B44</f>
        <v>121</v>
      </c>
      <c r="F52" s="54" t="str">
        <f t="shared" si="1"/>
        <v>ⅲ）パスワードの不正使用防止
パスワードが流出したおそれがある場合、不正使用されない措置が講じられている。</v>
      </c>
      <c r="G52" s="54">
        <f>'様式2'!N52</f>
        <v>0</v>
      </c>
      <c r="H52" s="70"/>
      <c r="I52" s="54"/>
      <c r="J52" s="54"/>
      <c r="K52" s="83"/>
      <c r="L52" s="84"/>
      <c r="M52" s="84"/>
      <c r="N52" s="84"/>
      <c r="O52" s="58"/>
    </row>
    <row r="53" spans="1:15" s="6" customFormat="1" ht="117.75" customHeight="1" hidden="1">
      <c r="A53" s="117"/>
      <c r="B53" s="56">
        <v>41</v>
      </c>
      <c r="C53" s="69" t="str">
        <f>'様式1'!I45</f>
        <v>不採用</v>
      </c>
      <c r="D53" s="69" t="str">
        <f>'様式1'!J45</f>
        <v>不採用</v>
      </c>
      <c r="E53" s="70">
        <f>'様式1'!B45</f>
        <v>122</v>
      </c>
      <c r="F53" s="54" t="str">
        <f t="shared" si="1"/>
        <v>ⅳ）パスワードの定期的な変更
パスワードが定期的に変更されている。</v>
      </c>
      <c r="G53" s="54">
        <f>'様式2'!N53</f>
        <v>0</v>
      </c>
      <c r="H53" s="70"/>
      <c r="I53" s="54"/>
      <c r="J53" s="54"/>
      <c r="K53" s="83"/>
      <c r="L53" s="84"/>
      <c r="M53" s="84"/>
      <c r="N53" s="84"/>
      <c r="O53" s="58"/>
    </row>
    <row r="54" spans="1:15" s="6" customFormat="1" ht="117.75" customHeight="1" hidden="1">
      <c r="A54" s="117"/>
      <c r="B54" s="56">
        <v>42</v>
      </c>
      <c r="C54" s="69" t="str">
        <f>'様式1'!I46</f>
        <v>不採用</v>
      </c>
      <c r="D54" s="69" t="str">
        <f>'様式1'!J46</f>
        <v>不採用</v>
      </c>
      <c r="E54" s="70">
        <f>'様式1'!B46</f>
        <v>125</v>
      </c>
      <c r="F54" s="54" t="str">
        <f t="shared" si="1"/>
        <v>ⅶ）パスワード記憶機能の利用禁止
パソコン等の端末のパスワード記憶機能が利用されていない。</v>
      </c>
      <c r="G54" s="54">
        <f>'様式2'!N54</f>
        <v>0</v>
      </c>
      <c r="H54" s="70"/>
      <c r="I54" s="54"/>
      <c r="J54" s="54"/>
      <c r="K54" s="83"/>
      <c r="L54" s="84"/>
      <c r="M54" s="84"/>
      <c r="N54" s="84"/>
      <c r="O54" s="58"/>
    </row>
    <row r="55" spans="1:15" s="6" customFormat="1" ht="117.75" customHeight="1" hidden="1">
      <c r="A55" s="117"/>
      <c r="B55" s="56">
        <v>43</v>
      </c>
      <c r="C55" s="69" t="str">
        <f>'様式1'!I47</f>
        <v>不採用</v>
      </c>
      <c r="D55" s="69" t="str">
        <f>'様式1'!J47</f>
        <v>不採用</v>
      </c>
      <c r="E55" s="70">
        <f>'様式1'!B47</f>
        <v>129</v>
      </c>
      <c r="F55" s="54" t="str">
        <f t="shared" si="1"/>
        <v>ⅲ）文書サーバの構成
情報システム管理者によって、文書サーバが課室等の単位で構成され、職員等が他課室等のフォルダ及びファイルを閲覧及び使用できないように設定されている。</v>
      </c>
      <c r="G55" s="54">
        <f>'様式2'!N55</f>
        <v>0</v>
      </c>
      <c r="H55" s="70"/>
      <c r="I55" s="54"/>
      <c r="J55" s="54"/>
      <c r="K55" s="83"/>
      <c r="L55" s="84"/>
      <c r="M55" s="84"/>
      <c r="N55" s="84"/>
      <c r="O55" s="58"/>
    </row>
    <row r="56" spans="1:15" s="6" customFormat="1" ht="117.75" customHeight="1" hidden="1">
      <c r="A56" s="117"/>
      <c r="B56" s="56">
        <v>44</v>
      </c>
      <c r="C56" s="69" t="str">
        <f>'様式1'!I48</f>
        <v>不採用</v>
      </c>
      <c r="D56" s="69" t="str">
        <f>'様式1'!J48</f>
        <v>不採用</v>
      </c>
      <c r="E56" s="70">
        <f>'様式1'!B48</f>
        <v>130</v>
      </c>
      <c r="F56" s="54" t="str">
        <f t="shared" si="1"/>
        <v>ⅳ）文書サーバのアクセス制御
情報システム管理者によって、特定の職員等しか取扱えないデータについて、担当外の職員等が閲覧及び使用できないような措置が講じられている。</v>
      </c>
      <c r="G56" s="54">
        <f>'様式2'!N56</f>
        <v>0</v>
      </c>
      <c r="H56" s="70"/>
      <c r="I56" s="54"/>
      <c r="J56" s="54"/>
      <c r="K56" s="83"/>
      <c r="L56" s="84"/>
      <c r="M56" s="84"/>
      <c r="N56" s="84"/>
      <c r="O56" s="58"/>
    </row>
    <row r="57" spans="1:15" s="6" customFormat="1" ht="117.75" customHeight="1" hidden="1">
      <c r="A57" s="117"/>
      <c r="B57" s="56">
        <v>45</v>
      </c>
      <c r="C57" s="69" t="str">
        <f>'様式1'!I49</f>
        <v>不採用</v>
      </c>
      <c r="D57" s="69" t="str">
        <f>'様式1'!J49</f>
        <v>不採用</v>
      </c>
      <c r="E57" s="70">
        <f>'様式1'!B49</f>
        <v>132</v>
      </c>
      <c r="F57" s="54" t="str">
        <f t="shared" si="1"/>
        <v>ⅱ）バックアップの実施
情報システム管理者によって、ファイルサーバ等に記録された情報について定期的なバックアップが実施され、バックアップ媒体が適切に保管されている。</v>
      </c>
      <c r="G57" s="54">
        <f>'様式2'!N57</f>
        <v>0</v>
      </c>
      <c r="H57" s="70"/>
      <c r="I57" s="54"/>
      <c r="J57" s="54"/>
      <c r="K57" s="83"/>
      <c r="L57" s="84"/>
      <c r="M57" s="84"/>
      <c r="N57" s="84"/>
      <c r="O57" s="58"/>
    </row>
    <row r="58" spans="1:15" s="6" customFormat="1" ht="117.75" customHeight="1" hidden="1">
      <c r="A58" s="117"/>
      <c r="B58" s="56">
        <v>46</v>
      </c>
      <c r="C58" s="69" t="str">
        <f>'様式1'!I50</f>
        <v>不採用</v>
      </c>
      <c r="D58" s="69" t="str">
        <f>'様式1'!J50</f>
        <v>不採用</v>
      </c>
      <c r="E58" s="70">
        <f>'様式1'!B50</f>
        <v>136</v>
      </c>
      <c r="F58" s="54" t="str">
        <f t="shared" si="1"/>
        <v>ⅱ）情報システム運用の作業記録作成
情報システム管理者によって、所管する情報システムの運用において実施した作業記録が作成されている。</v>
      </c>
      <c r="G58" s="54">
        <f>'様式2'!N58</f>
        <v>0</v>
      </c>
      <c r="H58" s="70"/>
      <c r="I58" s="54"/>
      <c r="J58" s="54"/>
      <c r="K58" s="83"/>
      <c r="L58" s="84"/>
      <c r="M58" s="84"/>
      <c r="N58" s="84"/>
      <c r="O58" s="58"/>
    </row>
    <row r="59" spans="1:15" s="6" customFormat="1" ht="117.75" customHeight="1" hidden="1">
      <c r="A59" s="117"/>
      <c r="B59" s="56">
        <v>47</v>
      </c>
      <c r="C59" s="69" t="str">
        <f>'様式1'!I51</f>
        <v>不採用</v>
      </c>
      <c r="D59" s="69" t="str">
        <f>'様式1'!J51</f>
        <v>不採用</v>
      </c>
      <c r="E59" s="70">
        <f>'様式1'!B51</f>
        <v>140</v>
      </c>
      <c r="F59" s="54" t="str">
        <f t="shared" si="1"/>
        <v>ⅱ）情報システム仕様書等の管理
統括情報セキュリティ責任者又は情報システム管理者によって、情報システム仕様書等が管理されている。</v>
      </c>
      <c r="G59" s="54">
        <f>'様式2'!N59</f>
        <v>0</v>
      </c>
      <c r="H59" s="70"/>
      <c r="I59" s="54"/>
      <c r="J59" s="54"/>
      <c r="K59" s="83"/>
      <c r="L59" s="84"/>
      <c r="M59" s="84"/>
      <c r="N59" s="84"/>
      <c r="O59" s="58"/>
    </row>
    <row r="60" spans="1:15" s="6" customFormat="1" ht="117.75" customHeight="1" hidden="1">
      <c r="A60" s="117"/>
      <c r="B60" s="56">
        <v>48</v>
      </c>
      <c r="C60" s="69" t="str">
        <f>'様式1'!I52</f>
        <v>不採用</v>
      </c>
      <c r="D60" s="69" t="str">
        <f>'様式1'!J52</f>
        <v>不採用</v>
      </c>
      <c r="E60" s="70">
        <f>'様式1'!B52</f>
        <v>142</v>
      </c>
      <c r="F60" s="54" t="str">
        <f t="shared" si="1"/>
        <v>ⅱ）アクセス記録等の取得及び保存
統括情報セキュリティ責任者及び情報システム管理者によって、各種アクセス記録及び情報セキュリティの確保に必要な記録が取得され、保存されている。</v>
      </c>
      <c r="G60" s="54">
        <f>'様式2'!N60</f>
        <v>0</v>
      </c>
      <c r="H60" s="70"/>
      <c r="I60" s="54"/>
      <c r="J60" s="54"/>
      <c r="K60" s="83"/>
      <c r="L60" s="84"/>
      <c r="M60" s="84"/>
      <c r="N60" s="84"/>
      <c r="O60" s="58"/>
    </row>
    <row r="61" spans="1:15" s="6" customFormat="1" ht="117.75" customHeight="1" hidden="1">
      <c r="A61" s="117"/>
      <c r="B61" s="56">
        <v>49</v>
      </c>
      <c r="C61" s="69" t="str">
        <f>'様式1'!I53</f>
        <v>不採用</v>
      </c>
      <c r="D61" s="69" t="str">
        <f>'様式1'!J53</f>
        <v>不採用</v>
      </c>
      <c r="E61" s="70">
        <f>'様式1'!B53</f>
        <v>146</v>
      </c>
      <c r="F61" s="54" t="str">
        <f t="shared" si="1"/>
        <v>ⅱ）障害記録の保存
統括情報セキュリティ責任者及び情報システム管理者によって、障害記録が記録され、保存されている。</v>
      </c>
      <c r="G61" s="54">
        <f>'様式2'!N61</f>
        <v>0</v>
      </c>
      <c r="H61" s="70"/>
      <c r="I61" s="54"/>
      <c r="J61" s="54"/>
      <c r="K61" s="83"/>
      <c r="L61" s="84"/>
      <c r="M61" s="84"/>
      <c r="N61" s="84"/>
      <c r="O61" s="58"/>
    </row>
    <row r="62" spans="1:15" s="6" customFormat="1" ht="117.75" customHeight="1" hidden="1">
      <c r="A62" s="117"/>
      <c r="B62" s="56">
        <v>50</v>
      </c>
      <c r="C62" s="69" t="str">
        <f>'様式1'!I54</f>
        <v>不採用</v>
      </c>
      <c r="D62" s="69" t="str">
        <f>'様式1'!J54</f>
        <v>不採用</v>
      </c>
      <c r="E62" s="70">
        <f>'様式1'!B54</f>
        <v>148</v>
      </c>
      <c r="F62" s="54" t="str">
        <f t="shared" si="1"/>
        <v>ⅱ）ファイアウォール、ルータ等の設定
統括情報セキュリティ責任者によって、フィルタリング及びルーティングについて、設定の不整合が発生しないように、ファイアウォール、ルータ等の通信ソフトウエア等が設定されている。</v>
      </c>
      <c r="G62" s="54">
        <f>'様式2'!N62</f>
        <v>0</v>
      </c>
      <c r="H62" s="70"/>
      <c r="I62" s="54"/>
      <c r="J62" s="54"/>
      <c r="K62" s="83"/>
      <c r="L62" s="84"/>
      <c r="M62" s="84"/>
      <c r="N62" s="84"/>
      <c r="O62" s="58"/>
    </row>
    <row r="63" spans="1:15" s="6" customFormat="1" ht="117.75" customHeight="1" hidden="1">
      <c r="A63" s="117"/>
      <c r="B63" s="56">
        <v>51</v>
      </c>
      <c r="C63" s="69" t="str">
        <f>'様式1'!I55</f>
        <v>不採用</v>
      </c>
      <c r="D63" s="69" t="str">
        <f>'様式1'!J55</f>
        <v>不採用</v>
      </c>
      <c r="E63" s="70">
        <f>'様式1'!B55</f>
        <v>149</v>
      </c>
      <c r="F63" s="54" t="str">
        <f t="shared" si="1"/>
        <v>ⅲ）ネットワークのアクセス制御
統括情報セキュリティ責任者によって、ネットワークに適切なアクセス制御が施されている。</v>
      </c>
      <c r="G63" s="54">
        <f>'様式2'!N63</f>
        <v>0</v>
      </c>
      <c r="H63" s="70"/>
      <c r="I63" s="54"/>
      <c r="J63" s="54"/>
      <c r="K63" s="83"/>
      <c r="L63" s="84"/>
      <c r="M63" s="84"/>
      <c r="N63" s="84"/>
      <c r="O63" s="58"/>
    </row>
    <row r="64" spans="1:15" s="6" customFormat="1" ht="117.75" customHeight="1" hidden="1">
      <c r="A64" s="117"/>
      <c r="B64" s="56">
        <v>52</v>
      </c>
      <c r="C64" s="69" t="str">
        <f>'様式1'!I56</f>
        <v>不採用</v>
      </c>
      <c r="D64" s="69" t="str">
        <f>'様式1'!J56</f>
        <v>不採用</v>
      </c>
      <c r="E64" s="70">
        <f>'様式1'!B56</f>
        <v>153</v>
      </c>
      <c r="F64" s="54" t="str">
        <f t="shared" si="1"/>
        <v>ⅱ）外部ネットワーク接続の申請及び許可
情報システム管理者が所管するネットワークを外部ネットワークと接続する場合、最高情報統括責任者及び統括情報セキュリティ責任者から許可を得ている。</v>
      </c>
      <c r="G64" s="54">
        <f>'様式2'!N64</f>
        <v>0</v>
      </c>
      <c r="H64" s="70"/>
      <c r="I64" s="54"/>
      <c r="J64" s="54"/>
      <c r="K64" s="83"/>
      <c r="L64" s="84"/>
      <c r="M64" s="84"/>
      <c r="N64" s="84"/>
      <c r="O64" s="58"/>
    </row>
    <row r="65" spans="1:15" s="6" customFormat="1" ht="117.75" customHeight="1" hidden="1">
      <c r="A65" s="117"/>
      <c r="B65" s="56">
        <v>53</v>
      </c>
      <c r="C65" s="69" t="str">
        <f>'様式1'!I57</f>
        <v>不採用</v>
      </c>
      <c r="D65" s="69" t="str">
        <f>'様式1'!J57</f>
        <v>不採用</v>
      </c>
      <c r="E65" s="70">
        <f>'様式1'!B57</f>
        <v>156</v>
      </c>
      <c r="F65" s="54" t="str">
        <f t="shared" si="1"/>
        <v>ⅴ）ファイアウォール等の設置
ウェブサーバ等をインターネットに公開している場合、統括情報セキュリティ責任者又は情報システム管理者によって、外部ネットワークとの境界にファイアウォール等が設置されている。</v>
      </c>
      <c r="G65" s="54">
        <f>'様式2'!N65</f>
        <v>0</v>
      </c>
      <c r="H65" s="70"/>
      <c r="I65" s="54"/>
      <c r="J65" s="54"/>
      <c r="K65" s="83"/>
      <c r="L65" s="84"/>
      <c r="M65" s="84"/>
      <c r="N65" s="84"/>
      <c r="O65" s="58"/>
    </row>
    <row r="66" spans="1:15" s="6" customFormat="1" ht="117.75" customHeight="1" hidden="1">
      <c r="A66" s="117"/>
      <c r="B66" s="56">
        <v>54</v>
      </c>
      <c r="C66" s="69" t="str">
        <f>'様式1'!I58</f>
        <v>不採用</v>
      </c>
      <c r="D66" s="69" t="str">
        <f>'様式1'!J58</f>
        <v>不採用</v>
      </c>
      <c r="E66" s="70">
        <f>'様式1'!B58</f>
        <v>159</v>
      </c>
      <c r="F66" s="54" t="str">
        <f t="shared" si="1"/>
        <v>ⅱ）無線LAN利用時の暗号化及び認証技術の使用
無線LANを利用する場合、統括情報セキュリティ責任者又は情報システム管理者によって、暗号化及び認証技術が使用されている。</v>
      </c>
      <c r="G66" s="54">
        <f>'様式2'!N66</f>
        <v>0</v>
      </c>
      <c r="H66" s="70"/>
      <c r="I66" s="54"/>
      <c r="J66" s="54"/>
      <c r="K66" s="83"/>
      <c r="L66" s="84"/>
      <c r="M66" s="84"/>
      <c r="N66" s="84"/>
      <c r="O66" s="58"/>
    </row>
    <row r="67" spans="1:15" s="6" customFormat="1" ht="117.75" customHeight="1" hidden="1">
      <c r="A67" s="117"/>
      <c r="B67" s="56">
        <v>55</v>
      </c>
      <c r="C67" s="69" t="str">
        <f>'様式1'!I59</f>
        <v>不採用</v>
      </c>
      <c r="D67" s="69" t="str">
        <f>'様式1'!J59</f>
        <v>不採用</v>
      </c>
      <c r="E67" s="70">
        <f>'様式1'!B59</f>
        <v>162</v>
      </c>
      <c r="F67" s="54" t="str">
        <f t="shared" si="1"/>
        <v>ⅱ）電子メール転送制限
統括情報セキュリティ責任者によって、電子メールサーバによる電子メール転送ができないように設定されている。</v>
      </c>
      <c r="G67" s="54">
        <f>'様式2'!N67</f>
        <v>0</v>
      </c>
      <c r="H67" s="70"/>
      <c r="I67" s="54"/>
      <c r="J67" s="54"/>
      <c r="K67" s="83"/>
      <c r="L67" s="84"/>
      <c r="M67" s="84"/>
      <c r="N67" s="84"/>
      <c r="O67" s="58"/>
    </row>
    <row r="68" spans="1:15" s="6" customFormat="1" ht="117.75" customHeight="1" hidden="1">
      <c r="A68" s="117"/>
      <c r="B68" s="56">
        <v>56</v>
      </c>
      <c r="C68" s="69" t="str">
        <f>'様式1'!I60</f>
        <v>不採用</v>
      </c>
      <c r="D68" s="69" t="str">
        <f>'様式1'!J60</f>
        <v>不採用</v>
      </c>
      <c r="E68" s="70">
        <f>'様式1'!B60</f>
        <v>173</v>
      </c>
      <c r="F68" s="54" t="str">
        <f t="shared" si="1"/>
        <v>ⅵ）フリーメール、ネットワークストレージサービス等の使用禁止
ウェブで利用できるフリーメール、ネットワークストレージサービス等は使用されていない。</v>
      </c>
      <c r="G68" s="54">
        <f>'様式2'!N68</f>
        <v>0</v>
      </c>
      <c r="H68" s="70"/>
      <c r="I68" s="54"/>
      <c r="J68" s="54"/>
      <c r="K68" s="83"/>
      <c r="L68" s="84"/>
      <c r="M68" s="84"/>
      <c r="N68" s="84"/>
      <c r="O68" s="58"/>
    </row>
    <row r="69" spans="1:15" s="6" customFormat="1" ht="117.75" customHeight="1" hidden="1">
      <c r="A69" s="117"/>
      <c r="B69" s="56">
        <v>57</v>
      </c>
      <c r="C69" s="69" t="str">
        <f>'様式1'!I61</f>
        <v>不採用</v>
      </c>
      <c r="D69" s="69" t="str">
        <f>'様式1'!J61</f>
        <v>不採用</v>
      </c>
      <c r="E69" s="70">
        <f>'様式1'!B61</f>
        <v>178</v>
      </c>
      <c r="F69" s="54" t="str">
        <f t="shared" si="1"/>
        <v>ⅱ）ソフトウエアの無断導入の禁止
パソコン等の端末に無断でソフトウエアが導入されていない。</v>
      </c>
      <c r="G69" s="54">
        <f>'様式2'!N69</f>
        <v>0</v>
      </c>
      <c r="H69" s="70"/>
      <c r="I69" s="54"/>
      <c r="J69" s="54"/>
      <c r="K69" s="83"/>
      <c r="L69" s="84"/>
      <c r="M69" s="84"/>
      <c r="N69" s="84"/>
      <c r="O69" s="58"/>
    </row>
    <row r="70" spans="1:15" s="6" customFormat="1" ht="117.75" customHeight="1">
      <c r="A70" s="117"/>
      <c r="B70" s="56">
        <v>58</v>
      </c>
      <c r="C70" s="69" t="str">
        <f>'様式1'!I62</f>
        <v>採用</v>
      </c>
      <c r="D70" s="69" t="str">
        <f>'様式1'!J62</f>
        <v>不採用</v>
      </c>
      <c r="E70" s="70">
        <f>'様式1'!B62</f>
        <v>179</v>
      </c>
      <c r="F70" s="54" t="str">
        <f t="shared" si="1"/>
        <v>ⅲ）ソフトウエア導入の申請及び許可
業務上必要なソフトウエアがある場合、統括情報セキュリティ責任者及び情報システム管理者の許可を得て、ソフトウエアが導入されている。</v>
      </c>
      <c r="G70" s="54">
        <f>'様式2'!N70</f>
        <v>0</v>
      </c>
      <c r="H70" s="70"/>
      <c r="I70" s="54"/>
      <c r="J70" s="54"/>
      <c r="K70" s="83"/>
      <c r="L70" s="84"/>
      <c r="M70" s="84"/>
      <c r="N70" s="84"/>
      <c r="O70" s="58"/>
    </row>
    <row r="71" spans="1:15" s="6" customFormat="1" ht="117.75" customHeight="1" hidden="1">
      <c r="A71" s="117"/>
      <c r="B71" s="56">
        <v>59</v>
      </c>
      <c r="C71" s="69" t="str">
        <f>'様式1'!I63</f>
        <v>不採用</v>
      </c>
      <c r="D71" s="69" t="str">
        <f>'様式1'!J63</f>
        <v>不採用</v>
      </c>
      <c r="E71" s="70">
        <f>'様式1'!B63</f>
        <v>180</v>
      </c>
      <c r="F71" s="54" t="str">
        <f t="shared" si="1"/>
        <v>ⅳ）不正コピーソフトウエアの利用禁止
不正にコピーされたソフトウエアは利用されていない。</v>
      </c>
      <c r="G71" s="54">
        <f>'様式2'!N71</f>
        <v>0</v>
      </c>
      <c r="H71" s="70"/>
      <c r="I71" s="54"/>
      <c r="J71" s="54"/>
      <c r="K71" s="83"/>
      <c r="L71" s="84"/>
      <c r="M71" s="84"/>
      <c r="N71" s="84"/>
      <c r="O71" s="58"/>
    </row>
    <row r="72" spans="1:15" s="6" customFormat="1" ht="117.75" customHeight="1" hidden="1">
      <c r="A72" s="117"/>
      <c r="B72" s="56">
        <v>60</v>
      </c>
      <c r="C72" s="69" t="str">
        <f>'様式1'!I64</f>
        <v>不採用</v>
      </c>
      <c r="D72" s="69" t="str">
        <f>'様式1'!J64</f>
        <v>不採用</v>
      </c>
      <c r="E72" s="70">
        <f>'様式1'!B64</f>
        <v>183</v>
      </c>
      <c r="F72" s="54" t="str">
        <f t="shared" si="1"/>
        <v>ⅲ）機器の改造及び増設・交換の申請及び許可
業務上パソコン等の端末に対し機器の改造及び増設・交換の必要がある場合、統括情報セキュリティ責任者及び情報システム管理者の許可を得て行われている。</v>
      </c>
      <c r="G72" s="54">
        <f>'様式2'!N72</f>
        <v>0</v>
      </c>
      <c r="H72" s="70"/>
      <c r="I72" s="54"/>
      <c r="J72" s="54"/>
      <c r="K72" s="83"/>
      <c r="L72" s="84"/>
      <c r="M72" s="84"/>
      <c r="N72" s="84"/>
      <c r="O72" s="58"/>
    </row>
    <row r="73" spans="1:15" s="6" customFormat="1" ht="117.75" customHeight="1" hidden="1">
      <c r="A73" s="117"/>
      <c r="B73" s="56">
        <v>61</v>
      </c>
      <c r="C73" s="69" t="str">
        <f>'様式1'!I65</f>
        <v>不採用</v>
      </c>
      <c r="D73" s="69" t="str">
        <f>'様式1'!J65</f>
        <v>不採用</v>
      </c>
      <c r="E73" s="70">
        <f>'様式1'!B65</f>
        <v>184</v>
      </c>
      <c r="F73" s="54" t="str">
        <f t="shared" si="1"/>
        <v>ⅰ）ネットワーク接続の禁止
統括情報セキュリティ責任者の許可なく、パソコン等の端末がネットワークに接続されていない。</v>
      </c>
      <c r="G73" s="54">
        <f>'様式2'!N73</f>
        <v>0</v>
      </c>
      <c r="H73" s="70"/>
      <c r="I73" s="54"/>
      <c r="J73" s="54"/>
      <c r="K73" s="83"/>
      <c r="L73" s="84"/>
      <c r="M73" s="84"/>
      <c r="N73" s="84"/>
      <c r="O73" s="58"/>
    </row>
    <row r="74" spans="1:15" s="6" customFormat="1" ht="117.75" customHeight="1">
      <c r="A74" s="117"/>
      <c r="B74" s="56">
        <v>62</v>
      </c>
      <c r="C74" s="69" t="str">
        <f>'様式1'!I66</f>
        <v>不採用</v>
      </c>
      <c r="D74" s="69" t="str">
        <f>'様式1'!J66</f>
        <v>採用</v>
      </c>
      <c r="E74" s="70">
        <f>'様式1'!B66</f>
        <v>185</v>
      </c>
      <c r="F74" s="54" t="str">
        <f t="shared" si="1"/>
        <v>ⅰ）業務以外の目的でのウェブ閲覧禁止
業務以外の目的でウェブが閲覧されていない。</v>
      </c>
      <c r="G74" s="54">
        <f>'様式2'!N74</f>
        <v>0</v>
      </c>
      <c r="H74" s="70"/>
      <c r="I74" s="54"/>
      <c r="J74" s="54"/>
      <c r="K74" s="83"/>
      <c r="L74" s="84"/>
      <c r="M74" s="84"/>
      <c r="N74" s="84"/>
      <c r="O74" s="58"/>
    </row>
    <row r="75" spans="1:15" s="6" customFormat="1" ht="117.75" customHeight="1">
      <c r="A75" s="117"/>
      <c r="B75" s="56">
        <v>63</v>
      </c>
      <c r="C75" s="69" t="str">
        <f>'様式1'!I67</f>
        <v>採用</v>
      </c>
      <c r="D75" s="69" t="str">
        <f>'様式1'!J67</f>
        <v>不採用</v>
      </c>
      <c r="E75" s="70">
        <f>'様式1'!B67</f>
        <v>187</v>
      </c>
      <c r="F75" s="54" t="str">
        <f t="shared" si="1"/>
        <v>ⅰ）アクセス制御に関わる方針及び基準
統括情報セキュリティ責任者又は情報システム管理者によって、アクセス制御に関わる方針及び基準が定められ、文書化されている。</v>
      </c>
      <c r="G75" s="54">
        <f>'様式2'!N75</f>
        <v>0</v>
      </c>
      <c r="H75" s="70"/>
      <c r="I75" s="54"/>
      <c r="J75" s="54"/>
      <c r="K75" s="83"/>
      <c r="L75" s="84"/>
      <c r="M75" s="84"/>
      <c r="N75" s="84"/>
      <c r="O75" s="58"/>
    </row>
    <row r="76" spans="1:15" s="6" customFormat="1" ht="117.75" customHeight="1">
      <c r="A76" s="117"/>
      <c r="B76" s="56">
        <v>64</v>
      </c>
      <c r="C76" s="69" t="str">
        <f>'様式1'!I68</f>
        <v>採用</v>
      </c>
      <c r="D76" s="69" t="str">
        <f>'様式1'!J68</f>
        <v>不採用</v>
      </c>
      <c r="E76" s="70">
        <f>'様式1'!B68</f>
        <v>188</v>
      </c>
      <c r="F76" s="54" t="str">
        <f t="shared" si="1"/>
        <v>ⅰ）利用者ＩＤの取扱に関わる手続
統括情報セキュリティ責任者及び情報システム管理者によって、利用者ＩＤの登録、変更、抹消等の取扱に関わる手続が定められ、文書化されている。</v>
      </c>
      <c r="G76" s="54">
        <f>'様式2'!N76</f>
        <v>0</v>
      </c>
      <c r="H76" s="70"/>
      <c r="I76" s="54"/>
      <c r="J76" s="54"/>
      <c r="K76" s="83"/>
      <c r="L76" s="84"/>
      <c r="M76" s="84"/>
      <c r="N76" s="84"/>
      <c r="O76" s="58"/>
    </row>
    <row r="77" spans="1:15" s="6" customFormat="1" ht="117.75" customHeight="1" hidden="1">
      <c r="A77" s="117"/>
      <c r="B77" s="56">
        <v>65</v>
      </c>
      <c r="C77" s="69" t="str">
        <f>'様式1'!I69</f>
        <v>不採用</v>
      </c>
      <c r="D77" s="69" t="str">
        <f>'様式1'!J69</f>
        <v>不採用</v>
      </c>
      <c r="E77" s="70">
        <f>'様式1'!B69</f>
        <v>189</v>
      </c>
      <c r="F77" s="54" t="str">
        <f aca="true" t="shared" si="2" ref="F77:F108">VLOOKUP($B77,rtbl01,4,FALSE)</f>
        <v>ⅱ）利用者ＩＤの登録・権限変更の申請
業務上においてネットワーク又は情報システムにアクセスする必要あるいは変更が生じた場合、当該職員等によって、統括情報セキュリティ責任者又は情報システム管理者に当該利用者ＩＤを登録又は権限を変更するよう申請されている。</v>
      </c>
      <c r="G77" s="54">
        <f>'様式2'!N77</f>
        <v>0</v>
      </c>
      <c r="H77" s="70"/>
      <c r="I77" s="54"/>
      <c r="J77" s="54"/>
      <c r="K77" s="83"/>
      <c r="L77" s="84"/>
      <c r="M77" s="84"/>
      <c r="N77" s="84"/>
      <c r="O77" s="58"/>
    </row>
    <row r="78" spans="1:15" s="6" customFormat="1" ht="117.75" customHeight="1" hidden="1">
      <c r="A78" s="117"/>
      <c r="B78" s="56">
        <v>66</v>
      </c>
      <c r="C78" s="69" t="str">
        <f>'様式1'!I70</f>
        <v>不採用</v>
      </c>
      <c r="D78" s="69" t="str">
        <f>'様式1'!J70</f>
        <v>不採用</v>
      </c>
      <c r="E78" s="70">
        <f>'様式1'!B70</f>
        <v>190</v>
      </c>
      <c r="F78" s="54" t="str">
        <f t="shared" si="2"/>
        <v>ⅲ）利用者ＩＤの抹消申請
業務上においてネットワーク又は情報システムにアクセスする必要がなくなった場合、当該職員等によって、統括情報セキュリティ責任者又は情報システム管理者に当該利用者ＩＤを抹消するよう申請されている。</v>
      </c>
      <c r="G78" s="54">
        <f>'様式2'!N78</f>
        <v>0</v>
      </c>
      <c r="H78" s="70"/>
      <c r="I78" s="54"/>
      <c r="J78" s="54"/>
      <c r="K78" s="83"/>
      <c r="L78" s="84"/>
      <c r="M78" s="84"/>
      <c r="N78" s="84"/>
      <c r="O78" s="58"/>
    </row>
    <row r="79" spans="1:15" s="6" customFormat="1" ht="117.75" customHeight="1" hidden="1">
      <c r="A79" s="117"/>
      <c r="B79" s="56">
        <v>67</v>
      </c>
      <c r="C79" s="69" t="str">
        <f>'様式1'!I71</f>
        <v>不採用</v>
      </c>
      <c r="D79" s="69" t="str">
        <f>'様式1'!J71</f>
        <v>不採用</v>
      </c>
      <c r="E79" s="70">
        <f>'様式1'!B71</f>
        <v>191</v>
      </c>
      <c r="F79" s="54" t="str">
        <f t="shared" si="2"/>
        <v>ⅳ）利用者ＩＤの点検
統括情報セキュリティ責任者及び情報システム管理者によって、利用されていないＩＤが放置されてないか点検されている。</v>
      </c>
      <c r="G79" s="54">
        <f>'様式2'!N79</f>
        <v>0</v>
      </c>
      <c r="H79" s="70"/>
      <c r="I79" s="54"/>
      <c r="J79" s="54"/>
      <c r="K79" s="83"/>
      <c r="L79" s="84"/>
      <c r="M79" s="84"/>
      <c r="N79" s="84"/>
      <c r="O79" s="58"/>
    </row>
    <row r="80" spans="1:15" s="6" customFormat="1" ht="117.75" customHeight="1">
      <c r="A80" s="117"/>
      <c r="B80" s="56">
        <v>68</v>
      </c>
      <c r="C80" s="69" t="str">
        <f>'様式1'!I72</f>
        <v>採用</v>
      </c>
      <c r="D80" s="69" t="str">
        <f>'様式1'!J72</f>
        <v>不採用</v>
      </c>
      <c r="E80" s="70">
        <f>'様式1'!B72</f>
        <v>192</v>
      </c>
      <c r="F80" s="54" t="str">
        <f t="shared" si="2"/>
        <v>ⅰ）特権ＩＤの取扱に関わる手続
統括情報セキュリティ責任者及び情報システム管理者によって、管理者権限等の特権を付与されたＩＤの取扱に関わる手続が定められ、文書化されている。</v>
      </c>
      <c r="G80" s="54">
        <f>'様式2'!N80</f>
        <v>0</v>
      </c>
      <c r="H80" s="70"/>
      <c r="I80" s="54"/>
      <c r="J80" s="54"/>
      <c r="K80" s="83"/>
      <c r="L80" s="84"/>
      <c r="M80" s="84"/>
      <c r="N80" s="84"/>
      <c r="O80" s="58"/>
    </row>
    <row r="81" spans="1:15" s="6" customFormat="1" ht="117.75" customHeight="1" hidden="1">
      <c r="A81" s="117"/>
      <c r="B81" s="56">
        <v>69</v>
      </c>
      <c r="C81" s="69" t="str">
        <f>'様式1'!I73</f>
        <v>不採用</v>
      </c>
      <c r="D81" s="69" t="str">
        <f>'様式1'!J73</f>
        <v>不採用</v>
      </c>
      <c r="E81" s="70">
        <f>'様式1'!B73</f>
        <v>193</v>
      </c>
      <c r="F81" s="54" t="str">
        <f t="shared" si="2"/>
        <v>ⅱ）特権ＩＤ及びパスワードの管理
統括情報セキュリティ責任者及び情報システム管理者によって、特権ＩＤを付与する者が必要最小限に制限され、当該ＩＤ及びパスワードが厳重に管理されている。</v>
      </c>
      <c r="G81" s="54">
        <f>'様式2'!N81</f>
        <v>0</v>
      </c>
      <c r="H81" s="70"/>
      <c r="I81" s="54"/>
      <c r="J81" s="54"/>
      <c r="K81" s="83"/>
      <c r="L81" s="84"/>
      <c r="M81" s="84"/>
      <c r="N81" s="84"/>
      <c r="O81" s="58"/>
    </row>
    <row r="82" spans="1:15" s="6" customFormat="1" ht="117.75" customHeight="1" hidden="1">
      <c r="A82" s="117"/>
      <c r="B82" s="56">
        <v>70</v>
      </c>
      <c r="C82" s="69" t="str">
        <f>'様式1'!I74</f>
        <v>不採用</v>
      </c>
      <c r="D82" s="69" t="str">
        <f>'様式1'!J74</f>
        <v>不採用</v>
      </c>
      <c r="E82" s="70">
        <f>'様式1'!B74</f>
        <v>196</v>
      </c>
      <c r="F82" s="54" t="str">
        <f t="shared" si="2"/>
        <v>ⅴ）特権ＩＤの外部委託事業者による管理の禁止
統括情報セキュリティ責任者及び情報システム管理者によって、特権を付与されたＩＤ及びパスワードの変更を外部委託事業者には行わせていない。</v>
      </c>
      <c r="G82" s="54">
        <f>'様式2'!N82</f>
        <v>0</v>
      </c>
      <c r="H82" s="70"/>
      <c r="I82" s="54"/>
      <c r="J82" s="54"/>
      <c r="K82" s="83"/>
      <c r="L82" s="84"/>
      <c r="M82" s="84"/>
      <c r="N82" s="84"/>
      <c r="O82" s="58"/>
    </row>
    <row r="83" spans="1:15" s="6" customFormat="1" ht="117.75" customHeight="1">
      <c r="A83" s="117"/>
      <c r="B83" s="56">
        <v>71</v>
      </c>
      <c r="C83" s="69" t="str">
        <f>'様式1'!I75</f>
        <v>採用</v>
      </c>
      <c r="D83" s="69" t="str">
        <f>'様式1'!J75</f>
        <v>不採用</v>
      </c>
      <c r="E83" s="70">
        <f>'様式1'!B75</f>
        <v>198</v>
      </c>
      <c r="F83" s="54" t="str">
        <f t="shared" si="2"/>
        <v>ⅰ）外部からのアクセスに関わる方針及び手続
統括情報セキュリティ責任者によって、外部から内部のネットワーク又は情報システムにアクセスする場合の方針及び手続が定められ、文書化されている。</v>
      </c>
      <c r="G83" s="54">
        <f>'様式2'!N83</f>
        <v>0</v>
      </c>
      <c r="H83" s="70"/>
      <c r="I83" s="54"/>
      <c r="J83" s="54"/>
      <c r="K83" s="83"/>
      <c r="L83" s="84"/>
      <c r="M83" s="84"/>
      <c r="N83" s="84"/>
      <c r="O83" s="58"/>
    </row>
    <row r="84" spans="1:15" s="6" customFormat="1" ht="117.75" customHeight="1" hidden="1">
      <c r="A84" s="117"/>
      <c r="B84" s="56">
        <v>72</v>
      </c>
      <c r="C84" s="69" t="str">
        <f>'様式1'!I76</f>
        <v>不採用</v>
      </c>
      <c r="D84" s="69" t="str">
        <f>'様式1'!J76</f>
        <v>不採用</v>
      </c>
      <c r="E84" s="70">
        <f>'様式1'!B76</f>
        <v>199</v>
      </c>
      <c r="F84" s="54" t="str">
        <f t="shared" si="2"/>
        <v>ⅱ）外部からのアクセスの申請及び許可
外部から庁内ネットワークに接続する必要のある場合、当該職員等によって、統括情報セキュリティ責任者及び当該情報システムを管理する情報システム管理者の許可を得ている。</v>
      </c>
      <c r="G84" s="54">
        <f>'様式2'!N84</f>
        <v>0</v>
      </c>
      <c r="H84" s="70"/>
      <c r="I84" s="54"/>
      <c r="J84" s="54"/>
      <c r="K84" s="83"/>
      <c r="L84" s="84"/>
      <c r="M84" s="84"/>
      <c r="N84" s="84"/>
      <c r="O84" s="58"/>
    </row>
    <row r="85" spans="1:15" s="6" customFormat="1" ht="117.75" customHeight="1" hidden="1">
      <c r="A85" s="117"/>
      <c r="B85" s="56">
        <v>73</v>
      </c>
      <c r="C85" s="69" t="str">
        <f>'様式1'!I77</f>
        <v>不採用</v>
      </c>
      <c r="D85" s="69" t="str">
        <f>'様式1'!J77</f>
        <v>不採用</v>
      </c>
      <c r="E85" s="70">
        <f>'様式1'!B77</f>
        <v>201</v>
      </c>
      <c r="F85" s="54" t="str">
        <f t="shared" si="2"/>
        <v>ⅳ）外部からのアクセス時の本人確認機能
外部からのアクセスを認める場合、統括情報セキュリティ責任者によって、外部からのアクセス時の本人確認機能が設けられている。</v>
      </c>
      <c r="G85" s="54">
        <f>'様式2'!N85</f>
        <v>0</v>
      </c>
      <c r="H85" s="70"/>
      <c r="I85" s="54"/>
      <c r="J85" s="54"/>
      <c r="K85" s="83"/>
      <c r="L85" s="84"/>
      <c r="M85" s="84"/>
      <c r="N85" s="84"/>
      <c r="O85" s="58"/>
    </row>
    <row r="86" spans="1:15" s="6" customFormat="1" ht="117.75" customHeight="1" hidden="1">
      <c r="A86" s="117"/>
      <c r="B86" s="56">
        <v>74</v>
      </c>
      <c r="C86" s="69" t="str">
        <f>'様式1'!I78</f>
        <v>不採用</v>
      </c>
      <c r="D86" s="69" t="str">
        <f>'様式1'!J78</f>
        <v>不採用</v>
      </c>
      <c r="E86" s="70">
        <f>'様式1'!B78</f>
        <v>203</v>
      </c>
      <c r="F86" s="54" t="str">
        <f t="shared" si="2"/>
        <v>ⅵ）外部からのアクセス用端末のセキュリティ確保
外部からのアクセスに利用するパソコン等の端末を職員等に貸与する場合、統括情報セキュリティ責任者及び情報システム管理者によって、セキュリティ確保の措置が講じられている。</v>
      </c>
      <c r="G86" s="54">
        <f>'様式2'!N86</f>
        <v>0</v>
      </c>
      <c r="H86" s="70"/>
      <c r="I86" s="54"/>
      <c r="J86" s="54"/>
      <c r="K86" s="83"/>
      <c r="L86" s="84"/>
      <c r="M86" s="84"/>
      <c r="N86" s="84"/>
      <c r="O86" s="58"/>
    </row>
    <row r="87" spans="1:15" s="6" customFormat="1" ht="117.75" customHeight="1" hidden="1">
      <c r="A87" s="117"/>
      <c r="B87" s="56">
        <v>75</v>
      </c>
      <c r="C87" s="69" t="str">
        <f>'様式1'!I79</f>
        <v>不採用</v>
      </c>
      <c r="D87" s="69" t="str">
        <f>'様式1'!J79</f>
        <v>不採用</v>
      </c>
      <c r="E87" s="70">
        <f>'様式1'!B79</f>
        <v>204</v>
      </c>
      <c r="F87" s="54" t="str">
        <f t="shared" si="2"/>
        <v>ⅶ）外部から持ち込んだ端末のウイルス確認等
外部から持ち込んだ端末を庁内ネットワークに接続する場合、当該職員等によって、接続前にコンピュータウイルスに感染していないことや、パッチの適用状況等が確認されている。</v>
      </c>
      <c r="G87" s="54">
        <f>'様式2'!N87</f>
        <v>0</v>
      </c>
      <c r="H87" s="70"/>
      <c r="I87" s="54"/>
      <c r="J87" s="54"/>
      <c r="K87" s="83"/>
      <c r="L87" s="84"/>
      <c r="M87" s="84"/>
      <c r="N87" s="84"/>
      <c r="O87" s="58"/>
    </row>
    <row r="88" spans="1:15" s="6" customFormat="1" ht="117.75" customHeight="1" hidden="1">
      <c r="A88" s="117"/>
      <c r="B88" s="56">
        <v>76</v>
      </c>
      <c r="C88" s="69" t="str">
        <f>'様式1'!I80</f>
        <v>不採用</v>
      </c>
      <c r="D88" s="69" t="str">
        <f>'様式1'!J80</f>
        <v>不採用</v>
      </c>
      <c r="E88" s="70">
        <f>'様式1'!B80</f>
        <v>207</v>
      </c>
      <c r="F88" s="54" t="str">
        <f t="shared" si="2"/>
        <v>ⅰ）パスワードファイルの管理
統括情報セキュリティ責任者又は情報システム管理者によって、職員等のパスワードファイルが厳重に管理されている。</v>
      </c>
      <c r="G88" s="54">
        <f>'様式2'!N88</f>
        <v>0</v>
      </c>
      <c r="H88" s="70"/>
      <c r="I88" s="54"/>
      <c r="J88" s="54"/>
      <c r="K88" s="83"/>
      <c r="L88" s="84"/>
      <c r="M88" s="84"/>
      <c r="N88" s="84"/>
      <c r="O88" s="58"/>
    </row>
    <row r="89" spans="1:15" s="6" customFormat="1" ht="117.75" customHeight="1">
      <c r="A89" s="117"/>
      <c r="B89" s="56">
        <v>77</v>
      </c>
      <c r="C89" s="69" t="str">
        <f>'様式1'!I81</f>
        <v>採用</v>
      </c>
      <c r="D89" s="69" t="str">
        <f>'様式1'!J81</f>
        <v>不採用</v>
      </c>
      <c r="E89" s="70">
        <f>'様式1'!B81</f>
        <v>211</v>
      </c>
      <c r="F89" s="54" t="str">
        <f t="shared" si="2"/>
        <v>ⅱ）セキュリティ機能の明記
情報システムを調達する場合、統括情報セキュリティ責任者及び情報システム管理者によって、必要とする技術的なセキュリティ機能が調達仕様書に明記されている。</v>
      </c>
      <c r="G89" s="54">
        <f>'様式2'!N89</f>
        <v>0</v>
      </c>
      <c r="H89" s="70"/>
      <c r="I89" s="54"/>
      <c r="J89" s="54"/>
      <c r="K89" s="83"/>
      <c r="L89" s="84"/>
      <c r="M89" s="84"/>
      <c r="N89" s="84"/>
      <c r="O89" s="58"/>
    </row>
    <row r="90" spans="1:15" s="6" customFormat="1" ht="117.75" customHeight="1" hidden="1">
      <c r="A90" s="117"/>
      <c r="B90" s="56">
        <v>78</v>
      </c>
      <c r="C90" s="69" t="str">
        <f>'様式1'!I82</f>
        <v>不採用</v>
      </c>
      <c r="D90" s="69" t="str">
        <f>'様式1'!J82</f>
        <v>不採用</v>
      </c>
      <c r="E90" s="70">
        <f>'様式1'!B82</f>
        <v>214</v>
      </c>
      <c r="F90" s="54" t="str">
        <f t="shared" si="2"/>
        <v>ⅱ）システム開発における責任者及び作業者の特定
情報システム管理者によって、システム開発の責任者及び作業者が特定されている。</v>
      </c>
      <c r="G90" s="54">
        <f>'様式2'!N90</f>
        <v>0</v>
      </c>
      <c r="H90" s="70"/>
      <c r="I90" s="54"/>
      <c r="J90" s="54"/>
      <c r="K90" s="83"/>
      <c r="L90" s="84"/>
      <c r="M90" s="84"/>
      <c r="N90" s="84"/>
      <c r="O90" s="58"/>
    </row>
    <row r="91" spans="1:15" s="6" customFormat="1" ht="117.75" customHeight="1" hidden="1">
      <c r="A91" s="117"/>
      <c r="B91" s="56">
        <v>79</v>
      </c>
      <c r="C91" s="69" t="str">
        <f>'様式1'!I83</f>
        <v>不採用</v>
      </c>
      <c r="D91" s="69" t="str">
        <f>'様式1'!J83</f>
        <v>不採用</v>
      </c>
      <c r="E91" s="70">
        <f>'様式1'!B83</f>
        <v>216</v>
      </c>
      <c r="F91" s="54" t="str">
        <f t="shared" si="2"/>
        <v>ⅳ）システム開発の責任者及び作業者のアクセス権限設定
情報システム管理者によって、システム開発の責任者及び作業者のアクセス権限が設定されている。</v>
      </c>
      <c r="G91" s="54">
        <f>'様式2'!N91</f>
        <v>0</v>
      </c>
      <c r="H91" s="70"/>
      <c r="I91" s="54"/>
      <c r="J91" s="54"/>
      <c r="K91" s="83"/>
      <c r="L91" s="84"/>
      <c r="M91" s="84"/>
      <c r="N91" s="84"/>
      <c r="O91" s="58"/>
    </row>
    <row r="92" spans="1:15" s="6" customFormat="1" ht="117.75" customHeight="1" hidden="1">
      <c r="A92" s="117"/>
      <c r="B92" s="56">
        <v>80</v>
      </c>
      <c r="C92" s="69" t="str">
        <f>'様式1'!I84</f>
        <v>不採用</v>
      </c>
      <c r="D92" s="69" t="str">
        <f>'様式1'!J84</f>
        <v>不採用</v>
      </c>
      <c r="E92" s="70">
        <f>'様式1'!B84</f>
        <v>223</v>
      </c>
      <c r="F92" s="54" t="str">
        <f t="shared" si="2"/>
        <v>ⅰ）導入前のテスト実施
新たに情報システムを導入する場合、情報システム管理者によって、既に稼動している情報システムに接続する前に十分な試験が行われている。</v>
      </c>
      <c r="G92" s="54">
        <f>'様式2'!N92</f>
        <v>0</v>
      </c>
      <c r="H92" s="70"/>
      <c r="I92" s="54"/>
      <c r="J92" s="54"/>
      <c r="K92" s="83"/>
      <c r="L92" s="84"/>
      <c r="M92" s="84"/>
      <c r="N92" s="84"/>
      <c r="O92" s="58"/>
    </row>
    <row r="93" spans="1:15" s="6" customFormat="1" ht="117.75" customHeight="1" hidden="1">
      <c r="A93" s="117"/>
      <c r="B93" s="56">
        <v>81</v>
      </c>
      <c r="C93" s="69" t="str">
        <f>'様式1'!I85</f>
        <v>不採用</v>
      </c>
      <c r="D93" s="69" t="str">
        <f>'様式1'!J85</f>
        <v>不採用</v>
      </c>
      <c r="E93" s="70">
        <f>'様式1'!B85</f>
        <v>225</v>
      </c>
      <c r="F93" s="54" t="str">
        <f t="shared" si="2"/>
        <v>ⅲ）個人情報及び機密性の高い生データの使用禁止
個人情報及び機密性の高い生データは、テストデータとして使用されていない。</v>
      </c>
      <c r="G93" s="54">
        <f>'様式2'!N93</f>
        <v>0</v>
      </c>
      <c r="H93" s="70"/>
      <c r="I93" s="54"/>
      <c r="J93" s="54"/>
      <c r="K93" s="83"/>
      <c r="L93" s="84"/>
      <c r="M93" s="84"/>
      <c r="N93" s="84"/>
      <c r="O93" s="58"/>
    </row>
    <row r="94" spans="1:15" s="6" customFormat="1" ht="117.75" customHeight="1" hidden="1">
      <c r="A94" s="117"/>
      <c r="B94" s="56">
        <v>82</v>
      </c>
      <c r="C94" s="69" t="str">
        <f>'様式1'!I86</f>
        <v>不採用</v>
      </c>
      <c r="D94" s="69" t="str">
        <f>'様式1'!J86</f>
        <v>不採用</v>
      </c>
      <c r="E94" s="70">
        <f>'様式1'!B86</f>
        <v>227</v>
      </c>
      <c r="F94" s="54" t="str">
        <f t="shared" si="2"/>
        <v>ⅱ）資料等の保管
情報システム管理者によって、システム開発・保守に関連する資料及び文書が適切に保管されている。</v>
      </c>
      <c r="G94" s="54">
        <f>'様式2'!N94</f>
        <v>0</v>
      </c>
      <c r="H94" s="70"/>
      <c r="I94" s="54"/>
      <c r="J94" s="54"/>
      <c r="K94" s="83"/>
      <c r="L94" s="84"/>
      <c r="M94" s="84"/>
      <c r="N94" s="84"/>
      <c r="O94" s="58"/>
    </row>
    <row r="95" spans="1:15" s="6" customFormat="1" ht="117.75" customHeight="1" hidden="1">
      <c r="A95" s="117"/>
      <c r="B95" s="56">
        <v>83</v>
      </c>
      <c r="C95" s="69" t="str">
        <f>'様式1'!I87</f>
        <v>不採用</v>
      </c>
      <c r="D95" s="69" t="str">
        <f>'様式1'!J87</f>
        <v>不採用</v>
      </c>
      <c r="E95" s="70">
        <f>'様式1'!B87</f>
        <v>228</v>
      </c>
      <c r="F95" s="54" t="str">
        <f t="shared" si="2"/>
        <v>ⅲ）テスト結果の保管
情報システム管理者によって、テスト結果が一定期間保管されている。</v>
      </c>
      <c r="G95" s="54">
        <f>'様式2'!N95</f>
        <v>0</v>
      </c>
      <c r="H95" s="70"/>
      <c r="I95" s="54"/>
      <c r="J95" s="54"/>
      <c r="K95" s="83"/>
      <c r="L95" s="84"/>
      <c r="M95" s="84"/>
      <c r="N95" s="84"/>
      <c r="O95" s="58"/>
    </row>
    <row r="96" spans="1:15" s="6" customFormat="1" ht="117.75" customHeight="1" hidden="1">
      <c r="A96" s="117"/>
      <c r="B96" s="56">
        <v>84</v>
      </c>
      <c r="C96" s="69" t="str">
        <f>'様式1'!I88</f>
        <v>不採用</v>
      </c>
      <c r="D96" s="69" t="str">
        <f>'様式1'!J88</f>
        <v>不採用</v>
      </c>
      <c r="E96" s="70">
        <f>'様式1'!B88</f>
        <v>229</v>
      </c>
      <c r="F96" s="54" t="str">
        <f t="shared" si="2"/>
        <v>ⅳ）ソースコードの保管
情報システム管理者によって、情報システムに係るソースコードが適切に保管されている。</v>
      </c>
      <c r="G96" s="54">
        <f>'様式2'!N96</f>
        <v>0</v>
      </c>
      <c r="H96" s="70"/>
      <c r="I96" s="54"/>
      <c r="J96" s="54"/>
      <c r="K96" s="83"/>
      <c r="L96" s="84"/>
      <c r="M96" s="84"/>
      <c r="N96" s="84"/>
      <c r="O96" s="58"/>
    </row>
    <row r="97" spans="1:15" s="6" customFormat="1" ht="117.75" customHeight="1" hidden="1">
      <c r="A97" s="117"/>
      <c r="B97" s="56">
        <v>85</v>
      </c>
      <c r="C97" s="69" t="str">
        <f>'様式1'!I89</f>
        <v>不採用</v>
      </c>
      <c r="D97" s="69" t="str">
        <f>'様式1'!J89</f>
        <v>不採用</v>
      </c>
      <c r="E97" s="70">
        <f>'様式1'!B89</f>
        <v>234</v>
      </c>
      <c r="F97" s="54" t="str">
        <f t="shared" si="2"/>
        <v>ⅱ）変更履歴の作成
情報システム管理者によって、情報システムを変更した場合、プログラム仕様書等の変更履歴が作成されている。</v>
      </c>
      <c r="G97" s="54">
        <f>'様式2'!N97</f>
        <v>0</v>
      </c>
      <c r="H97" s="70"/>
      <c r="I97" s="54"/>
      <c r="J97" s="54"/>
      <c r="K97" s="83"/>
      <c r="L97" s="84"/>
      <c r="M97" s="84"/>
      <c r="N97" s="84"/>
      <c r="O97" s="58"/>
    </row>
    <row r="98" spans="1:15" s="6" customFormat="1" ht="117.75" customHeight="1">
      <c r="A98" s="117"/>
      <c r="B98" s="56">
        <v>86</v>
      </c>
      <c r="C98" s="69" t="str">
        <f>'様式1'!I90</f>
        <v>採用</v>
      </c>
      <c r="D98" s="69" t="str">
        <f>'様式1'!J90</f>
        <v>不採用</v>
      </c>
      <c r="E98" s="70">
        <f>'様式1'!B90</f>
        <v>236</v>
      </c>
      <c r="F98" s="54" t="str">
        <f t="shared" si="2"/>
        <v>ⅰ）不正プログラム対策に関わる基準及び手順
統括情報セキュリティ責任者及び情報セキュリティ責任者によって、不正プログラム対策に関わる基準及び手順が定められ、文書化されている。</v>
      </c>
      <c r="G98" s="54">
        <f>'様式2'!N98</f>
        <v>0</v>
      </c>
      <c r="H98" s="70"/>
      <c r="I98" s="54"/>
      <c r="J98" s="54"/>
      <c r="K98" s="83"/>
      <c r="L98" s="84"/>
      <c r="M98" s="84"/>
      <c r="N98" s="84"/>
      <c r="O98" s="58"/>
    </row>
    <row r="99" spans="1:15" s="6" customFormat="1" ht="117.75" customHeight="1" hidden="1">
      <c r="A99" s="117"/>
      <c r="B99" s="56">
        <v>87</v>
      </c>
      <c r="C99" s="69" t="str">
        <f>'様式1'!I91</f>
        <v>不採用</v>
      </c>
      <c r="D99" s="69" t="str">
        <f>'様式1'!J91</f>
        <v>不採用</v>
      </c>
      <c r="E99" s="70">
        <f>'様式1'!B91</f>
        <v>241</v>
      </c>
      <c r="F99" s="54" t="str">
        <f t="shared" si="2"/>
        <v>ⅴ）パターンファイルの更新
統括情報セキュリティ責任者によって、不正プログラム対策ソフトウエアのパターンファイルが最新のパターンファイルに更新されている。</v>
      </c>
      <c r="G99" s="54">
        <f>'様式2'!N99</f>
        <v>0</v>
      </c>
      <c r="H99" s="70"/>
      <c r="I99" s="54"/>
      <c r="J99" s="54"/>
      <c r="K99" s="83"/>
      <c r="L99" s="84"/>
      <c r="M99" s="84"/>
      <c r="N99" s="84"/>
      <c r="O99" s="58"/>
    </row>
    <row r="100" spans="1:15" s="6" customFormat="1" ht="117.75" customHeight="1" hidden="1">
      <c r="A100" s="117"/>
      <c r="B100" s="56">
        <v>88</v>
      </c>
      <c r="C100" s="69" t="str">
        <f>'様式1'!I92</f>
        <v>不採用</v>
      </c>
      <c r="D100" s="69" t="str">
        <f>'様式1'!J92</f>
        <v>不採用</v>
      </c>
      <c r="E100" s="70">
        <f>'様式1'!B92</f>
        <v>242</v>
      </c>
      <c r="F100" s="54" t="str">
        <f t="shared" si="2"/>
        <v>ⅵ）不正プログラム対策ソフトウエアの更新
統括情報セキュリティ責任者によって、不正プログラム対策ソフトウエアが最新のバージョンに更新されている。</v>
      </c>
      <c r="G100" s="54">
        <f>'様式2'!N100</f>
        <v>0</v>
      </c>
      <c r="H100" s="70"/>
      <c r="I100" s="54"/>
      <c r="J100" s="54"/>
      <c r="K100" s="83"/>
      <c r="L100" s="84"/>
      <c r="M100" s="84"/>
      <c r="N100" s="84"/>
      <c r="O100" s="58"/>
    </row>
    <row r="101" spans="1:15" s="6" customFormat="1" ht="117.75" customHeight="1" hidden="1">
      <c r="A101" s="117"/>
      <c r="B101" s="56">
        <v>89</v>
      </c>
      <c r="C101" s="69" t="str">
        <f>'様式1'!I93</f>
        <v>不採用</v>
      </c>
      <c r="D101" s="69" t="str">
        <f>'様式1'!J93</f>
        <v>不採用</v>
      </c>
      <c r="E101" s="70">
        <f>'様式1'!B93</f>
        <v>244</v>
      </c>
      <c r="F101" s="54" t="str">
        <f t="shared" si="2"/>
        <v>ⅱ）パターンファイルの更新
情報セキュリティ管理者によって、不正プログラム対策ソフトウエアのパターンファイルが最新のパターンファイルに更新されている。</v>
      </c>
      <c r="G101" s="54">
        <f>'様式2'!N101</f>
        <v>0</v>
      </c>
      <c r="H101" s="70"/>
      <c r="I101" s="54"/>
      <c r="J101" s="54"/>
      <c r="K101" s="83"/>
      <c r="L101" s="84"/>
      <c r="M101" s="84"/>
      <c r="N101" s="84"/>
      <c r="O101" s="58"/>
    </row>
    <row r="102" spans="1:15" s="6" customFormat="1" ht="117.75" customHeight="1" hidden="1">
      <c r="A102" s="117"/>
      <c r="B102" s="56">
        <v>90</v>
      </c>
      <c r="C102" s="69" t="str">
        <f>'様式1'!I94</f>
        <v>不採用</v>
      </c>
      <c r="D102" s="69" t="str">
        <f>'様式1'!J94</f>
        <v>不採用</v>
      </c>
      <c r="E102" s="70">
        <f>'様式1'!B94</f>
        <v>248</v>
      </c>
      <c r="F102" s="54" t="str">
        <f t="shared" si="2"/>
        <v>ⅱ）データ等取り入れ時のチェック
外部からデータ又はソフトウエアを取り入れる場合、職員等によって、不正プログラム対策ソフトウエアによるチェックが行われている。</v>
      </c>
      <c r="G102" s="54">
        <f>'様式2'!N102</f>
        <v>0</v>
      </c>
      <c r="H102" s="70"/>
      <c r="I102" s="54"/>
      <c r="J102" s="54"/>
      <c r="K102" s="83"/>
      <c r="L102" s="84"/>
      <c r="M102" s="84"/>
      <c r="N102" s="84"/>
      <c r="O102" s="58"/>
    </row>
    <row r="103" spans="1:15" s="6" customFormat="1" ht="117.75" customHeight="1">
      <c r="A103" s="117"/>
      <c r="B103" s="56">
        <v>91</v>
      </c>
      <c r="C103" s="69" t="str">
        <f>'様式1'!I95</f>
        <v>採用</v>
      </c>
      <c r="D103" s="69" t="str">
        <f>'様式1'!J95</f>
        <v>不採用</v>
      </c>
      <c r="E103" s="70">
        <f>'様式1'!B95</f>
        <v>249</v>
      </c>
      <c r="F103" s="54" t="str">
        <f t="shared" si="2"/>
        <v>ⅲ）出所不明なファイルの削除
差出人不明又は不自然に添付されたファイルを受信した場合、職員等によって、速やかに削除されている。</v>
      </c>
      <c r="G103" s="54">
        <f>'様式2'!N103</f>
        <v>0</v>
      </c>
      <c r="H103" s="70"/>
      <c r="I103" s="54"/>
      <c r="J103" s="54"/>
      <c r="K103" s="83"/>
      <c r="L103" s="84"/>
      <c r="M103" s="84"/>
      <c r="N103" s="84"/>
      <c r="O103" s="58"/>
    </row>
    <row r="104" spans="1:15" s="6" customFormat="1" ht="117.75" customHeight="1" hidden="1">
      <c r="A104" s="117"/>
      <c r="B104" s="56">
        <v>92</v>
      </c>
      <c r="C104" s="69" t="str">
        <f>'様式1'!I96</f>
        <v>不採用</v>
      </c>
      <c r="D104" s="69" t="str">
        <f>'様式1'!J96</f>
        <v>不採用</v>
      </c>
      <c r="E104" s="70">
        <f>'様式1'!B96</f>
        <v>250</v>
      </c>
      <c r="F104" s="54" t="str">
        <f t="shared" si="2"/>
        <v>ⅳ）不正プログラム対策ソフトウエアによるフルチェックの定期的実施
職員等の使用する端末に対して、職員等によって、不正プログラム対策ソフトウエアによるフルチェックが定期的に実施されている。</v>
      </c>
      <c r="G104" s="54">
        <f>'様式2'!N104</f>
        <v>0</v>
      </c>
      <c r="H104" s="70"/>
      <c r="I104" s="54"/>
      <c r="J104" s="54"/>
      <c r="K104" s="83"/>
      <c r="L104" s="84"/>
      <c r="M104" s="84"/>
      <c r="N104" s="84"/>
      <c r="O104" s="58"/>
    </row>
    <row r="105" spans="1:15" s="6" customFormat="1" ht="117.75" customHeight="1">
      <c r="A105" s="117"/>
      <c r="B105" s="56">
        <v>93</v>
      </c>
      <c r="C105" s="69" t="str">
        <f>'様式1'!I97</f>
        <v>採用</v>
      </c>
      <c r="D105" s="69" t="str">
        <f>'様式1'!J97</f>
        <v>不採用</v>
      </c>
      <c r="E105" s="70">
        <f>'様式1'!B97</f>
        <v>253</v>
      </c>
      <c r="F105" s="54" t="str">
        <f t="shared" si="2"/>
        <v>ⅶ）不正プログラムに感染した場合の対処
不正プログラムに感染した場合、職員等によって、LANケーブルの即時取外し又は機器の電源が遮断されている。</v>
      </c>
      <c r="G105" s="54">
        <f>'様式2'!N105</f>
        <v>0</v>
      </c>
      <c r="H105" s="70"/>
      <c r="I105" s="54"/>
      <c r="J105" s="54"/>
      <c r="K105" s="83"/>
      <c r="L105" s="84"/>
      <c r="M105" s="84"/>
      <c r="N105" s="84"/>
      <c r="O105" s="58"/>
    </row>
    <row r="106" spans="1:15" s="6" customFormat="1" ht="117.75" customHeight="1" hidden="1">
      <c r="A106" s="117"/>
      <c r="B106" s="56">
        <v>94</v>
      </c>
      <c r="C106" s="69" t="str">
        <f>'様式1'!I98</f>
        <v>不採用</v>
      </c>
      <c r="D106" s="69" t="str">
        <f>'様式1'!J98</f>
        <v>不採用</v>
      </c>
      <c r="E106" s="70">
        <f>'様式1'!B98</f>
        <v>265</v>
      </c>
      <c r="F106" s="54" t="str">
        <f t="shared" si="2"/>
        <v>ⅱ）ソフトウエアの更新
統括情報セキュリティ責任者及び情報システム管理者によって、セキュリティホールの緊急度に応じてパッチが適用され、ソフトウエアが更新されている。</v>
      </c>
      <c r="G106" s="54">
        <f>'様式2'!N106</f>
        <v>0</v>
      </c>
      <c r="H106" s="70"/>
      <c r="I106" s="54"/>
      <c r="J106" s="54"/>
      <c r="K106" s="83"/>
      <c r="L106" s="84"/>
      <c r="M106" s="84"/>
      <c r="N106" s="84"/>
      <c r="O106" s="58"/>
    </row>
    <row r="107" spans="1:15" s="6" customFormat="1" ht="117.75" customHeight="1" hidden="1">
      <c r="A107" s="117"/>
      <c r="B107" s="56">
        <v>95</v>
      </c>
      <c r="C107" s="69" t="str">
        <f>'様式1'!I99</f>
        <v>不採用</v>
      </c>
      <c r="D107" s="69" t="str">
        <f>'様式1'!J99</f>
        <v>不採用</v>
      </c>
      <c r="E107" s="70">
        <f>'様式1'!B99</f>
        <v>270</v>
      </c>
      <c r="F107" s="54" t="str">
        <f t="shared" si="2"/>
        <v>ⅳ）外部接続システムの常時監視
統括情報セキュリティ責任者及び情報システム管理者によって、外部と常時接続するシステムが常時監視されている。</v>
      </c>
      <c r="G107" s="54">
        <f>'様式2'!N107</f>
        <v>0</v>
      </c>
      <c r="H107" s="70"/>
      <c r="I107" s="54"/>
      <c r="J107" s="54"/>
      <c r="K107" s="83"/>
      <c r="L107" s="84"/>
      <c r="M107" s="84"/>
      <c r="N107" s="84"/>
      <c r="O107" s="58"/>
    </row>
    <row r="108" spans="1:15" s="6" customFormat="1" ht="117.75" customHeight="1">
      <c r="A108" s="117"/>
      <c r="B108" s="56">
        <v>96</v>
      </c>
      <c r="C108" s="69" t="str">
        <f>'様式1'!I100</f>
        <v>採用</v>
      </c>
      <c r="D108" s="69" t="str">
        <f>'様式1'!J100</f>
        <v>不採用</v>
      </c>
      <c r="E108" s="70">
        <f>'様式1'!B100</f>
        <v>273</v>
      </c>
      <c r="F108" s="54" t="str">
        <f t="shared" si="2"/>
        <v>ⅲ）発生した問題への対処
最高情報統括責任者によって、情報セキュリティポリシー遵守上の問題に対して、適切かつ速やかに対処されている。</v>
      </c>
      <c r="G108" s="54">
        <f>'様式2'!N108</f>
        <v>0</v>
      </c>
      <c r="H108" s="70"/>
      <c r="I108" s="54"/>
      <c r="J108" s="54"/>
      <c r="K108" s="83"/>
      <c r="L108" s="84"/>
      <c r="M108" s="84"/>
      <c r="N108" s="84"/>
      <c r="O108" s="58"/>
    </row>
    <row r="109" spans="1:15" s="6" customFormat="1" ht="138.75" customHeight="1">
      <c r="A109" s="117"/>
      <c r="B109" s="56">
        <v>97</v>
      </c>
      <c r="C109" s="69" t="str">
        <f>'様式1'!I101</f>
        <v>採用</v>
      </c>
      <c r="D109" s="69" t="str">
        <f>'様式1'!J101</f>
        <v>不採用</v>
      </c>
      <c r="E109" s="70">
        <f>'様式1'!B101</f>
        <v>274</v>
      </c>
      <c r="F109" s="54" t="str">
        <f aca="true" t="shared" si="3" ref="F109:F122">VLOOKUP($B109,rtbl01,4,FALSE)</f>
        <v>ⅳ）システム設定等における情報セキュリティポリシーの遵守状況の確認及び問題発生時の対処
統括情報セキュリティ責任者及び情報システム管理者によって、システム設定等における情報セキュリティポリシーの遵守状況について定期的に確認が行われ、問題が発生していた場合には適切かつ速やかに対処されている。</v>
      </c>
      <c r="G109" s="54">
        <f>'様式2'!N109</f>
        <v>0</v>
      </c>
      <c r="H109" s="70"/>
      <c r="I109" s="54"/>
      <c r="J109" s="54"/>
      <c r="K109" s="83"/>
      <c r="L109" s="84"/>
      <c r="M109" s="84"/>
      <c r="N109" s="84"/>
      <c r="O109" s="58"/>
    </row>
    <row r="110" spans="1:15" s="6" customFormat="1" ht="117.75" customHeight="1">
      <c r="A110" s="117"/>
      <c r="B110" s="56">
        <v>98</v>
      </c>
      <c r="C110" s="69" t="str">
        <f>'様式1'!I102</f>
        <v>採用</v>
      </c>
      <c r="D110" s="69" t="str">
        <f>'様式1'!J102</f>
        <v>不採用</v>
      </c>
      <c r="E110" s="70">
        <f>'様式1'!B102</f>
        <v>278</v>
      </c>
      <c r="F110" s="54" t="str">
        <f t="shared" si="3"/>
        <v>ⅱ）情報セキュリティポリシー違反発見時の報告
情報セキュリティポリシーに対する違反行為が発見された場合、職員等によって、直ちに統括情報セキュリティ責任者及び情報セキュリティ管理者に報告されている。</v>
      </c>
      <c r="G110" s="54">
        <f>'様式2'!N110</f>
        <v>0</v>
      </c>
      <c r="H110" s="70"/>
      <c r="I110" s="54"/>
      <c r="J110" s="54"/>
      <c r="K110" s="83"/>
      <c r="L110" s="84"/>
      <c r="M110" s="84"/>
      <c r="N110" s="84"/>
      <c r="O110" s="58"/>
    </row>
    <row r="111" spans="1:15" s="6" customFormat="1" ht="117.75" customHeight="1">
      <c r="A111" s="117"/>
      <c r="B111" s="56">
        <v>99</v>
      </c>
      <c r="C111" s="69" t="str">
        <f>'様式1'!I103</f>
        <v>採用</v>
      </c>
      <c r="D111" s="69" t="str">
        <f>'様式1'!J103</f>
        <v>不採用</v>
      </c>
      <c r="E111" s="70">
        <f>'様式1'!B103</f>
        <v>279</v>
      </c>
      <c r="F111" s="54" t="str">
        <f t="shared" si="3"/>
        <v>ⅲ）発見された違反行為に対する対処
情報セキュリティポリシーに対する違反行為が直ちに情報セキュリティ上重大な影響を及ぼす可能性があると統括情報セキュリティ責任者が判断した場合、統括情報セキュリティ責任者によって、緊急時対応計画に従った対処が行われている。</v>
      </c>
      <c r="G111" s="54">
        <f>'様式2'!N111</f>
        <v>0</v>
      </c>
      <c r="H111" s="70"/>
      <c r="I111" s="54"/>
      <c r="J111" s="54"/>
      <c r="K111" s="83"/>
      <c r="L111" s="84"/>
      <c r="M111" s="84"/>
      <c r="N111" s="84"/>
      <c r="O111" s="58"/>
    </row>
    <row r="112" spans="1:15" s="6" customFormat="1" ht="117.75" customHeight="1">
      <c r="A112" s="117"/>
      <c r="B112" s="56">
        <v>100</v>
      </c>
      <c r="C112" s="69" t="str">
        <f>'様式1'!I104</f>
        <v>採用</v>
      </c>
      <c r="D112" s="69" t="str">
        <f>'様式1'!J104</f>
        <v>不採用</v>
      </c>
      <c r="E112" s="70">
        <f>'様式1'!B104</f>
        <v>281</v>
      </c>
      <c r="F112" s="54" t="str">
        <f t="shared" si="3"/>
        <v>ⅱ）緊急時対応計画の策定
情報セキュリティ委員会によって、緊急時対応計画が定められている。</v>
      </c>
      <c r="G112" s="54">
        <f>'様式2'!N112</f>
        <v>0</v>
      </c>
      <c r="H112" s="70"/>
      <c r="I112" s="54"/>
      <c r="J112" s="54"/>
      <c r="K112" s="83"/>
      <c r="L112" s="84"/>
      <c r="M112" s="84"/>
      <c r="N112" s="84"/>
      <c r="O112" s="58"/>
    </row>
    <row r="113" spans="1:15" s="6" customFormat="1" ht="117.75" customHeight="1">
      <c r="A113" s="117"/>
      <c r="B113" s="56">
        <v>101</v>
      </c>
      <c r="C113" s="69" t="str">
        <f>'様式1'!I105</f>
        <v>採用</v>
      </c>
      <c r="D113" s="69" t="str">
        <f>'様式1'!J105</f>
        <v>不採用</v>
      </c>
      <c r="E113" s="70">
        <f>'様式1'!B105</f>
        <v>285</v>
      </c>
      <c r="F113" s="54" t="str">
        <f t="shared" si="3"/>
        <v>ⅰ）外部委託事業者の選定基準
情報セキュリティ管理者によって、外部委託先選定の際、委託内容に応じた情報セキュリティ対策が確保されていることが確認されている。</v>
      </c>
      <c r="G113" s="54">
        <f>'様式2'!N113</f>
        <v>0</v>
      </c>
      <c r="H113" s="70"/>
      <c r="I113" s="54"/>
      <c r="J113" s="54"/>
      <c r="K113" s="83"/>
      <c r="L113" s="84"/>
      <c r="M113" s="84"/>
      <c r="N113" s="84"/>
      <c r="O113" s="58"/>
    </row>
    <row r="114" spans="1:15" s="6" customFormat="1" ht="117.75" customHeight="1">
      <c r="A114" s="117"/>
      <c r="B114" s="56">
        <v>102</v>
      </c>
      <c r="C114" s="69" t="str">
        <f>'様式1'!I106</f>
        <v>採用</v>
      </c>
      <c r="D114" s="69" t="str">
        <f>'様式1'!J106</f>
        <v>不採用</v>
      </c>
      <c r="E114" s="70">
        <f>'様式1'!B106</f>
        <v>287</v>
      </c>
      <c r="F114" s="54" t="str">
        <f t="shared" si="3"/>
        <v>ⅰ）外部委託事業者との契約
情報システムの開発あるいは運用等を外部委託する場合、外部委託事業者との間で締結される契約書に、必要に応じた情報セキュリティ要件が明記されている。</v>
      </c>
      <c r="G114" s="54">
        <f>'様式2'!N114</f>
        <v>0</v>
      </c>
      <c r="H114" s="70"/>
      <c r="I114" s="54"/>
      <c r="J114" s="54"/>
      <c r="K114" s="83"/>
      <c r="L114" s="84"/>
      <c r="M114" s="84"/>
      <c r="N114" s="84"/>
      <c r="O114" s="58"/>
    </row>
    <row r="115" spans="1:15" s="6" customFormat="1" ht="132.75" customHeight="1">
      <c r="A115" s="117"/>
      <c r="B115" s="56">
        <v>103</v>
      </c>
      <c r="C115" s="69" t="str">
        <f>'様式1'!I107</f>
        <v>採用</v>
      </c>
      <c r="D115" s="69" t="str">
        <f>'様式1'!J107</f>
        <v>不採用</v>
      </c>
      <c r="E115" s="70">
        <f>'様式1'!B107</f>
        <v>288</v>
      </c>
      <c r="F115" s="54" t="str">
        <f t="shared" si="3"/>
        <v>ⅰ）外部委託事業者のセキュリティ対策の確認と報告
情報セキュリティ管理者によって、外部委託事業者におけるセキュリティ対策の確保が確認され、必要に応じ業務委託契約に基づく措置が講じられている。また、確認した内容が統括情報セキュリティ責任者に報告され、されにその重要度に応じて最高情報統括責任者に報告されている。</v>
      </c>
      <c r="G115" s="54">
        <f>'様式2'!N115</f>
        <v>0</v>
      </c>
      <c r="H115" s="70"/>
      <c r="I115" s="54"/>
      <c r="J115" s="54"/>
      <c r="K115" s="83"/>
      <c r="L115" s="84"/>
      <c r="M115" s="84"/>
      <c r="N115" s="84"/>
      <c r="O115" s="58"/>
    </row>
    <row r="116" spans="1:15" s="6" customFormat="1" ht="117.75" customHeight="1">
      <c r="A116" s="117"/>
      <c r="B116" s="56">
        <v>104</v>
      </c>
      <c r="C116" s="69" t="str">
        <f>'様式1'!I108</f>
        <v>採用</v>
      </c>
      <c r="D116" s="69" t="str">
        <f>'様式1'!J108</f>
        <v>不採用</v>
      </c>
      <c r="E116" s="70">
        <f>'様式1'!B108</f>
        <v>290</v>
      </c>
      <c r="F116" s="54" t="str">
        <f t="shared" si="3"/>
        <v>ⅰ）例外措置の申請及び許可
情報セキュリティ関係規定の遵守が困難な状況で行政事務の適正な遂行を継続しなければならない場合、情報セキュリティ管理者及び情報システム管理者によって、最高情報統括責任者の許可を得たうえで例外措置が取られている。</v>
      </c>
      <c r="G116" s="54">
        <f>'様式2'!N116</f>
        <v>0</v>
      </c>
      <c r="H116" s="70"/>
      <c r="I116" s="54"/>
      <c r="J116" s="54"/>
      <c r="K116" s="83"/>
      <c r="L116" s="84"/>
      <c r="M116" s="84"/>
      <c r="N116" s="84"/>
      <c r="O116" s="58"/>
    </row>
    <row r="117" spans="1:15" s="6" customFormat="1" ht="117.75" customHeight="1">
      <c r="A117" s="117"/>
      <c r="B117" s="56">
        <v>105</v>
      </c>
      <c r="C117" s="69" t="str">
        <f>'様式1'!I109</f>
        <v>採用</v>
      </c>
      <c r="D117" s="69" t="str">
        <f>'様式1'!J109</f>
        <v>不採用</v>
      </c>
      <c r="E117" s="70">
        <f>'様式1'!B109</f>
        <v>291</v>
      </c>
      <c r="F117" s="54" t="str">
        <f t="shared" si="3"/>
        <v>ⅰ）緊急時の例外措置
行政事務の遂行に緊急を要する等の場合であって、例外措置を実施することが不可避のときは、情報セキュリティ管理者及び情報システム管理者によって、事後速やかに最高情報統括責任者に報告されている。</v>
      </c>
      <c r="G117" s="54">
        <f>'様式2'!N117</f>
        <v>0</v>
      </c>
      <c r="H117" s="70"/>
      <c r="I117" s="54"/>
      <c r="J117" s="54"/>
      <c r="K117" s="83"/>
      <c r="L117" s="84"/>
      <c r="M117" s="84"/>
      <c r="N117" s="84"/>
      <c r="O117" s="58"/>
    </row>
    <row r="118" spans="1:15" s="6" customFormat="1" ht="117.75" customHeight="1">
      <c r="A118" s="117"/>
      <c r="B118" s="56">
        <v>106</v>
      </c>
      <c r="C118" s="69" t="str">
        <f>'様式1'!I110</f>
        <v>不採用</v>
      </c>
      <c r="D118" s="69" t="str">
        <f>'様式1'!J110</f>
        <v>採用</v>
      </c>
      <c r="E118" s="70">
        <f>'様式1'!B110</f>
        <v>295</v>
      </c>
      <c r="F118" s="54" t="str">
        <f t="shared" si="3"/>
        <v>ⅰ）懲戒処分の対象
統括情報セキュリティ責任者によって、情報セキュリティポリシーに違反した職員等及びその監督責任者が地方公務員法による懲戒処分の対象となることが定められ、文書化されている。</v>
      </c>
      <c r="G118" s="54">
        <f>'様式2'!N118</f>
        <v>0</v>
      </c>
      <c r="H118" s="70"/>
      <c r="I118" s="54"/>
      <c r="J118" s="54"/>
      <c r="K118" s="83"/>
      <c r="L118" s="84"/>
      <c r="M118" s="84"/>
      <c r="N118" s="84"/>
      <c r="O118" s="58"/>
    </row>
    <row r="119" spans="1:15" s="6" customFormat="1" ht="117.75" customHeight="1">
      <c r="A119" s="117"/>
      <c r="B119" s="56">
        <v>107</v>
      </c>
      <c r="C119" s="69" t="str">
        <f>'様式1'!I111</f>
        <v>採用</v>
      </c>
      <c r="D119" s="69" t="str">
        <f>'様式1'!J111</f>
        <v>不採用</v>
      </c>
      <c r="E119" s="70">
        <f>'様式1'!B111</f>
        <v>311</v>
      </c>
      <c r="F119" s="54" t="str">
        <f t="shared" si="3"/>
        <v>ⅰ）ネットワーク及び情報システムに関わる自己点検の実施
統括情報セキュリティ責任者及び情報システム管理者によって、所管するネットワーク及び情報システムについて、定期的又は必要に応じて自己点検が行われている。</v>
      </c>
      <c r="G119" s="54">
        <f>'様式2'!N119</f>
        <v>0</v>
      </c>
      <c r="H119" s="70"/>
      <c r="I119" s="54"/>
      <c r="J119" s="54"/>
      <c r="K119" s="83"/>
      <c r="L119" s="84"/>
      <c r="M119" s="84"/>
      <c r="N119" s="84"/>
      <c r="O119" s="58"/>
    </row>
    <row r="120" spans="1:15" s="6" customFormat="1" ht="117.75" customHeight="1">
      <c r="A120" s="117"/>
      <c r="B120" s="56">
        <v>108</v>
      </c>
      <c r="C120" s="69" t="str">
        <f>'様式1'!I112</f>
        <v>採用</v>
      </c>
      <c r="D120" s="69" t="str">
        <f>'様式1'!J112</f>
        <v>不採用</v>
      </c>
      <c r="E120" s="70">
        <f>'様式1'!B112</f>
        <v>312</v>
      </c>
      <c r="F120" s="54" t="str">
        <f t="shared" si="3"/>
        <v>ⅱ）各部局の自己点検の実施
情報セキュリティ責任者及び情報セキュリティ管理者によって、情報セキュリティポリシーに沿った情報セキュリティ対策状況について、毎年度又は必要に応じて自己点検が行われている。</v>
      </c>
      <c r="G120" s="54">
        <f>'様式2'!N120</f>
        <v>0</v>
      </c>
      <c r="H120" s="70"/>
      <c r="I120" s="54"/>
      <c r="J120" s="54"/>
      <c r="K120" s="83"/>
      <c r="L120" s="84"/>
      <c r="M120" s="84"/>
      <c r="N120" s="84"/>
      <c r="O120" s="58"/>
    </row>
    <row r="121" spans="1:15" s="6" customFormat="1" ht="117.75" customHeight="1">
      <c r="A121" s="117"/>
      <c r="B121" s="56">
        <v>109</v>
      </c>
      <c r="C121" s="69" t="str">
        <f>'様式1'!I113</f>
        <v>採用</v>
      </c>
      <c r="D121" s="69" t="str">
        <f>'様式1'!J113</f>
        <v>不採用</v>
      </c>
      <c r="E121" s="70">
        <f>'様式1'!B113</f>
        <v>313</v>
      </c>
      <c r="F121" s="54" t="str">
        <f t="shared" si="3"/>
        <v>ⅰ）自己点検結果の報告
統括情報セキュリティ責任者、情報システム管理者及び情報セキュリティ責任者によって、自己点検結果と自己点検結果に基づく改善策が取りまとめられ、情報セキュリティ委員会に報告されている。</v>
      </c>
      <c r="G121" s="54">
        <f>'様式2'!N121</f>
        <v>0</v>
      </c>
      <c r="H121" s="70"/>
      <c r="I121" s="54"/>
      <c r="J121" s="54"/>
      <c r="K121" s="83"/>
      <c r="L121" s="84"/>
      <c r="M121" s="84"/>
      <c r="N121" s="84"/>
      <c r="O121" s="58"/>
    </row>
    <row r="122" spans="1:15" s="6" customFormat="1" ht="116.25" customHeight="1">
      <c r="A122" s="118"/>
      <c r="B122" s="56">
        <v>110</v>
      </c>
      <c r="C122" s="69" t="str">
        <f>'様式1'!I114</f>
        <v>採用</v>
      </c>
      <c r="D122" s="69" t="str">
        <f>'様式1'!J114</f>
        <v>不採用</v>
      </c>
      <c r="E122" s="70">
        <f>'様式1'!B114</f>
        <v>317</v>
      </c>
      <c r="F122" s="54" t="str">
        <f t="shared" si="3"/>
        <v>ⅱ）情報セキュリティポリシーの見直し
情報セキュリティ委員会によって、情報セキュリティ監査及び自己点検の結果や情報セキュリティに関する状況の変化等をふまえ、情報セキュリティポリシーの見直しが行われている。</v>
      </c>
      <c r="G122" s="54">
        <f>'様式2'!N122</f>
        <v>0</v>
      </c>
      <c r="H122" s="70"/>
      <c r="I122" s="54"/>
      <c r="J122" s="54"/>
      <c r="K122" s="83"/>
      <c r="L122" s="84"/>
      <c r="M122" s="84"/>
      <c r="N122" s="84"/>
      <c r="O122" s="58"/>
    </row>
    <row r="123" spans="1:15" s="6" customFormat="1" ht="11.25">
      <c r="A123" s="58"/>
      <c r="B123" s="59"/>
      <c r="C123" s="79"/>
      <c r="D123" s="79"/>
      <c r="E123" s="75"/>
      <c r="F123" s="78"/>
      <c r="G123" s="78"/>
      <c r="H123" s="78"/>
      <c r="I123" s="31"/>
      <c r="J123" s="31"/>
      <c r="K123" s="79"/>
      <c r="L123" s="58"/>
      <c r="M123" s="58"/>
      <c r="N123" s="58"/>
      <c r="O123" s="58"/>
    </row>
    <row r="124" ht="11.25">
      <c r="K124" s="30"/>
    </row>
    <row r="125" ht="11.25">
      <c r="K125" s="30"/>
    </row>
    <row r="126" ht="11.25">
      <c r="K126" s="30"/>
    </row>
    <row r="127" spans="3:11" ht="25.5" customHeight="1">
      <c r="C127" s="19"/>
      <c r="K127" s="30"/>
    </row>
    <row r="128" spans="3:11" ht="25.5" customHeight="1">
      <c r="C128" s="20"/>
      <c r="K128" s="30"/>
    </row>
    <row r="129" spans="3:11" ht="25.5" customHeight="1">
      <c r="C129" s="20"/>
      <c r="K129" s="30"/>
    </row>
    <row r="130" spans="3:11" ht="25.5" customHeight="1">
      <c r="C130" s="20"/>
      <c r="K130" s="30"/>
    </row>
    <row r="131" spans="3:11" ht="25.5" customHeight="1">
      <c r="C131" s="20"/>
      <c r="K131" s="30"/>
    </row>
    <row r="132" spans="3:11" ht="25.5" customHeight="1">
      <c r="C132" s="20"/>
      <c r="K132" s="30"/>
    </row>
    <row r="133" spans="3:11" ht="25.5" customHeight="1">
      <c r="C133" s="20"/>
      <c r="K133" s="30"/>
    </row>
    <row r="134" spans="3:11" ht="25.5" customHeight="1">
      <c r="C134" s="20"/>
      <c r="K134" s="30"/>
    </row>
    <row r="135" spans="3:11" ht="25.5" customHeight="1">
      <c r="C135" s="20"/>
      <c r="K135" s="30"/>
    </row>
    <row r="136" spans="3:11" ht="25.5" customHeight="1">
      <c r="C136" s="20"/>
      <c r="K136" s="30"/>
    </row>
    <row r="137" spans="3:11" ht="25.5" customHeight="1">
      <c r="C137" s="20"/>
      <c r="K137" s="30"/>
    </row>
    <row r="138" spans="3:11" ht="25.5" customHeight="1">
      <c r="C138" s="20"/>
      <c r="K138" s="30"/>
    </row>
    <row r="139" spans="3:11" ht="25.5" customHeight="1">
      <c r="C139" s="20"/>
      <c r="K139" s="30"/>
    </row>
    <row r="140" spans="3:11" ht="25.5" customHeight="1">
      <c r="C140" s="20"/>
      <c r="K140" s="30"/>
    </row>
    <row r="141" spans="3:11" ht="25.5" customHeight="1">
      <c r="C141" s="20"/>
      <c r="K141" s="30"/>
    </row>
    <row r="142" spans="3:11" ht="25.5" customHeight="1">
      <c r="C142" s="20"/>
      <c r="K142" s="30"/>
    </row>
    <row r="143" ht="11.25">
      <c r="K143" s="30"/>
    </row>
  </sheetData>
  <sheetProtection sheet="1" objects="1" scenarios="1"/>
  <mergeCells count="22">
    <mergeCell ref="A13:A122"/>
    <mergeCell ref="G7:G12"/>
    <mergeCell ref="E7:E12"/>
    <mergeCell ref="B7:B12"/>
    <mergeCell ref="F7:F12"/>
    <mergeCell ref="C7:D7"/>
    <mergeCell ref="A7:A12"/>
    <mergeCell ref="C8:C11"/>
    <mergeCell ref="L7:N7"/>
    <mergeCell ref="L8:L12"/>
    <mergeCell ref="M8:M12"/>
    <mergeCell ref="N8:N12"/>
    <mergeCell ref="K8:K12"/>
    <mergeCell ref="I8:I12"/>
    <mergeCell ref="J8:J12"/>
    <mergeCell ref="I7:J7"/>
    <mergeCell ref="H7:H8"/>
    <mergeCell ref="A1:A3"/>
    <mergeCell ref="D8:D11"/>
    <mergeCell ref="B1:E5"/>
    <mergeCell ref="H9:H10"/>
    <mergeCell ref="H11:H12"/>
  </mergeCells>
  <conditionalFormatting sqref="C13:D122">
    <cfRule type="cellIs" priority="1" dxfId="0" operator="equal" stopIfTrue="1">
      <formula>"採用"</formula>
    </cfRule>
  </conditionalFormatting>
  <dataValidations count="3">
    <dataValidation type="list" allowBlank="1" showInputMessage="1" showErrorMessage="1" sqref="H13:H122">
      <formula1>"高,低"</formula1>
    </dataValidation>
    <dataValidation type="whole" operator="greaterThanOrEqual" allowBlank="1" showInputMessage="1" showErrorMessage="1" sqref="K13:K122">
      <formula1>1</formula1>
    </dataValidation>
    <dataValidation type="date" operator="greaterThanOrEqual" allowBlank="1" showInputMessage="1" showErrorMessage="1" sqref="L13:N122">
      <formula1>39873</formula1>
    </dataValidation>
  </dataValidations>
  <printOptions horizontalCentered="1"/>
  <pageMargins left="0.1968503937007874" right="0.1968503937007874" top="0.7874015748031497" bottom="0.7086614173228347" header="0.31496062992125984" footer="0.31496062992125984"/>
  <pageSetup fitToHeight="0" horizontalDpi="600" verticalDpi="600" orientation="landscape" paperSize="9" scale="90" r:id="rId1"/>
  <headerFooter alignWithMargins="0">
    <oddHeader>&amp;L基本リスク分析・評価用&amp;R基本リスク分析・評価に関する改善計画表（様式３）</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リスク分析・評価ファイル</dc:title>
  <dc:subject/>
  <dc:creator/>
  <cp:keywords/>
  <dc:description/>
  <cp:lastModifiedBy>001300</cp:lastModifiedBy>
  <cp:lastPrinted>2009-03-25T12:17:16Z</cp:lastPrinted>
  <dcterms:created xsi:type="dcterms:W3CDTF">2007-01-19T06:19:51Z</dcterms:created>
  <dcterms:modified xsi:type="dcterms:W3CDTF">2009-03-25T12:17:25Z</dcterms:modified>
  <cp:category/>
  <cp:version/>
  <cp:contentType/>
  <cp:contentStatus/>
</cp:coreProperties>
</file>