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1720" windowHeight="4635" tabRatio="816"/>
  </bookViews>
  <sheets>
    <sheet name="反映状況調" sheetId="23" r:id="rId1"/>
  </sheets>
  <definedNames>
    <definedName name="_xlnm._FilterDatabase" localSheetId="0" hidden="1">反映状況調!$A$7:$T$218</definedName>
    <definedName name="_xlnm.Print_Area" localSheetId="0">反映状況調!$A$5:$S$219</definedName>
    <definedName name="_xlnm.Print_Titles" localSheetId="0">反映状況調!$4:$7</definedName>
  </definedNames>
  <calcPr calcId="145621"/>
</workbook>
</file>

<file path=xl/calcChain.xml><?xml version="1.0" encoding="utf-8"?>
<calcChain xmlns="http://schemas.openxmlformats.org/spreadsheetml/2006/main">
  <c r="J8" i="23" l="1"/>
  <c r="J9" i="23"/>
  <c r="J10" i="23"/>
  <c r="J11" i="23"/>
  <c r="J12" i="23"/>
  <c r="J13" i="23"/>
  <c r="J14" i="23"/>
  <c r="J15" i="23"/>
  <c r="J16" i="23"/>
  <c r="J17" i="23"/>
  <c r="J18" i="23"/>
  <c r="J19" i="23"/>
  <c r="J20" i="23"/>
  <c r="J21" i="23"/>
  <c r="J22" i="23"/>
  <c r="J23" i="23"/>
  <c r="J24" i="23"/>
  <c r="J25" i="23"/>
  <c r="J26" i="23"/>
  <c r="J28" i="23"/>
  <c r="J29" i="23"/>
  <c r="J30" i="23"/>
  <c r="J31" i="23"/>
  <c r="J32" i="23"/>
  <c r="J33" i="23"/>
  <c r="J34" i="23"/>
  <c r="J35" i="23"/>
  <c r="J36" i="23"/>
  <c r="J37" i="23"/>
  <c r="J38" i="23"/>
  <c r="J39" i="23"/>
  <c r="J40" i="23"/>
  <c r="J41" i="23"/>
  <c r="J42" i="23"/>
  <c r="J43" i="23"/>
  <c r="J44" i="23"/>
  <c r="J45" i="23"/>
  <c r="J46" i="23"/>
  <c r="J47" i="23"/>
  <c r="J48" i="23"/>
  <c r="J49" i="23"/>
  <c r="J51"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76" i="23"/>
  <c r="J177" i="23"/>
  <c r="J178" i="23"/>
  <c r="J179" i="23"/>
  <c r="J180" i="23"/>
  <c r="J181" i="23"/>
  <c r="J182" i="23"/>
  <c r="J183" i="23"/>
  <c r="J184" i="23"/>
  <c r="J185" i="23"/>
  <c r="J186" i="23"/>
  <c r="J187" i="23"/>
  <c r="J188" i="23"/>
  <c r="J189" i="23"/>
  <c r="J190" i="23"/>
  <c r="J193" i="23"/>
  <c r="J194" i="23"/>
  <c r="J195" i="23"/>
  <c r="J196" i="23"/>
  <c r="J197" i="23"/>
  <c r="J198" i="23"/>
  <c r="J199" i="23"/>
  <c r="J200" i="23"/>
  <c r="J201" i="23"/>
  <c r="C202" i="23"/>
  <c r="C208" i="23" s="1"/>
  <c r="D202" i="23"/>
  <c r="E202" i="23"/>
  <c r="H202" i="23"/>
  <c r="K202" i="23"/>
  <c r="H203" i="23"/>
  <c r="H209" i="23" s="1"/>
  <c r="I203" i="23"/>
  <c r="J203" i="23" s="1"/>
  <c r="H204" i="23"/>
  <c r="I204" i="23"/>
  <c r="J204" i="23"/>
  <c r="J205" i="23"/>
  <c r="J206" i="23"/>
  <c r="J207" i="23"/>
  <c r="D208" i="23"/>
  <c r="E208" i="23"/>
  <c r="H208" i="23"/>
  <c r="C209" i="23"/>
  <c r="D209" i="23"/>
  <c r="E209" i="23"/>
  <c r="J210" i="23"/>
  <c r="C211" i="23"/>
  <c r="D211" i="23"/>
  <c r="E211" i="23"/>
  <c r="H211" i="23"/>
  <c r="J211" i="23" s="1"/>
  <c r="I211" i="23"/>
  <c r="I202" i="23" l="1"/>
  <c r="I209" i="23"/>
  <c r="J209" i="23" s="1"/>
  <c r="J202" i="23" l="1"/>
  <c r="I208" i="23"/>
  <c r="J208" i="23" s="1"/>
</calcChain>
</file>

<file path=xl/sharedStrings.xml><?xml version="1.0" encoding="utf-8"?>
<sst xmlns="http://schemas.openxmlformats.org/spreadsheetml/2006/main" count="1904" uniqueCount="541">
  <si>
    <t>一般会計</t>
    <rPh sb="0" eb="2">
      <t>イッパン</t>
    </rPh>
    <rPh sb="2" eb="4">
      <t>カイケイ</t>
    </rPh>
    <phoneticPr fontId="2"/>
  </si>
  <si>
    <t>合　　　　　計</t>
    <rPh sb="0" eb="1">
      <t>ゴウ</t>
    </rPh>
    <rPh sb="6" eb="7">
      <t>ケイ</t>
    </rPh>
    <phoneticPr fontId="2"/>
  </si>
  <si>
    <t>当初予算額</t>
    <rPh sb="0" eb="2">
      <t>トウショ</t>
    </rPh>
    <rPh sb="2" eb="4">
      <t>ヨサン</t>
    </rPh>
    <rPh sb="4" eb="5">
      <t>ガク</t>
    </rPh>
    <phoneticPr fontId="2"/>
  </si>
  <si>
    <t>平成２３年度</t>
    <rPh sb="0" eb="2">
      <t>ヘイセイ</t>
    </rPh>
    <rPh sb="4" eb="6">
      <t>ネンド</t>
    </rPh>
    <phoneticPr fontId="2"/>
  </si>
  <si>
    <t>要求額</t>
    <rPh sb="0" eb="2">
      <t>ヨウキュウ</t>
    </rPh>
    <rPh sb="2" eb="3">
      <t>ガク</t>
    </rPh>
    <phoneticPr fontId="2"/>
  </si>
  <si>
    <t>差引き</t>
    <rPh sb="0" eb="2">
      <t>サシヒ</t>
    </rPh>
    <phoneticPr fontId="2"/>
  </si>
  <si>
    <t>平成２４年度</t>
    <rPh sb="0" eb="2">
      <t>ヘイセイ</t>
    </rPh>
    <rPh sb="4" eb="6">
      <t>ネンド</t>
    </rPh>
    <phoneticPr fontId="2"/>
  </si>
  <si>
    <t>予算監視・効率化チームの所見</t>
    <rPh sb="0" eb="2">
      <t>ヨサン</t>
    </rPh>
    <rPh sb="2" eb="4">
      <t>カンシ</t>
    </rPh>
    <rPh sb="5" eb="8">
      <t>コウリツカ</t>
    </rPh>
    <rPh sb="12" eb="14">
      <t>ショケン</t>
    </rPh>
    <phoneticPr fontId="2"/>
  </si>
  <si>
    <t>所見の概要</t>
    <rPh sb="0" eb="2">
      <t>ショケン</t>
    </rPh>
    <rPh sb="3" eb="5">
      <t>ガイヨウ</t>
    </rPh>
    <phoneticPr fontId="2"/>
  </si>
  <si>
    <t>政策評価の体系</t>
    <rPh sb="0" eb="2">
      <t>セイサク</t>
    </rPh>
    <rPh sb="2" eb="4">
      <t>ヒョウカ</t>
    </rPh>
    <rPh sb="5" eb="7">
      <t>タイケイ</t>
    </rPh>
    <phoneticPr fontId="2"/>
  </si>
  <si>
    <t>Ｃのうち
反映額</t>
    <rPh sb="5" eb="7">
      <t>ハンエイ</t>
    </rPh>
    <rPh sb="7" eb="8">
      <t>ガク</t>
    </rPh>
    <phoneticPr fontId="2"/>
  </si>
  <si>
    <t>番号</t>
    <rPh sb="0" eb="1">
      <t>バン</t>
    </rPh>
    <rPh sb="1" eb="2">
      <t>ゴウ</t>
    </rPh>
    <phoneticPr fontId="2"/>
  </si>
  <si>
    <t>施策名</t>
    <rPh sb="0" eb="2">
      <t>シサク</t>
    </rPh>
    <rPh sb="2" eb="3">
      <t>メイ</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</si>
  <si>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</si>
  <si>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</si>
  <si>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</si>
  <si>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</si>
  <si>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</si>
  <si>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</si>
  <si>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</si>
  <si>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</si>
  <si>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平成２５年度</t>
    <rPh sb="0" eb="2">
      <t>ヘイセイ</t>
    </rPh>
    <rPh sb="4" eb="6">
      <t>ネンド</t>
    </rPh>
    <phoneticPr fontId="2"/>
  </si>
  <si>
    <t>平成２３年度
補正後予算額</t>
    <rPh sb="0" eb="2">
      <t>ヘイセイ</t>
    </rPh>
    <rPh sb="4" eb="6">
      <t>ネンド</t>
    </rPh>
    <rPh sb="7" eb="9">
      <t>ホセイ</t>
    </rPh>
    <rPh sb="9" eb="10">
      <t>ゴ</t>
    </rPh>
    <rPh sb="10" eb="13">
      <t>ヨサンガク</t>
    </rPh>
    <phoneticPr fontId="2"/>
  </si>
  <si>
    <t>備　考</t>
    <rPh sb="0" eb="1">
      <t>ソナエ</t>
    </rPh>
    <rPh sb="2" eb="3">
      <t>コウ</t>
    </rPh>
    <phoneticPr fontId="2"/>
  </si>
  <si>
    <t>行政事業レビュー点検結果の平成２５年度予算概算要求への反映状況調</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1" eb="32">
      <t>チョウ</t>
    </rPh>
    <phoneticPr fontId="2"/>
  </si>
  <si>
    <t xml:space="preserve">　　　　「廃止」：行政事業レビューの点検の結果、事業を廃止し平成２５年度予算概算要求において予算要求していないもの。（行政事業レビュー点検以前に平成２３年度末までに廃止されたものは含まない。）
</t>
    <rPh sb="5" eb="7">
      <t>ハイシ</t>
    </rPh>
    <phoneticPr fontId="2"/>
  </si>
  <si>
    <t>　　　　「段階的廃止」：行政事業レビューの点検の結果、明確な廃止年限を決定するとともに平成２５年度予算概算要求の金額に反映はあるものの、予算要求をしているもの。</t>
    <rPh sb="5" eb="8">
      <t>ダンカイテキ</t>
    </rPh>
    <rPh sb="8" eb="10">
      <t>ハイシ</t>
    </rPh>
    <phoneticPr fontId="2"/>
  </si>
  <si>
    <t xml:space="preserve">　　　　「執行等改善」：行政事業レビューの点検の結果、平成２５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rPh sb="5" eb="7">
      <t>シッコウ</t>
    </rPh>
    <rPh sb="7" eb="8">
      <t>トウ</t>
    </rPh>
    <rPh sb="8" eb="10">
      <t>カイゼン</t>
    </rPh>
    <phoneticPr fontId="2"/>
  </si>
  <si>
    <t xml:space="preserve">　　　　「縮減」：行政事業レビューの点検の結果、何らかの見直しが行われ平成２５年度予算概算要求の金額に反映を行うもの。
</t>
    <rPh sb="5" eb="7">
      <t>シュクゲン</t>
    </rPh>
    <phoneticPr fontId="2"/>
  </si>
  <si>
    <t>注１．「執行可能額」とは、補正後予算額から繰越額、移流用額、予備費等を加除した計数である。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</si>
  <si>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　　　　「 － 」：行政事業レビューの点検の結果、平成２４年度予算概算要求の金額に反映すべき点及び執行等で改善すべき点がなかったもの。（廃止、段階的廃止、縮減及び執行等改善以外のもの。）</t>
    <rPh sb="77" eb="79">
      <t>シュクゲン</t>
    </rPh>
    <rPh sb="81" eb="83">
      <t>シッコウ</t>
    </rPh>
    <rPh sb="83" eb="84">
      <t>トウ</t>
    </rPh>
    <phoneticPr fontId="2"/>
  </si>
  <si>
    <t>注２．「反映内容」欄の「廃止」、「段階的廃止」、「縮減」及び「執行等改善」の考え方については、次のとおりである。</t>
    <rPh sb="0" eb="1">
      <t>チュウ</t>
    </rPh>
    <rPh sb="4" eb="6">
      <t>ハンエイ</t>
    </rPh>
    <rPh sb="6" eb="8">
      <t>ナイヨウ</t>
    </rPh>
    <rPh sb="9" eb="10">
      <t>ラン</t>
    </rPh>
    <rPh sb="12" eb="14">
      <t>ハイシ</t>
    </rPh>
    <rPh sb="17" eb="20">
      <t>ダンカイテキ</t>
    </rPh>
    <rPh sb="20" eb="22">
      <t>ハイシ</t>
    </rPh>
    <rPh sb="25" eb="27">
      <t>シュクゲン</t>
    </rPh>
    <rPh sb="28" eb="29">
      <t>オヨ</t>
    </rPh>
    <rPh sb="31" eb="33">
      <t>シッコウ</t>
    </rPh>
    <rPh sb="33" eb="34">
      <t>トウ</t>
    </rPh>
    <rPh sb="34" eb="36">
      <t>カイゼン</t>
    </rPh>
    <rPh sb="38" eb="39">
      <t>カンガ</t>
    </rPh>
    <rPh sb="40" eb="41">
      <t>カタ</t>
    </rPh>
    <rPh sb="47" eb="48">
      <t>ツギ</t>
    </rPh>
    <phoneticPr fontId="2"/>
  </si>
  <si>
    <t>総務省</t>
    <rPh sb="0" eb="2">
      <t>ソウム</t>
    </rPh>
    <rPh sb="2" eb="3">
      <t>ショウ</t>
    </rPh>
    <phoneticPr fontId="2"/>
  </si>
  <si>
    <t>国際行政学会分担金</t>
  </si>
  <si>
    <t>行政管理局</t>
    <rPh sb="0" eb="2">
      <t>ギョウセイ</t>
    </rPh>
    <rPh sb="2" eb="5">
      <t>カンリキョク</t>
    </rPh>
    <phoneticPr fontId="2"/>
  </si>
  <si>
    <t>（項）総務本省共通費
　（大事項）国際会議等に必要な経費</t>
  </si>
  <si>
    <t>行政における情報技術の国際会議（ＩＣＡ)分担金</t>
  </si>
  <si>
    <t>国際統計協会分担金</t>
  </si>
  <si>
    <t>政策統括官（統計基準担当）</t>
    <rPh sb="0" eb="2">
      <t>セイサク</t>
    </rPh>
    <rPh sb="2" eb="5">
      <t>トウカツカン</t>
    </rPh>
    <rPh sb="6" eb="8">
      <t>トウケイ</t>
    </rPh>
    <rPh sb="8" eb="10">
      <t>キジュン</t>
    </rPh>
    <rPh sb="10" eb="12">
      <t>タントウ</t>
    </rPh>
    <phoneticPr fontId="2"/>
  </si>
  <si>
    <t>経済協力開発機構拠出金</t>
    <rPh sb="0" eb="2">
      <t>ケイザイ</t>
    </rPh>
    <rPh sb="2" eb="4">
      <t>キョウリョク</t>
    </rPh>
    <rPh sb="4" eb="6">
      <t>カイハツ</t>
    </rPh>
    <rPh sb="6" eb="8">
      <t>キコウ</t>
    </rPh>
    <rPh sb="8" eb="11">
      <t>キョシュツキン</t>
    </rPh>
    <phoneticPr fontId="2"/>
  </si>
  <si>
    <t>自治財政局</t>
    <rPh sb="0" eb="2">
      <t>ジチ</t>
    </rPh>
    <rPh sb="2" eb="5">
      <t>ザイセイキョク</t>
    </rPh>
    <phoneticPr fontId="2"/>
  </si>
  <si>
    <t>（項）総務本省共通費
　（大事項）国際会議等に必要な経費</t>
    <rPh sb="1" eb="2">
      <t>コウ</t>
    </rPh>
    <rPh sb="3" eb="5">
      <t>ソウム</t>
    </rPh>
    <rPh sb="5" eb="7">
      <t>ホンショウ</t>
    </rPh>
    <rPh sb="7" eb="9">
      <t>キョウツウ</t>
    </rPh>
    <rPh sb="9" eb="10">
      <t>ヒ</t>
    </rPh>
    <rPh sb="13" eb="15">
      <t>ダイジ</t>
    </rPh>
    <rPh sb="15" eb="16">
      <t>コウ</t>
    </rPh>
    <rPh sb="17" eb="19">
      <t>コクサイ</t>
    </rPh>
    <rPh sb="19" eb="21">
      <t>カイギ</t>
    </rPh>
    <rPh sb="21" eb="22">
      <t>トウ</t>
    </rPh>
    <rPh sb="23" eb="25">
      <t>ヒツヨウ</t>
    </rPh>
    <rPh sb="26" eb="28">
      <t>ケイヒ</t>
    </rPh>
    <phoneticPr fontId="2"/>
  </si>
  <si>
    <t>アジア地域行政会議等分担金</t>
    <rPh sb="3" eb="5">
      <t>チイキ</t>
    </rPh>
    <rPh sb="5" eb="7">
      <t>ギョウセイ</t>
    </rPh>
    <rPh sb="7" eb="9">
      <t>カイギ</t>
    </rPh>
    <rPh sb="9" eb="10">
      <t>トウ</t>
    </rPh>
    <rPh sb="10" eb="13">
      <t>ブンタンキン</t>
    </rPh>
    <phoneticPr fontId="2"/>
  </si>
  <si>
    <t>自治大学校</t>
    <rPh sb="0" eb="2">
      <t>ジチ</t>
    </rPh>
    <rPh sb="2" eb="5">
      <t>ダイガッコウ</t>
    </rPh>
    <phoneticPr fontId="2"/>
  </si>
  <si>
    <t>（項）総務本省共通経費
　（大事項）国際会議等に必要な経費</t>
    <rPh sb="1" eb="2">
      <t>コウ</t>
    </rPh>
    <rPh sb="3" eb="5">
      <t>ソウム</t>
    </rPh>
    <rPh sb="5" eb="7">
      <t>ホンショウ</t>
    </rPh>
    <rPh sb="7" eb="9">
      <t>キョウツウ</t>
    </rPh>
    <rPh sb="9" eb="11">
      <t>ケイヒ</t>
    </rPh>
    <rPh sb="14" eb="16">
      <t>ダイジ</t>
    </rPh>
    <rPh sb="16" eb="17">
      <t>コウ</t>
    </rPh>
    <rPh sb="18" eb="20">
      <t>コクサイ</t>
    </rPh>
    <rPh sb="20" eb="22">
      <t>カイギ</t>
    </rPh>
    <rPh sb="22" eb="23">
      <t>トウ</t>
    </rPh>
    <rPh sb="24" eb="26">
      <t>ヒツヨウ</t>
    </rPh>
    <rPh sb="27" eb="29">
      <t>ケイヒ</t>
    </rPh>
    <phoneticPr fontId="2"/>
  </si>
  <si>
    <t>総務省本省施設整備費（総務省第二庁舎施設整備事業）</t>
    <rPh sb="0" eb="3">
      <t>ソウムショウ</t>
    </rPh>
    <rPh sb="3" eb="5">
      <t>ホンショウ</t>
    </rPh>
    <rPh sb="5" eb="7">
      <t>シセツ</t>
    </rPh>
    <rPh sb="7" eb="10">
      <t>セイビヒ</t>
    </rPh>
    <rPh sb="11" eb="14">
      <t>ソウムショウ</t>
    </rPh>
    <rPh sb="14" eb="16">
      <t>ダイニ</t>
    </rPh>
    <rPh sb="16" eb="18">
      <t>チョウシャ</t>
    </rPh>
    <rPh sb="18" eb="20">
      <t>シセツ</t>
    </rPh>
    <rPh sb="20" eb="22">
      <t>セイビ</t>
    </rPh>
    <rPh sb="22" eb="24">
      <t>ジギョウ</t>
    </rPh>
    <phoneticPr fontId="2"/>
  </si>
  <si>
    <t>統計局</t>
    <rPh sb="0" eb="3">
      <t>トウケイキョク</t>
    </rPh>
    <phoneticPr fontId="2"/>
  </si>
  <si>
    <t>（項）総務本省施設費
　（大事項）総務本省施設整備に必要な経費</t>
    <rPh sb="5" eb="7">
      <t>ホンショウ</t>
    </rPh>
    <rPh sb="7" eb="10">
      <t>シセツヒ</t>
    </rPh>
    <rPh sb="17" eb="19">
      <t>ソウム</t>
    </rPh>
    <rPh sb="19" eb="21">
      <t>ホンショウ</t>
    </rPh>
    <rPh sb="21" eb="23">
      <t>シセツ</t>
    </rPh>
    <rPh sb="23" eb="25">
      <t>セイビ</t>
    </rPh>
    <phoneticPr fontId="2"/>
  </si>
  <si>
    <t>総務本省施設整備費（沿岸測定用簡易型鉄塔施設）</t>
  </si>
  <si>
    <t>総合通信基盤局</t>
    <phoneticPr fontId="2"/>
  </si>
  <si>
    <t>－</t>
    <phoneticPr fontId="2"/>
  </si>
  <si>
    <t>人事管理推進事業</t>
  </si>
  <si>
    <t>人事・恩給局</t>
    <rPh sb="0" eb="2">
      <t>ジンジ</t>
    </rPh>
    <rPh sb="3" eb="5">
      <t>オンキュウ</t>
    </rPh>
    <rPh sb="5" eb="6">
      <t>キョク</t>
    </rPh>
    <phoneticPr fontId="2"/>
  </si>
  <si>
    <t>Ⅰ-1</t>
    <phoneticPr fontId="2"/>
  </si>
  <si>
    <t>国家公務員の人事管理の推進</t>
    <rPh sb="0" eb="2">
      <t>コッカ</t>
    </rPh>
    <rPh sb="2" eb="5">
      <t>コウムイン</t>
    </rPh>
    <rPh sb="6" eb="8">
      <t>ジンジ</t>
    </rPh>
    <rPh sb="8" eb="10">
      <t>カンリ</t>
    </rPh>
    <rPh sb="11" eb="13">
      <t>スイシン</t>
    </rPh>
    <phoneticPr fontId="2"/>
  </si>
  <si>
    <t>（項）人事管理推進費
　（大事項）人事管理の推進に必要な経費</t>
    <rPh sb="1" eb="2">
      <t>コウ</t>
    </rPh>
    <rPh sb="13" eb="15">
      <t>ダイジ</t>
    </rPh>
    <rPh sb="15" eb="16">
      <t>コウ</t>
    </rPh>
    <phoneticPr fontId="8"/>
  </si>
  <si>
    <t>行政管理実施事業（総務本省）</t>
  </si>
  <si>
    <t>Ⅰ-2</t>
  </si>
  <si>
    <t>適正な行政管理の実施</t>
    <rPh sb="0" eb="2">
      <t>テキセイ</t>
    </rPh>
    <rPh sb="3" eb="5">
      <t>ギョウセイ</t>
    </rPh>
    <rPh sb="5" eb="7">
      <t>カンリ</t>
    </rPh>
    <rPh sb="8" eb="10">
      <t>ジッシ</t>
    </rPh>
    <phoneticPr fontId="2"/>
  </si>
  <si>
    <t>（項）行政管理実施費
　（大事項）行政管理の実施に必要な経費</t>
    <rPh sb="1" eb="2">
      <t>コウ</t>
    </rPh>
    <rPh sb="13" eb="15">
      <t>ダイジ</t>
    </rPh>
    <rPh sb="15" eb="16">
      <t>コウ</t>
    </rPh>
    <phoneticPr fontId="8"/>
  </si>
  <si>
    <t>行政評価等実施事業（総務本省）</t>
  </si>
  <si>
    <t>行政評価局</t>
    <rPh sb="0" eb="2">
      <t>ギョウセイ</t>
    </rPh>
    <rPh sb="2" eb="5">
      <t>ヒョウカキョク</t>
    </rPh>
    <phoneticPr fontId="2"/>
  </si>
  <si>
    <t>Ⅰ-3</t>
  </si>
  <si>
    <t>行政評価等による行政制度・運営の改善</t>
    <rPh sb="0" eb="2">
      <t>ギョウセイ</t>
    </rPh>
    <rPh sb="2" eb="4">
      <t>ヒョウカ</t>
    </rPh>
    <rPh sb="4" eb="5">
      <t>トウ</t>
    </rPh>
    <rPh sb="8" eb="10">
      <t>ギョウセイ</t>
    </rPh>
    <rPh sb="10" eb="12">
      <t>セイド</t>
    </rPh>
    <rPh sb="13" eb="15">
      <t>ウンエイ</t>
    </rPh>
    <rPh sb="16" eb="18">
      <t>カイゼン</t>
    </rPh>
    <phoneticPr fontId="2"/>
  </si>
  <si>
    <t>（項）行政評価等実施費
　（大事項）行政評価等の実施に必要な経費</t>
    <rPh sb="1" eb="2">
      <t>コウ</t>
    </rPh>
    <rPh sb="14" eb="16">
      <t>ダイジ</t>
    </rPh>
    <rPh sb="16" eb="17">
      <t>コウ</t>
    </rPh>
    <rPh sb="20" eb="22">
      <t>ヒョウカ</t>
    </rPh>
    <rPh sb="22" eb="23">
      <t>トウ</t>
    </rPh>
    <phoneticPr fontId="8"/>
  </si>
  <si>
    <t>地方行政制度の整備に必要な経費（地方分権振興経費、市町村合併円滑化経費除く。）</t>
    <rPh sb="30" eb="33">
      <t>エンカツカ</t>
    </rPh>
    <phoneticPr fontId="2"/>
  </si>
  <si>
    <t>自治行政局</t>
    <rPh sb="0" eb="2">
      <t>ジチ</t>
    </rPh>
    <rPh sb="2" eb="4">
      <t>ギョウセイ</t>
    </rPh>
    <rPh sb="4" eb="5">
      <t>キョク</t>
    </rPh>
    <phoneticPr fontId="2"/>
  </si>
  <si>
    <t>Ⅱ-1</t>
  </si>
  <si>
    <t>（項）地方行政制度整備費
　（大事項）地方行政制度の整備に必要な経費</t>
    <rPh sb="1" eb="2">
      <t>コウ</t>
    </rPh>
    <rPh sb="3" eb="5">
      <t>チホウ</t>
    </rPh>
    <rPh sb="5" eb="7">
      <t>ギョウセイ</t>
    </rPh>
    <rPh sb="7" eb="9">
      <t>セイド</t>
    </rPh>
    <rPh sb="9" eb="12">
      <t>セイビヒ</t>
    </rPh>
    <rPh sb="15" eb="17">
      <t>ダイジ</t>
    </rPh>
    <rPh sb="17" eb="18">
      <t>コウ</t>
    </rPh>
    <rPh sb="19" eb="21">
      <t>チホウ</t>
    </rPh>
    <rPh sb="21" eb="23">
      <t>ギョウセイ</t>
    </rPh>
    <rPh sb="23" eb="25">
      <t>セイド</t>
    </rPh>
    <rPh sb="26" eb="28">
      <t>セイビ</t>
    </rPh>
    <rPh sb="29" eb="31">
      <t>ヒツヨウ</t>
    </rPh>
    <rPh sb="32" eb="34">
      <t>ケイヒ</t>
    </rPh>
    <phoneticPr fontId="2"/>
  </si>
  <si>
    <t>地方分権の振興に要する経費</t>
  </si>
  <si>
    <t>市町村の合併円滑化に必要な経費</t>
    <rPh sb="4" eb="6">
      <t>ガッペイ</t>
    </rPh>
    <rPh sb="6" eb="9">
      <t>エンカツカ</t>
    </rPh>
    <phoneticPr fontId="2"/>
  </si>
  <si>
    <t>市町村行政機能応急復旧補助金</t>
    <rPh sb="0" eb="3">
      <t>シチョウソン</t>
    </rPh>
    <rPh sb="3" eb="5">
      <t>ギョウセイ</t>
    </rPh>
    <rPh sb="5" eb="7">
      <t>キノウ</t>
    </rPh>
    <rPh sb="7" eb="9">
      <t>オウキュウ</t>
    </rPh>
    <rPh sb="9" eb="11">
      <t>フッキュウ</t>
    </rPh>
    <rPh sb="11" eb="13">
      <t>ホジョ</t>
    </rPh>
    <rPh sb="13" eb="14">
      <t>キン</t>
    </rPh>
    <phoneticPr fontId="2"/>
  </si>
  <si>
    <t>復興関係</t>
    <rPh sb="0" eb="2">
      <t>フッコウ</t>
    </rPh>
    <rPh sb="2" eb="4">
      <t>カンケイ</t>
    </rPh>
    <phoneticPr fontId="2"/>
  </si>
  <si>
    <t>Ⅱ-１</t>
  </si>
  <si>
    <t>地域主権型社会の確立に向けた地方行政体制整備等</t>
    <rPh sb="0" eb="2">
      <t>チイキ</t>
    </rPh>
    <rPh sb="2" eb="4">
      <t>シュケン</t>
    </rPh>
    <rPh sb="4" eb="5">
      <t>カタ</t>
    </rPh>
    <rPh sb="5" eb="7">
      <t>シャカイ</t>
    </rPh>
    <rPh sb="8" eb="10">
      <t>カクリツ</t>
    </rPh>
    <rPh sb="11" eb="12">
      <t>ム</t>
    </rPh>
    <rPh sb="14" eb="16">
      <t>チホウ</t>
    </rPh>
    <rPh sb="16" eb="18">
      <t>ギョウセイ</t>
    </rPh>
    <rPh sb="18" eb="20">
      <t>タイセイ</t>
    </rPh>
    <rPh sb="20" eb="22">
      <t>セイビ</t>
    </rPh>
    <rPh sb="22" eb="23">
      <t>トウ</t>
    </rPh>
    <phoneticPr fontId="2"/>
  </si>
  <si>
    <t>（項）地方行政制度整備費
　（大事項）地方行政制度の整備に必要な経費</t>
    <rPh sb="1" eb="2">
      <t>コウ</t>
    </rPh>
    <rPh sb="3" eb="5">
      <t>チホウ</t>
    </rPh>
    <rPh sb="5" eb="7">
      <t>ギョウセイ</t>
    </rPh>
    <rPh sb="7" eb="9">
      <t>セイド</t>
    </rPh>
    <rPh sb="9" eb="12">
      <t>セイビヒ</t>
    </rPh>
    <rPh sb="15" eb="16">
      <t>ダイ</t>
    </rPh>
    <rPh sb="16" eb="18">
      <t>ジコウ</t>
    </rPh>
    <rPh sb="19" eb="21">
      <t>チホウ</t>
    </rPh>
    <rPh sb="21" eb="23">
      <t>ギョウセイ</t>
    </rPh>
    <rPh sb="23" eb="25">
      <t>セイド</t>
    </rPh>
    <rPh sb="26" eb="28">
      <t>セイビ</t>
    </rPh>
    <rPh sb="29" eb="31">
      <t>ヒツヨウ</t>
    </rPh>
    <rPh sb="32" eb="34">
      <t>ケイヒ</t>
    </rPh>
    <phoneticPr fontId="2"/>
  </si>
  <si>
    <t>（項）東日本大震災復旧・復興地方行政制度整備費
　（大事項）東日本大震災復旧・復興に係る地方行政制度の整備に必要な経費</t>
    <rPh sb="1" eb="2">
      <t>コウ</t>
    </rPh>
    <rPh sb="3" eb="6">
      <t>ヒガシニホン</t>
    </rPh>
    <rPh sb="6" eb="9">
      <t>ダイシンサイ</t>
    </rPh>
    <rPh sb="9" eb="11">
      <t>フッキュウ</t>
    </rPh>
    <rPh sb="12" eb="14">
      <t>フッコウ</t>
    </rPh>
    <rPh sb="14" eb="16">
      <t>チホウ</t>
    </rPh>
    <rPh sb="16" eb="18">
      <t>ギョウセイ</t>
    </rPh>
    <rPh sb="18" eb="20">
      <t>セイド</t>
    </rPh>
    <rPh sb="20" eb="23">
      <t>セイビヒ</t>
    </rPh>
    <rPh sb="26" eb="28">
      <t>ダイジ</t>
    </rPh>
    <rPh sb="28" eb="29">
      <t>コウ</t>
    </rPh>
    <rPh sb="30" eb="33">
      <t>ヒガシニホン</t>
    </rPh>
    <rPh sb="33" eb="36">
      <t>ダイシンサイ</t>
    </rPh>
    <rPh sb="36" eb="38">
      <t>フッキュウ</t>
    </rPh>
    <rPh sb="39" eb="41">
      <t>フッコウ</t>
    </rPh>
    <rPh sb="42" eb="43">
      <t>カカ</t>
    </rPh>
    <rPh sb="44" eb="46">
      <t>チホウ</t>
    </rPh>
    <rPh sb="46" eb="48">
      <t>ギョウセイ</t>
    </rPh>
    <rPh sb="48" eb="50">
      <t>セイド</t>
    </rPh>
    <rPh sb="51" eb="53">
      <t>セイビ</t>
    </rPh>
    <rPh sb="54" eb="56">
      <t>ヒツヨウ</t>
    </rPh>
    <rPh sb="57" eb="59">
      <t>ケイヒ</t>
    </rPh>
    <phoneticPr fontId="2"/>
  </si>
  <si>
    <t>地域振興に必要な経費（「緑の分権改革」の推進に要する経費、過疎地域振興対策に要する経費、定住自立圏構想推進費除く。）</t>
    <rPh sb="23" eb="24">
      <t>ヨウ</t>
    </rPh>
    <rPh sb="38" eb="39">
      <t>ヨウ</t>
    </rPh>
    <phoneticPr fontId="2"/>
  </si>
  <si>
    <t>Ⅱ-2</t>
  </si>
  <si>
    <t>（項）地域振興費
　（大事項）地域振興に必要な経費</t>
    <rPh sb="1" eb="2">
      <t>コウ</t>
    </rPh>
    <rPh sb="3" eb="5">
      <t>チイキ</t>
    </rPh>
    <rPh sb="5" eb="7">
      <t>シンコウ</t>
    </rPh>
    <rPh sb="7" eb="8">
      <t>ヒ</t>
    </rPh>
    <rPh sb="11" eb="13">
      <t>ダイジ</t>
    </rPh>
    <rPh sb="13" eb="14">
      <t>コウ</t>
    </rPh>
    <rPh sb="15" eb="17">
      <t>チイキ</t>
    </rPh>
    <rPh sb="17" eb="19">
      <t>シンコウ</t>
    </rPh>
    <rPh sb="20" eb="22">
      <t>ヒツヨウ</t>
    </rPh>
    <rPh sb="23" eb="25">
      <t>ケイヒ</t>
    </rPh>
    <phoneticPr fontId="2"/>
  </si>
  <si>
    <t>「緑の分権改革」の推進に要する経費</t>
  </si>
  <si>
    <t>過疎地域振興対策等に要する経費</t>
    <rPh sb="0" eb="2">
      <t>カソ</t>
    </rPh>
    <rPh sb="2" eb="4">
      <t>チイキ</t>
    </rPh>
    <rPh sb="4" eb="6">
      <t>シンコウ</t>
    </rPh>
    <rPh sb="6" eb="8">
      <t>タイサク</t>
    </rPh>
    <rPh sb="8" eb="9">
      <t>トウ</t>
    </rPh>
    <rPh sb="10" eb="11">
      <t>ヨウ</t>
    </rPh>
    <rPh sb="13" eb="15">
      <t>ケイヒ</t>
    </rPh>
    <phoneticPr fontId="2"/>
  </si>
  <si>
    <t>定住自立圏構想推進費</t>
  </si>
  <si>
    <t>地方財政制度の整備に必要な経費</t>
    <rPh sb="0" eb="2">
      <t>チホウ</t>
    </rPh>
    <rPh sb="2" eb="4">
      <t>ザイセイ</t>
    </rPh>
    <rPh sb="4" eb="6">
      <t>セイド</t>
    </rPh>
    <rPh sb="7" eb="9">
      <t>セイビ</t>
    </rPh>
    <rPh sb="10" eb="12">
      <t>ヒツヨウ</t>
    </rPh>
    <rPh sb="13" eb="15">
      <t>ケイヒ</t>
    </rPh>
    <phoneticPr fontId="2"/>
  </si>
  <si>
    <t>Ⅱ-3</t>
  </si>
  <si>
    <t>地域主権型社会の確率に向けた地方財源の確保と地方財政の健全化</t>
    <rPh sb="0" eb="2">
      <t>チイキ</t>
    </rPh>
    <rPh sb="2" eb="4">
      <t>シュケン</t>
    </rPh>
    <rPh sb="4" eb="5">
      <t>ガタ</t>
    </rPh>
    <rPh sb="5" eb="7">
      <t>シャカイ</t>
    </rPh>
    <rPh sb="8" eb="10">
      <t>カクリツ</t>
    </rPh>
    <rPh sb="11" eb="12">
      <t>ム</t>
    </rPh>
    <rPh sb="14" eb="16">
      <t>チホウ</t>
    </rPh>
    <rPh sb="16" eb="18">
      <t>ザイゲン</t>
    </rPh>
    <rPh sb="19" eb="21">
      <t>カクホ</t>
    </rPh>
    <rPh sb="22" eb="24">
      <t>チホウ</t>
    </rPh>
    <rPh sb="24" eb="26">
      <t>ザイセイ</t>
    </rPh>
    <rPh sb="27" eb="30">
      <t>ケンゼンカ</t>
    </rPh>
    <phoneticPr fontId="2"/>
  </si>
  <si>
    <t>（項）地方財政制度整備費
　（大事項）地方財政制度の整備に必要な経費</t>
    <rPh sb="1" eb="2">
      <t>コウ</t>
    </rPh>
    <rPh sb="3" eb="5">
      <t>チホウ</t>
    </rPh>
    <rPh sb="5" eb="7">
      <t>ザイセイ</t>
    </rPh>
    <rPh sb="7" eb="9">
      <t>セイド</t>
    </rPh>
    <rPh sb="9" eb="12">
      <t>セイビヒ</t>
    </rPh>
    <rPh sb="15" eb="17">
      <t>ダイジ</t>
    </rPh>
    <rPh sb="17" eb="18">
      <t>コウ</t>
    </rPh>
    <rPh sb="19" eb="21">
      <t>チホウ</t>
    </rPh>
    <rPh sb="21" eb="23">
      <t>ザイセイ</t>
    </rPh>
    <rPh sb="23" eb="25">
      <t>セイド</t>
    </rPh>
    <rPh sb="26" eb="28">
      <t>セイビ</t>
    </rPh>
    <rPh sb="29" eb="31">
      <t>ヒツヨウ</t>
    </rPh>
    <rPh sb="32" eb="34">
      <t>ケイヒ</t>
    </rPh>
    <phoneticPr fontId="2"/>
  </si>
  <si>
    <t>地方税制度の整備に必要な経費</t>
  </si>
  <si>
    <t>自治税務局</t>
    <rPh sb="0" eb="2">
      <t>ジチ</t>
    </rPh>
    <rPh sb="2" eb="5">
      <t>ゼイムキョク</t>
    </rPh>
    <phoneticPr fontId="2"/>
  </si>
  <si>
    <t>Ⅱ-4</t>
  </si>
  <si>
    <t>地域主権型社会を担う地方税制度の構築</t>
    <rPh sb="0" eb="2">
      <t>チイキ</t>
    </rPh>
    <rPh sb="2" eb="4">
      <t>シュケン</t>
    </rPh>
    <rPh sb="4" eb="5">
      <t>カタ</t>
    </rPh>
    <rPh sb="5" eb="7">
      <t>シャカイ</t>
    </rPh>
    <rPh sb="8" eb="9">
      <t>ニナ</t>
    </rPh>
    <rPh sb="10" eb="13">
      <t>チホウゼイ</t>
    </rPh>
    <rPh sb="13" eb="15">
      <t>セイド</t>
    </rPh>
    <rPh sb="16" eb="18">
      <t>コウチク</t>
    </rPh>
    <phoneticPr fontId="2"/>
  </si>
  <si>
    <t>（項）地方税制度整備費
　（大事項）地方税制度の整備に必要な経費</t>
    <rPh sb="1" eb="2">
      <t>コウ</t>
    </rPh>
    <rPh sb="3" eb="6">
      <t>チホウゼイ</t>
    </rPh>
    <rPh sb="6" eb="8">
      <t>セイド</t>
    </rPh>
    <rPh sb="8" eb="11">
      <t>セイビヒ</t>
    </rPh>
    <rPh sb="14" eb="16">
      <t>ダイジ</t>
    </rPh>
    <rPh sb="16" eb="17">
      <t>コウ</t>
    </rPh>
    <rPh sb="18" eb="21">
      <t>チホウゼイ</t>
    </rPh>
    <rPh sb="21" eb="23">
      <t>セイド</t>
    </rPh>
    <rPh sb="24" eb="26">
      <t>セイビ</t>
    </rPh>
    <rPh sb="27" eb="29">
      <t>ヒツヨウ</t>
    </rPh>
    <rPh sb="30" eb="32">
      <t>ケイヒ</t>
    </rPh>
    <phoneticPr fontId="2"/>
  </si>
  <si>
    <t>選挙制度等の整備に必要な経費
（参加・実践等を通じた政治意識向上に要する経費除く。）</t>
    <rPh sb="16" eb="18">
      <t>サンカ</t>
    </rPh>
    <rPh sb="17" eb="18">
      <t>スイサン</t>
    </rPh>
    <phoneticPr fontId="2"/>
  </si>
  <si>
    <t>Ⅲ</t>
  </si>
  <si>
    <t>選挙制度等の適切な運用</t>
  </si>
  <si>
    <t>（項）選挙制度等整備費
　（大事項）選挙制度等の整備に必要な経費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2"/>
  </si>
  <si>
    <t>参加・実践等を通じた政治意識向上に要する経費</t>
    <rPh sb="0" eb="2">
      <t>サンカ</t>
    </rPh>
    <rPh sb="3" eb="5">
      <t>ジッセン</t>
    </rPh>
    <rPh sb="5" eb="6">
      <t>トウ</t>
    </rPh>
    <rPh sb="7" eb="8">
      <t>ツウ</t>
    </rPh>
    <rPh sb="10" eb="12">
      <t>セイジ</t>
    </rPh>
    <rPh sb="12" eb="14">
      <t>イシキ</t>
    </rPh>
    <rPh sb="14" eb="16">
      <t>コウジョウ</t>
    </rPh>
    <rPh sb="17" eb="18">
      <t>ヨウ</t>
    </rPh>
    <rPh sb="20" eb="22">
      <t>ケイヒ</t>
    </rPh>
    <phoneticPr fontId="2"/>
  </si>
  <si>
    <t>愛知県第６区選出の衆議院議員の補欠選挙に必要な経費</t>
    <rPh sb="0" eb="3">
      <t>アイチケン</t>
    </rPh>
    <rPh sb="3" eb="4">
      <t>ダイ</t>
    </rPh>
    <rPh sb="5" eb="6">
      <t>ク</t>
    </rPh>
    <rPh sb="6" eb="8">
      <t>センシュツ</t>
    </rPh>
    <rPh sb="9" eb="12">
      <t>シュウギイン</t>
    </rPh>
    <rPh sb="12" eb="14">
      <t>ギイン</t>
    </rPh>
    <rPh sb="15" eb="17">
      <t>ホケツ</t>
    </rPh>
    <rPh sb="17" eb="19">
      <t>センキョ</t>
    </rPh>
    <rPh sb="20" eb="22">
      <t>ヒツヨウ</t>
    </rPh>
    <rPh sb="23" eb="25">
      <t>ケイヒ</t>
    </rPh>
    <phoneticPr fontId="2"/>
  </si>
  <si>
    <t>予備費使用218百万円</t>
    <rPh sb="0" eb="3">
      <t>ヨビヒ</t>
    </rPh>
    <rPh sb="3" eb="5">
      <t>シヨウ</t>
    </rPh>
    <rPh sb="8" eb="10">
      <t>ヒャクマン</t>
    </rPh>
    <rPh sb="10" eb="11">
      <t>エン</t>
    </rPh>
    <phoneticPr fontId="2"/>
  </si>
  <si>
    <t>給与事務処理システム運用事業</t>
  </si>
  <si>
    <t>大臣官房秘書課</t>
    <rPh sb="0" eb="2">
      <t>ダイジン</t>
    </rPh>
    <rPh sb="2" eb="4">
      <t>カンボウ</t>
    </rPh>
    <rPh sb="4" eb="7">
      <t>ヒショカ</t>
    </rPh>
    <phoneticPr fontId="2"/>
  </si>
  <si>
    <t>電子政府・電子自治体の推進</t>
    <rPh sb="0" eb="2">
      <t>デンシ</t>
    </rPh>
    <rPh sb="2" eb="4">
      <t>セイフ</t>
    </rPh>
    <rPh sb="5" eb="7">
      <t>デンシ</t>
    </rPh>
    <rPh sb="7" eb="10">
      <t>ジチタイ</t>
    </rPh>
    <rPh sb="11" eb="13">
      <t>スイシン</t>
    </rPh>
    <phoneticPr fontId="2"/>
  </si>
  <si>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2"/>
  </si>
  <si>
    <t>全省庁統一参加資格審査実施等事業</t>
  </si>
  <si>
    <t>大臣官房会計課
（情報流通行政局）</t>
    <rPh sb="0" eb="2">
      <t>ダイジン</t>
    </rPh>
    <rPh sb="2" eb="4">
      <t>カンボウ</t>
    </rPh>
    <rPh sb="4" eb="7">
      <t>カイケイカ</t>
    </rPh>
    <rPh sb="9" eb="11">
      <t>ジョウホウ</t>
    </rPh>
    <rPh sb="11" eb="13">
      <t>リュウツウ</t>
    </rPh>
    <rPh sb="13" eb="15">
      <t>ギョウセイ</t>
    </rPh>
    <rPh sb="15" eb="16">
      <t>キョク</t>
    </rPh>
    <phoneticPr fontId="2"/>
  </si>
  <si>
    <t>電子入札・開札システム運用事業</t>
  </si>
  <si>
    <t>大臣官房会計課</t>
    <rPh sb="0" eb="2">
      <t>ダイジン</t>
    </rPh>
    <rPh sb="2" eb="4">
      <t>カンボウ</t>
    </rPh>
    <rPh sb="4" eb="7">
      <t>カイケイカ</t>
    </rPh>
    <phoneticPr fontId="2"/>
  </si>
  <si>
    <t>建設工事等資格審査インターネット一元受付経費</t>
    <rPh sb="0" eb="2">
      <t>ケンセツ</t>
    </rPh>
    <rPh sb="2" eb="4">
      <t>コウジ</t>
    </rPh>
    <rPh sb="4" eb="5">
      <t>トウ</t>
    </rPh>
    <rPh sb="5" eb="7">
      <t>シカク</t>
    </rPh>
    <rPh sb="7" eb="9">
      <t>シンサ</t>
    </rPh>
    <rPh sb="16" eb="18">
      <t>イチゲン</t>
    </rPh>
    <rPh sb="18" eb="20">
      <t>ウケツケ</t>
    </rPh>
    <rPh sb="20" eb="22">
      <t>ケイヒ</t>
    </rPh>
    <phoneticPr fontId="2"/>
  </si>
  <si>
    <t>情報システム高度化等推進事業</t>
  </si>
  <si>
    <t>大臣官房企画課情報システム室</t>
    <rPh sb="0" eb="2">
      <t>ダイジン</t>
    </rPh>
    <rPh sb="2" eb="4">
      <t>カンボウ</t>
    </rPh>
    <rPh sb="4" eb="6">
      <t>キカク</t>
    </rPh>
    <rPh sb="6" eb="7">
      <t>カ</t>
    </rPh>
    <rPh sb="7" eb="9">
      <t>ジョウホウ</t>
    </rPh>
    <rPh sb="13" eb="14">
      <t>シツ</t>
    </rPh>
    <phoneticPr fontId="2"/>
  </si>
  <si>
    <t>総務省ＬＡＮ整備・運用事業</t>
  </si>
  <si>
    <t>インターネット利用申請・届出システム開発整備事業
（23年度予算より「総務省共通基盤支援設備・運用等事業」）</t>
    <rPh sb="28" eb="30">
      <t>ネンド</t>
    </rPh>
    <rPh sb="30" eb="32">
      <t>ヨサン</t>
    </rPh>
    <rPh sb="35" eb="38">
      <t>ソウムショウ</t>
    </rPh>
    <rPh sb="38" eb="40">
      <t>キョウツウ</t>
    </rPh>
    <rPh sb="40" eb="42">
      <t>キバン</t>
    </rPh>
    <rPh sb="42" eb="44">
      <t>シエン</t>
    </rPh>
    <rPh sb="44" eb="46">
      <t>セツビ</t>
    </rPh>
    <rPh sb="47" eb="49">
      <t>ウンヨウ</t>
    </rPh>
    <rPh sb="49" eb="50">
      <t>ナド</t>
    </rPh>
    <rPh sb="50" eb="52">
      <t>ジギョウ</t>
    </rPh>
    <phoneticPr fontId="2"/>
  </si>
  <si>
    <t>総務省ホームページ運営事業</t>
  </si>
  <si>
    <t>大臣官房政策評価広報課</t>
    <rPh sb="0" eb="2">
      <t>ダイジン</t>
    </rPh>
    <rPh sb="2" eb="4">
      <t>カンボウ</t>
    </rPh>
    <rPh sb="4" eb="6">
      <t>セイサク</t>
    </rPh>
    <rPh sb="6" eb="8">
      <t>ヒョウカ</t>
    </rPh>
    <rPh sb="8" eb="11">
      <t>コウホウカ</t>
    </rPh>
    <phoneticPr fontId="2"/>
  </si>
  <si>
    <t>電子政府関連事業（行政効率化）</t>
  </si>
  <si>
    <t>Ⅳ</t>
  </si>
  <si>
    <t>（項）電子政府・電子自治体推進費
　（大事項）電子政府・電子自治体の推進に必要な経費
　（大事項）文書管理業務・システムの最適化実施に必要な経費
　（大事項）職員等利用者認証業務・システムの最適化実施に必要な経費
　（大事項）共同利用システム基盤業務・システムの最適化実施に必要な経費</t>
    <rPh sb="1" eb="2">
      <t>コウ</t>
    </rPh>
    <rPh sb="19" eb="21">
      <t>ダイジ</t>
    </rPh>
    <rPh sb="21" eb="22">
      <t>コウ</t>
    </rPh>
    <rPh sb="45" eb="46">
      <t>ダイ</t>
    </rPh>
    <rPh sb="46" eb="48">
      <t>ジコウ</t>
    </rPh>
    <rPh sb="75" eb="76">
      <t>ダイ</t>
    </rPh>
    <rPh sb="76" eb="78">
      <t>ジコウ</t>
    </rPh>
    <rPh sb="109" eb="110">
      <t>ダイ</t>
    </rPh>
    <rPh sb="110" eb="112">
      <t>ジコウ</t>
    </rPh>
    <phoneticPr fontId="8"/>
  </si>
  <si>
    <t>電子政府関連事業（行政効率化支援）</t>
    <rPh sb="9" eb="11">
      <t>ギョウセイ</t>
    </rPh>
    <rPh sb="11" eb="14">
      <t>コウリツカ</t>
    </rPh>
    <rPh sb="14" eb="16">
      <t>シエン</t>
    </rPh>
    <phoneticPr fontId="2"/>
  </si>
  <si>
    <t>（項）電子政府・電子自治体推進費
　（大事項）電子政府・電子自治体の推進に必要な経費
　</t>
    <rPh sb="1" eb="2">
      <t>コウ</t>
    </rPh>
    <rPh sb="19" eb="21">
      <t>ダイジ</t>
    </rPh>
    <rPh sb="21" eb="22">
      <t>コウ</t>
    </rPh>
    <phoneticPr fontId="8"/>
  </si>
  <si>
    <t>電子政府関連事業（国民利便生向上・行政透明化）</t>
  </si>
  <si>
    <t>（項）電子政府・電子自治体推進費
　（大事項）電子政府・電子自治体の推進に必要な経費　　　　　　　　　　　　　　　</t>
    <rPh sb="1" eb="2">
      <t>コウ</t>
    </rPh>
    <rPh sb="19" eb="21">
      <t>ダイジ</t>
    </rPh>
    <rPh sb="21" eb="22">
      <t>コウ</t>
    </rPh>
    <phoneticPr fontId="8"/>
  </si>
  <si>
    <t>次世代公的個人認証サービス等研究・開発事業</t>
  </si>
  <si>
    <t>電子政府･電子自治体の推進</t>
  </si>
  <si>
    <t>住民基本台帳ネットワークシステムセキュリティ対策経費</t>
  </si>
  <si>
    <t>住基（ＩＣ）カードの技術開発に要する経費</t>
    <rPh sb="15" eb="16">
      <t>ヨウ</t>
    </rPh>
    <phoneticPr fontId="2"/>
  </si>
  <si>
    <t>地方行税政統計等・災害時等における情報通信メディアの活用に要する経費</t>
    <rPh sb="0" eb="2">
      <t>チホウ</t>
    </rPh>
    <rPh sb="2" eb="3">
      <t>ギョウ</t>
    </rPh>
    <rPh sb="3" eb="5">
      <t>ゼイセイ</t>
    </rPh>
    <rPh sb="5" eb="7">
      <t>トウケイ</t>
    </rPh>
    <rPh sb="7" eb="8">
      <t>トウ</t>
    </rPh>
    <rPh sb="9" eb="11">
      <t>サイガイ</t>
    </rPh>
    <rPh sb="11" eb="12">
      <t>ジ</t>
    </rPh>
    <rPh sb="12" eb="13">
      <t>トウ</t>
    </rPh>
    <rPh sb="17" eb="19">
      <t>ジョウホウ</t>
    </rPh>
    <rPh sb="19" eb="21">
      <t>ツウシン</t>
    </rPh>
    <rPh sb="26" eb="28">
      <t>カツヨウ</t>
    </rPh>
    <rPh sb="29" eb="30">
      <t>ヨウ</t>
    </rPh>
    <rPh sb="32" eb="34">
      <t>ケイヒ</t>
    </rPh>
    <phoneticPr fontId="2"/>
  </si>
  <si>
    <t>電磁的記録式投票導入支援経費</t>
  </si>
  <si>
    <t>地方財政決算情報管理システム運営等経費</t>
    <rPh sb="0" eb="2">
      <t>チホウ</t>
    </rPh>
    <rPh sb="2" eb="4">
      <t>ザイセイ</t>
    </rPh>
    <rPh sb="4" eb="6">
      <t>ケッサン</t>
    </rPh>
    <rPh sb="6" eb="8">
      <t>ジョウホウ</t>
    </rPh>
    <rPh sb="8" eb="10">
      <t>カンリ</t>
    </rPh>
    <rPh sb="14" eb="16">
      <t>ウンエイ</t>
    </rPh>
    <rPh sb="16" eb="17">
      <t>トウ</t>
    </rPh>
    <rPh sb="17" eb="19">
      <t>ケイヒ</t>
    </rPh>
    <phoneticPr fontId="2"/>
  </si>
  <si>
    <t>（項）電子政府・電子自治体推進費
　（大事項）電子政府・電子自治体の推進に必要な経費</t>
    <rPh sb="1" eb="2">
      <t>コウ</t>
    </rPh>
    <rPh sb="3" eb="5">
      <t>デンシ</t>
    </rPh>
    <rPh sb="5" eb="7">
      <t>セイフ</t>
    </rPh>
    <rPh sb="8" eb="10">
      <t>デンシ</t>
    </rPh>
    <rPh sb="10" eb="13">
      <t>ジチタイ</t>
    </rPh>
    <rPh sb="13" eb="16">
      <t>スイシンヒ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2"/>
  </si>
  <si>
    <t>自治体クラウドの推進に向けた調査研究等に要する経費</t>
    <rPh sb="0" eb="3">
      <t>ジチタイ</t>
    </rPh>
    <rPh sb="8" eb="10">
      <t>スイシン</t>
    </rPh>
    <rPh sb="11" eb="12">
      <t>ム</t>
    </rPh>
    <rPh sb="14" eb="16">
      <t>チョウサ</t>
    </rPh>
    <rPh sb="16" eb="18">
      <t>ケンキュウ</t>
    </rPh>
    <rPh sb="18" eb="19">
      <t>トウ</t>
    </rPh>
    <rPh sb="20" eb="21">
      <t>ヨウ</t>
    </rPh>
    <rPh sb="23" eb="25">
      <t>ケイヒ</t>
    </rPh>
    <phoneticPr fontId="2"/>
  </si>
  <si>
    <t>地方公共団体におけるＩＣＴ業務継続計画ガイドラインの見直しに関する調査等経費</t>
    <rPh sb="0" eb="2">
      <t>チホウ</t>
    </rPh>
    <rPh sb="2" eb="4">
      <t>コウキョウ</t>
    </rPh>
    <rPh sb="4" eb="6">
      <t>ダンタイ</t>
    </rPh>
    <rPh sb="13" eb="15">
      <t>ギョウム</t>
    </rPh>
    <rPh sb="15" eb="17">
      <t>ケイゾク</t>
    </rPh>
    <rPh sb="17" eb="19">
      <t>ケイカク</t>
    </rPh>
    <rPh sb="26" eb="28">
      <t>ミナオ</t>
    </rPh>
    <rPh sb="30" eb="31">
      <t>カン</t>
    </rPh>
    <rPh sb="33" eb="35">
      <t>チョウサ</t>
    </rPh>
    <rPh sb="35" eb="36">
      <t>トウ</t>
    </rPh>
    <rPh sb="36" eb="38">
      <t>ケイヒ</t>
    </rPh>
    <phoneticPr fontId="2"/>
  </si>
  <si>
    <t>国民ＩＤ制度に対応した公的な本人確認に関する調査研究事業等に要する経費</t>
    <rPh sb="0" eb="2">
      <t>コクミン</t>
    </rPh>
    <rPh sb="4" eb="6">
      <t>セイド</t>
    </rPh>
    <rPh sb="7" eb="9">
      <t>タイオウ</t>
    </rPh>
    <rPh sb="11" eb="13">
      <t>コウテキ</t>
    </rPh>
    <rPh sb="14" eb="16">
      <t>ホンニン</t>
    </rPh>
    <rPh sb="16" eb="18">
      <t>カクニン</t>
    </rPh>
    <rPh sb="19" eb="20">
      <t>カン</t>
    </rPh>
    <rPh sb="22" eb="24">
      <t>チョウサ</t>
    </rPh>
    <rPh sb="24" eb="26">
      <t>ケンキュウ</t>
    </rPh>
    <rPh sb="26" eb="28">
      <t>ジギョウ</t>
    </rPh>
    <rPh sb="28" eb="29">
      <t>トウ</t>
    </rPh>
    <rPh sb="30" eb="31">
      <t>ヨウ</t>
    </rPh>
    <rPh sb="33" eb="35">
      <t>ケイヒ</t>
    </rPh>
    <phoneticPr fontId="2"/>
  </si>
  <si>
    <t>住民基本台帳ネットワークシステムと共通番号制度との連携のための検討に要する経費</t>
    <rPh sb="0" eb="2">
      <t>ジュウミン</t>
    </rPh>
    <rPh sb="2" eb="4">
      <t>キホン</t>
    </rPh>
    <rPh sb="4" eb="6">
      <t>ダイチョウ</t>
    </rPh>
    <rPh sb="17" eb="19">
      <t>キョウツウ</t>
    </rPh>
    <rPh sb="19" eb="21">
      <t>バンゴウ</t>
    </rPh>
    <rPh sb="21" eb="23">
      <t>セイド</t>
    </rPh>
    <rPh sb="25" eb="27">
      <t>レンケイ</t>
    </rPh>
    <rPh sb="31" eb="33">
      <t>ケントウ</t>
    </rPh>
    <rPh sb="34" eb="35">
      <t>ヨウ</t>
    </rPh>
    <rPh sb="37" eb="39">
      <t>ケイヒ</t>
    </rPh>
    <phoneticPr fontId="2"/>
  </si>
  <si>
    <t>地方税務システムの社会保障・税に関わる番号制度との連携・活用のための検討に要する経費</t>
    <rPh sb="0" eb="2">
      <t>チホウ</t>
    </rPh>
    <rPh sb="2" eb="4">
      <t>ゼイム</t>
    </rPh>
    <rPh sb="9" eb="11">
      <t>シャカイ</t>
    </rPh>
    <rPh sb="11" eb="13">
      <t>ホショウ</t>
    </rPh>
    <rPh sb="14" eb="15">
      <t>ゼイ</t>
    </rPh>
    <rPh sb="16" eb="17">
      <t>カカ</t>
    </rPh>
    <rPh sb="19" eb="21">
      <t>バンゴウ</t>
    </rPh>
    <rPh sb="21" eb="23">
      <t>セイド</t>
    </rPh>
    <rPh sb="25" eb="27">
      <t>レンケイ</t>
    </rPh>
    <rPh sb="28" eb="30">
      <t>カツヨウ</t>
    </rPh>
    <rPh sb="34" eb="36">
      <t>ケントウ</t>
    </rPh>
    <rPh sb="37" eb="38">
      <t>ヨウ</t>
    </rPh>
    <rPh sb="40" eb="42">
      <t>ケイヒ</t>
    </rPh>
    <phoneticPr fontId="2"/>
  </si>
  <si>
    <t>電子調達システムのシステム開発</t>
  </si>
  <si>
    <t>情報流通行政局</t>
    <phoneticPr fontId="2"/>
  </si>
  <si>
    <t>（項）電子政府・電子自治体推進費
　（大事項）物品調達業務・システムの最適化実施に必要な経費</t>
    <rPh sb="1" eb="2">
      <t>コウ</t>
    </rPh>
    <rPh sb="19" eb="20">
      <t>ダイ</t>
    </rPh>
    <rPh sb="20" eb="22">
      <t>ジコウ</t>
    </rPh>
    <phoneticPr fontId="2"/>
  </si>
  <si>
    <t>準天頂衛星システムの研究開発</t>
  </si>
  <si>
    <t>情報通信技術の研究開発・標準化の推進</t>
    <rPh sb="0" eb="4">
      <t>ジョウホウツウシン</t>
    </rPh>
    <rPh sb="4" eb="6">
      <t>ギジュツ</t>
    </rPh>
    <rPh sb="7" eb="9">
      <t>ケンキュウ</t>
    </rPh>
    <rPh sb="9" eb="11">
      <t>カイハツ</t>
    </rPh>
    <rPh sb="12" eb="15">
      <t>ヒョウジュンカ</t>
    </rPh>
    <rPh sb="16" eb="18">
      <t>スイシン</t>
    </rPh>
    <phoneticPr fontId="2"/>
  </si>
  <si>
    <t>（項）情報通信技術研究開発推進費
　（大事項）情報通信技術の研究開発の推進に必要な経費</t>
    <rPh sb="1" eb="2">
      <t>コウ</t>
    </rPh>
    <rPh sb="19" eb="22">
      <t>ダイジコウ</t>
    </rPh>
    <phoneticPr fontId="2"/>
  </si>
  <si>
    <t>戦略的情報通信研究開発推進制度</t>
  </si>
  <si>
    <t>ＩＣＴグリーンイノベーション推進事業</t>
  </si>
  <si>
    <t>情報通信国際戦略局</t>
    <phoneticPr fontId="2"/>
  </si>
  <si>
    <t>国際連携によるサイバー攻撃予知・即応技術の研究開発</t>
    <rPh sb="21" eb="23">
      <t>ケンキュウ</t>
    </rPh>
    <rPh sb="23" eb="25">
      <t>カイハツ</t>
    </rPh>
    <phoneticPr fontId="1"/>
  </si>
  <si>
    <t>（項）情報通信技術研究開発推進費
　（大事項）情報通信技術の研究開発の推進に必要な経費
　（大事項）ユビキタスネット社会実現のための技術戦略に必要な経費</t>
    <rPh sb="1" eb="2">
      <t>コウ</t>
    </rPh>
    <rPh sb="19" eb="22">
      <t>ダイジコウ</t>
    </rPh>
    <phoneticPr fontId="2"/>
  </si>
  <si>
    <t>研究開発推進体制の整備</t>
  </si>
  <si>
    <t>Ⅴ-1</t>
  </si>
  <si>
    <t>（項）情報通信技術研究開発推進費
　（大事項）ユビキタスネット社会実現のための技術戦略に必要な経費</t>
    <rPh sb="1" eb="2">
      <t>コウ</t>
    </rPh>
    <rPh sb="19" eb="22">
      <t>ダイジコウ</t>
    </rPh>
    <phoneticPr fontId="2"/>
  </si>
  <si>
    <t>情報通信分野における標準化活動の強化</t>
  </si>
  <si>
    <t>最先端のグリーンクラウド基盤構築に向けた研究開発</t>
    <rPh sb="20" eb="24">
      <t>ケンキュウカイハツ</t>
    </rPh>
    <phoneticPr fontId="1"/>
  </si>
  <si>
    <t>超高速光エッジノード技術の研究開発</t>
  </si>
  <si>
    <t>情報通信国際戦略局</t>
    <rPh sb="0" eb="4">
      <t>ジョウホウツウシン</t>
    </rPh>
    <rPh sb="4" eb="6">
      <t>コクサイ</t>
    </rPh>
    <rPh sb="6" eb="9">
      <t>センリャクキョク</t>
    </rPh>
    <phoneticPr fontId="2"/>
  </si>
  <si>
    <t>地デジ日本方式の国際展開のための技術の確立</t>
  </si>
  <si>
    <t>情報流通行政局</t>
    <rPh sb="0" eb="2">
      <t>ジョウホウ</t>
    </rPh>
    <rPh sb="2" eb="4">
      <t>リュウツウ</t>
    </rPh>
    <rPh sb="4" eb="7">
      <t>ギョウセイキョク</t>
    </rPh>
    <phoneticPr fontId="2"/>
  </si>
  <si>
    <t>ライフサポート型ロボット技術に関する研究開発</t>
  </si>
  <si>
    <t>クラウド対応型セキュリティ技術の研究開発</t>
  </si>
  <si>
    <t>安全な暗号・認証技術の利活用促進</t>
    <rPh sb="0" eb="2">
      <t>アンゼン</t>
    </rPh>
    <rPh sb="3" eb="5">
      <t>アンゴウ</t>
    </rPh>
    <rPh sb="6" eb="8">
      <t>ニンショウ</t>
    </rPh>
    <rPh sb="8" eb="10">
      <t>ギジュツ</t>
    </rPh>
    <rPh sb="11" eb="14">
      <t>リカツヨウ</t>
    </rPh>
    <rPh sb="14" eb="16">
      <t>ソクシン</t>
    </rPh>
    <phoneticPr fontId="2"/>
  </si>
  <si>
    <t>超高速衛星の技術力強化のための調査研究</t>
  </si>
  <si>
    <t>脳の仕組みを活かしたイノベーション創成型研究開発</t>
    <rPh sb="20" eb="24">
      <t>ケンキュウカイハツ</t>
    </rPh>
    <phoneticPr fontId="1"/>
  </si>
  <si>
    <t>独立行政法人情報通信研究機構運営費</t>
  </si>
  <si>
    <t>（項）独立行政法人情報通信研究機構運営費
　（大事項）独立行政法人情報通信研究機構運営費交付金に必要な経費</t>
    <rPh sb="1" eb="2">
      <t>コウ</t>
    </rPh>
    <rPh sb="23" eb="26">
      <t>ダイジコウ</t>
    </rPh>
    <rPh sb="51" eb="53">
      <t>ケイヒ</t>
    </rPh>
    <phoneticPr fontId="2"/>
  </si>
  <si>
    <t>独立行政法人情報通信研究機構施設整備費</t>
  </si>
  <si>
    <t>（項）独立行政法人情報通信研究機構施設整備費
　（大事項）独立行政法人情報通信研究機構施設整備に必要な経費</t>
    <rPh sb="1" eb="2">
      <t>コウ</t>
    </rPh>
    <rPh sb="25" eb="28">
      <t>ダイジコウ</t>
    </rPh>
    <phoneticPr fontId="2"/>
  </si>
  <si>
    <t>ＩＣＴによる新たな経済成長の実現のための調査研究</t>
    <rPh sb="22" eb="24">
      <t>ケンキュウ</t>
    </rPh>
    <phoneticPr fontId="1"/>
  </si>
  <si>
    <t>Ⅴ-2</t>
    <phoneticPr fontId="2"/>
  </si>
  <si>
    <t>情報通信技術高度利活用の推進</t>
    <rPh sb="0" eb="4">
      <t>ジョウホウツウシン</t>
    </rPh>
    <rPh sb="4" eb="6">
      <t>ギジュツ</t>
    </rPh>
    <rPh sb="6" eb="8">
      <t>コウド</t>
    </rPh>
    <rPh sb="8" eb="11">
      <t>リカツヨウ</t>
    </rPh>
    <rPh sb="12" eb="14">
      <t>スイシン</t>
    </rPh>
    <phoneticPr fontId="2"/>
  </si>
  <si>
    <t>（項）情報通信技術高度利活用推進費
　（大事項）情報通信技術の利活用高度化に必要な経費</t>
    <rPh sb="1" eb="2">
      <t>コウ</t>
    </rPh>
    <rPh sb="20" eb="23">
      <t>ダイジコウ</t>
    </rPh>
    <phoneticPr fontId="2"/>
  </si>
  <si>
    <t>地域情報化の推進方策に関する調査研究（本省）</t>
  </si>
  <si>
    <t>情報の持つ意味を正しく理解し活用できる能力等（メディアリテラシー）向上のための調査・開発、啓発活動の展開</t>
  </si>
  <si>
    <t>最先端ネットワーク技術を活用した遠隔教育システムの開発・実証</t>
  </si>
  <si>
    <t>高度ＩＣＴ利活用人材育成プログラム開発事業</t>
  </si>
  <si>
    <t>字幕番組・解説番組等の制作促進</t>
  </si>
  <si>
    <t>チャレンジド向け通信・放送役務の提供、開発等の推進</t>
  </si>
  <si>
    <t>情報バリアフリーの推進に関する調査研究</t>
  </si>
  <si>
    <t>コンテンツ不正流通対策に関する実証実験</t>
  </si>
  <si>
    <t>放送コンテンツの権利処理一元化の促進に向けた実証実験</t>
  </si>
  <si>
    <t>国際共同製作による地域コンテンツの海外展開</t>
  </si>
  <si>
    <t>デジタル文明開化プロジェクト</t>
  </si>
  <si>
    <t>地域ＩＣＴ利活用広域連携事業</t>
  </si>
  <si>
    <t>電気通信行政情報システムの維持運用</t>
  </si>
  <si>
    <t>ＩＣＴ社会における苦情・相談処理システムの整備・充実</t>
  </si>
  <si>
    <t>非常時情報伝達ネットワークの維持・運用</t>
  </si>
  <si>
    <t>行政業務システム連携推進事業</t>
  </si>
  <si>
    <t>地方自治体へのクラウド導入の全国的展開に必要な連携基盤等に係る実証実験</t>
  </si>
  <si>
    <t>低炭素社会の実現に向けたＩＴＳ情報通信システムの調査及び実証</t>
  </si>
  <si>
    <t>ＡＳＰ・ＳａａＳ普及促進環境基盤整備事業</t>
  </si>
  <si>
    <t>ユビキタス健康医療技術推進事業</t>
  </si>
  <si>
    <t>テレワーク普及推進プロジェクト</t>
  </si>
  <si>
    <t>健康情報活用基盤構築事業</t>
  </si>
  <si>
    <t>グリーンＩＣＴ推進事業</t>
  </si>
  <si>
    <t>中小・ベンチャー企業向け先進的クラウドサービス創出支援事業</t>
  </si>
  <si>
    <t>情報通信政策のための総合的な調査研究</t>
  </si>
  <si>
    <t>Ⅴ-2</t>
  </si>
  <si>
    <t>電気通信事業における競争政策に関する調査研究</t>
  </si>
  <si>
    <t>Ⅴ-4</t>
  </si>
  <si>
    <t>情報通信技術利用環境の整備</t>
    <rPh sb="0" eb="4">
      <t>ジョウホウツウシン</t>
    </rPh>
    <rPh sb="4" eb="6">
      <t>ギジュツ</t>
    </rPh>
    <rPh sb="6" eb="8">
      <t>リヨウ</t>
    </rPh>
    <rPh sb="8" eb="10">
      <t>カンキョウ</t>
    </rPh>
    <rPh sb="11" eb="13">
      <t>セイビ</t>
    </rPh>
    <phoneticPr fontId="2"/>
  </si>
  <si>
    <t>（項）情報通信技術利用環境整備費
　（大事項）情報通信技術の利用環境整備に必要な経費</t>
    <rPh sb="1" eb="2">
      <t>コウ</t>
    </rPh>
    <rPh sb="19" eb="22">
      <t>ダイジコウ</t>
    </rPh>
    <phoneticPr fontId="2"/>
  </si>
  <si>
    <t>インターネット資源の効率的な利用に関する調査研究</t>
    <rPh sb="20" eb="22">
      <t>チョウサ</t>
    </rPh>
    <rPh sb="22" eb="24">
      <t>ケンキュウ</t>
    </rPh>
    <phoneticPr fontId="1"/>
  </si>
  <si>
    <t>電気通信消費者権利の保障に関する調査研究（本省）</t>
    <rPh sb="21" eb="23">
      <t>ホンショウ</t>
    </rPh>
    <phoneticPr fontId="1"/>
  </si>
  <si>
    <t>特定電子メール等送信適正化業務委託</t>
  </si>
  <si>
    <t>インターネット上の違法・有害情報対応相談業務等請負</t>
    <rPh sb="20" eb="22">
      <t>ギョウム</t>
    </rPh>
    <rPh sb="22" eb="23">
      <t>トウ</t>
    </rPh>
    <rPh sb="23" eb="25">
      <t>ウケオイ</t>
    </rPh>
    <phoneticPr fontId="1"/>
  </si>
  <si>
    <t>児童ポルノサイトのブロッキングに関する実証実験</t>
    <rPh sb="21" eb="23">
      <t>ジッケン</t>
    </rPh>
    <phoneticPr fontId="1"/>
  </si>
  <si>
    <t>情報セキュリティの高度化に関する調査研究</t>
  </si>
  <si>
    <t>マルウェア配布等危害サイト回避システムの実証実験</t>
    <rPh sb="20" eb="22">
      <t>ジッショウ</t>
    </rPh>
    <rPh sb="22" eb="24">
      <t>ジッケン</t>
    </rPh>
    <phoneticPr fontId="1"/>
  </si>
  <si>
    <t>特定無線設備等に係る市場調査の実施</t>
  </si>
  <si>
    <t>相互承認協定（ＭＲＡ）推進のための各国基準認証制度調査及び研修会</t>
  </si>
  <si>
    <t>放送政策に関する調査研究</t>
  </si>
  <si>
    <t>衛星放送受信対策事業</t>
  </si>
  <si>
    <t>「光の道」整備推進事業</t>
  </si>
  <si>
    <t>国際放送の実施</t>
  </si>
  <si>
    <t>映像国際放送の実施</t>
  </si>
  <si>
    <t>被災地域情報通信基盤復旧支援事業</t>
  </si>
  <si>
    <t>24年度は
復興庁所管</t>
    <rPh sb="2" eb="4">
      <t>ネンド</t>
    </rPh>
    <rPh sb="6" eb="8">
      <t>フッコウ</t>
    </rPh>
    <rPh sb="8" eb="9">
      <t>チョウ</t>
    </rPh>
    <rPh sb="9" eb="11">
      <t>ショカン</t>
    </rPh>
    <phoneticPr fontId="2"/>
  </si>
  <si>
    <t>情報流通行政局</t>
  </si>
  <si>
    <t>（項）情報通信技術利用環境整備費
　（大事項）情報通信技術の利用環境整備に必要な経費
（項）東日本大震災復旧・復興情報通信技術利用環境整備費
　（大事項）東日本大震災復旧・復興に係る情報通信技術の利用環境整備に必要な経費</t>
    <rPh sb="1" eb="2">
      <t>コウ</t>
    </rPh>
    <rPh sb="19" eb="22">
      <t>ダイジコウ</t>
    </rPh>
    <phoneticPr fontId="2"/>
  </si>
  <si>
    <t>復興庁統括付参事官（予算会計担当）</t>
    <rPh sb="0" eb="3">
      <t>フッコウチョウ</t>
    </rPh>
    <rPh sb="3" eb="5">
      <t>トウカツ</t>
    </rPh>
    <rPh sb="5" eb="6">
      <t>ヅ</t>
    </rPh>
    <rPh sb="6" eb="9">
      <t>サンジカン</t>
    </rPh>
    <rPh sb="10" eb="12">
      <t>ヨサン</t>
    </rPh>
    <rPh sb="12" eb="14">
      <t>カイケイ</t>
    </rPh>
    <rPh sb="14" eb="16">
      <t>タントウ</t>
    </rPh>
    <phoneticPr fontId="2"/>
  </si>
  <si>
    <t>－</t>
  </si>
  <si>
    <t>東日本大震災復興特別会計
24年度は
復興庁所管</t>
    <rPh sb="0" eb="3">
      <t>ヒガシニホン</t>
    </rPh>
    <rPh sb="3" eb="6">
      <t>ダイシンサイ</t>
    </rPh>
    <rPh sb="6" eb="8">
      <t>フッコウ</t>
    </rPh>
    <rPh sb="8" eb="10">
      <t>トクベツ</t>
    </rPh>
    <rPh sb="10" eb="12">
      <t>カイケイ</t>
    </rPh>
    <rPh sb="15" eb="17">
      <t>ネンド</t>
    </rPh>
    <rPh sb="19" eb="21">
      <t>フッコウ</t>
    </rPh>
    <rPh sb="21" eb="22">
      <t>チョウ</t>
    </rPh>
    <rPh sb="22" eb="24">
      <t>ショカン</t>
    </rPh>
    <phoneticPr fontId="2"/>
  </si>
  <si>
    <t>（項）生活基盤行政復興政策費
  （大事項）情報通信技術の利用環境整備に必要な経費</t>
    <rPh sb="1" eb="2">
      <t>コウ</t>
    </rPh>
    <rPh sb="3" eb="5">
      <t>セイカツ</t>
    </rPh>
    <rPh sb="5" eb="7">
      <t>キバン</t>
    </rPh>
    <rPh sb="7" eb="9">
      <t>ギョウセイ</t>
    </rPh>
    <rPh sb="9" eb="11">
      <t>フッコウ</t>
    </rPh>
    <rPh sb="11" eb="13">
      <t>セイサク</t>
    </rPh>
    <rPh sb="13" eb="14">
      <t>ヒ</t>
    </rPh>
    <rPh sb="18" eb="19">
      <t>ダイ</t>
    </rPh>
    <rPh sb="19" eb="21">
      <t>ジコウ</t>
    </rPh>
    <rPh sb="22" eb="24">
      <t>ジョウホウ</t>
    </rPh>
    <rPh sb="24" eb="26">
      <t>ツウシン</t>
    </rPh>
    <rPh sb="26" eb="28">
      <t>ギジュツ</t>
    </rPh>
    <rPh sb="29" eb="31">
      <t>リヨウ</t>
    </rPh>
    <rPh sb="31" eb="33">
      <t>カンキョウ</t>
    </rPh>
    <rPh sb="33" eb="35">
      <t>セイビ</t>
    </rPh>
    <rPh sb="36" eb="38">
      <t>ヒツヨウ</t>
    </rPh>
    <rPh sb="39" eb="41">
      <t>ケイヒ</t>
    </rPh>
    <phoneticPr fontId="2"/>
  </si>
  <si>
    <t>電波の監視等に必要な経費</t>
  </si>
  <si>
    <t>電波利用料財源電波監視等の実施</t>
    <rPh sb="0" eb="2">
      <t>デンパ</t>
    </rPh>
    <rPh sb="2" eb="5">
      <t>リヨウリョウ</t>
    </rPh>
    <rPh sb="5" eb="7">
      <t>ザイゲン</t>
    </rPh>
    <rPh sb="7" eb="9">
      <t>デンパ</t>
    </rPh>
    <rPh sb="9" eb="11">
      <t>カンシ</t>
    </rPh>
    <rPh sb="11" eb="12">
      <t>トウ</t>
    </rPh>
    <rPh sb="13" eb="15">
      <t>ジッシ</t>
    </rPh>
    <phoneticPr fontId="2"/>
  </si>
  <si>
    <t>（項）電波利用料財源電波監視等実施費
　（大事項）電波利用料財源電波監視等の実施に必要な経費</t>
    <rPh sb="1" eb="2">
      <t>コウ</t>
    </rPh>
    <rPh sb="21" eb="24">
      <t>ダイジコウ</t>
    </rPh>
    <phoneticPr fontId="2"/>
  </si>
  <si>
    <t>総合無線局監理システムの構築と運用</t>
  </si>
  <si>
    <t>電波の安全性に関する調査及び評価技術</t>
  </si>
  <si>
    <t>電波再配分対策</t>
  </si>
  <si>
    <t xml:space="preserve">（項）電波利用料財源電波監視等実施費
　（大事項）電波利用料財源電波監視等の実施に必要な経費
</t>
    <rPh sb="1" eb="2">
      <t>コウ</t>
    </rPh>
    <rPh sb="21" eb="24">
      <t>ダイジコウ</t>
    </rPh>
    <phoneticPr fontId="2"/>
  </si>
  <si>
    <t>東日本大震災復旧・復興に係る地上デジタル放送への円滑な移行のための環境整備・支援</t>
  </si>
  <si>
    <t>電波遮へい対策事業（トンネル）</t>
  </si>
  <si>
    <t>周波数の使用等に関するリテラシーの向上</t>
  </si>
  <si>
    <t>電波資源拡大のための研究開発等</t>
    <rPh sb="14" eb="15">
      <t>トウ</t>
    </rPh>
    <phoneticPr fontId="2"/>
  </si>
  <si>
    <t>総合通信基盤局</t>
  </si>
  <si>
    <t>Ⅴ-5</t>
  </si>
  <si>
    <t>（項）電波利用料財源電波監視等実施費
　（大事項）電波利用料財源電波利用技術の研究開発等に必要な経費</t>
    <rPh sb="1" eb="2">
      <t>コウ</t>
    </rPh>
    <rPh sb="21" eb="22">
      <t>ダイ</t>
    </rPh>
    <rPh sb="22" eb="24">
      <t>ジコウ</t>
    </rPh>
    <rPh sb="25" eb="27">
      <t>デンパ</t>
    </rPh>
    <rPh sb="27" eb="30">
      <t>リヨウリョウ</t>
    </rPh>
    <rPh sb="30" eb="32">
      <t>ザイゲン</t>
    </rPh>
    <rPh sb="32" eb="34">
      <t>デンパ</t>
    </rPh>
    <rPh sb="34" eb="36">
      <t>リヨウ</t>
    </rPh>
    <rPh sb="36" eb="38">
      <t>ギジュツ</t>
    </rPh>
    <rPh sb="39" eb="41">
      <t>ケンキュウ</t>
    </rPh>
    <rPh sb="41" eb="43">
      <t>カイハツ</t>
    </rPh>
    <rPh sb="43" eb="44">
      <t>トウ</t>
    </rPh>
    <rPh sb="45" eb="47">
      <t>ヒツヨウ</t>
    </rPh>
    <rPh sb="48" eb="50">
      <t>ケイヒ</t>
    </rPh>
    <phoneticPr fontId="2"/>
  </si>
  <si>
    <t>標準電波による無線局への高精度周波数の提供</t>
  </si>
  <si>
    <t>国際会議への対応</t>
  </si>
  <si>
    <t>Ⅴ-6</t>
  </si>
  <si>
    <t>ＩＣＴ分野における国際戦略の推進</t>
    <rPh sb="3" eb="5">
      <t>ブンヤ</t>
    </rPh>
    <rPh sb="9" eb="11">
      <t>コクサイ</t>
    </rPh>
    <rPh sb="11" eb="13">
      <t>センリャク</t>
    </rPh>
    <rPh sb="14" eb="16">
      <t>スイシン</t>
    </rPh>
    <phoneticPr fontId="2"/>
  </si>
  <si>
    <t>（項）情報通信国際戦略推進費
　（大事項）ユビキタスネット社会実現のための国際戦略に必要な経費</t>
    <rPh sb="1" eb="2">
      <t>コウ</t>
    </rPh>
    <rPh sb="17" eb="20">
      <t>ダイジコウ</t>
    </rPh>
    <rPh sb="45" eb="47">
      <t>ケイヒ</t>
    </rPh>
    <phoneticPr fontId="2"/>
  </si>
  <si>
    <t>情報通信分野における国際協力の実施</t>
  </si>
  <si>
    <t>国際電気通信連合（ＩＴＵ）分担金</t>
  </si>
  <si>
    <t>国際電気通信連合（ＩＴＵ）等拠出金</t>
  </si>
  <si>
    <t>経済協力開発機構（ＯＥＣＤ）への拠出</t>
  </si>
  <si>
    <t>アジア・太平洋電気通信共同体（ＡＰＴ）分担金</t>
    <rPh sb="21" eb="22">
      <t>キン</t>
    </rPh>
    <phoneticPr fontId="1"/>
  </si>
  <si>
    <t>アジア・太平洋電気通信共同体（ＡＰＴ）拠出金</t>
    <rPh sb="21" eb="22">
      <t>キン</t>
    </rPh>
    <phoneticPr fontId="1"/>
  </si>
  <si>
    <t xml:space="preserve"> ＩＣＴ発展に向けた日ＡＳＥＡＮ共同調査・研究事業</t>
    <rPh sb="21" eb="23">
      <t>ケンキュウ</t>
    </rPh>
    <rPh sb="23" eb="25">
      <t>ジギョウ</t>
    </rPh>
    <phoneticPr fontId="1"/>
  </si>
  <si>
    <t xml:space="preserve"> ＩＣＴ海外展開の推進</t>
  </si>
  <si>
    <t>国際情報収集・分析、戦略的な国際情報発信等の実施</t>
    <rPh sb="22" eb="24">
      <t>ジッシ</t>
    </rPh>
    <phoneticPr fontId="1"/>
  </si>
  <si>
    <t>国際経済紛争対策のための経費</t>
  </si>
  <si>
    <t>アジアユビキタスシティ構想推進事業</t>
  </si>
  <si>
    <t>郵政行政における適正な監督</t>
  </si>
  <si>
    <t>郵政行政の推進</t>
    <rPh sb="0" eb="2">
      <t>ユウセイ</t>
    </rPh>
    <rPh sb="2" eb="4">
      <t>ギョウセイ</t>
    </rPh>
    <rPh sb="5" eb="7">
      <t>スイシン</t>
    </rPh>
    <phoneticPr fontId="2"/>
  </si>
  <si>
    <t>（項）郵政行政推進費
　（大事項）郵政行政の推進に必要な経費</t>
    <rPh sb="1" eb="2">
      <t>コウ</t>
    </rPh>
    <rPh sb="13" eb="16">
      <t>ダイジコウ</t>
    </rPh>
    <phoneticPr fontId="2"/>
  </si>
  <si>
    <t>郵政事業の抜本的見直しのための情報収集・調査</t>
  </si>
  <si>
    <t>郵便・信書便事業におけるユニバーサルサービス確保と競争環境整備に必要な調査研究</t>
  </si>
  <si>
    <t>郵便事業における利用者利便の向上に係る情報収集</t>
    <rPh sb="21" eb="23">
      <t>シュウシュウ</t>
    </rPh>
    <phoneticPr fontId="1"/>
  </si>
  <si>
    <t>郵政行政に係る国際政策の推進に必要な情報収集</t>
  </si>
  <si>
    <t>万国郵便連合分担金</t>
  </si>
  <si>
    <t>アジア＝太平洋郵便連合分担金</t>
  </si>
  <si>
    <t>万国郵便連合拠出金</t>
  </si>
  <si>
    <t>引揚者特別交付金支給事務費</t>
  </si>
  <si>
    <t>大臣官房総務課管理室</t>
    <rPh sb="0" eb="2">
      <t>ダイジン</t>
    </rPh>
    <rPh sb="2" eb="4">
      <t>カンボウ</t>
    </rPh>
    <rPh sb="4" eb="7">
      <t>ソウムカ</t>
    </rPh>
    <rPh sb="7" eb="10">
      <t>カンリシツ</t>
    </rPh>
    <phoneticPr fontId="2"/>
  </si>
  <si>
    <t>一般戦災死没者追悼等の事業の推進</t>
    <rPh sb="0" eb="2">
      <t>イッパン</t>
    </rPh>
    <rPh sb="2" eb="4">
      <t>センサイ</t>
    </rPh>
    <rPh sb="4" eb="7">
      <t>シボツシャ</t>
    </rPh>
    <rPh sb="7" eb="9">
      <t>ツイトウ</t>
    </rPh>
    <rPh sb="9" eb="10">
      <t>トウ</t>
    </rPh>
    <rPh sb="11" eb="13">
      <t>ジギョウ</t>
    </rPh>
    <rPh sb="14" eb="16">
      <t>スイシン</t>
    </rPh>
    <phoneticPr fontId="2"/>
  </si>
  <si>
    <t>（項）一般戦災死没者追悼等事業費
　（大事項）一般戦災死没者の追悼等に必要な経費</t>
    <rPh sb="1" eb="2">
      <t>コウ</t>
    </rPh>
    <rPh sb="3" eb="5">
      <t>イッパン</t>
    </rPh>
    <rPh sb="5" eb="7">
      <t>センサイ</t>
    </rPh>
    <rPh sb="7" eb="10">
      <t>シボツシャ</t>
    </rPh>
    <rPh sb="10" eb="12">
      <t>ツイトウ</t>
    </rPh>
    <rPh sb="12" eb="13">
      <t>ナド</t>
    </rPh>
    <rPh sb="13" eb="15">
      <t>ジギョウ</t>
    </rPh>
    <rPh sb="19" eb="21">
      <t>ダイジ</t>
    </rPh>
    <rPh sb="21" eb="22">
      <t>コウ</t>
    </rPh>
    <rPh sb="23" eb="25">
      <t>イッパン</t>
    </rPh>
    <rPh sb="25" eb="27">
      <t>センサイ</t>
    </rPh>
    <rPh sb="27" eb="30">
      <t>シボツシャ</t>
    </rPh>
    <rPh sb="31" eb="33">
      <t>ツイトウ</t>
    </rPh>
    <rPh sb="33" eb="34">
      <t>トウ</t>
    </rPh>
    <rPh sb="35" eb="37">
      <t>ヒツヨウ</t>
    </rPh>
    <rPh sb="38" eb="40">
      <t>ケイヒ</t>
    </rPh>
    <phoneticPr fontId="2"/>
  </si>
  <si>
    <t>旧日本赤十字社救護看護婦等処遇経費</t>
  </si>
  <si>
    <t>不発弾等の処理経費</t>
  </si>
  <si>
    <t>Ⅶ-1</t>
  </si>
  <si>
    <t>一般戦災死没者の慰霊事業費</t>
  </si>
  <si>
    <t>基金事業推進経費</t>
  </si>
  <si>
    <t>大臣官房総務課特別基金事業推進室</t>
    <rPh sb="0" eb="2">
      <t>ダイジン</t>
    </rPh>
    <rPh sb="2" eb="4">
      <t>カンボウ</t>
    </rPh>
    <rPh sb="4" eb="6">
      <t>ソウム</t>
    </rPh>
    <rPh sb="6" eb="7">
      <t>カ</t>
    </rPh>
    <rPh sb="7" eb="9">
      <t>トクベツ</t>
    </rPh>
    <rPh sb="9" eb="11">
      <t>キキン</t>
    </rPh>
    <rPh sb="11" eb="13">
      <t>ジギョウ</t>
    </rPh>
    <rPh sb="13" eb="15">
      <t>スイシン</t>
    </rPh>
    <rPh sb="15" eb="16">
      <t>シツ</t>
    </rPh>
    <phoneticPr fontId="2"/>
  </si>
  <si>
    <t>一般戦災総合データベース整備経費</t>
  </si>
  <si>
    <t>平和祈念事業経費</t>
    <rPh sb="6" eb="8">
      <t>ケイヒ</t>
    </rPh>
    <phoneticPr fontId="2"/>
  </si>
  <si>
    <t>恩給行政の推進</t>
    <rPh sb="0" eb="2">
      <t>オンキュウ</t>
    </rPh>
    <rPh sb="2" eb="4">
      <t>ギョウセイ</t>
    </rPh>
    <rPh sb="5" eb="7">
      <t>スイシン</t>
    </rPh>
    <phoneticPr fontId="2"/>
  </si>
  <si>
    <t>統計調査の実施等事業（経常調査等）</t>
  </si>
  <si>
    <t>公的統計の体系的な整備・提供</t>
    <rPh sb="0" eb="2">
      <t>コウテキ</t>
    </rPh>
    <rPh sb="2" eb="4">
      <t>トウケイ</t>
    </rPh>
    <rPh sb="5" eb="8">
      <t>タイケイテキ</t>
    </rPh>
    <rPh sb="9" eb="11">
      <t>セイビ</t>
    </rPh>
    <rPh sb="12" eb="14">
      <t>テイキョウ</t>
    </rPh>
    <phoneticPr fontId="2"/>
  </si>
  <si>
    <t>（項）統計調査費
　（大事項）統計調査等の実施に必要な経費</t>
    <rPh sb="1" eb="2">
      <t>コウ</t>
    </rPh>
    <rPh sb="11" eb="13">
      <t>ダイジ</t>
    </rPh>
    <rPh sb="13" eb="14">
      <t>コウ</t>
    </rPh>
    <phoneticPr fontId="8"/>
  </si>
  <si>
    <t>統計調査の実施等事業（周期調査）</t>
  </si>
  <si>
    <t>国連アジア統計研修所運営事業</t>
  </si>
  <si>
    <t>統計調査等業務の最適化事業</t>
  </si>
  <si>
    <t>独立行政法人統計センター運営事業</t>
  </si>
  <si>
    <t>（項）独立行政法人統計センター運営費
　（大事項）独立行政法人統計センター運営費交付金に必要な経費</t>
    <rPh sb="1" eb="2">
      <t>コウ</t>
    </rPh>
    <rPh sb="21" eb="23">
      <t>ダイジ</t>
    </rPh>
    <rPh sb="23" eb="24">
      <t>コウ</t>
    </rPh>
    <phoneticPr fontId="8"/>
  </si>
  <si>
    <t>政党助成事務委託費</t>
  </si>
  <si>
    <t>（項）政党助成費
　（大事項）政党助成に必要な経費</t>
    <rPh sb="1" eb="2">
      <t>コウ</t>
    </rPh>
    <rPh sb="3" eb="5">
      <t>セイトウ</t>
    </rPh>
    <rPh sb="5" eb="7">
      <t>ジョセイ</t>
    </rPh>
    <rPh sb="7" eb="8">
      <t>ヒ</t>
    </rPh>
    <rPh sb="11" eb="13">
      <t>ダイジ</t>
    </rPh>
    <rPh sb="13" eb="14">
      <t>コウ</t>
    </rPh>
    <rPh sb="15" eb="17">
      <t>セイトウ</t>
    </rPh>
    <rPh sb="17" eb="19">
      <t>ジョセイ</t>
    </rPh>
    <rPh sb="20" eb="22">
      <t>ヒツヨウ</t>
    </rPh>
    <rPh sb="23" eb="25">
      <t>ケイヒ</t>
    </rPh>
    <phoneticPr fontId="2"/>
  </si>
  <si>
    <t>市町村合併体制整備費補助金</t>
    <rPh sb="0" eb="3">
      <t>シチョウソン</t>
    </rPh>
    <rPh sb="3" eb="5">
      <t>ガッペイ</t>
    </rPh>
    <rPh sb="5" eb="7">
      <t>タイセイ</t>
    </rPh>
    <rPh sb="7" eb="9">
      <t>セイビ</t>
    </rPh>
    <rPh sb="9" eb="10">
      <t>ヒ</t>
    </rPh>
    <rPh sb="10" eb="13">
      <t>ホジョキン</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</si>
  <si>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</si>
  <si>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原子力災害避難住民等交流事業費補助金</t>
    <rPh sb="0" eb="3">
      <t>ゲンシリョク</t>
    </rPh>
    <rPh sb="3" eb="5">
      <t>サイガイ</t>
    </rPh>
    <rPh sb="5" eb="7">
      <t>ヒナン</t>
    </rPh>
    <rPh sb="7" eb="9">
      <t>ジュウミン</t>
    </rPh>
    <rPh sb="9" eb="10">
      <t>トウ</t>
    </rPh>
    <rPh sb="10" eb="12">
      <t>コウリュウ</t>
    </rPh>
    <rPh sb="12" eb="14">
      <t>ジギョウ</t>
    </rPh>
    <rPh sb="14" eb="15">
      <t>ヒ</t>
    </rPh>
    <rPh sb="15" eb="18">
      <t>ホジョキン</t>
    </rPh>
    <phoneticPr fontId="2"/>
  </si>
  <si>
    <t>自治行政局
情報通信国際戦略局</t>
    <rPh sb="0" eb="2">
      <t>ジチ</t>
    </rPh>
    <rPh sb="2" eb="4">
      <t>ギョウセイ</t>
    </rPh>
    <rPh sb="4" eb="5">
      <t>キョク</t>
    </rPh>
    <phoneticPr fontId="2"/>
  </si>
  <si>
    <t>地域主権型社会の確立に向けた地方行政体制整備等
情報通信技術利用環境の整備</t>
    <rPh sb="0" eb="2">
      <t>チイキ</t>
    </rPh>
    <rPh sb="2" eb="4">
      <t>シュケン</t>
    </rPh>
    <rPh sb="4" eb="5">
      <t>カタ</t>
    </rPh>
    <rPh sb="5" eb="7">
      <t>シャカイ</t>
    </rPh>
    <rPh sb="8" eb="10">
      <t>カクリツ</t>
    </rPh>
    <rPh sb="11" eb="12">
      <t>ム</t>
    </rPh>
    <rPh sb="14" eb="16">
      <t>チホウ</t>
    </rPh>
    <rPh sb="16" eb="18">
      <t>ギョウセイ</t>
    </rPh>
    <rPh sb="18" eb="20">
      <t>タイセイ</t>
    </rPh>
    <rPh sb="20" eb="22">
      <t>セイビ</t>
    </rPh>
    <rPh sb="22" eb="23">
      <t>トウ</t>
    </rPh>
    <phoneticPr fontId="2"/>
  </si>
  <si>
    <t>「緑の分権改革」による被災地の復興</t>
    <rPh sb="1" eb="2">
      <t>ミドリ</t>
    </rPh>
    <rPh sb="3" eb="5">
      <t>ブンケン</t>
    </rPh>
    <rPh sb="5" eb="7">
      <t>カイカク</t>
    </rPh>
    <rPh sb="11" eb="14">
      <t>ヒサイチ</t>
    </rPh>
    <rPh sb="15" eb="17">
      <t>フッコウ</t>
    </rPh>
    <phoneticPr fontId="2"/>
  </si>
  <si>
    <t>地域振興（地域力創造）</t>
    <rPh sb="0" eb="2">
      <t>チイキ</t>
    </rPh>
    <rPh sb="2" eb="4">
      <t>シンコウ</t>
    </rPh>
    <rPh sb="5" eb="7">
      <t>チイキ</t>
    </rPh>
    <rPh sb="7" eb="8">
      <t>チカラ</t>
    </rPh>
    <rPh sb="8" eb="10">
      <t>ソウゾウ</t>
    </rPh>
    <phoneticPr fontId="2"/>
  </si>
  <si>
    <t>（項）東日本大震災復旧・復興地域振興費
　（大事項）東日本大震災復旧・復興に係る地域振興に必要な経費</t>
    <rPh sb="1" eb="2">
      <t>コウ</t>
    </rPh>
    <rPh sb="3" eb="6">
      <t>ヒガシニホン</t>
    </rPh>
    <rPh sb="6" eb="9">
      <t>ダイシンサイ</t>
    </rPh>
    <rPh sb="9" eb="11">
      <t>フッキュウ</t>
    </rPh>
    <rPh sb="12" eb="14">
      <t>フッコウ</t>
    </rPh>
    <rPh sb="14" eb="16">
      <t>チイキ</t>
    </rPh>
    <rPh sb="16" eb="18">
      <t>シンコウ</t>
    </rPh>
    <rPh sb="18" eb="19">
      <t>ヒ</t>
    </rPh>
    <rPh sb="22" eb="24">
      <t>ダイジ</t>
    </rPh>
    <rPh sb="24" eb="25">
      <t>コウ</t>
    </rPh>
    <rPh sb="26" eb="29">
      <t>ヒガシニホン</t>
    </rPh>
    <rPh sb="29" eb="32">
      <t>ダイシンサイ</t>
    </rPh>
    <rPh sb="32" eb="34">
      <t>フッキュウ</t>
    </rPh>
    <rPh sb="35" eb="37">
      <t>フッコウ</t>
    </rPh>
    <rPh sb="38" eb="39">
      <t>カカ</t>
    </rPh>
    <rPh sb="40" eb="42">
      <t>チイキ</t>
    </rPh>
    <rPh sb="42" eb="44">
      <t>シンコウ</t>
    </rPh>
    <rPh sb="45" eb="47">
      <t>ヒツヨウ</t>
    </rPh>
    <rPh sb="48" eb="50">
      <t>ケイヒ</t>
    </rPh>
    <phoneticPr fontId="2"/>
  </si>
  <si>
    <t>東日本大震災復旧・復興に係る情報通信ネットワークの耐災害性強化のための研究開発</t>
  </si>
  <si>
    <t>（項）東日本大震災復旧・復興独立行政法人情報通信研究機構施設整備費
　（大事項）東日本大震災復旧・復興に係る独立行政法人情報通信研究機構施設整備に必要な経費
（項）東日本大震災復旧・復興情報通信技術研究開発推進費
　（大事項）東日本大震災復旧・復興に係るユビキタスネット社会実現のための技術戦略に必要な経費</t>
    <rPh sb="80" eb="81">
      <t>コウ</t>
    </rPh>
    <rPh sb="109" eb="112">
      <t>ダイジコウ</t>
    </rPh>
    <rPh sb="125" eb="126">
      <t>カカ</t>
    </rPh>
    <phoneticPr fontId="2"/>
  </si>
  <si>
    <t>東日本大震災復旧・復興に係る早期復興実現に向けた情報通信技術の研究開発実証</t>
  </si>
  <si>
    <t>（項）東日本大震災復旧・復興情報通信技術研究開発推進費
　（大事項）東日本大震災復旧・復興に係るユビキタスネット社会実現のための技術戦略に必要な経費</t>
    <rPh sb="1" eb="2">
      <t>コウ</t>
    </rPh>
    <rPh sb="30" eb="33">
      <t>ダイジコウ</t>
    </rPh>
    <rPh sb="46" eb="47">
      <t>カカ</t>
    </rPh>
    <phoneticPr fontId="2"/>
  </si>
  <si>
    <t>東日本大震災復旧・復興に係る「東日本大震災アーカイブ」基盤構築</t>
  </si>
  <si>
    <t>（項）東日本大震災復旧・復興情報通信技術高度利活用推進費
　（大事項）東日本大震災復旧・復興に係る情報通信技術の利活用高度化に必要な経費</t>
    <rPh sb="1" eb="2">
      <t>コウ</t>
    </rPh>
    <rPh sb="31" eb="34">
      <t>ダイジコウ</t>
    </rPh>
    <phoneticPr fontId="2"/>
  </si>
  <si>
    <t>被災地域情報化推進事業</t>
    <rPh sb="0" eb="2">
      <t>ヒサイ</t>
    </rPh>
    <rPh sb="2" eb="4">
      <t>チイキ</t>
    </rPh>
    <rPh sb="4" eb="7">
      <t>ジョウホウカ</t>
    </rPh>
    <rPh sb="7" eb="9">
      <t>スイシン</t>
    </rPh>
    <rPh sb="9" eb="11">
      <t>ジギョウ</t>
    </rPh>
    <phoneticPr fontId="1"/>
  </si>
  <si>
    <t>（項）生活基盤行政復興政策費
  （大事項）情報通信技術の利活用高度化に必要な経費</t>
    <rPh sb="1" eb="2">
      <t>コウ</t>
    </rPh>
    <rPh sb="3" eb="5">
      <t>セイカツ</t>
    </rPh>
    <rPh sb="5" eb="7">
      <t>キバン</t>
    </rPh>
    <rPh sb="7" eb="9">
      <t>ギョウセイ</t>
    </rPh>
    <rPh sb="9" eb="11">
      <t>フッコウ</t>
    </rPh>
    <rPh sb="11" eb="13">
      <t>セイサク</t>
    </rPh>
    <rPh sb="13" eb="14">
      <t>ヒ</t>
    </rPh>
    <rPh sb="18" eb="19">
      <t>ダイ</t>
    </rPh>
    <rPh sb="19" eb="21">
      <t>ジコウ</t>
    </rPh>
    <rPh sb="22" eb="24">
      <t>ジョウホウ</t>
    </rPh>
    <rPh sb="24" eb="26">
      <t>ツウシン</t>
    </rPh>
    <rPh sb="26" eb="28">
      <t>ギジュツ</t>
    </rPh>
    <rPh sb="29" eb="32">
      <t>リカツヨウ</t>
    </rPh>
    <rPh sb="32" eb="35">
      <t>コウドカ</t>
    </rPh>
    <rPh sb="36" eb="38">
      <t>ヒツヨウ</t>
    </rPh>
    <rPh sb="39" eb="41">
      <t>ケイヒ</t>
    </rPh>
    <phoneticPr fontId="2"/>
  </si>
  <si>
    <t>行政管理実施事業（管区行政評価局）</t>
  </si>
  <si>
    <t>（項）行政評価等実施費
　（大事項）行政管理の実施に必要な経費</t>
    <rPh sb="1" eb="2">
      <t>コウ</t>
    </rPh>
    <rPh sb="3" eb="5">
      <t>ギョウセイ</t>
    </rPh>
    <rPh sb="5" eb="7">
      <t>ヒョウカ</t>
    </rPh>
    <rPh sb="7" eb="8">
      <t>トウ</t>
    </rPh>
    <rPh sb="8" eb="10">
      <t>ジッシ</t>
    </rPh>
    <rPh sb="10" eb="11">
      <t>ヒ</t>
    </rPh>
    <rPh sb="14" eb="16">
      <t>ダイジ</t>
    </rPh>
    <rPh sb="16" eb="17">
      <t>コウ</t>
    </rPh>
    <phoneticPr fontId="8"/>
  </si>
  <si>
    <t>行政評価等実施事業（管区行政評価局）</t>
  </si>
  <si>
    <t>（項）行政評価等実施費
　（大事項）行政評価等の実施に必要な経費</t>
    <rPh sb="1" eb="2">
      <t>コウ</t>
    </rPh>
    <rPh sb="3" eb="5">
      <t>ギョウセイ</t>
    </rPh>
    <rPh sb="5" eb="7">
      <t>ヒョウカ</t>
    </rPh>
    <rPh sb="7" eb="8">
      <t>トウ</t>
    </rPh>
    <rPh sb="8" eb="10">
      <t>ジッシ</t>
    </rPh>
    <rPh sb="10" eb="11">
      <t>ヒ</t>
    </rPh>
    <rPh sb="14" eb="16">
      <t>ダイジ</t>
    </rPh>
    <rPh sb="16" eb="17">
      <t>コウ</t>
    </rPh>
    <phoneticPr fontId="8"/>
  </si>
  <si>
    <t>地域情報化の推進方策に関する調査研究（地方）</t>
  </si>
  <si>
    <t>（項）情報通信技術高度利活用等推進費
　（大事項）情報通信技術の利活用高度化に必要な経費</t>
    <rPh sb="1" eb="2">
      <t>コウ</t>
    </rPh>
    <rPh sb="14" eb="15">
      <t>トウ</t>
    </rPh>
    <rPh sb="21" eb="24">
      <t>ダイジコウ</t>
    </rPh>
    <phoneticPr fontId="2"/>
  </si>
  <si>
    <t>電気通信消費者権利の保障等推進経費（地方）</t>
  </si>
  <si>
    <t>（項）情報通信技術高度利活用等推進費
　（大事項）情報通信技術の利用環境整備に必要な経費</t>
    <rPh sb="1" eb="2">
      <t>コウ</t>
    </rPh>
    <rPh sb="21" eb="24">
      <t>ダイジコウ</t>
    </rPh>
    <phoneticPr fontId="2"/>
  </si>
  <si>
    <t>公害紛争処理等に必要な経費</t>
  </si>
  <si>
    <t>公害等調整委員会事務局</t>
    <phoneticPr fontId="2"/>
  </si>
  <si>
    <t>公害紛争の処理</t>
    <phoneticPr fontId="2"/>
  </si>
  <si>
    <t>（項）公害等調整委員会
（大事項）公害紛争処理等に必要な経費</t>
    <phoneticPr fontId="2"/>
  </si>
  <si>
    <t>消防防災体制等の整備に必要な経費（緊急消防援助隊設備整備補助金等の補助事業を除く）</t>
    <phoneticPr fontId="2"/>
  </si>
  <si>
    <t>消防庁</t>
    <rPh sb="0" eb="3">
      <t>ショウボウチョウ</t>
    </rPh>
    <phoneticPr fontId="2"/>
  </si>
  <si>
    <t>Ⅶ-4</t>
    <phoneticPr fontId="2"/>
  </si>
  <si>
    <t>消防防災体制の充実強化</t>
    <rPh sb="0" eb="2">
      <t>ショウボウ</t>
    </rPh>
    <rPh sb="2" eb="4">
      <t>ボウサイ</t>
    </rPh>
    <rPh sb="4" eb="6">
      <t>タイセイ</t>
    </rPh>
    <rPh sb="7" eb="9">
      <t>ジュウジツ</t>
    </rPh>
    <rPh sb="9" eb="11">
      <t>キョウカ</t>
    </rPh>
    <phoneticPr fontId="2"/>
  </si>
  <si>
    <t>（項）消防防災体制等整備費
  （大事項）消防防災体制等の整備に必要な経費</t>
    <rPh sb="1" eb="2">
      <t>コウ</t>
    </rPh>
    <rPh sb="3" eb="5">
      <t>ショウボウ</t>
    </rPh>
    <rPh sb="5" eb="7">
      <t>ボウサイ</t>
    </rPh>
    <rPh sb="7" eb="9">
      <t>タイセイ</t>
    </rPh>
    <rPh sb="9" eb="10">
      <t>トウ</t>
    </rPh>
    <rPh sb="10" eb="13">
      <t>セイビヒ</t>
    </rPh>
    <rPh sb="17" eb="18">
      <t>ダイ</t>
    </rPh>
    <rPh sb="18" eb="20">
      <t>ジコウ</t>
    </rPh>
    <rPh sb="21" eb="23">
      <t>ショウボウ</t>
    </rPh>
    <rPh sb="23" eb="25">
      <t>ボウサイ</t>
    </rPh>
    <rPh sb="25" eb="27">
      <t>タイセイ</t>
    </rPh>
    <rPh sb="27" eb="28">
      <t>トウ</t>
    </rPh>
    <rPh sb="29" eb="31">
      <t>セイビ</t>
    </rPh>
    <rPh sb="32" eb="34">
      <t>ヒツヨウ</t>
    </rPh>
    <rPh sb="35" eb="37">
      <t>ケイヒ</t>
    </rPh>
    <phoneticPr fontId="2"/>
  </si>
  <si>
    <t>国民保護訓練負担金に必要な経費</t>
  </si>
  <si>
    <t>緊急消防援助隊等の活動に必要な経費</t>
    <rPh sb="7" eb="8">
      <t>トウ</t>
    </rPh>
    <rPh sb="9" eb="11">
      <t>カツドウ</t>
    </rPh>
    <rPh sb="12" eb="14">
      <t>ヒツヨウ</t>
    </rPh>
    <phoneticPr fontId="2"/>
  </si>
  <si>
    <t>緊急消防援助隊設備整備補助金に必要な経費</t>
  </si>
  <si>
    <t>消防防災施設整備費補助金に必要な経費</t>
  </si>
  <si>
    <t>防災情報通信設備整備事業交付金に必要な経費</t>
  </si>
  <si>
    <t>消防防災体制等の整備に係る技術研究開発に必要な経費</t>
  </si>
  <si>
    <t>（項）消防防災体制等整備費
　（大事項）消防防災体制等の整備に係る技術研究開発に必要な経費</t>
    <rPh sb="1" eb="2">
      <t>コウ</t>
    </rPh>
    <rPh sb="3" eb="5">
      <t>ショウボウ</t>
    </rPh>
    <rPh sb="5" eb="7">
      <t>ボウサイ</t>
    </rPh>
    <rPh sb="7" eb="10">
      <t>タイセイナド</t>
    </rPh>
    <rPh sb="10" eb="13">
      <t>セイビヒ</t>
    </rPh>
    <rPh sb="16" eb="18">
      <t>ダイジ</t>
    </rPh>
    <rPh sb="18" eb="19">
      <t>コウ</t>
    </rPh>
    <phoneticPr fontId="2"/>
  </si>
  <si>
    <t>消防防災施設等の災害復旧に必要な経費</t>
    <rPh sb="0" eb="2">
      <t>ショウボウ</t>
    </rPh>
    <rPh sb="2" eb="4">
      <t>ボウサイ</t>
    </rPh>
    <rPh sb="4" eb="6">
      <t>シセツ</t>
    </rPh>
    <rPh sb="6" eb="7">
      <t>ナド</t>
    </rPh>
    <rPh sb="8" eb="10">
      <t>サイガイ</t>
    </rPh>
    <rPh sb="10" eb="12">
      <t>フッキュウ</t>
    </rPh>
    <rPh sb="13" eb="15">
      <t>ヒツヨウ</t>
    </rPh>
    <rPh sb="16" eb="18">
      <t>ケイヒ</t>
    </rPh>
    <phoneticPr fontId="2"/>
  </si>
  <si>
    <t>復興関係
24年度は
復興庁所管</t>
    <rPh sb="0" eb="2">
      <t>フッコウ</t>
    </rPh>
    <rPh sb="2" eb="4">
      <t>カンケイ</t>
    </rPh>
    <rPh sb="7" eb="9">
      <t>ネンド</t>
    </rPh>
    <rPh sb="11" eb="13">
      <t>フッコウ</t>
    </rPh>
    <rPh sb="13" eb="14">
      <t>チョウ</t>
    </rPh>
    <rPh sb="14" eb="16">
      <t>ショカン</t>
    </rPh>
    <phoneticPr fontId="2"/>
  </si>
  <si>
    <t>（項）消防防災体制等整備費
　（大事項）消防防災体制等の整備に必要な経費
（項）東日本大震災復旧・復興消防防災体制等整備費
　（大事項）東日本大震災復旧・復興に係る消防防災体制等の整備に必要な経費</t>
    <rPh sb="1" eb="2">
      <t>コウ</t>
    </rPh>
    <rPh sb="3" eb="5">
      <t>ショウボウ</t>
    </rPh>
    <rPh sb="5" eb="7">
      <t>ボウサイ</t>
    </rPh>
    <rPh sb="7" eb="10">
      <t>タイセイナド</t>
    </rPh>
    <rPh sb="10" eb="13">
      <t>セイビヒ</t>
    </rPh>
    <rPh sb="16" eb="18">
      <t>ダイジ</t>
    </rPh>
    <rPh sb="18" eb="19">
      <t>コウ</t>
    </rPh>
    <rPh sb="41" eb="44">
      <t>ヒガシニホン</t>
    </rPh>
    <rPh sb="44" eb="47">
      <t>ダイシンサイ</t>
    </rPh>
    <rPh sb="47" eb="49">
      <t>フッキュウ</t>
    </rPh>
    <rPh sb="50" eb="52">
      <t>フッコウ</t>
    </rPh>
    <rPh sb="69" eb="72">
      <t>ヒガシニホン</t>
    </rPh>
    <rPh sb="72" eb="75">
      <t>ダイシンサイ</t>
    </rPh>
    <rPh sb="75" eb="77">
      <t>フッキュウ</t>
    </rPh>
    <rPh sb="78" eb="80">
      <t>フッコウ</t>
    </rPh>
    <rPh sb="81" eb="82">
      <t>カカ</t>
    </rPh>
    <phoneticPr fontId="2"/>
  </si>
  <si>
    <t>（項）生活基盤行政復興事業費
  （大事項）消防防災体制等の整備に必要な経費</t>
    <rPh sb="1" eb="2">
      <t>コウ</t>
    </rPh>
    <rPh sb="3" eb="5">
      <t>セイカツ</t>
    </rPh>
    <rPh sb="5" eb="7">
      <t>キバン</t>
    </rPh>
    <rPh sb="7" eb="9">
      <t>ギョウセイ</t>
    </rPh>
    <rPh sb="9" eb="11">
      <t>フッコウ</t>
    </rPh>
    <rPh sb="11" eb="14">
      <t>ジギョウヒ</t>
    </rPh>
    <rPh sb="18" eb="19">
      <t>ダイ</t>
    </rPh>
    <rPh sb="19" eb="21">
      <t>ジコウ</t>
    </rPh>
    <rPh sb="22" eb="24">
      <t>ショウボウ</t>
    </rPh>
    <rPh sb="24" eb="26">
      <t>ボウサイ</t>
    </rPh>
    <rPh sb="26" eb="28">
      <t>タイセイ</t>
    </rPh>
    <rPh sb="28" eb="29">
      <t>トウ</t>
    </rPh>
    <rPh sb="30" eb="32">
      <t>セイビ</t>
    </rPh>
    <rPh sb="33" eb="35">
      <t>ヒツヨウ</t>
    </rPh>
    <rPh sb="36" eb="38">
      <t>ケイヒ</t>
    </rPh>
    <phoneticPr fontId="2"/>
  </si>
  <si>
    <t>消防団員の安全対策の推進に要する経費</t>
    <rPh sb="10" eb="12">
      <t>スイシン</t>
    </rPh>
    <rPh sb="13" eb="14">
      <t>ヨウ</t>
    </rPh>
    <rPh sb="16" eb="18">
      <t>ケイヒ</t>
    </rPh>
    <phoneticPr fontId="2"/>
  </si>
  <si>
    <t>消防防災通信基盤の緊急整備に必要な経費</t>
    <rPh sb="11" eb="13">
      <t>セイビ</t>
    </rPh>
    <rPh sb="14" eb="16">
      <t>ヒツヨウ</t>
    </rPh>
    <rPh sb="17" eb="19">
      <t>ケイヒ</t>
    </rPh>
    <phoneticPr fontId="2"/>
  </si>
  <si>
    <t>緊急消防援助隊及び県内消防機関等への補償に必要な経費</t>
    <rPh sb="7" eb="8">
      <t>オヨ</t>
    </rPh>
    <rPh sb="9" eb="11">
      <t>ケンナイ</t>
    </rPh>
    <rPh sb="11" eb="13">
      <t>ショウボウ</t>
    </rPh>
    <rPh sb="13" eb="15">
      <t>キカン</t>
    </rPh>
    <rPh sb="15" eb="16">
      <t>ナド</t>
    </rPh>
    <rPh sb="18" eb="20">
      <t>ホショウ</t>
    </rPh>
    <phoneticPr fontId="2"/>
  </si>
  <si>
    <t>緊急消防援助隊の機能強化に要する経費</t>
    <rPh sb="10" eb="12">
      <t>キョウカ</t>
    </rPh>
    <rPh sb="13" eb="14">
      <t>ヨウ</t>
    </rPh>
    <rPh sb="16" eb="18">
      <t>ケイヒ</t>
    </rPh>
    <phoneticPr fontId="2"/>
  </si>
  <si>
    <t>東日本大震災復興特別会計</t>
    <rPh sb="0" eb="3">
      <t>ヒガシニホン</t>
    </rPh>
    <rPh sb="3" eb="6">
      <t>ダイシンサイ</t>
    </rPh>
    <rPh sb="6" eb="8">
      <t>フッコウ</t>
    </rPh>
    <rPh sb="8" eb="10">
      <t>トクベツ</t>
    </rPh>
    <rPh sb="10" eb="12">
      <t>カイケイ</t>
    </rPh>
    <phoneticPr fontId="2"/>
  </si>
  <si>
    <t>消防職団員に対する賞じゅつ金</t>
    <rPh sb="13" eb="14">
      <t>キン</t>
    </rPh>
    <phoneticPr fontId="2"/>
  </si>
  <si>
    <t>東日本大震災を踏まえた消防防災体制等の整備に必要な経費</t>
    <rPh sb="0" eb="3">
      <t>ヒガシニホン</t>
    </rPh>
    <rPh sb="3" eb="6">
      <t>ダイシンサイ</t>
    </rPh>
    <rPh sb="7" eb="8">
      <t>フ</t>
    </rPh>
    <phoneticPr fontId="2"/>
  </si>
  <si>
    <t>一部改善</t>
    <rPh sb="0" eb="2">
      <t>イチブ</t>
    </rPh>
    <rPh sb="2" eb="4">
      <t>カイゼン</t>
    </rPh>
    <phoneticPr fontId="2"/>
  </si>
  <si>
    <t>廃止</t>
    <rPh sb="0" eb="2">
      <t>ハイシ</t>
    </rPh>
    <phoneticPr fontId="2"/>
  </si>
  <si>
    <t>現状通り</t>
  </si>
  <si>
    <t>現状通り</t>
    <rPh sb="0" eb="2">
      <t>ゲンジョウ</t>
    </rPh>
    <rPh sb="2" eb="3">
      <t>ドオ</t>
    </rPh>
    <phoneticPr fontId="2"/>
  </si>
  <si>
    <t>縮減</t>
    <rPh sb="0" eb="2">
      <t>シュクゲン</t>
    </rPh>
    <phoneticPr fontId="2"/>
  </si>
  <si>
    <t>交付税及び譲与税配付金特別会計</t>
  </si>
  <si>
    <t>一部改善</t>
  </si>
  <si>
    <t>縮減</t>
  </si>
  <si>
    <t>経費の削減</t>
    <rPh sb="0" eb="2">
      <t>ケイヒ</t>
    </rPh>
    <rPh sb="3" eb="5">
      <t>サクゲン</t>
    </rPh>
    <phoneticPr fontId="2"/>
  </si>
  <si>
    <t>更なる効率化</t>
  </si>
  <si>
    <t>事業内容の見直し</t>
    <rPh sb="0" eb="2">
      <t>ジギョウ</t>
    </rPh>
    <rPh sb="2" eb="4">
      <t>ナイヨウ</t>
    </rPh>
    <rPh sb="5" eb="7">
      <t>ミナオ</t>
    </rPh>
    <phoneticPr fontId="2"/>
  </si>
  <si>
    <t>業務内容の見直し</t>
    <rPh sb="0" eb="2">
      <t>ギョウム</t>
    </rPh>
    <rPh sb="2" eb="4">
      <t>ナイヨウ</t>
    </rPh>
    <rPh sb="5" eb="7">
      <t>ミナオ</t>
    </rPh>
    <phoneticPr fontId="2"/>
  </si>
  <si>
    <t>必要経費の精査</t>
    <rPh sb="0" eb="2">
      <t>ヒツヨウ</t>
    </rPh>
    <rPh sb="2" eb="4">
      <t>ケイヒ</t>
    </rPh>
    <rPh sb="5" eb="7">
      <t>セイサ</t>
    </rPh>
    <phoneticPr fontId="2"/>
  </si>
  <si>
    <t>執行等改善</t>
  </si>
  <si>
    <t>調達方法及び予算積算の見直し</t>
    <rPh sb="0" eb="2">
      <t>チョウタツ</t>
    </rPh>
    <rPh sb="2" eb="4">
      <t>ホウホウ</t>
    </rPh>
    <rPh sb="4" eb="5">
      <t>オヨ</t>
    </rPh>
    <rPh sb="6" eb="8">
      <t>ヨサン</t>
    </rPh>
    <rPh sb="8" eb="10">
      <t>セキサン</t>
    </rPh>
    <rPh sb="11" eb="13">
      <t>ミナオ</t>
    </rPh>
    <phoneticPr fontId="2"/>
  </si>
  <si>
    <t>恩給支給事業
(上段：恩給支給事務費、下段：恩給費)</t>
    <rPh sb="8" eb="10">
      <t>ジョウダン</t>
    </rPh>
    <rPh sb="11" eb="13">
      <t>オンキュウ</t>
    </rPh>
    <rPh sb="13" eb="15">
      <t>シキュウ</t>
    </rPh>
    <rPh sb="15" eb="18">
      <t>ジムヒ</t>
    </rPh>
    <rPh sb="19" eb="21">
      <t>カダン</t>
    </rPh>
    <rPh sb="22" eb="24">
      <t>オンキュウ</t>
    </rPh>
    <rPh sb="24" eb="25">
      <t>ヒ</t>
    </rPh>
    <phoneticPr fontId="2"/>
  </si>
  <si>
    <t>更なる効率化</t>
    <rPh sb="0" eb="1">
      <t>サラ</t>
    </rPh>
    <rPh sb="3" eb="6">
      <t>コウリツカ</t>
    </rPh>
    <phoneticPr fontId="2"/>
  </si>
  <si>
    <t>単年度の事業</t>
  </si>
  <si>
    <t>統合施策の中で更なる効率化</t>
    <rPh sb="0" eb="2">
      <t>トウゴウ</t>
    </rPh>
    <rPh sb="2" eb="4">
      <t>シサク</t>
    </rPh>
    <rPh sb="5" eb="6">
      <t>ナカ</t>
    </rPh>
    <rPh sb="7" eb="8">
      <t>サラ</t>
    </rPh>
    <rPh sb="10" eb="13">
      <t>コウリツカ</t>
    </rPh>
    <phoneticPr fontId="2"/>
  </si>
  <si>
    <t>要求項目の精査などによる経費の効率化</t>
    <rPh sb="0" eb="2">
      <t>ヨウキュウ</t>
    </rPh>
    <rPh sb="2" eb="4">
      <t>コウモク</t>
    </rPh>
    <rPh sb="5" eb="7">
      <t>セイサ</t>
    </rPh>
    <rPh sb="12" eb="14">
      <t>ケイヒ</t>
    </rPh>
    <rPh sb="15" eb="17">
      <t>コウリツ</t>
    </rPh>
    <rPh sb="17" eb="18">
      <t>カ</t>
    </rPh>
    <phoneticPr fontId="2"/>
  </si>
  <si>
    <t>統合した施策の中で要求項目の精査などによる経費の効率化</t>
    <rPh sb="4" eb="6">
      <t>セサク</t>
    </rPh>
    <phoneticPr fontId="2"/>
  </si>
  <si>
    <t>複数社からの見積り取得の徹底などによる経費の効率化</t>
    <rPh sb="0" eb="3">
      <t>フクスウシャ</t>
    </rPh>
    <rPh sb="6" eb="8">
      <t>ミツモ</t>
    </rPh>
    <rPh sb="9" eb="11">
      <t>シュトク</t>
    </rPh>
    <rPh sb="12" eb="14">
      <t>テッテイ</t>
    </rPh>
    <rPh sb="19" eb="21">
      <t>ケイヒ</t>
    </rPh>
    <rPh sb="22" eb="24">
      <t>コウリツ</t>
    </rPh>
    <rPh sb="24" eb="25">
      <t>カ</t>
    </rPh>
    <phoneticPr fontId="2"/>
  </si>
  <si>
    <t>事業の統合による効率的な執行</t>
    <rPh sb="0" eb="2">
      <t>ジギョウ</t>
    </rPh>
    <rPh sb="3" eb="5">
      <t>トウゴウ</t>
    </rPh>
    <rPh sb="8" eb="11">
      <t>コウリツテキ</t>
    </rPh>
    <rPh sb="12" eb="14">
      <t>シッコウ</t>
    </rPh>
    <phoneticPr fontId="2"/>
  </si>
  <si>
    <t>調査内容等を精査し必要最小限の経費を計上</t>
    <rPh sb="0" eb="2">
      <t>チョウサ</t>
    </rPh>
    <rPh sb="2" eb="4">
      <t>ナイヨウ</t>
    </rPh>
    <rPh sb="4" eb="5">
      <t>トウ</t>
    </rPh>
    <rPh sb="6" eb="8">
      <t>セイサ</t>
    </rPh>
    <rPh sb="9" eb="11">
      <t>ヒツヨウ</t>
    </rPh>
    <rPh sb="11" eb="14">
      <t>サイショウゲン</t>
    </rPh>
    <rPh sb="15" eb="17">
      <t>ケイヒ</t>
    </rPh>
    <rPh sb="18" eb="20">
      <t>ケイジョウ</t>
    </rPh>
    <phoneticPr fontId="2"/>
  </si>
  <si>
    <t>調達に当たっては原則として一般の競争に付すこととし、少額随契を行う場合でも、複数社からの見積り取得の徹底などによる経費の効率化</t>
    <rPh sb="38" eb="41">
      <t>フクスウシャ</t>
    </rPh>
    <rPh sb="44" eb="46">
      <t>ミツモ</t>
    </rPh>
    <rPh sb="47" eb="49">
      <t>シュトク</t>
    </rPh>
    <rPh sb="50" eb="52">
      <t>テッテイ</t>
    </rPh>
    <rPh sb="57" eb="59">
      <t>ケイヒ</t>
    </rPh>
    <rPh sb="60" eb="62">
      <t>コウリツ</t>
    </rPh>
    <rPh sb="62" eb="63">
      <t>カ</t>
    </rPh>
    <phoneticPr fontId="2"/>
  </si>
  <si>
    <t>事業の見直しによる執行等の効率化</t>
    <rPh sb="0" eb="2">
      <t>ジギョウ</t>
    </rPh>
    <rPh sb="3" eb="5">
      <t>ミナオ</t>
    </rPh>
    <rPh sb="9" eb="11">
      <t>シッコウ</t>
    </rPh>
    <rPh sb="11" eb="12">
      <t>トウ</t>
    </rPh>
    <rPh sb="13" eb="16">
      <t>コウリツカ</t>
    </rPh>
    <phoneticPr fontId="2"/>
  </si>
  <si>
    <t>経費の縮減</t>
    <rPh sb="0" eb="2">
      <t>ケイヒ</t>
    </rPh>
    <rPh sb="3" eb="5">
      <t>シュクゲン</t>
    </rPh>
    <phoneticPr fontId="2"/>
  </si>
  <si>
    <t>精算を踏まえた見直しによる経費の効率化</t>
    <rPh sb="0" eb="2">
      <t>セイサン</t>
    </rPh>
    <rPh sb="3" eb="4">
      <t>フ</t>
    </rPh>
    <rPh sb="7" eb="9">
      <t>ミナオ</t>
    </rPh>
    <rPh sb="13" eb="15">
      <t>ケイヒ</t>
    </rPh>
    <rPh sb="16" eb="18">
      <t>コウリツ</t>
    </rPh>
    <rPh sb="18" eb="19">
      <t>カ</t>
    </rPh>
    <phoneticPr fontId="2"/>
  </si>
  <si>
    <t>より効率的な助成への改善</t>
    <rPh sb="2" eb="5">
      <t>コウリツテキ</t>
    </rPh>
    <rPh sb="6" eb="8">
      <t>ジョセイ</t>
    </rPh>
    <rPh sb="10" eb="12">
      <t>カイゼン</t>
    </rPh>
    <phoneticPr fontId="2"/>
  </si>
  <si>
    <t>交付先事業者の事業計画等の監督の実施による適切な予算執行</t>
    <rPh sb="0" eb="3">
      <t>コウフサキ</t>
    </rPh>
    <rPh sb="3" eb="6">
      <t>ジギョウシャ</t>
    </rPh>
    <rPh sb="7" eb="9">
      <t>ジギョウ</t>
    </rPh>
    <rPh sb="9" eb="11">
      <t>ケイカク</t>
    </rPh>
    <rPh sb="11" eb="12">
      <t>トウ</t>
    </rPh>
    <rPh sb="13" eb="15">
      <t>カントク</t>
    </rPh>
    <rPh sb="16" eb="18">
      <t>ジッシ</t>
    </rPh>
    <rPh sb="21" eb="23">
      <t>テキセツ</t>
    </rPh>
    <rPh sb="24" eb="26">
      <t>ヨサン</t>
    </rPh>
    <rPh sb="26" eb="28">
      <t>シッコウ</t>
    </rPh>
    <phoneticPr fontId="2"/>
  </si>
  <si>
    <t>システム経費の精査による効率化</t>
    <rPh sb="4" eb="6">
      <t>ケイヒ</t>
    </rPh>
    <rPh sb="7" eb="9">
      <t>セイサ</t>
    </rPh>
    <rPh sb="12" eb="15">
      <t>コウリツカ</t>
    </rPh>
    <phoneticPr fontId="2"/>
  </si>
  <si>
    <t>経常経費の中で適切に執行</t>
    <rPh sb="0" eb="2">
      <t>ケイジョウ</t>
    </rPh>
    <rPh sb="2" eb="4">
      <t>ケイヒ</t>
    </rPh>
    <rPh sb="5" eb="6">
      <t>ナカ</t>
    </rPh>
    <rPh sb="7" eb="9">
      <t>テキセツ</t>
    </rPh>
    <rPh sb="10" eb="12">
      <t>シッコウ</t>
    </rPh>
    <phoneticPr fontId="2"/>
  </si>
  <si>
    <t>廃止</t>
  </si>
  <si>
    <t>段階的廃止</t>
  </si>
  <si>
    <t>積算における調査内容等の精査による経費の効率化</t>
    <rPh sb="0" eb="2">
      <t>セキサン</t>
    </rPh>
    <rPh sb="6" eb="8">
      <t>チョウサ</t>
    </rPh>
    <rPh sb="8" eb="10">
      <t>ナイヨウ</t>
    </rPh>
    <rPh sb="10" eb="11">
      <t>トウ</t>
    </rPh>
    <rPh sb="12" eb="14">
      <t>セイサ</t>
    </rPh>
    <rPh sb="17" eb="19">
      <t>ケイヒ</t>
    </rPh>
    <rPh sb="20" eb="23">
      <t>コウリツカ</t>
    </rPh>
    <phoneticPr fontId="2"/>
  </si>
  <si>
    <t>関係事業者、有識者等の意見の本事業への反映を図ることによる経費の効率化</t>
    <rPh sb="0" eb="2">
      <t>カンケイ</t>
    </rPh>
    <rPh sb="2" eb="5">
      <t>ジギョウシャ</t>
    </rPh>
    <rPh sb="6" eb="9">
      <t>ユウシキシャ</t>
    </rPh>
    <rPh sb="9" eb="10">
      <t>トウ</t>
    </rPh>
    <rPh sb="11" eb="13">
      <t>イケン</t>
    </rPh>
    <rPh sb="14" eb="15">
      <t>ホン</t>
    </rPh>
    <rPh sb="15" eb="17">
      <t>ジギョウ</t>
    </rPh>
    <rPh sb="19" eb="21">
      <t>ハンエイ</t>
    </rPh>
    <rPh sb="22" eb="23">
      <t>ハカ</t>
    </rPh>
    <rPh sb="29" eb="31">
      <t>ケイヒ</t>
    </rPh>
    <rPh sb="32" eb="35">
      <t>コウリツカ</t>
    </rPh>
    <phoneticPr fontId="2"/>
  </si>
  <si>
    <t>類似施策と統合、更なる効率化</t>
    <rPh sb="0" eb="2">
      <t>ルイジ</t>
    </rPh>
    <rPh sb="2" eb="4">
      <t>シサク</t>
    </rPh>
    <rPh sb="5" eb="7">
      <t>トウゴウ</t>
    </rPh>
    <rPh sb="8" eb="9">
      <t>サラ</t>
    </rPh>
    <rPh sb="11" eb="14">
      <t>コウリツカ</t>
    </rPh>
    <phoneticPr fontId="2"/>
  </si>
  <si>
    <t>必要経費の精査による効率化</t>
    <rPh sb="0" eb="2">
      <t>ヒツヨウ</t>
    </rPh>
    <rPh sb="2" eb="4">
      <t>ケイヒ</t>
    </rPh>
    <rPh sb="5" eb="7">
      <t>セイサ</t>
    </rPh>
    <rPh sb="10" eb="13">
      <t>コウリツカ</t>
    </rPh>
    <phoneticPr fontId="2"/>
  </si>
  <si>
    <t>調査項目の絞り込みなどによる経費の効率化</t>
    <rPh sb="0" eb="2">
      <t>チョウサ</t>
    </rPh>
    <rPh sb="2" eb="4">
      <t>コウモク</t>
    </rPh>
    <rPh sb="5" eb="6">
      <t>シボ</t>
    </rPh>
    <rPh sb="7" eb="8">
      <t>コ</t>
    </rPh>
    <rPh sb="14" eb="16">
      <t>ケイヒ</t>
    </rPh>
    <rPh sb="17" eb="19">
      <t>コウリツ</t>
    </rPh>
    <rPh sb="19" eb="20">
      <t>カ</t>
    </rPh>
    <phoneticPr fontId="2"/>
  </si>
  <si>
    <t>入札参加機会の拡大などによる経費の効率化</t>
    <rPh sb="0" eb="2">
      <t>ニュウサツ</t>
    </rPh>
    <rPh sb="2" eb="4">
      <t>サンカ</t>
    </rPh>
    <rPh sb="4" eb="6">
      <t>キカイ</t>
    </rPh>
    <rPh sb="7" eb="9">
      <t>カクダイ</t>
    </rPh>
    <rPh sb="14" eb="16">
      <t>ケイヒ</t>
    </rPh>
    <rPh sb="17" eb="20">
      <t>コウリツカ</t>
    </rPh>
    <phoneticPr fontId="2"/>
  </si>
  <si>
    <t>執行額の確定時における精査</t>
    <rPh sb="0" eb="2">
      <t>シッコウ</t>
    </rPh>
    <rPh sb="2" eb="3">
      <t>ガク</t>
    </rPh>
    <rPh sb="4" eb="6">
      <t>カクテイ</t>
    </rPh>
    <rPh sb="6" eb="7">
      <t>ジ</t>
    </rPh>
    <rPh sb="11" eb="13">
      <t>セイサ</t>
    </rPh>
    <phoneticPr fontId="2"/>
  </si>
  <si>
    <t>実施内容や予算額の精査をなどによる更なる経費の効率化</t>
    <rPh sb="0" eb="2">
      <t>ジッシ</t>
    </rPh>
    <rPh sb="2" eb="4">
      <t>ナイヨウ</t>
    </rPh>
    <rPh sb="5" eb="8">
      <t>ヨサンガク</t>
    </rPh>
    <rPh sb="9" eb="11">
      <t>セイサ</t>
    </rPh>
    <rPh sb="17" eb="18">
      <t>サラ</t>
    </rPh>
    <rPh sb="20" eb="22">
      <t>ケイヒ</t>
    </rPh>
    <rPh sb="23" eb="26">
      <t>コウリツカ</t>
    </rPh>
    <phoneticPr fontId="2"/>
  </si>
  <si>
    <t>航空運賃の早期予約割引等を活用するなどによる経費の効率化</t>
    <rPh sb="0" eb="2">
      <t>コウクウ</t>
    </rPh>
    <rPh sb="2" eb="4">
      <t>ウンチン</t>
    </rPh>
    <rPh sb="5" eb="7">
      <t>ソウキ</t>
    </rPh>
    <rPh sb="7" eb="9">
      <t>ヨヤク</t>
    </rPh>
    <rPh sb="9" eb="11">
      <t>ワリビキ</t>
    </rPh>
    <rPh sb="11" eb="12">
      <t>トウ</t>
    </rPh>
    <rPh sb="13" eb="15">
      <t>カツヨウ</t>
    </rPh>
    <rPh sb="22" eb="24">
      <t>ケイヒ</t>
    </rPh>
    <rPh sb="25" eb="28">
      <t>コウリツカ</t>
    </rPh>
    <phoneticPr fontId="2"/>
  </si>
  <si>
    <t>調査対象国等の精査などによる経費の効率化</t>
    <rPh sb="0" eb="2">
      <t>チョウサ</t>
    </rPh>
    <rPh sb="2" eb="5">
      <t>タイショウコク</t>
    </rPh>
    <rPh sb="5" eb="6">
      <t>トウ</t>
    </rPh>
    <rPh sb="7" eb="9">
      <t>セイサ</t>
    </rPh>
    <rPh sb="14" eb="16">
      <t>ケイヒ</t>
    </rPh>
    <rPh sb="17" eb="20">
      <t>コウリツカ</t>
    </rPh>
    <phoneticPr fontId="2"/>
  </si>
  <si>
    <t>条約等に基づくもの</t>
    <rPh sb="0" eb="2">
      <t>ジョウヤク</t>
    </rPh>
    <rPh sb="2" eb="3">
      <t>トウ</t>
    </rPh>
    <rPh sb="4" eb="5">
      <t>モト</t>
    </rPh>
    <phoneticPr fontId="2"/>
  </si>
  <si>
    <t>調査・分析の効率的な実施による経費の効率化</t>
    <rPh sb="0" eb="2">
      <t>チョウサ</t>
    </rPh>
    <rPh sb="3" eb="5">
      <t>ブンセキ</t>
    </rPh>
    <rPh sb="6" eb="9">
      <t>コウリツテキ</t>
    </rPh>
    <rPh sb="10" eb="12">
      <t>ジッシ</t>
    </rPh>
    <rPh sb="15" eb="17">
      <t>ケイヒ</t>
    </rPh>
    <rPh sb="18" eb="21">
      <t>コウリツカ</t>
    </rPh>
    <phoneticPr fontId="2"/>
  </si>
  <si>
    <t>調査項目の再検討などによる経費の効率化</t>
    <rPh sb="0" eb="2">
      <t>チョウサ</t>
    </rPh>
    <rPh sb="2" eb="4">
      <t>コウモク</t>
    </rPh>
    <rPh sb="5" eb="8">
      <t>サイケントウ</t>
    </rPh>
    <rPh sb="13" eb="15">
      <t>ケイヒ</t>
    </rPh>
    <rPh sb="16" eb="18">
      <t>コウリツ</t>
    </rPh>
    <rPh sb="18" eb="19">
      <t>カ</t>
    </rPh>
    <phoneticPr fontId="2"/>
  </si>
  <si>
    <t>出張の効率化</t>
    <rPh sb="0" eb="2">
      <t>シュッチョウ</t>
    </rPh>
    <rPh sb="3" eb="6">
      <t>コウリツカ</t>
    </rPh>
    <phoneticPr fontId="2"/>
  </si>
  <si>
    <t>複数のセミナーの同時開催などによる執行の効率化</t>
    <rPh sb="0" eb="2">
      <t>フクスウ</t>
    </rPh>
    <rPh sb="8" eb="10">
      <t>ドウジ</t>
    </rPh>
    <rPh sb="10" eb="12">
      <t>カイサイ</t>
    </rPh>
    <rPh sb="17" eb="19">
      <t>シッコウ</t>
    </rPh>
    <rPh sb="20" eb="23">
      <t>コウリツカ</t>
    </rPh>
    <phoneticPr fontId="2"/>
  </si>
  <si>
    <t>会場経費等の経費の効率化な執行</t>
    <rPh sb="0" eb="2">
      <t>カイジョウ</t>
    </rPh>
    <rPh sb="2" eb="4">
      <t>ケイヒ</t>
    </rPh>
    <rPh sb="4" eb="5">
      <t>トウ</t>
    </rPh>
    <rPh sb="6" eb="8">
      <t>ケイヒ</t>
    </rPh>
    <rPh sb="9" eb="12">
      <t>コウリツカ</t>
    </rPh>
    <rPh sb="13" eb="15">
      <t>シッコウ</t>
    </rPh>
    <phoneticPr fontId="2"/>
  </si>
  <si>
    <t xml:space="preserve"> 入札における競争性の確保等 </t>
  </si>
  <si>
    <t>入札における競争性の確保等</t>
  </si>
  <si>
    <t>総務省において新しい人事・給与関係業務情報システムの確実かつ安定的な運用に向けた支援を受けるための経費を要求する。</t>
    <rPh sb="0" eb="3">
      <t>ソウムショウ</t>
    </rPh>
    <rPh sb="7" eb="8">
      <t>アタラ</t>
    </rPh>
    <rPh sb="10" eb="12">
      <t>ジンジ</t>
    </rPh>
    <rPh sb="13" eb="15">
      <t>キュウヨ</t>
    </rPh>
    <rPh sb="15" eb="17">
      <t>カンケイ</t>
    </rPh>
    <rPh sb="17" eb="19">
      <t>ギョウム</t>
    </rPh>
    <rPh sb="19" eb="21">
      <t>ジョウホウ</t>
    </rPh>
    <rPh sb="26" eb="28">
      <t>カクジツ</t>
    </rPh>
    <rPh sb="30" eb="33">
      <t>アンテイテキ</t>
    </rPh>
    <rPh sb="34" eb="36">
      <t>ウンヨウ</t>
    </rPh>
    <rPh sb="37" eb="38">
      <t>ム</t>
    </rPh>
    <rPh sb="40" eb="42">
      <t>シエン</t>
    </rPh>
    <rPh sb="43" eb="44">
      <t>ウ</t>
    </rPh>
    <rPh sb="49" eb="51">
      <t>ケイヒ</t>
    </rPh>
    <rPh sb="52" eb="54">
      <t>ヨウキュウ</t>
    </rPh>
    <phoneticPr fontId="2"/>
  </si>
  <si>
    <t>新システム完全移行後は廃止</t>
    <rPh sb="0" eb="1">
      <t>シン</t>
    </rPh>
    <rPh sb="5" eb="7">
      <t>カンゼン</t>
    </rPh>
    <rPh sb="7" eb="10">
      <t>イコウゴ</t>
    </rPh>
    <rPh sb="11" eb="13">
      <t>ハイシ</t>
    </rPh>
    <phoneticPr fontId="2"/>
  </si>
  <si>
    <t>（項）情報通信技術研究開発推進費
　（大事項）ユビキタスネット社会実現のための技術戦略に必要な経費
　（大事項）情報通信技術の研究開発の推進に必要な経費</t>
    <rPh sb="1" eb="2">
      <t>コウ</t>
    </rPh>
    <rPh sb="19" eb="22">
      <t>ダイジコウ</t>
    </rPh>
    <rPh sb="52" eb="53">
      <t>ダイ</t>
    </rPh>
    <rPh sb="53" eb="55">
      <t>ジコウ</t>
    </rPh>
    <rPh sb="56" eb="60">
      <t>ジョウホウツウシン</t>
    </rPh>
    <rPh sb="60" eb="62">
      <t>ギジュツ</t>
    </rPh>
    <rPh sb="63" eb="65">
      <t>ケンキュウ</t>
    </rPh>
    <rPh sb="65" eb="67">
      <t>カイハツ</t>
    </rPh>
    <rPh sb="68" eb="70">
      <t>スイシン</t>
    </rPh>
    <rPh sb="71" eb="73">
      <t>ヒツヨウ</t>
    </rPh>
    <rPh sb="74" eb="76">
      <t>ケイヒ</t>
    </rPh>
    <phoneticPr fontId="2"/>
  </si>
  <si>
    <t>東日本大震災復旧・復興に係る海外への情報発信強化</t>
    <rPh sb="14" eb="16">
      <t>カイガイ</t>
    </rPh>
    <rPh sb="18" eb="20">
      <t>ジョウホウ</t>
    </rPh>
    <rPh sb="20" eb="22">
      <t>ハッシン</t>
    </rPh>
    <rPh sb="22" eb="24">
      <t>キョウカ</t>
    </rPh>
    <phoneticPr fontId="2"/>
  </si>
  <si>
    <t>平成23年度で終了</t>
    <rPh sb="0" eb="2">
      <t>ヘイセイ</t>
    </rPh>
    <rPh sb="4" eb="6">
      <t>ネンド</t>
    </rPh>
    <rPh sb="7" eb="9">
      <t>シュウリョウ</t>
    </rPh>
    <phoneticPr fontId="2"/>
  </si>
  <si>
    <t>平成24年度で終了</t>
    <rPh sb="0" eb="2">
      <t>ヘイセイ</t>
    </rPh>
    <rPh sb="4" eb="6">
      <t>ネンド</t>
    </rPh>
    <rPh sb="7" eb="9">
      <t>シュウリョウ</t>
    </rPh>
    <phoneticPr fontId="2"/>
  </si>
  <si>
    <t>平成21年度で終了</t>
    <rPh sb="0" eb="2">
      <t>ヘイセイ</t>
    </rPh>
    <rPh sb="4" eb="6">
      <t>ネンド</t>
    </rPh>
    <rPh sb="7" eb="9">
      <t>シュウリョウ</t>
    </rPh>
    <phoneticPr fontId="2"/>
  </si>
  <si>
    <t>平成23年度までの執行可能額は平成21年度の補正予算の繰越により措置</t>
    <rPh sb="0" eb="2">
      <t>ヘイセイ</t>
    </rPh>
    <rPh sb="4" eb="6">
      <t>ネンド</t>
    </rPh>
    <rPh sb="9" eb="11">
      <t>シッコウ</t>
    </rPh>
    <rPh sb="11" eb="14">
      <t>カノウガク</t>
    </rPh>
    <rPh sb="15" eb="17">
      <t>ヘイセイ</t>
    </rPh>
    <rPh sb="19" eb="21">
      <t>ネンド</t>
    </rPh>
    <rPh sb="22" eb="24">
      <t>ホセイ</t>
    </rPh>
    <rPh sb="24" eb="26">
      <t>ヨサン</t>
    </rPh>
    <rPh sb="27" eb="29">
      <t>クリコシ</t>
    </rPh>
    <rPh sb="32" eb="34">
      <t>ソチ</t>
    </rPh>
    <phoneticPr fontId="2"/>
  </si>
  <si>
    <t>ＣＭＳを積極的に活用</t>
    <rPh sb="4" eb="7">
      <t>セッキョクテキ</t>
    </rPh>
    <rPh sb="8" eb="10">
      <t>カツヨウ</t>
    </rPh>
    <phoneticPr fontId="2"/>
  </si>
  <si>
    <t>引き続き適正な執行に努める。</t>
  </si>
  <si>
    <t>引き続き適正な執行に努める。</t>
    <phoneticPr fontId="2"/>
  </si>
  <si>
    <t>事業内容の見直し</t>
    <rPh sb="2" eb="4">
      <t>ナイヨウ</t>
    </rPh>
    <phoneticPr fontId="2"/>
  </si>
  <si>
    <t>住民への災害情報伝達手段の多様化に要する経費</t>
    <rPh sb="0" eb="2">
      <t>ジュウミン</t>
    </rPh>
    <rPh sb="4" eb="6">
      <t>サイガイ</t>
    </rPh>
    <rPh sb="6" eb="8">
      <t>ジョウホウ</t>
    </rPh>
    <rPh sb="8" eb="10">
      <t>デンタツ</t>
    </rPh>
    <rPh sb="10" eb="12">
      <t>シュダン</t>
    </rPh>
    <rPh sb="13" eb="16">
      <t>タヨウカ</t>
    </rPh>
    <rPh sb="17" eb="18">
      <t>ヨウ</t>
    </rPh>
    <rPh sb="20" eb="22">
      <t>ケイヒ</t>
    </rPh>
    <phoneticPr fontId="2"/>
  </si>
  <si>
    <t>東日本大震災復興特別会計</t>
    <phoneticPr fontId="2"/>
  </si>
  <si>
    <t>引き続き適正な執行に努める</t>
    <phoneticPr fontId="2"/>
  </si>
  <si>
    <t>東日本大震災復旧・復興に係る事業を計上しつつ予算要求を行う</t>
    <phoneticPr fontId="2"/>
  </si>
  <si>
    <t>最低限の措置に限定して実施</t>
    <rPh sb="0" eb="3">
      <t>サイテイゲン</t>
    </rPh>
    <rPh sb="4" eb="6">
      <t>ソチ</t>
    </rPh>
    <rPh sb="7" eb="9">
      <t>ゲンテイ</t>
    </rPh>
    <rPh sb="11" eb="13">
      <t>ジッシ</t>
    </rPh>
    <phoneticPr fontId="2"/>
  </si>
  <si>
    <t>（項）地方行政制度整備費
　（大事項）地方行政制度の整備に必要な経費
（項）東日本大震災復旧・復興地方行政制度整備費
　（大事項）東日本大震災復旧・復興に係る地方行政制度の整備に必要な経費</t>
    <rPh sb="1" eb="2">
      <t>コウ</t>
    </rPh>
    <rPh sb="3" eb="5">
      <t>チホウ</t>
    </rPh>
    <rPh sb="5" eb="7">
      <t>ギョウセイ</t>
    </rPh>
    <rPh sb="7" eb="9">
      <t>セイド</t>
    </rPh>
    <rPh sb="9" eb="12">
      <t>セイビヒ</t>
    </rPh>
    <rPh sb="15" eb="16">
      <t>ダイ</t>
    </rPh>
    <rPh sb="16" eb="18">
      <t>ジコウ</t>
    </rPh>
    <rPh sb="19" eb="21">
      <t>チホウ</t>
    </rPh>
    <rPh sb="21" eb="23">
      <t>ギョウセイ</t>
    </rPh>
    <rPh sb="23" eb="25">
      <t>セイド</t>
    </rPh>
    <rPh sb="26" eb="28">
      <t>セイビ</t>
    </rPh>
    <rPh sb="29" eb="31">
      <t>ヒツヨウ</t>
    </rPh>
    <rPh sb="32" eb="34">
      <t>ケイヒ</t>
    </rPh>
    <phoneticPr fontId="2"/>
  </si>
  <si>
    <t>事業仕分けを踏まえて廃止
(平成23年度で事業終了)</t>
    <rPh sb="0" eb="2">
      <t>ジギョウ</t>
    </rPh>
    <rPh sb="2" eb="4">
      <t>シワ</t>
    </rPh>
    <rPh sb="6" eb="7">
      <t>フ</t>
    </rPh>
    <rPh sb="10" eb="12">
      <t>ハイシ</t>
    </rPh>
    <rPh sb="14" eb="16">
      <t>ヘイセイ</t>
    </rPh>
    <rPh sb="18" eb="20">
      <t>ネンド</t>
    </rPh>
    <rPh sb="21" eb="23">
      <t>ジギョウ</t>
    </rPh>
    <rPh sb="23" eb="25">
      <t>シュウリョウ</t>
    </rPh>
    <phoneticPr fontId="2"/>
  </si>
  <si>
    <t>平成23年度をもって事業終了済</t>
    <rPh sb="0" eb="2">
      <t>ヘイセイ</t>
    </rPh>
    <phoneticPr fontId="2"/>
  </si>
  <si>
    <t>事業費、一般管理費の効率化などを要求額に反映</t>
    <rPh sb="0" eb="3">
      <t>ジギョウヒ</t>
    </rPh>
    <rPh sb="4" eb="6">
      <t>イッパン</t>
    </rPh>
    <rPh sb="6" eb="9">
      <t>カンリヒ</t>
    </rPh>
    <rPh sb="10" eb="13">
      <t>コウリツカ</t>
    </rPh>
    <rPh sb="16" eb="19">
      <t>ヨウキュウガク</t>
    </rPh>
    <rPh sb="20" eb="22">
      <t>ハンエイ</t>
    </rPh>
    <phoneticPr fontId="2"/>
  </si>
  <si>
    <t>教育の情報化については、今回の行政事業レビュー（公開プロセス）やこれまでの事業仕分けなどにおける意見を真摯に受け止め、文部科学省と十分協議し、以下の方向で取り組むこととすべきである。
○　ＩＣＴを活用して、２１世紀にふさわしい学校教育を実現することは、我が国における重要課題であり、新成長戦略等に基づいて着実に取組を進める必要がある。
○　新成長戦略等に規定する目標達成に向けた取組については、文部科学省が主導的役割を果たし、総務省は必要な支援を行う。
○　現行の「フューチャースクール推進事業」及び「学びのイノベーション事業」については、２５年度までで終了し、成果をガイドライン、報告書等として取りまとめ、２６年度以降の本格展開において最大限活用する。</t>
  </si>
  <si>
    <t xml:space="preserve"> - </t>
  </si>
  <si>
    <t>▲ 12,299</t>
  </si>
  <si>
    <t>東日本大震災復興特別会計(復興庁計上分)</t>
    <rPh sb="0" eb="1">
      <t>ヒガシ</t>
    </rPh>
    <rPh sb="1" eb="3">
      <t>ニホン</t>
    </rPh>
    <rPh sb="3" eb="6">
      <t>ダイシンサイ</t>
    </rPh>
    <rPh sb="6" eb="8">
      <t>フッコウ</t>
    </rPh>
    <rPh sb="8" eb="10">
      <t>トクベツ</t>
    </rPh>
    <rPh sb="10" eb="12">
      <t>カイケイ</t>
    </rPh>
    <rPh sb="13" eb="15">
      <t>フッコウ</t>
    </rPh>
    <rPh sb="15" eb="16">
      <t>チョウ</t>
    </rPh>
    <rPh sb="16" eb="18">
      <t>ケイジョウ</t>
    </rPh>
    <rPh sb="18" eb="19">
      <t>ブン</t>
    </rPh>
    <phoneticPr fontId="2"/>
  </si>
  <si>
    <t>東日本大震災復興特別会計(総務省計上分)</t>
    <rPh sb="0" eb="1">
      <t>ヒガシ</t>
    </rPh>
    <rPh sb="1" eb="3">
      <t>ニホン</t>
    </rPh>
    <rPh sb="3" eb="6">
      <t>ダイシンサイ</t>
    </rPh>
    <rPh sb="6" eb="8">
      <t>フッコウ</t>
    </rPh>
    <rPh sb="8" eb="10">
      <t>トクベツ</t>
    </rPh>
    <rPh sb="10" eb="12">
      <t>カイケイ</t>
    </rPh>
    <phoneticPr fontId="2"/>
  </si>
  <si>
    <t>東日本大震災復興特別会計(総務省計上分)</t>
    <rPh sb="0" eb="1">
      <t>ヒガシ</t>
    </rPh>
    <rPh sb="1" eb="3">
      <t>ニホン</t>
    </rPh>
    <rPh sb="3" eb="6">
      <t>ダイシンサイ</t>
    </rPh>
    <rPh sb="6" eb="8">
      <t>フッコウ</t>
    </rPh>
    <rPh sb="8" eb="10">
      <t>トクベツ</t>
    </rPh>
    <rPh sb="10" eb="12">
      <t>カイケイ</t>
    </rPh>
    <rPh sb="13" eb="16">
      <t>ソウムショウ</t>
    </rPh>
    <rPh sb="16" eb="18">
      <t>ケイジョウ</t>
    </rPh>
    <rPh sb="18" eb="19">
      <t>ブン</t>
    </rPh>
    <phoneticPr fontId="2"/>
  </si>
  <si>
    <t>（項）東日本大震災復旧・復興消防防災体制等整備費
　（大事項）東日本大震災復旧・復興に係る消防防災体制等の整備に必要な経費</t>
    <phoneticPr fontId="2"/>
  </si>
  <si>
    <t>Ⅶ-4</t>
    <phoneticPr fontId="2"/>
  </si>
  <si>
    <t>（項）東日本大震災復旧・復興消防防災体制等整備費
　（大事項）東日本大震災復旧・復興に係る消防防災体制等の整備に必要な経費
　（大事項）東日本大震災復旧・復興に係る消防防災体制等の整備に係る技術研究開発に必要な経費</t>
    <phoneticPr fontId="2"/>
  </si>
  <si>
    <t>復興関係</t>
    <phoneticPr fontId="2"/>
  </si>
  <si>
    <t>平成23年度で終了</t>
    <phoneticPr fontId="2"/>
  </si>
  <si>
    <t>東日本大震災復旧・復興に係る事業を計上しつつ予算要求を行う</t>
    <phoneticPr fontId="2"/>
  </si>
  <si>
    <t>引き続き適正な執行に努める</t>
    <phoneticPr fontId="2"/>
  </si>
  <si>
    <t>（項）消防防災体制等整備費
　（大事項）消防防災体制等の整備に必要な経費</t>
    <phoneticPr fontId="2"/>
  </si>
  <si>
    <t>(2,017)</t>
    <phoneticPr fontId="2"/>
  </si>
  <si>
    <t>(14,316)</t>
    <phoneticPr fontId="2"/>
  </si>
  <si>
    <t>Ⅶ-4</t>
    <phoneticPr fontId="2"/>
  </si>
  <si>
    <t>東日本大震災で被害を受けた消防防災施設・設備の復旧に必要なため、引き続き必要な額を要求</t>
    <phoneticPr fontId="2"/>
  </si>
  <si>
    <t>東日本大震災復興特別会計</t>
    <phoneticPr fontId="2"/>
  </si>
  <si>
    <t>適正かつ効果的な予算執行に努める</t>
    <phoneticPr fontId="2"/>
  </si>
  <si>
    <t>引き続き適正な執行に努める。</t>
    <phoneticPr fontId="2"/>
  </si>
  <si>
    <t>引き続き適正な執行に努める。</t>
    <phoneticPr fontId="2"/>
  </si>
  <si>
    <t>東日本大震災復興特別会計</t>
    <phoneticPr fontId="2"/>
  </si>
  <si>
    <t>東日本大震災復旧・復興に係る経費を計上しつつ予算要求を行う</t>
    <phoneticPr fontId="2"/>
  </si>
  <si>
    <t>現在の予算規模を継続することとし、訓練内容の見直し等より効果的な執行に努める</t>
    <phoneticPr fontId="2"/>
  </si>
  <si>
    <t>(4,923)</t>
    <phoneticPr fontId="2"/>
  </si>
  <si>
    <t>(4,510)</t>
    <phoneticPr fontId="2"/>
  </si>
  <si>
    <t>-</t>
    <phoneticPr fontId="2"/>
  </si>
  <si>
    <t>現状通り</t>
    <phoneticPr fontId="2"/>
  </si>
  <si>
    <t>平成23年度で終了</t>
    <phoneticPr fontId="2"/>
  </si>
  <si>
    <t>－</t>
    <phoneticPr fontId="2"/>
  </si>
  <si>
    <t>－</t>
    <phoneticPr fontId="2"/>
  </si>
  <si>
    <t>Ⅱ-１
Ⅴ-4</t>
    <phoneticPr fontId="2"/>
  </si>
  <si>
    <t>現状通り</t>
    <phoneticPr fontId="2"/>
  </si>
  <si>
    <t>平成24年度で終了</t>
    <phoneticPr fontId="2"/>
  </si>
  <si>
    <t>Ⅱ-１</t>
    <phoneticPr fontId="2"/>
  </si>
  <si>
    <t>Ⅶ-3</t>
    <phoneticPr fontId="2"/>
  </si>
  <si>
    <t>更なる効率化</t>
    <phoneticPr fontId="2"/>
  </si>
  <si>
    <t>統計体系整備事業</t>
    <phoneticPr fontId="2"/>
  </si>
  <si>
    <t>（項）恩給費
　（大事項）恩給支給事務に必要な経費
　（大事項）文官等に対する恩給支給に必要な経費
　（大事項）旧軍人遺族等に対する恩給支給に必要な経費</t>
    <phoneticPr fontId="2"/>
  </si>
  <si>
    <t>Ⅶ-2</t>
    <phoneticPr fontId="2"/>
  </si>
  <si>
    <t>事業内容を見直し、経費の効率化を図るべき。</t>
    <phoneticPr fontId="2"/>
  </si>
  <si>
    <t>引き続き適正な執行に努める</t>
    <phoneticPr fontId="2"/>
  </si>
  <si>
    <t>引き続き適正な執行に努める。</t>
    <phoneticPr fontId="2"/>
  </si>
  <si>
    <t>過去の実績を踏まえ、大都市２件、中都市１件を想定</t>
    <phoneticPr fontId="2"/>
  </si>
  <si>
    <t>想定される申請件数や実績を考慮しつつ、引き続き適正な執行に努める</t>
    <phoneticPr fontId="2"/>
  </si>
  <si>
    <t>想定される申請件数や実績を考慮しつつ、引き続き適正な執行に努める。</t>
    <phoneticPr fontId="2"/>
  </si>
  <si>
    <t>Ⅶ-1</t>
    <phoneticPr fontId="2"/>
  </si>
  <si>
    <t>受給者の自然減を考慮しつつ、引き続き適正な執行に努める</t>
    <phoneticPr fontId="2"/>
  </si>
  <si>
    <t>受給者の自然減を考慮しつつ、引き続き適正な執行に努める。</t>
    <phoneticPr fontId="2"/>
  </si>
  <si>
    <t>Ⅵ</t>
    <phoneticPr fontId="2"/>
  </si>
  <si>
    <t>情報流通行政局</t>
    <phoneticPr fontId="2"/>
  </si>
  <si>
    <t>情報通信国際戦略局</t>
    <phoneticPr fontId="2"/>
  </si>
  <si>
    <t>情報通信国際戦略局</t>
    <phoneticPr fontId="1"/>
  </si>
  <si>
    <t>Ⅴ-5</t>
    <phoneticPr fontId="2"/>
  </si>
  <si>
    <t>総合通信基盤局</t>
    <phoneticPr fontId="2"/>
  </si>
  <si>
    <t>Ⅴ-5</t>
    <phoneticPr fontId="2"/>
  </si>
  <si>
    <t>総合通信基盤局</t>
    <phoneticPr fontId="2"/>
  </si>
  <si>
    <t>（項）東日本大震災復旧・復興情報通信技術利用環境整備費
　（大事項）東日本大震災復旧・復興に係る情報通信技術の利用環境整備に必要な経費</t>
    <phoneticPr fontId="2"/>
  </si>
  <si>
    <t>情報通信技術利用環境の整備</t>
    <phoneticPr fontId="2"/>
  </si>
  <si>
    <t>Ⅴ-4</t>
    <phoneticPr fontId="2"/>
  </si>
  <si>
    <t>所見等も踏まえ、平成２５年度の地デジ関連事業費要求額は、事務実施の効率化の観点からデジサポ拠点の集約化等を行った。また、本事業については、平成21年度から国庫債務負担行為により複数年度にかけて歳出化しており、平成25年度の予算には、平成21～24年度の事業の歳出化額が含まれている。なお、引き続き、地デジ化によって空く周波数の用途や有効活用等をわかりやすく周知・アピールを行っていく。加えて、事業の透明性確保のため、デジタル難視対策世帯数などの事業状況を公開する等、今後も更なる透明性の確保に努めていく。</t>
    <phoneticPr fontId="2"/>
  </si>
  <si>
    <t>事業の効率的な執行、地デジ事業の効果の国民への分かりやすい説明、また、事業の実施に際しての透明性の確保に留意</t>
    <phoneticPr fontId="2"/>
  </si>
  <si>
    <t>無線システム普及支援事業（地上デジタル放送への円滑な移行のための環境整備・支援）</t>
    <phoneticPr fontId="2"/>
  </si>
  <si>
    <t>経費の精査を行い、1,711百万円減額して要求。また、所見を踏まえ、事業の終期目標の設定について検討するための検討会の開催に向けた準備を進めているところ。</t>
    <phoneticPr fontId="2"/>
  </si>
  <si>
    <t>縮減</t>
    <phoneticPr fontId="2"/>
  </si>
  <si>
    <t>事業の終期目標の設定と携帯電話のユニバーサルサービス化に対してどう取り組んでいくかについて検討</t>
    <phoneticPr fontId="2"/>
  </si>
  <si>
    <t>無線システム普及支援事業（携帯電話等エリア整備事業）</t>
    <phoneticPr fontId="2"/>
  </si>
  <si>
    <t>総合通信基盤局</t>
    <phoneticPr fontId="1"/>
  </si>
  <si>
    <t>ハードウェア基盤更改（平成25年度に完了予定）において、仮想化技術等を採用することなどにより、整備・運用に係るコストを抑制</t>
    <phoneticPr fontId="2"/>
  </si>
  <si>
    <t>(97)</t>
    <phoneticPr fontId="2"/>
  </si>
  <si>
    <t>(914)</t>
    <phoneticPr fontId="2"/>
  </si>
  <si>
    <t>放送分野における利用環境の整備</t>
    <phoneticPr fontId="10"/>
  </si>
  <si>
    <t>Ⅴ-3</t>
    <phoneticPr fontId="10"/>
  </si>
  <si>
    <t>情報流通行政局</t>
    <phoneticPr fontId="2"/>
  </si>
  <si>
    <t>地域雇用創造ＩＣＴ絆プロジェクト</t>
    <phoneticPr fontId="2"/>
  </si>
  <si>
    <t>Ⅴ-2</t>
    <phoneticPr fontId="2"/>
  </si>
  <si>
    <t>情報通信国際戦略局</t>
    <phoneticPr fontId="2"/>
  </si>
  <si>
    <t>予算監視・効率化チームの所見を受け、文部科学省と協議した結果、教育情報化の今後の対応については、次のとおりとすることとしている。
Ⅰ．基本的方針
○ＩＣＴを活用して、２１世紀にふさわしい学校教育を実現することは、我が国における重要課題であり、新成長戦略等に基づいて着実に取組を進める必要がある。
○新成長戦略等に規定する目標達成に向けた取組については、文部科学省が主導的役割を果たし、総務省は必要な支援を行う。
○現行の「フューチャースクール推進事業」及び「学びのイノベーション事業」については、２５年度までで終了し、成果をガイドライン、報告書等として取りまとめ、２６年度以降の本格展開において最大限活用する。
Ⅱ．平成２６年度以降の進め方
○新成長戦略等に規定する目標達成に向けた取組については、文部科学省主導で行うこととし、総務省は必要な支援を行う。
○文部科学省は、第２期教育振興基本計画(平成２５年度から５年間)にハード・ソフト・ヒューマンの観点から教育の情報化に関する事項を盛り込む。
○文部科学省は、第２期教育振興基本計画を、中央教育審議会での審議を経て（夏頃を目途に審議経過報告、年内目途に答申）、今年度中に策定・閣議決定する。
○文部科学省と総務省は、取組の具体的内容について、第２期教育振興基本計画の検討状況を踏まえつつ、２６年度概算要求（２５年夏頃）までの間、検討を進める。
Ⅲ．現行事業の取り扱い 
○「フューチャースクール推進事業」の小学校１０校については平成２４年度で終了する。
○「フューチャースクール推進事業」の中学校８校及び特別支援学校２校及び「学びのイノベーション事業」の小学校１０校、中学校８校、特別支援学校２校については２５年度まで継続し、同年度をもって終了する。
○これらの事業の成果を両省共同でガイドライン、報告書等として取りまとめる。
○事業の実施に当たっては、両省副大臣級の合同協議会の開催、各省研究会における兼任委員の任命等を通じて、両事業を一体として進める。
○総務省の役割を更に明確化する。</t>
    <phoneticPr fontId="2"/>
  </si>
  <si>
    <t>フューチャースクール推進事業</t>
    <phoneticPr fontId="2"/>
  </si>
  <si>
    <t>情報流通行政局、
総合通信基盤局</t>
    <phoneticPr fontId="1"/>
  </si>
  <si>
    <t>情報通信国際戦略局、
情報流通行政局</t>
    <phoneticPr fontId="2"/>
  </si>
  <si>
    <t>Ⅴ-2</t>
    <phoneticPr fontId="2"/>
  </si>
  <si>
    <t>情報流通行政局</t>
    <phoneticPr fontId="2"/>
  </si>
  <si>
    <t>情報流通行政局、
総合通信基盤局</t>
    <phoneticPr fontId="2"/>
  </si>
  <si>
    <t>情報通信国際戦略局</t>
    <phoneticPr fontId="2"/>
  </si>
  <si>
    <t>情報通信国際戦略局</t>
    <phoneticPr fontId="1"/>
  </si>
  <si>
    <t>指摘を踏まえ、残る研究開発期間においても、引き続き、受託者が外注する際の複数社からの見積り取得の徹底等、さらなる経費の効率化を実施。また、研究終了フェーズでの一般公開等のアプローチに加え、いつ頃、どの場で、どのような成果を発表していくかを意識し事業を推進中。</t>
    <phoneticPr fontId="2"/>
  </si>
  <si>
    <t>事業の評価、効率的な執行及び先端の技術開発あるいは基礎研究につながるポジティブなフィードバックができるようにするための学術発表に留意</t>
    <phoneticPr fontId="2"/>
  </si>
  <si>
    <t>一部改善</t>
    <phoneticPr fontId="2"/>
  </si>
  <si>
    <t>IPv4アドレスの枯渇に伴う諸課題への対応推進事業</t>
    <phoneticPr fontId="2"/>
  </si>
  <si>
    <t>戦略的国際連携型研究開発推進事業</t>
    <phoneticPr fontId="2"/>
  </si>
  <si>
    <t>光空間通信技術の研究開発</t>
    <phoneticPr fontId="2"/>
  </si>
  <si>
    <t>Ⅴ-1</t>
    <phoneticPr fontId="2"/>
  </si>
  <si>
    <t>Ⅳ</t>
    <phoneticPr fontId="2"/>
  </si>
  <si>
    <t>システム経費の精査による効率化</t>
    <phoneticPr fontId="2"/>
  </si>
  <si>
    <t>国家公務員の給与の改定及び臨時特例に関する法律の施行に伴い、謝金基準が見直された。当該見直しを適切に予算要求に反映</t>
    <phoneticPr fontId="2"/>
  </si>
  <si>
    <t>平成23年度で終了</t>
    <phoneticPr fontId="2"/>
  </si>
  <si>
    <t>政治資金・政党助成関係申請・届出オンラインシステム運営等経費</t>
    <phoneticPr fontId="2"/>
  </si>
  <si>
    <t>行政事業レビューの点検の結果、平成２５年度予算概算要求の金額に反映すべき点及び執行等で改善すべき点がなかった。</t>
    <phoneticPr fontId="2"/>
  </si>
  <si>
    <t xml:space="preserve"> 事業内容の一部変更に伴う積算の見直し。</t>
    <phoneticPr fontId="2"/>
  </si>
  <si>
    <t>更なる経費の効率化を図るべき。</t>
    <phoneticPr fontId="2"/>
  </si>
  <si>
    <t>総務省共通基盤支援システム改修等に係る増</t>
    <phoneticPr fontId="2"/>
  </si>
  <si>
    <t>引き続き、調達仕様の見直しに努める</t>
    <phoneticPr fontId="2"/>
  </si>
  <si>
    <t>引き続き、調達仕様の見直し及び手続の透明性・公平性を確保した調達を行うように努める</t>
    <phoneticPr fontId="2"/>
  </si>
  <si>
    <t>情報セキュリティ対策の強化に伴う増</t>
    <phoneticPr fontId="2"/>
  </si>
  <si>
    <t>引き続き調達仕様の見直し、手続の透明性・公平性の確保などに努める</t>
    <phoneticPr fontId="2"/>
  </si>
  <si>
    <t>2年に1度の受付審査業務であり国土交通省とりまとめの全省庁からの分担金方式で運用していることから、H23予算要求は実施しておらず、レビューは実施していない。</t>
    <phoneticPr fontId="2"/>
  </si>
  <si>
    <t>-</t>
    <phoneticPr fontId="2"/>
  </si>
  <si>
    <t>「第38回各府省情報化統括責任者（CIO）連絡会議」(H21.8.28)により、物品・役務等の一連の調達事務について、「電子調達システム」を全府省に導入することが決定され、総務省も1省庁として参加することとしており、同システム構築に伴い本事業は廃止する（平成26年度から運用予定）。</t>
    <phoneticPr fontId="2"/>
  </si>
  <si>
    <t>平成24年度要求からは、各省の分担金負担方式から予算枠の貸し借りによる総務省（情流局）一括要求としたため、今回のレビューにおいて一旦結了とした。次回以降は情報流通行政局において新規案件（新24-0014）として実施することとなっている。</t>
    <phoneticPr fontId="2"/>
  </si>
  <si>
    <t xml:space="preserve">「常時啓発事業のあり方等研究会」最終報告書の提言を踏まえ、必要な事業を実施すること。 </t>
    <phoneticPr fontId="2"/>
  </si>
  <si>
    <t xml:space="preserve"> 調査事業の見直しによる減</t>
    <phoneticPr fontId="2"/>
  </si>
  <si>
    <t>社会保障・税一体改革に伴う諸課題に対応するため、要求額は増額となっている。</t>
    <phoneticPr fontId="2"/>
  </si>
  <si>
    <t>自主・自立研究会の終了や固定資産評価基準（家屋）に係る調査委託の見直しを実施するなど、予算の組み替えも適切に実施</t>
    <phoneticPr fontId="2"/>
  </si>
  <si>
    <t>地域振興（地域力創造）</t>
    <phoneticPr fontId="2"/>
  </si>
  <si>
    <t>今後も不要な随行者を伴う出張が発生しないように留意するとともに、パック旅行の利用を促進するなどして、行政コストの削減を進める</t>
    <phoneticPr fontId="2"/>
  </si>
  <si>
    <t>平成25年度以降は、これまでの実証調査等の成果を踏まえ、事業化に向けた取組を特に支援することにより、緑の分権改革の取組の全国展開を図る</t>
    <phoneticPr fontId="2"/>
  </si>
  <si>
    <t>新たな調査研究事業（地域経営型ネットワークモデル等調査事業等）については、地域の活性化に資するという観点において、今後、高い事業効果が見込めるものであるため、増額要求</t>
    <phoneticPr fontId="2"/>
  </si>
  <si>
    <t>全ての事業について、業務上必要最小限にという視点で内容を精査</t>
    <phoneticPr fontId="2"/>
  </si>
  <si>
    <t>地域主権型社会の確立に向けた地方行政体制整備等</t>
    <phoneticPr fontId="2"/>
  </si>
  <si>
    <t>財務省主催の「地方自治法施行６０周年記念貨幣の発行に関する会合」（H24.6.4決定）にて平成２５年度は７県の記念貨幣の発行が決定しており、それに伴い１県増分の35,000千円の増額を要求するもの。</t>
    <phoneticPr fontId="2"/>
  </si>
  <si>
    <t>外国人住民基本台帳制度の普及啓発等に係る経費の減</t>
    <phoneticPr fontId="2"/>
  </si>
  <si>
    <t>Ⅰ-1</t>
    <phoneticPr fontId="2"/>
  </si>
  <si>
    <t>（項）総務本省施設費
　（大事項）総務本省施設整備に必要な経費</t>
    <phoneticPr fontId="2"/>
  </si>
  <si>
    <t>－</t>
    <phoneticPr fontId="2"/>
  </si>
  <si>
    <t>複数社からの見積り取得の徹底などによる経費の効率化</t>
    <phoneticPr fontId="2"/>
  </si>
  <si>
    <t>Ｂ－Ａ＝Ｃ</t>
    <phoneticPr fontId="2"/>
  </si>
  <si>
    <t>Ｂ</t>
    <phoneticPr fontId="2"/>
  </si>
  <si>
    <t>Ａ</t>
    <phoneticPr fontId="2"/>
  </si>
  <si>
    <t>項・事項</t>
    <phoneticPr fontId="2"/>
  </si>
  <si>
    <t>会計区分</t>
    <phoneticPr fontId="2"/>
  </si>
  <si>
    <t>反映内容</t>
    <phoneticPr fontId="2"/>
  </si>
  <si>
    <t>（単位：百万円）</t>
    <phoneticPr fontId="2"/>
  </si>
  <si>
    <t>総務省が構築した給与システムについては、平成24年６月に人事院構築の新しい人事・給与関係業務情報システムへ移行し、給与事務処理システム運用事業は終了。</t>
    <rPh sb="0" eb="3">
      <t>ソウムショウ</t>
    </rPh>
    <rPh sb="4" eb="6">
      <t>コウチク</t>
    </rPh>
    <rPh sb="8" eb="10">
      <t>キュウヨ</t>
    </rPh>
    <rPh sb="20" eb="22">
      <t>ヘイセイ</t>
    </rPh>
    <rPh sb="24" eb="25">
      <t>ネン</t>
    </rPh>
    <rPh sb="26" eb="27">
      <t>ガツ</t>
    </rPh>
    <rPh sb="28" eb="31">
      <t>ジンジイン</t>
    </rPh>
    <rPh sb="31" eb="33">
      <t>コウチク</t>
    </rPh>
    <rPh sb="34" eb="35">
      <t>アタラ</t>
    </rPh>
    <rPh sb="37" eb="39">
      <t>ジンジ</t>
    </rPh>
    <rPh sb="40" eb="42">
      <t>キュウヨ</t>
    </rPh>
    <rPh sb="42" eb="44">
      <t>カンケイ</t>
    </rPh>
    <rPh sb="44" eb="46">
      <t>ギョウム</t>
    </rPh>
    <rPh sb="46" eb="48">
      <t>ジョウホウ</t>
    </rPh>
    <rPh sb="53" eb="55">
      <t>イコウ</t>
    </rPh>
    <rPh sb="57" eb="59">
      <t>キュウヨ</t>
    </rPh>
    <rPh sb="59" eb="61">
      <t>ジム</t>
    </rPh>
    <rPh sb="61" eb="63">
      <t>ショリ</t>
    </rPh>
    <rPh sb="67" eb="69">
      <t>ウンヨウ</t>
    </rPh>
    <rPh sb="69" eb="71">
      <t>ジギョウ</t>
    </rPh>
    <rPh sb="72" eb="74">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</si>
</sst>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00"/>
    <numFmt numFmtId="177" formatCode="_ * #,##0_ ;_ * &quot;▲&quot;#,##0_ ;_ * &quot;-&quot;_ ;_ @_ "/>
    <numFmt numFmtId="178" formatCode="_ * #,##0.0_ ;_ * &quot;▲&quot;#,##0.0_ ;_ * &quot;-&quot;_ ;_ @_ "/>
    <numFmt numFmtId="179" formatCode="#,##0;&quot;▲ &quot;#,##0"/>
    <numFmt numFmtId="180"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11"/>
      <color indexed="9"/>
      <name val="ＭＳ Ｐゴシック"/>
      <family val="3"/>
      <charset val="128"/>
    </font>
    <font>
      <sz val="11"/>
      <color theme="1"/>
      <name val="ＭＳ ゴシック"/>
      <family val="3"/>
      <charset val="128"/>
    </font>
    <font>
      <sz val="6"/>
      <name val="ＭＳ 明朝"/>
      <family val="1"/>
      <charset val="128"/>
    </font>
    <font>
      <sz val="8.5"/>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263">
    <xf numFmtId="0" fontId="0" fillId="0" borderId="0" xfId="0"/>
    <xf numFmtId="0" fontId="3" fillId="0" borderId="0" xfId="0" applyFont="1" applyBorder="1"/>
    <xf numFmtId="0" fontId="3" fillId="0" borderId="0" xfId="0" applyFont="1"/>
    <xf numFmtId="0" fontId="3" fillId="0" borderId="1" xfId="0" applyFont="1" applyBorder="1"/>
    <xf numFmtId="0" fontId="3" fillId="0" borderId="7" xfId="0" applyFont="1" applyBorder="1" applyAlignment="1">
      <alignment vertical="center"/>
    </xf>
    <xf numFmtId="0" fontId="3" fillId="0" borderId="8" xfId="0" applyFont="1" applyBorder="1" applyAlignment="1">
      <alignment horizontal="center" vertical="center" wrapText="1"/>
    </xf>
    <xf numFmtId="0" fontId="3" fillId="0" borderId="1" xfId="0" applyFont="1" applyBorder="1" applyAlignment="1">
      <alignment horizontal="right"/>
    </xf>
    <xf numFmtId="0" fontId="3" fillId="0" borderId="12" xfId="0" applyFont="1" applyBorder="1" applyAlignment="1">
      <alignment vertical="center" wrapText="1"/>
    </xf>
    <xf numFmtId="0" fontId="3" fillId="0" borderId="9" xfId="0" applyFont="1" applyBorder="1" applyAlignment="1">
      <alignment horizontal="right" vertical="center" wrapText="1"/>
    </xf>
    <xf numFmtId="0" fontId="3" fillId="0" borderId="1" xfId="0" applyFont="1" applyBorder="1" applyAlignment="1">
      <alignment horizontal="right" vertical="center" wrapText="1"/>
    </xf>
    <xf numFmtId="0" fontId="5" fillId="0" borderId="1" xfId="0" applyFont="1" applyBorder="1"/>
    <xf numFmtId="0" fontId="6" fillId="0" borderId="0" xfId="0" applyFont="1" applyBorder="1"/>
    <xf numFmtId="0" fontId="3" fillId="0" borderId="12" xfId="0" applyFont="1" applyBorder="1" applyAlignment="1">
      <alignment horizontal="center" vertical="center"/>
    </xf>
    <xf numFmtId="177" fontId="3" fillId="0" borderId="13" xfId="0" applyNumberFormat="1" applyFont="1" applyBorder="1" applyAlignment="1">
      <alignment vertical="center" shrinkToFit="1"/>
    </xf>
    <xf numFmtId="0" fontId="3" fillId="0" borderId="0" xfId="0" applyFont="1" applyAlignment="1"/>
    <xf numFmtId="176" fontId="3" fillId="0" borderId="0" xfId="0" applyNumberFormat="1" applyFont="1" applyBorder="1" applyAlignment="1"/>
    <xf numFmtId="177" fontId="3" fillId="2" borderId="14" xfId="0" applyNumberFormat="1" applyFont="1" applyFill="1" applyBorder="1" applyAlignment="1">
      <alignment vertical="center" shrinkToFit="1"/>
    </xf>
    <xf numFmtId="176" fontId="3" fillId="0" borderId="0" xfId="0" applyNumberFormat="1" applyFont="1" applyBorder="1" applyAlignment="1">
      <alignment horizontal="left"/>
    </xf>
    <xf numFmtId="0" fontId="3" fillId="0" borderId="30" xfId="0" applyFont="1" applyBorder="1" applyAlignment="1">
      <alignment vertical="center"/>
    </xf>
    <xf numFmtId="176" fontId="3" fillId="0" borderId="51"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178" fontId="3" fillId="0" borderId="11" xfId="0" applyNumberFormat="1" applyFont="1" applyFill="1" applyBorder="1" applyAlignment="1">
      <alignment vertical="center" shrinkToFit="1"/>
    </xf>
    <xf numFmtId="178" fontId="3" fillId="0" borderId="34" xfId="0" applyNumberFormat="1" applyFont="1" applyFill="1" applyBorder="1" applyAlignment="1">
      <alignment vertical="center" shrinkToFit="1"/>
    </xf>
    <xf numFmtId="0" fontId="3" fillId="0" borderId="34" xfId="0" applyNumberFormat="1" applyFont="1" applyFill="1" applyBorder="1" applyAlignment="1">
      <alignment vertical="center" wrapText="1"/>
    </xf>
    <xf numFmtId="0" fontId="3" fillId="0" borderId="34" xfId="0" quotePrefix="1"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178" fontId="3" fillId="0" borderId="2" xfId="0" applyNumberFormat="1" applyFont="1" applyFill="1" applyBorder="1" applyAlignment="1">
      <alignment vertical="center" shrinkToFit="1"/>
    </xf>
    <xf numFmtId="178" fontId="3" fillId="0" borderId="16" xfId="0" applyNumberFormat="1" applyFont="1" applyFill="1" applyBorder="1" applyAlignment="1">
      <alignment vertical="center" shrinkToFit="1"/>
    </xf>
    <xf numFmtId="0" fontId="3" fillId="0" borderId="16" xfId="0" applyNumberFormat="1" applyFont="1" applyFill="1" applyBorder="1" applyAlignment="1">
      <alignment vertical="center" wrapText="1"/>
    </xf>
    <xf numFmtId="56" fontId="3" fillId="0" borderId="16" xfId="0" quotePrefix="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14" fontId="3" fillId="0" borderId="16" xfId="0" quotePrefix="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vertical="center" shrinkToFit="1"/>
    </xf>
    <xf numFmtId="177" fontId="3" fillId="0" borderId="16" xfId="0" applyNumberFormat="1" applyFont="1" applyFill="1" applyBorder="1" applyAlignment="1">
      <alignment vertical="center" shrinkToFit="1"/>
    </xf>
    <xf numFmtId="0" fontId="4" fillId="0" borderId="1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xf>
    <xf numFmtId="0" fontId="3" fillId="0" borderId="2" xfId="0" applyFont="1" applyFill="1" applyBorder="1" applyAlignment="1">
      <alignment vertical="center" wrapText="1" shrinkToFit="1"/>
    </xf>
    <xf numFmtId="0" fontId="3" fillId="0" borderId="16" xfId="0" quotePrefix="1" applyNumberFormat="1" applyFont="1" applyFill="1" applyBorder="1" applyAlignment="1">
      <alignment horizontal="center" vertical="center" wrapText="1"/>
    </xf>
    <xf numFmtId="0" fontId="3" fillId="0" borderId="2" xfId="0" quotePrefix="1"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177" fontId="3" fillId="0" borderId="29" xfId="0" applyNumberFormat="1" applyFont="1" applyFill="1" applyBorder="1" applyAlignment="1">
      <alignment vertical="center" shrinkToFit="1"/>
    </xf>
    <xf numFmtId="177" fontId="3" fillId="0" borderId="35" xfId="0" applyNumberFormat="1" applyFont="1" applyFill="1" applyBorder="1" applyAlignment="1">
      <alignment vertical="center" shrinkToFit="1"/>
    </xf>
    <xf numFmtId="0" fontId="3" fillId="0" borderId="35" xfId="0" applyNumberFormat="1" applyFont="1" applyFill="1" applyBorder="1" applyAlignment="1">
      <alignment vertical="center" wrapText="1"/>
    </xf>
    <xf numFmtId="14" fontId="3" fillId="0" borderId="35" xfId="0" quotePrefix="1" applyNumberFormat="1" applyFont="1" applyFill="1" applyBorder="1" applyAlignment="1">
      <alignment horizontal="center" vertical="center" wrapText="1"/>
    </xf>
    <xf numFmtId="0" fontId="3" fillId="0" borderId="29" xfId="0" applyFont="1" applyFill="1" applyBorder="1" applyAlignment="1">
      <alignment vertical="center" wrapText="1"/>
    </xf>
    <xf numFmtId="177" fontId="3" fillId="0" borderId="15" xfId="0" applyNumberFormat="1" applyFont="1" applyFill="1" applyBorder="1" applyAlignment="1">
      <alignment vertical="center" shrinkToFit="1"/>
    </xf>
    <xf numFmtId="0" fontId="3" fillId="0" borderId="3" xfId="0"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35"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14" fontId="3" fillId="0" borderId="2" xfId="0" quotePrefix="1" applyNumberFormat="1" applyFont="1" applyFill="1" applyBorder="1" applyAlignment="1">
      <alignment horizontal="center" vertical="center" wrapText="1"/>
    </xf>
    <xf numFmtId="49" fontId="9" fillId="0" borderId="2"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0" applyFont="1" applyFill="1" applyBorder="1" applyAlignment="1">
      <alignment vertical="center" wrapText="1"/>
    </xf>
    <xf numFmtId="14" fontId="9" fillId="0" borderId="16" xfId="0" quotePrefix="1"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49" fontId="3" fillId="0" borderId="2" xfId="0" applyNumberFormat="1" applyFont="1" applyFill="1" applyBorder="1" applyAlignment="1">
      <alignment horizontal="right" vertical="center"/>
    </xf>
    <xf numFmtId="14" fontId="3" fillId="0" borderId="2" xfId="0" quotePrefix="1" applyNumberFormat="1" applyFont="1" applyFill="1" applyBorder="1" applyAlignment="1">
      <alignment vertical="center" wrapText="1"/>
    </xf>
    <xf numFmtId="0" fontId="0" fillId="0" borderId="15" xfId="0" applyFont="1" applyFill="1" applyBorder="1" applyAlignment="1">
      <alignment vertical="center" wrapText="1"/>
    </xf>
    <xf numFmtId="177" fontId="3" fillId="0" borderId="2" xfId="0" applyNumberFormat="1" applyFont="1" applyFill="1" applyBorder="1" applyAlignment="1">
      <alignment horizontal="right" vertical="center"/>
    </xf>
    <xf numFmtId="177" fontId="3" fillId="0" borderId="2" xfId="1" applyNumberFormat="1" applyFont="1" applyFill="1" applyBorder="1" applyAlignment="1">
      <alignment horizontal="right" vertical="center"/>
    </xf>
    <xf numFmtId="177" fontId="3" fillId="0" borderId="29" xfId="0" applyNumberFormat="1" applyFont="1" applyFill="1" applyBorder="1" applyAlignment="1">
      <alignment shrinkToFit="1"/>
    </xf>
    <xf numFmtId="177" fontId="3" fillId="0" borderId="15" xfId="0" quotePrefix="1" applyNumberFormat="1" applyFont="1" applyFill="1" applyBorder="1" applyAlignment="1">
      <alignment horizontal="right" vertical="top" shrinkToFit="1"/>
    </xf>
    <xf numFmtId="0" fontId="3" fillId="0" borderId="8" xfId="0" applyNumberFormat="1" applyFont="1" applyFill="1" applyBorder="1" applyAlignment="1">
      <alignment vertical="center" wrapText="1"/>
    </xf>
    <xf numFmtId="0" fontId="3" fillId="0" borderId="16" xfId="0" applyNumberFormat="1" applyFont="1" applyFill="1" applyBorder="1" applyAlignment="1">
      <alignment horizontal="left" vertical="center" wrapText="1"/>
    </xf>
    <xf numFmtId="49" fontId="3" fillId="0" borderId="15" xfId="0" quotePrefix="1" applyNumberFormat="1" applyFont="1" applyFill="1" applyBorder="1" applyAlignment="1">
      <alignment horizontal="right" vertical="center" shrinkToFit="1"/>
    </xf>
    <xf numFmtId="0" fontId="3" fillId="0" borderId="8" xfId="0"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0" borderId="52" xfId="0" applyFont="1" applyFill="1" applyBorder="1" applyAlignment="1">
      <alignment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9" fillId="0" borderId="3" xfId="0" applyFont="1" applyFill="1" applyBorder="1" applyAlignment="1">
      <alignment horizontal="left" vertical="center" wrapText="1"/>
    </xf>
    <xf numFmtId="177" fontId="3" fillId="0" borderId="34" xfId="0" applyNumberFormat="1" applyFont="1" applyFill="1" applyBorder="1" applyAlignment="1">
      <alignment horizontal="right" vertical="center" shrinkToFit="1"/>
    </xf>
    <xf numFmtId="177" fontId="3" fillId="0" borderId="29" xfId="0" applyNumberFormat="1" applyFont="1" applyFill="1" applyBorder="1" applyAlignment="1">
      <alignment horizontal="right" shrinkToFit="1"/>
    </xf>
    <xf numFmtId="38" fontId="3" fillId="0" borderId="15" xfId="1" quotePrefix="1" applyFont="1" applyFill="1" applyBorder="1" applyAlignment="1">
      <alignment horizontal="right" vertical="top" shrinkToFit="1"/>
    </xf>
    <xf numFmtId="179" fontId="3" fillId="0" borderId="15" xfId="1" quotePrefix="1" applyNumberFormat="1" applyFont="1" applyFill="1" applyBorder="1" applyAlignment="1">
      <alignment horizontal="right" vertical="top" shrinkToFit="1"/>
    </xf>
    <xf numFmtId="179" fontId="3" fillId="0" borderId="15" xfId="0" quotePrefix="1" applyNumberFormat="1" applyFont="1" applyFill="1" applyBorder="1" applyAlignment="1">
      <alignment horizontal="right" vertical="top" shrinkToFit="1"/>
    </xf>
    <xf numFmtId="177" fontId="3" fillId="0" borderId="29" xfId="0" quotePrefix="1" applyNumberFormat="1" applyFont="1" applyFill="1" applyBorder="1" applyAlignment="1">
      <alignment vertical="center" shrinkToFit="1"/>
    </xf>
    <xf numFmtId="177" fontId="3" fillId="0" borderId="16" xfId="0" quotePrefix="1" applyNumberFormat="1" applyFont="1" applyFill="1" applyBorder="1" applyAlignment="1">
      <alignment vertical="center" shrinkToFit="1"/>
    </xf>
    <xf numFmtId="177" fontId="3" fillId="0" borderId="2" xfId="0" quotePrefix="1" applyNumberFormat="1" applyFont="1" applyFill="1" applyBorder="1" applyAlignment="1">
      <alignment vertical="center" shrinkToFit="1"/>
    </xf>
    <xf numFmtId="177" fontId="3" fillId="0" borderId="2" xfId="0" applyNumberFormat="1" applyFont="1" applyFill="1" applyBorder="1" applyAlignment="1">
      <alignment vertical="center" wrapText="1"/>
    </xf>
    <xf numFmtId="177" fontId="3" fillId="0" borderId="16" xfId="0" applyNumberFormat="1" applyFont="1" applyFill="1" applyBorder="1" applyAlignment="1">
      <alignment vertical="center" wrapText="1"/>
    </xf>
    <xf numFmtId="177" fontId="3" fillId="0" borderId="35" xfId="0" quotePrefix="1" applyNumberFormat="1" applyFont="1" applyFill="1" applyBorder="1" applyAlignment="1">
      <alignment vertical="center" shrinkToFit="1"/>
    </xf>
    <xf numFmtId="177" fontId="3" fillId="0" borderId="2" xfId="0" applyNumberFormat="1" applyFont="1" applyFill="1" applyBorder="1" applyAlignment="1">
      <alignment horizontal="left" vertical="center" wrapText="1"/>
    </xf>
    <xf numFmtId="0" fontId="11" fillId="0" borderId="2" xfId="0" applyNumberFormat="1" applyFont="1" applyFill="1" applyBorder="1" applyAlignment="1">
      <alignment vertical="top" wrapText="1" shrinkToFit="1"/>
    </xf>
    <xf numFmtId="0" fontId="3" fillId="0" borderId="2" xfId="0" quotePrefix="1" applyNumberFormat="1" applyFont="1" applyFill="1" applyBorder="1" applyAlignment="1">
      <alignment horizontal="right" vertical="center"/>
    </xf>
    <xf numFmtId="3" fontId="3" fillId="0" borderId="15" xfId="0" quotePrefix="1" applyNumberFormat="1" applyFont="1" applyFill="1" applyBorder="1" applyAlignment="1">
      <alignment horizontal="right" vertical="center" shrinkToFit="1"/>
    </xf>
    <xf numFmtId="0" fontId="3" fillId="0" borderId="0" xfId="0" applyFont="1" applyFill="1"/>
    <xf numFmtId="0" fontId="3" fillId="0" borderId="0" xfId="0" applyFont="1" applyAlignment="1">
      <alignment wrapText="1"/>
    </xf>
    <xf numFmtId="0" fontId="3" fillId="0" borderId="0" xfId="0" applyFont="1" applyBorder="1" applyAlignment="1">
      <alignment wrapText="1"/>
    </xf>
    <xf numFmtId="179" fontId="3" fillId="0" borderId="15" xfId="1" applyNumberFormat="1" applyFont="1" applyFill="1" applyBorder="1" applyAlignment="1">
      <alignment horizontal="right" vertical="center" shrinkToFit="1"/>
    </xf>
    <xf numFmtId="177" fontId="3" fillId="0" borderId="16" xfId="0" applyNumberFormat="1" applyFont="1" applyFill="1" applyBorder="1" applyAlignment="1">
      <alignment vertical="center" wrapText="1" shrinkToFit="1"/>
    </xf>
    <xf numFmtId="178" fontId="3" fillId="0" borderId="34" xfId="0" applyNumberFormat="1" applyFont="1" applyFill="1" applyBorder="1" applyAlignment="1">
      <alignment horizontal="right" vertical="center" shrinkToFit="1"/>
    </xf>
    <xf numFmtId="178" fontId="3" fillId="0" borderId="16" xfId="0" applyNumberFormat="1" applyFont="1" applyFill="1" applyBorder="1" applyAlignment="1">
      <alignment horizontal="right" vertical="center" shrinkToFit="1"/>
    </xf>
    <xf numFmtId="177" fontId="3" fillId="0" borderId="16" xfId="0" quotePrefix="1" applyNumberFormat="1" applyFont="1" applyFill="1" applyBorder="1" applyAlignment="1">
      <alignment horizontal="right" vertical="center" shrinkToFit="1"/>
    </xf>
    <xf numFmtId="177" fontId="3" fillId="0" borderId="16" xfId="0" applyNumberFormat="1" applyFont="1" applyFill="1" applyBorder="1" applyAlignment="1">
      <alignment horizontal="right" vertical="center" shrinkToFit="1"/>
    </xf>
    <xf numFmtId="177" fontId="3" fillId="0" borderId="35" xfId="0" quotePrefix="1" applyNumberFormat="1" applyFont="1" applyFill="1" applyBorder="1" applyAlignment="1">
      <alignment horizontal="right" vertical="center" shrinkToFit="1"/>
    </xf>
    <xf numFmtId="177" fontId="3" fillId="0" borderId="2" xfId="0" quotePrefix="1" applyNumberFormat="1" applyFont="1" applyFill="1" applyBorder="1" applyAlignment="1">
      <alignment horizontal="right" vertical="center" shrinkToFit="1"/>
    </xf>
    <xf numFmtId="177" fontId="3" fillId="0" borderId="35" xfId="0" applyNumberFormat="1" applyFont="1" applyFill="1" applyBorder="1" applyAlignment="1">
      <alignment horizontal="right" vertical="center" shrinkToFit="1"/>
    </xf>
    <xf numFmtId="177" fontId="3" fillId="0" borderId="2" xfId="0" applyNumberFormat="1" applyFont="1" applyFill="1" applyBorder="1" applyAlignment="1">
      <alignment horizontal="right" vertical="center" shrinkToFit="1"/>
    </xf>
    <xf numFmtId="178" fontId="3" fillId="0" borderId="11" xfId="0" applyNumberFormat="1" applyFont="1" applyFill="1" applyBorder="1" applyAlignment="1">
      <alignment horizontal="center" vertical="center" shrinkToFit="1"/>
    </xf>
    <xf numFmtId="178" fontId="3" fillId="0" borderId="2"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177" fontId="3" fillId="0" borderId="29" xfId="0" applyNumberFormat="1" applyFont="1" applyFill="1" applyBorder="1" applyAlignment="1">
      <alignment horizontal="center" shrinkToFit="1"/>
    </xf>
    <xf numFmtId="177" fontId="3" fillId="0" borderId="15" xfId="0" quotePrefix="1" applyNumberFormat="1" applyFont="1" applyFill="1" applyBorder="1" applyAlignment="1">
      <alignment horizontal="center" vertical="top" shrinkToFit="1"/>
    </xf>
    <xf numFmtId="177" fontId="3" fillId="0" borderId="11" xfId="0" applyNumberFormat="1" applyFont="1" applyFill="1" applyBorder="1" applyAlignment="1">
      <alignment horizontal="right" vertical="center" shrinkToFit="1"/>
    </xf>
    <xf numFmtId="178" fontId="3" fillId="0" borderId="2" xfId="0" applyNumberFormat="1" applyFont="1" applyFill="1" applyBorder="1" applyAlignment="1">
      <alignment horizontal="right" vertical="center" shrinkToFit="1"/>
    </xf>
    <xf numFmtId="177" fontId="9" fillId="0" borderId="2" xfId="0" applyNumberFormat="1" applyFont="1" applyFill="1" applyBorder="1" applyAlignment="1">
      <alignment horizontal="right" vertical="center" shrinkToFit="1"/>
    </xf>
    <xf numFmtId="177" fontId="9" fillId="0" borderId="2" xfId="0" applyNumberFormat="1" applyFont="1" applyFill="1" applyBorder="1" applyAlignment="1">
      <alignment horizontal="right" vertical="center"/>
    </xf>
    <xf numFmtId="178" fontId="3" fillId="0" borderId="34" xfId="0" applyNumberFormat="1" applyFont="1" applyFill="1" applyBorder="1" applyAlignment="1">
      <alignment horizontal="center" vertical="center" shrinkToFit="1"/>
    </xf>
    <xf numFmtId="178" fontId="3" fillId="0" borderId="16" xfId="0" applyNumberFormat="1" applyFont="1" applyFill="1" applyBorder="1" applyAlignment="1">
      <alignment horizontal="center" vertical="center" shrinkToFit="1"/>
    </xf>
    <xf numFmtId="177" fontId="3" fillId="0" borderId="16" xfId="0" applyNumberFormat="1" applyFont="1" applyFill="1" applyBorder="1" applyAlignment="1">
      <alignment horizontal="center" vertical="center" shrinkToFit="1"/>
    </xf>
    <xf numFmtId="177" fontId="3" fillId="0" borderId="35" xfId="0" applyNumberFormat="1" applyFont="1" applyFill="1" applyBorder="1" applyAlignment="1">
      <alignment horizontal="center" vertical="center" shrinkToFit="1"/>
    </xf>
    <xf numFmtId="177" fontId="3" fillId="0" borderId="35" xfId="0" applyNumberFormat="1" applyFont="1" applyFill="1" applyBorder="1" applyAlignment="1">
      <alignment horizontal="center" shrinkToFit="1"/>
    </xf>
    <xf numFmtId="177" fontId="3" fillId="0" borderId="15" xfId="0" applyNumberFormat="1" applyFont="1" applyFill="1" applyBorder="1" applyAlignment="1">
      <alignment horizontal="center" shrinkToFit="1"/>
    </xf>
    <xf numFmtId="0" fontId="3" fillId="0" borderId="3" xfId="0" applyFont="1" applyFill="1" applyBorder="1" applyAlignment="1">
      <alignment horizontal="center" vertical="center" wrapText="1"/>
    </xf>
    <xf numFmtId="177" fontId="3" fillId="0" borderId="16" xfId="0" quotePrefix="1" applyNumberFormat="1" applyFont="1" applyFill="1" applyBorder="1" applyAlignment="1">
      <alignment vertical="center" wrapText="1"/>
    </xf>
    <xf numFmtId="177" fontId="3" fillId="0" borderId="2" xfId="0" applyNumberFormat="1" applyFont="1" applyFill="1" applyBorder="1" applyAlignment="1">
      <alignment vertical="center" wrapText="1" shrinkToFit="1"/>
    </xf>
    <xf numFmtId="0" fontId="3" fillId="0" borderId="15" xfId="0" applyNumberFormat="1" applyFont="1" applyFill="1" applyBorder="1" applyAlignment="1">
      <alignment vertical="top" wrapText="1"/>
    </xf>
    <xf numFmtId="41" fontId="3" fillId="0" borderId="0" xfId="0" applyNumberFormat="1" applyFont="1"/>
    <xf numFmtId="177" fontId="3" fillId="0" borderId="13" xfId="0" applyNumberFormat="1" applyFont="1" applyFill="1" applyBorder="1" applyAlignment="1">
      <alignment vertical="center" shrinkToFit="1"/>
    </xf>
    <xf numFmtId="177" fontId="3" fillId="0" borderId="14" xfId="0" quotePrefix="1" applyNumberFormat="1" applyFont="1" applyFill="1" applyBorder="1" applyAlignment="1">
      <alignment vertical="center" shrinkToFit="1"/>
    </xf>
    <xf numFmtId="177" fontId="3" fillId="0" borderId="25" xfId="0" applyNumberFormat="1" applyFont="1" applyFill="1" applyBorder="1" applyAlignment="1">
      <alignment vertical="center" shrinkToFit="1"/>
    </xf>
    <xf numFmtId="177" fontId="3" fillId="0" borderId="14" xfId="0" applyNumberFormat="1" applyFont="1" applyFill="1" applyBorder="1" applyAlignment="1">
      <alignment vertical="center" shrinkToFit="1"/>
    </xf>
    <xf numFmtId="177" fontId="3" fillId="0" borderId="27" xfId="0" applyNumberFormat="1" applyFont="1" applyFill="1" applyBorder="1" applyAlignment="1">
      <alignment vertical="center" shrinkToFit="1"/>
    </xf>
    <xf numFmtId="177" fontId="3" fillId="0" borderId="5" xfId="0" applyNumberFormat="1" applyFont="1" applyFill="1" applyBorder="1" applyAlignment="1">
      <alignment vertical="center" shrinkToFit="1"/>
    </xf>
    <xf numFmtId="177" fontId="3" fillId="0" borderId="2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17" xfId="0" applyNumberFormat="1" applyFont="1" applyFill="1" applyBorder="1" applyAlignment="1">
      <alignment vertical="center" shrinkToFit="1"/>
    </xf>
    <xf numFmtId="180" fontId="3" fillId="0" borderId="13" xfId="0" applyNumberFormat="1" applyFont="1" applyFill="1" applyBorder="1" applyAlignment="1">
      <alignment vertical="center" shrinkToFit="1"/>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31" xfId="0" applyFont="1" applyFill="1" applyBorder="1" applyAlignment="1">
      <alignment horizontal="left" vertical="center" wrapText="1"/>
    </xf>
    <xf numFmtId="177" fontId="3" fillId="0" borderId="29" xfId="0" applyNumberFormat="1" applyFont="1" applyFill="1" applyBorder="1" applyAlignment="1">
      <alignment horizontal="center" vertical="center" shrinkToFit="1"/>
    </xf>
    <xf numFmtId="0" fontId="3" fillId="0" borderId="29" xfId="0" applyNumberFormat="1" applyFont="1" applyFill="1" applyBorder="1" applyAlignment="1">
      <alignment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3" fillId="0" borderId="29" xfId="0" applyNumberFormat="1" applyFont="1" applyFill="1" applyBorder="1" applyAlignment="1">
      <alignment horizontal="right" vertical="center" shrinkToFit="1"/>
    </xf>
    <xf numFmtId="177" fontId="3" fillId="0" borderId="15" xfId="0" applyNumberFormat="1" applyFont="1" applyFill="1" applyBorder="1" applyAlignment="1">
      <alignment horizontal="right" vertical="center" shrinkToFit="1"/>
    </xf>
    <xf numFmtId="177" fontId="3" fillId="2" borderId="29" xfId="0" applyNumberFormat="1" applyFont="1" applyFill="1" applyBorder="1" applyAlignment="1">
      <alignment vertical="center" shrinkToFit="1"/>
    </xf>
    <xf numFmtId="177" fontId="3" fillId="0" borderId="59" xfId="0" applyNumberFormat="1" applyFont="1" applyFill="1" applyBorder="1" applyAlignment="1">
      <alignment vertical="center" shrinkToFit="1"/>
    </xf>
    <xf numFmtId="0" fontId="3" fillId="0" borderId="29" xfId="0" applyNumberFormat="1" applyFont="1" applyFill="1" applyBorder="1" applyAlignment="1">
      <alignment horizontal="left" vertical="center" wrapText="1"/>
    </xf>
    <xf numFmtId="176" fontId="3" fillId="0" borderId="54"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77" fontId="3" fillId="0" borderId="29" xfId="0" applyNumberFormat="1" applyFont="1" applyFill="1" applyBorder="1" applyAlignment="1">
      <alignment horizontal="center" vertical="center" shrinkToFit="1"/>
    </xf>
    <xf numFmtId="177" fontId="3" fillId="0" borderId="29" xfId="0" applyNumberFormat="1" applyFont="1" applyFill="1" applyBorder="1" applyAlignment="1">
      <alignment horizontal="right" vertical="center" shrinkToFit="1"/>
    </xf>
    <xf numFmtId="0" fontId="3" fillId="0" borderId="29" xfId="0" applyNumberFormat="1" applyFont="1" applyFill="1" applyBorder="1" applyAlignment="1">
      <alignment vertical="center" wrapText="1"/>
    </xf>
    <xf numFmtId="0" fontId="3" fillId="0" borderId="29" xfId="0" quotePrefix="1" applyNumberFormat="1" applyFont="1" applyFill="1" applyBorder="1" applyAlignment="1">
      <alignment horizontal="left" vertical="center" wrapText="1"/>
    </xf>
    <xf numFmtId="0" fontId="3" fillId="0" borderId="31" xfId="0" applyFont="1" applyFill="1" applyBorder="1" applyAlignment="1">
      <alignment vertical="center" wrapText="1"/>
    </xf>
    <xf numFmtId="177" fontId="12" fillId="0" borderId="29" xfId="0" applyNumberFormat="1" applyFont="1" applyFill="1" applyBorder="1" applyAlignment="1">
      <alignment horizontal="right" vertical="center" shrinkToFit="1"/>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xf>
    <xf numFmtId="176" fontId="3" fillId="0" borderId="22"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177" fontId="3" fillId="2" borderId="44" xfId="0" applyNumberFormat="1" applyFont="1" applyFill="1" applyBorder="1" applyAlignment="1">
      <alignment horizontal="center" vertical="center" shrinkToFit="1"/>
    </xf>
    <xf numFmtId="177" fontId="3" fillId="2" borderId="49" xfId="0" applyNumberFormat="1" applyFont="1" applyFill="1" applyBorder="1" applyAlignment="1">
      <alignment horizontal="center" vertical="center" shrinkToFit="1"/>
    </xf>
    <xf numFmtId="3" fontId="3" fillId="2" borderId="44" xfId="0" applyNumberFormat="1" applyFont="1" applyFill="1" applyBorder="1" applyAlignment="1">
      <alignment horizontal="center" vertical="center" wrapText="1"/>
    </xf>
    <xf numFmtId="3" fontId="3" fillId="2" borderId="49" xfId="0" applyNumberFormat="1" applyFont="1" applyFill="1" applyBorder="1" applyAlignment="1">
      <alignment horizontal="center"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alignment horizontal="center" vertical="center"/>
    </xf>
    <xf numFmtId="3" fontId="3" fillId="2" borderId="43" xfId="0" applyNumberFormat="1" applyFont="1" applyFill="1" applyBorder="1" applyAlignment="1">
      <alignment horizontal="center" vertical="center" wrapText="1"/>
    </xf>
    <xf numFmtId="3" fontId="3" fillId="2" borderId="45" xfId="0" applyNumberFormat="1" applyFont="1" applyFill="1" applyBorder="1" applyAlignment="1">
      <alignment horizontal="center" vertical="center" wrapText="1"/>
    </xf>
    <xf numFmtId="3" fontId="3" fillId="0" borderId="43"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3" fontId="3" fillId="0" borderId="45" xfId="0" applyNumberFormat="1" applyFont="1" applyBorder="1" applyAlignment="1">
      <alignment horizontal="center"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8" xfId="0" applyNumberFormat="1" applyFont="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xf>
    <xf numFmtId="177" fontId="3" fillId="2" borderId="43" xfId="0" applyNumberFormat="1" applyFont="1" applyFill="1" applyBorder="1" applyAlignment="1">
      <alignment horizontal="center" vertical="center" shrinkToFit="1"/>
    </xf>
    <xf numFmtId="177" fontId="3" fillId="2" borderId="45" xfId="0" applyNumberFormat="1" applyFont="1" applyFill="1" applyBorder="1" applyAlignment="1">
      <alignment horizontal="center" vertical="center" shrinkToFit="1"/>
    </xf>
    <xf numFmtId="3" fontId="3" fillId="0" borderId="49" xfId="0" applyNumberFormat="1" applyFont="1" applyBorder="1" applyAlignment="1">
      <alignment horizontal="center" vertical="center" shrinkToFit="1"/>
    </xf>
    <xf numFmtId="0" fontId="0" fillId="0" borderId="33" xfId="0" applyBorder="1" applyAlignment="1">
      <alignment horizontal="center" vertical="center"/>
    </xf>
    <xf numFmtId="0" fontId="0" fillId="0" borderId="38" xfId="0" applyBorder="1" applyAlignment="1">
      <alignment horizontal="center" vertical="center"/>
    </xf>
    <xf numFmtId="0" fontId="3" fillId="0" borderId="29"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49" xfId="0" applyFont="1" applyBorder="1" applyAlignment="1">
      <alignment horizontal="center" vertical="center"/>
    </xf>
    <xf numFmtId="0" fontId="3" fillId="0" borderId="29"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3" fillId="0" borderId="29" xfId="0" applyNumberFormat="1" applyFont="1" applyFill="1" applyBorder="1" applyAlignment="1">
      <alignment vertical="center" wrapText="1"/>
    </xf>
    <xf numFmtId="0" fontId="0" fillId="0" borderId="15" xfId="0" applyBorder="1" applyAlignment="1">
      <alignment vertical="center" wrapText="1"/>
    </xf>
    <xf numFmtId="177" fontId="3" fillId="0" borderId="29"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3" fillId="0" borderId="29" xfId="0" applyFont="1" applyFill="1" applyBorder="1" applyAlignment="1">
      <alignment horizontal="left" vertical="center" wrapText="1"/>
    </xf>
    <xf numFmtId="0" fontId="3" fillId="0" borderId="15" xfId="0" applyFont="1" applyFill="1" applyBorder="1" applyAlignment="1">
      <alignment horizontal="left" vertical="center" wrapText="1"/>
    </xf>
    <xf numFmtId="177" fontId="3" fillId="0" borderId="29"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shrinkToFit="1"/>
    </xf>
    <xf numFmtId="177" fontId="3" fillId="0" borderId="29" xfId="0" applyNumberFormat="1" applyFont="1" applyFill="1" applyBorder="1" applyAlignment="1">
      <alignment horizontal="left" vertical="center" wrapText="1"/>
    </xf>
    <xf numFmtId="177" fontId="3" fillId="0" borderId="15" xfId="0" applyNumberFormat="1" applyFont="1" applyFill="1" applyBorder="1" applyAlignment="1">
      <alignment horizontal="left" vertical="center" wrapText="1"/>
    </xf>
    <xf numFmtId="177" fontId="3" fillId="0" borderId="29" xfId="0" applyNumberFormat="1" applyFont="1" applyFill="1" applyBorder="1" applyAlignment="1">
      <alignment horizontal="left" vertical="center" wrapText="1" shrinkToFit="1"/>
    </xf>
    <xf numFmtId="177" fontId="3" fillId="0" borderId="15" xfId="0" applyNumberFormat="1" applyFont="1" applyFill="1" applyBorder="1" applyAlignment="1">
      <alignment horizontal="left" vertical="center" wrapText="1" shrinkToFit="1"/>
    </xf>
    <xf numFmtId="177" fontId="3" fillId="0" borderId="15" xfId="0" applyNumberFormat="1" applyFont="1" applyFill="1" applyBorder="1" applyAlignment="1">
      <alignment vertical="center" wrapText="1"/>
    </xf>
    <xf numFmtId="177" fontId="3" fillId="0" borderId="29" xfId="0" applyNumberFormat="1" applyFont="1" applyFill="1" applyBorder="1" applyAlignment="1">
      <alignment horizontal="right" vertical="center" shrinkToFit="1"/>
    </xf>
    <xf numFmtId="0" fontId="0" fillId="0" borderId="15" xfId="0" applyBorder="1" applyAlignment="1">
      <alignment horizontal="right" vertical="center" shrinkToFit="1"/>
    </xf>
    <xf numFmtId="0" fontId="3" fillId="0" borderId="29"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177" fontId="3" fillId="0" borderId="15" xfId="0" applyNumberFormat="1" applyFont="1" applyFill="1" applyBorder="1" applyAlignment="1">
      <alignment horizontal="right" vertical="center" shrinkToFit="1"/>
    </xf>
    <xf numFmtId="0" fontId="0" fillId="0" borderId="55" xfId="0" applyBorder="1" applyAlignment="1">
      <alignment horizontal="center" vertical="center" wrapText="1"/>
    </xf>
    <xf numFmtId="49" fontId="3" fillId="0" borderId="29" xfId="0" applyNumberFormat="1" applyFont="1" applyFill="1" applyBorder="1" applyAlignment="1">
      <alignment vertical="center" wrapText="1"/>
    </xf>
    <xf numFmtId="178" fontId="3" fillId="0" borderId="29" xfId="0" applyNumberFormat="1"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left" vertical="center" wrapText="1"/>
    </xf>
    <xf numFmtId="0" fontId="3" fillId="0" borderId="31"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0" fillId="0" borderId="55" xfId="0" applyFill="1" applyBorder="1" applyAlignment="1">
      <alignment horizontal="center" vertical="center" wrapText="1"/>
    </xf>
    <xf numFmtId="56" fontId="3" fillId="0" borderId="29" xfId="0" quotePrefix="1" applyNumberFormat="1" applyFont="1" applyFill="1" applyBorder="1" applyAlignment="1">
      <alignment horizontal="left" vertical="center" wrapText="1"/>
    </xf>
    <xf numFmtId="56" fontId="3" fillId="0" borderId="15" xfId="0" quotePrefix="1" applyNumberFormat="1" applyFont="1" applyFill="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31" xfId="0" applyFont="1" applyBorder="1" applyAlignment="1">
      <alignment horizontal="center" vertical="center"/>
    </xf>
    <xf numFmtId="0" fontId="0" fillId="0" borderId="39" xfId="0" applyFont="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S243"/>
  <sheetViews>
    <sheetView tabSelected="1" zoomScale="50" zoomScaleNormal="50" zoomScaleSheetLayoutView="70" zoomScalePageLayoutView="50" workbookViewId="0">
      <selection activeCell="G9" sqref="G9"/>
    </sheetView>
  </sheetViews>
  <sheetFormatPr defaultColWidth="9" defaultRowHeight="13.5" x14ac:dyDescent="0.15"/>
  <cols>
    <col min="1" max="1" width="6.625" style="2" customWidth="1"/>
    <col min="2" max="2" width="40.75" style="2" customWidth="1"/>
    <col min="3" max="3" width="14.75" style="2" customWidth="1"/>
    <col min="4" max="5" width="12.75" style="2" customWidth="1"/>
    <col min="6" max="6" width="13.75" style="2" customWidth="1"/>
    <col min="7" max="7" width="45.75" style="2" customWidth="1"/>
    <col min="8" max="8" width="14.5" style="2" customWidth="1"/>
    <col min="9" max="9" width="14.75" style="2" customWidth="1"/>
    <col min="10" max="11" width="12.75" style="2" customWidth="1"/>
    <col min="12" max="12" width="13.75" style="96" customWidth="1"/>
    <col min="13" max="13" width="45.75" style="2" customWidth="1"/>
    <col min="14" max="14" width="25.75" style="2" customWidth="1"/>
    <col min="15" max="15" width="15.75" style="2" customWidth="1"/>
    <col min="16" max="16" width="7.375" style="2" customWidth="1"/>
    <col min="17" max="17" width="35.75" style="2" customWidth="1"/>
    <col min="18" max="18" width="14.375" style="2" customWidth="1"/>
    <col min="19" max="19" width="40.75" style="2" customWidth="1"/>
    <col min="20" max="20" width="11.5" style="2" bestFit="1" customWidth="1"/>
    <col min="21" max="16384" width="9" style="2"/>
  </cols>
  <sheetData>
    <row r="2" spans="1:19" ht="18.75" x14ac:dyDescent="0.2">
      <c r="A2" s="11" t="s">
        <v>32</v>
      </c>
    </row>
    <row r="3" spans="1:19" ht="21" x14ac:dyDescent="0.2">
      <c r="A3" s="250" t="s">
        <v>24</v>
      </c>
      <c r="B3" s="250"/>
      <c r="C3" s="250"/>
      <c r="D3" s="250"/>
      <c r="E3" s="250"/>
      <c r="F3" s="250"/>
      <c r="G3" s="250"/>
      <c r="H3" s="250"/>
      <c r="I3" s="250"/>
      <c r="J3" s="250"/>
      <c r="K3" s="250"/>
      <c r="L3" s="251"/>
      <c r="M3" s="250"/>
      <c r="N3" s="250"/>
      <c r="O3" s="250"/>
      <c r="P3" s="250"/>
      <c r="Q3" s="250"/>
      <c r="R3" s="250"/>
      <c r="S3" s="250"/>
    </row>
    <row r="4" spans="1:19" ht="14.25" thickBot="1" x14ac:dyDescent="0.2">
      <c r="A4" s="10"/>
      <c r="B4" s="3"/>
      <c r="C4" s="3"/>
      <c r="D4" s="3"/>
      <c r="E4" s="1"/>
      <c r="F4" s="1"/>
      <c r="G4" s="1"/>
      <c r="H4" s="1"/>
      <c r="I4" s="1"/>
      <c r="J4" s="1"/>
      <c r="K4" s="1"/>
      <c r="L4" s="97"/>
      <c r="M4" s="1"/>
      <c r="N4" s="1"/>
      <c r="O4" s="1"/>
      <c r="P4" s="1"/>
      <c r="Q4" s="1"/>
      <c r="R4" s="3"/>
      <c r="S4" s="6" t="s">
        <v>539</v>
      </c>
    </row>
    <row r="5" spans="1:19" ht="19.899999999999999" customHeight="1" x14ac:dyDescent="0.15">
      <c r="A5" s="252" t="s">
        <v>18</v>
      </c>
      <c r="B5" s="255" t="s">
        <v>20</v>
      </c>
      <c r="C5" s="256" t="s">
        <v>22</v>
      </c>
      <c r="D5" s="257" t="s">
        <v>3</v>
      </c>
      <c r="E5" s="258"/>
      <c r="F5" s="259" t="s">
        <v>7</v>
      </c>
      <c r="G5" s="258"/>
      <c r="H5" s="139" t="s">
        <v>6</v>
      </c>
      <c r="I5" s="139" t="s">
        <v>21</v>
      </c>
      <c r="J5" s="260" t="s">
        <v>5</v>
      </c>
      <c r="K5" s="7"/>
      <c r="L5" s="7"/>
      <c r="M5" s="7"/>
      <c r="N5" s="240" t="s">
        <v>23</v>
      </c>
      <c r="O5" s="12"/>
      <c r="P5" s="12"/>
      <c r="Q5" s="12"/>
      <c r="R5" s="4"/>
      <c r="S5" s="18"/>
    </row>
    <row r="6" spans="1:19" ht="19.899999999999999" customHeight="1" x14ac:dyDescent="0.15">
      <c r="A6" s="253"/>
      <c r="B6" s="241"/>
      <c r="C6" s="241"/>
      <c r="D6" s="243" t="s">
        <v>19</v>
      </c>
      <c r="E6" s="238" t="s">
        <v>13</v>
      </c>
      <c r="F6" s="236" t="s">
        <v>14</v>
      </c>
      <c r="G6" s="238" t="s">
        <v>8</v>
      </c>
      <c r="H6" s="5" t="s">
        <v>2</v>
      </c>
      <c r="I6" s="5" t="s">
        <v>4</v>
      </c>
      <c r="J6" s="243"/>
      <c r="K6" s="238" t="s">
        <v>10</v>
      </c>
      <c r="L6" s="236" t="s">
        <v>538</v>
      </c>
      <c r="M6" s="245"/>
      <c r="N6" s="241"/>
      <c r="O6" s="247" t="s">
        <v>15</v>
      </c>
      <c r="P6" s="248" t="s">
        <v>9</v>
      </c>
      <c r="Q6" s="249"/>
      <c r="R6" s="247" t="s">
        <v>537</v>
      </c>
      <c r="S6" s="261" t="s">
        <v>536</v>
      </c>
    </row>
    <row r="7" spans="1:19" ht="21.6" customHeight="1" thickBot="1" x14ac:dyDescent="0.2">
      <c r="A7" s="254"/>
      <c r="B7" s="242"/>
      <c r="C7" s="242"/>
      <c r="D7" s="244"/>
      <c r="E7" s="239"/>
      <c r="F7" s="237"/>
      <c r="G7" s="239"/>
      <c r="H7" s="8" t="s">
        <v>535</v>
      </c>
      <c r="I7" s="8" t="s">
        <v>534</v>
      </c>
      <c r="J7" s="9" t="s">
        <v>533</v>
      </c>
      <c r="K7" s="239"/>
      <c r="L7" s="237"/>
      <c r="M7" s="246"/>
      <c r="N7" s="242"/>
      <c r="O7" s="242"/>
      <c r="P7" s="138" t="s">
        <v>11</v>
      </c>
      <c r="Q7" s="138" t="s">
        <v>12</v>
      </c>
      <c r="R7" s="242"/>
      <c r="S7" s="262"/>
    </row>
    <row r="8" spans="1:19" ht="66" customHeight="1" x14ac:dyDescent="0.15">
      <c r="A8" s="19">
        <v>1</v>
      </c>
      <c r="B8" s="20" t="s">
        <v>33</v>
      </c>
      <c r="C8" s="113">
        <v>8</v>
      </c>
      <c r="D8" s="113">
        <v>8</v>
      </c>
      <c r="E8" s="113">
        <v>8</v>
      </c>
      <c r="F8" s="108" t="s">
        <v>335</v>
      </c>
      <c r="G8" s="21" t="s">
        <v>377</v>
      </c>
      <c r="H8" s="113">
        <v>8</v>
      </c>
      <c r="I8" s="80">
        <v>7</v>
      </c>
      <c r="J8" s="80">
        <f t="shared" ref="J8:J26" si="0">I8-H8</f>
        <v>-1</v>
      </c>
      <c r="K8" s="100">
        <v>0</v>
      </c>
      <c r="L8" s="117" t="s">
        <v>335</v>
      </c>
      <c r="M8" s="22" t="s">
        <v>531</v>
      </c>
      <c r="N8" s="23"/>
      <c r="O8" s="23" t="s">
        <v>34</v>
      </c>
      <c r="P8" s="24" t="s">
        <v>216</v>
      </c>
      <c r="Q8" s="25" t="s">
        <v>216</v>
      </c>
      <c r="R8" s="26" t="s">
        <v>0</v>
      </c>
      <c r="S8" s="76" t="s">
        <v>35</v>
      </c>
    </row>
    <row r="9" spans="1:19" ht="66" customHeight="1" x14ac:dyDescent="0.15">
      <c r="A9" s="27">
        <v>2</v>
      </c>
      <c r="B9" s="28" t="s">
        <v>36</v>
      </c>
      <c r="C9" s="114">
        <v>0.6</v>
      </c>
      <c r="D9" s="114">
        <v>0.6</v>
      </c>
      <c r="E9" s="114">
        <v>0.6</v>
      </c>
      <c r="F9" s="109" t="s">
        <v>335</v>
      </c>
      <c r="G9" s="29" t="s">
        <v>377</v>
      </c>
      <c r="H9" s="114">
        <v>0.4</v>
      </c>
      <c r="I9" s="101">
        <v>0.4</v>
      </c>
      <c r="J9" s="101">
        <f t="shared" si="0"/>
        <v>0</v>
      </c>
      <c r="K9" s="101">
        <v>0</v>
      </c>
      <c r="L9" s="118" t="s">
        <v>335</v>
      </c>
      <c r="M9" s="30" t="s">
        <v>216</v>
      </c>
      <c r="N9" s="31"/>
      <c r="O9" s="31" t="s">
        <v>34</v>
      </c>
      <c r="P9" s="32" t="s">
        <v>216</v>
      </c>
      <c r="Q9" s="28" t="s">
        <v>216</v>
      </c>
      <c r="R9" s="33" t="s">
        <v>0</v>
      </c>
      <c r="S9" s="53" t="s">
        <v>35</v>
      </c>
    </row>
    <row r="10" spans="1:19" ht="66" customHeight="1" x14ac:dyDescent="0.15">
      <c r="A10" s="27">
        <v>3</v>
      </c>
      <c r="B10" s="28" t="s">
        <v>37</v>
      </c>
      <c r="C10" s="114">
        <v>0.2</v>
      </c>
      <c r="D10" s="114">
        <v>0.2</v>
      </c>
      <c r="E10" s="114">
        <v>0.2</v>
      </c>
      <c r="F10" s="109" t="s">
        <v>335</v>
      </c>
      <c r="G10" s="29" t="s">
        <v>377</v>
      </c>
      <c r="H10" s="114">
        <v>0.2</v>
      </c>
      <c r="I10" s="101">
        <v>0.2</v>
      </c>
      <c r="J10" s="101">
        <f t="shared" si="0"/>
        <v>0</v>
      </c>
      <c r="K10" s="101">
        <v>0</v>
      </c>
      <c r="L10" s="118" t="s">
        <v>335</v>
      </c>
      <c r="M10" s="30" t="s">
        <v>216</v>
      </c>
      <c r="N10" s="31"/>
      <c r="O10" s="31" t="s">
        <v>38</v>
      </c>
      <c r="P10" s="35" t="s">
        <v>216</v>
      </c>
      <c r="Q10" s="28" t="s">
        <v>216</v>
      </c>
      <c r="R10" s="33" t="s">
        <v>0</v>
      </c>
      <c r="S10" s="77" t="s">
        <v>35</v>
      </c>
    </row>
    <row r="11" spans="1:19" ht="66" customHeight="1" x14ac:dyDescent="0.15">
      <c r="A11" s="27">
        <v>4</v>
      </c>
      <c r="B11" s="28" t="s">
        <v>39</v>
      </c>
      <c r="C11" s="107">
        <v>1.3</v>
      </c>
      <c r="D11" s="107">
        <v>1</v>
      </c>
      <c r="E11" s="107">
        <v>1</v>
      </c>
      <c r="F11" s="110" t="s">
        <v>335</v>
      </c>
      <c r="G11" s="87" t="s">
        <v>531</v>
      </c>
      <c r="H11" s="107">
        <v>1</v>
      </c>
      <c r="I11" s="103">
        <v>1</v>
      </c>
      <c r="J11" s="103">
        <f t="shared" si="0"/>
        <v>0</v>
      </c>
      <c r="K11" s="101">
        <v>0</v>
      </c>
      <c r="L11" s="119" t="s">
        <v>335</v>
      </c>
      <c r="M11" s="30" t="s">
        <v>216</v>
      </c>
      <c r="N11" s="31"/>
      <c r="O11" s="31" t="s">
        <v>40</v>
      </c>
      <c r="P11" s="39" t="s">
        <v>216</v>
      </c>
      <c r="Q11" s="28" t="s">
        <v>216</v>
      </c>
      <c r="R11" s="40" t="s">
        <v>0</v>
      </c>
      <c r="S11" s="78" t="s">
        <v>41</v>
      </c>
    </row>
    <row r="12" spans="1:19" ht="66" customHeight="1" x14ac:dyDescent="0.15">
      <c r="A12" s="27">
        <v>5</v>
      </c>
      <c r="B12" s="28" t="s">
        <v>42</v>
      </c>
      <c r="C12" s="107">
        <v>1.2</v>
      </c>
      <c r="D12" s="107">
        <v>1</v>
      </c>
      <c r="E12" s="107">
        <v>1</v>
      </c>
      <c r="F12" s="110" t="s">
        <v>335</v>
      </c>
      <c r="G12" s="87" t="s">
        <v>531</v>
      </c>
      <c r="H12" s="114">
        <v>1.1000000000000001</v>
      </c>
      <c r="I12" s="101">
        <v>1.1000000000000001</v>
      </c>
      <c r="J12" s="103">
        <f t="shared" si="0"/>
        <v>0</v>
      </c>
      <c r="K12" s="101">
        <v>0</v>
      </c>
      <c r="L12" s="119" t="s">
        <v>335</v>
      </c>
      <c r="M12" s="30" t="s">
        <v>216</v>
      </c>
      <c r="N12" s="31"/>
      <c r="O12" s="31" t="s">
        <v>43</v>
      </c>
      <c r="P12" s="32" t="s">
        <v>216</v>
      </c>
      <c r="Q12" s="28" t="s">
        <v>216</v>
      </c>
      <c r="R12" s="33" t="s">
        <v>0</v>
      </c>
      <c r="S12" s="77" t="s">
        <v>44</v>
      </c>
    </row>
    <row r="13" spans="1:19" ht="66" customHeight="1" x14ac:dyDescent="0.15">
      <c r="A13" s="27">
        <v>6</v>
      </c>
      <c r="B13" s="28" t="s">
        <v>45</v>
      </c>
      <c r="C13" s="107">
        <v>87</v>
      </c>
      <c r="D13" s="107">
        <v>17</v>
      </c>
      <c r="E13" s="107">
        <v>17</v>
      </c>
      <c r="F13" s="110" t="s">
        <v>339</v>
      </c>
      <c r="G13" s="37" t="s">
        <v>401</v>
      </c>
      <c r="H13" s="107">
        <v>76</v>
      </c>
      <c r="I13" s="103">
        <v>69</v>
      </c>
      <c r="J13" s="103">
        <f t="shared" si="0"/>
        <v>-7</v>
      </c>
      <c r="K13" s="103">
        <v>-7</v>
      </c>
      <c r="L13" s="119" t="s">
        <v>340</v>
      </c>
      <c r="M13" s="38" t="s">
        <v>341</v>
      </c>
      <c r="N13" s="31"/>
      <c r="O13" s="31" t="s">
        <v>46</v>
      </c>
      <c r="P13" s="35" t="s">
        <v>216</v>
      </c>
      <c r="Q13" s="28" t="s">
        <v>216</v>
      </c>
      <c r="R13" s="33" t="s">
        <v>0</v>
      </c>
      <c r="S13" s="77" t="s">
        <v>47</v>
      </c>
    </row>
    <row r="14" spans="1:19" ht="66" customHeight="1" x14ac:dyDescent="0.15">
      <c r="A14" s="27">
        <v>7</v>
      </c>
      <c r="B14" s="41" t="s">
        <v>48</v>
      </c>
      <c r="C14" s="107">
        <v>3</v>
      </c>
      <c r="D14" s="107">
        <v>3</v>
      </c>
      <c r="E14" s="107">
        <v>2</v>
      </c>
      <c r="F14" s="110" t="s">
        <v>339</v>
      </c>
      <c r="G14" s="37" t="s">
        <v>349</v>
      </c>
      <c r="H14" s="67">
        <v>1</v>
      </c>
      <c r="I14" s="67">
        <v>1</v>
      </c>
      <c r="J14" s="67">
        <f t="shared" si="0"/>
        <v>0</v>
      </c>
      <c r="K14" s="67">
        <v>0</v>
      </c>
      <c r="L14" s="110" t="s">
        <v>346</v>
      </c>
      <c r="M14" s="88" t="s">
        <v>532</v>
      </c>
      <c r="N14" s="28"/>
      <c r="O14" s="43" t="s">
        <v>463</v>
      </c>
      <c r="P14" s="44" t="s">
        <v>531</v>
      </c>
      <c r="Q14" s="45" t="s">
        <v>531</v>
      </c>
      <c r="R14" s="33" t="s">
        <v>0</v>
      </c>
      <c r="S14" s="77" t="s">
        <v>530</v>
      </c>
    </row>
    <row r="15" spans="1:19" ht="66" customHeight="1" x14ac:dyDescent="0.15">
      <c r="A15" s="27">
        <v>8</v>
      </c>
      <c r="B15" s="28" t="s">
        <v>51</v>
      </c>
      <c r="C15" s="107">
        <v>138</v>
      </c>
      <c r="D15" s="107">
        <v>138</v>
      </c>
      <c r="E15" s="107">
        <v>73</v>
      </c>
      <c r="F15" s="110" t="s">
        <v>339</v>
      </c>
      <c r="G15" s="37" t="s">
        <v>342</v>
      </c>
      <c r="H15" s="107">
        <v>115</v>
      </c>
      <c r="I15" s="103">
        <v>118</v>
      </c>
      <c r="J15" s="103">
        <f t="shared" si="0"/>
        <v>3</v>
      </c>
      <c r="K15" s="103">
        <v>-7</v>
      </c>
      <c r="L15" s="119" t="s">
        <v>340</v>
      </c>
      <c r="M15" s="38" t="s">
        <v>341</v>
      </c>
      <c r="N15" s="31"/>
      <c r="O15" s="31" t="s">
        <v>52</v>
      </c>
      <c r="P15" s="46" t="s">
        <v>529</v>
      </c>
      <c r="Q15" s="28" t="s">
        <v>54</v>
      </c>
      <c r="R15" s="33" t="s">
        <v>0</v>
      </c>
      <c r="S15" s="77" t="s">
        <v>55</v>
      </c>
    </row>
    <row r="16" spans="1:19" ht="66" customHeight="1" x14ac:dyDescent="0.15">
      <c r="A16" s="27">
        <v>9</v>
      </c>
      <c r="B16" s="28" t="s">
        <v>56</v>
      </c>
      <c r="C16" s="107">
        <v>225</v>
      </c>
      <c r="D16" s="107">
        <v>225</v>
      </c>
      <c r="E16" s="107">
        <v>141</v>
      </c>
      <c r="F16" s="110" t="s">
        <v>339</v>
      </c>
      <c r="G16" s="37" t="s">
        <v>342</v>
      </c>
      <c r="H16" s="107">
        <v>228</v>
      </c>
      <c r="I16" s="103">
        <v>232</v>
      </c>
      <c r="J16" s="103">
        <f t="shared" si="0"/>
        <v>4</v>
      </c>
      <c r="K16" s="103">
        <v>-1</v>
      </c>
      <c r="L16" s="119" t="s">
        <v>340</v>
      </c>
      <c r="M16" s="38" t="s">
        <v>341</v>
      </c>
      <c r="N16" s="31"/>
      <c r="O16" s="31" t="s">
        <v>34</v>
      </c>
      <c r="P16" s="46" t="s">
        <v>57</v>
      </c>
      <c r="Q16" s="28" t="s">
        <v>58</v>
      </c>
      <c r="R16" s="33" t="s">
        <v>0</v>
      </c>
      <c r="S16" s="77" t="s">
        <v>59</v>
      </c>
    </row>
    <row r="17" spans="1:19" ht="66" customHeight="1" x14ac:dyDescent="0.15">
      <c r="A17" s="27">
        <v>10</v>
      </c>
      <c r="B17" s="28" t="s">
        <v>60</v>
      </c>
      <c r="C17" s="107">
        <v>103</v>
      </c>
      <c r="D17" s="107">
        <v>103</v>
      </c>
      <c r="E17" s="107">
        <v>82</v>
      </c>
      <c r="F17" s="110" t="s">
        <v>339</v>
      </c>
      <c r="G17" s="37" t="s">
        <v>342</v>
      </c>
      <c r="H17" s="107">
        <v>148</v>
      </c>
      <c r="I17" s="103">
        <v>216</v>
      </c>
      <c r="J17" s="103">
        <f t="shared" si="0"/>
        <v>68</v>
      </c>
      <c r="K17" s="103">
        <v>-2</v>
      </c>
      <c r="L17" s="119" t="s">
        <v>340</v>
      </c>
      <c r="M17" s="38" t="s">
        <v>341</v>
      </c>
      <c r="N17" s="31"/>
      <c r="O17" s="31" t="s">
        <v>61</v>
      </c>
      <c r="P17" s="46" t="s">
        <v>62</v>
      </c>
      <c r="Q17" s="28" t="s">
        <v>63</v>
      </c>
      <c r="R17" s="33" t="s">
        <v>0</v>
      </c>
      <c r="S17" s="77" t="s">
        <v>64</v>
      </c>
    </row>
    <row r="18" spans="1:19" ht="66" customHeight="1" x14ac:dyDescent="0.15">
      <c r="A18" s="27">
        <v>11</v>
      </c>
      <c r="B18" s="28" t="s">
        <v>65</v>
      </c>
      <c r="C18" s="107">
        <v>114</v>
      </c>
      <c r="D18" s="107">
        <v>114</v>
      </c>
      <c r="E18" s="107">
        <v>48</v>
      </c>
      <c r="F18" s="110" t="s">
        <v>339</v>
      </c>
      <c r="G18" s="37" t="s">
        <v>349</v>
      </c>
      <c r="H18" s="107">
        <v>135</v>
      </c>
      <c r="I18" s="103">
        <v>112</v>
      </c>
      <c r="J18" s="103">
        <f t="shared" si="0"/>
        <v>-23</v>
      </c>
      <c r="K18" s="103">
        <v>-20</v>
      </c>
      <c r="L18" s="119" t="s">
        <v>340</v>
      </c>
      <c r="M18" s="89" t="s">
        <v>528</v>
      </c>
      <c r="N18" s="31"/>
      <c r="O18" s="31" t="s">
        <v>66</v>
      </c>
      <c r="P18" s="32" t="s">
        <v>67</v>
      </c>
      <c r="Q18" s="28" t="s">
        <v>526</v>
      </c>
      <c r="R18" s="33" t="s">
        <v>0</v>
      </c>
      <c r="S18" s="77" t="s">
        <v>68</v>
      </c>
    </row>
    <row r="19" spans="1:19" ht="132" customHeight="1" x14ac:dyDescent="0.15">
      <c r="A19" s="27">
        <v>12</v>
      </c>
      <c r="B19" s="28" t="s">
        <v>69</v>
      </c>
      <c r="C19" s="107">
        <v>211</v>
      </c>
      <c r="D19" s="107">
        <v>211</v>
      </c>
      <c r="E19" s="107">
        <v>211</v>
      </c>
      <c r="F19" s="110" t="s">
        <v>335</v>
      </c>
      <c r="G19" s="87" t="s">
        <v>437</v>
      </c>
      <c r="H19" s="107">
        <v>211</v>
      </c>
      <c r="I19" s="103">
        <v>246</v>
      </c>
      <c r="J19" s="103">
        <f t="shared" si="0"/>
        <v>35</v>
      </c>
      <c r="K19" s="104">
        <v>0</v>
      </c>
      <c r="L19" s="119" t="s">
        <v>335</v>
      </c>
      <c r="M19" s="89"/>
      <c r="N19" s="31" t="s">
        <v>527</v>
      </c>
      <c r="O19" s="31" t="s">
        <v>66</v>
      </c>
      <c r="P19" s="32" t="s">
        <v>67</v>
      </c>
      <c r="Q19" s="28" t="s">
        <v>526</v>
      </c>
      <c r="R19" s="33" t="s">
        <v>0</v>
      </c>
      <c r="S19" s="77" t="s">
        <v>68</v>
      </c>
    </row>
    <row r="20" spans="1:19" ht="66" customHeight="1" x14ac:dyDescent="0.15">
      <c r="A20" s="27">
        <v>13</v>
      </c>
      <c r="B20" s="142" t="s">
        <v>70</v>
      </c>
      <c r="C20" s="145">
        <v>4253</v>
      </c>
      <c r="D20" s="145">
        <v>4591</v>
      </c>
      <c r="E20" s="145">
        <v>4591</v>
      </c>
      <c r="F20" s="141" t="s">
        <v>335</v>
      </c>
      <c r="G20" s="85" t="s">
        <v>437</v>
      </c>
      <c r="H20" s="145">
        <v>3213</v>
      </c>
      <c r="I20" s="106">
        <v>3213</v>
      </c>
      <c r="J20" s="106">
        <f t="shared" si="0"/>
        <v>0</v>
      </c>
      <c r="K20" s="104">
        <v>0</v>
      </c>
      <c r="L20" s="120" t="s">
        <v>335</v>
      </c>
      <c r="M20" s="90" t="s">
        <v>216</v>
      </c>
      <c r="N20" s="49"/>
      <c r="O20" s="49" t="s">
        <v>66</v>
      </c>
      <c r="P20" s="50" t="s">
        <v>67</v>
      </c>
      <c r="Q20" s="142" t="s">
        <v>526</v>
      </c>
      <c r="R20" s="143" t="s">
        <v>0</v>
      </c>
      <c r="S20" s="140" t="s">
        <v>68</v>
      </c>
    </row>
    <row r="21" spans="1:19" s="95" customFormat="1" ht="103.9" customHeight="1" x14ac:dyDescent="0.15">
      <c r="A21" s="150">
        <v>14</v>
      </c>
      <c r="B21" s="149" t="s">
        <v>71</v>
      </c>
      <c r="C21" s="157">
        <v>5869</v>
      </c>
      <c r="D21" s="153">
        <v>3986</v>
      </c>
      <c r="E21" s="153">
        <v>3968</v>
      </c>
      <c r="F21" s="152"/>
      <c r="G21" s="47" t="s">
        <v>503</v>
      </c>
      <c r="H21" s="107">
        <v>0</v>
      </c>
      <c r="I21" s="107">
        <v>0</v>
      </c>
      <c r="J21" s="106">
        <f t="shared" si="0"/>
        <v>0</v>
      </c>
      <c r="K21" s="104">
        <v>0</v>
      </c>
      <c r="L21" s="110" t="s">
        <v>335</v>
      </c>
      <c r="M21" s="87" t="s">
        <v>216</v>
      </c>
      <c r="N21" s="154" t="s">
        <v>72</v>
      </c>
      <c r="O21" s="149" t="s">
        <v>66</v>
      </c>
      <c r="P21" s="155" t="s">
        <v>73</v>
      </c>
      <c r="Q21" s="149" t="s">
        <v>74</v>
      </c>
      <c r="R21" s="151" t="s">
        <v>0</v>
      </c>
      <c r="S21" s="156" t="s">
        <v>402</v>
      </c>
    </row>
    <row r="22" spans="1:19" ht="120" customHeight="1" x14ac:dyDescent="0.15">
      <c r="A22" s="27">
        <v>15</v>
      </c>
      <c r="B22" s="28" t="s">
        <v>77</v>
      </c>
      <c r="C22" s="107">
        <v>133</v>
      </c>
      <c r="D22" s="107">
        <v>133</v>
      </c>
      <c r="E22" s="107">
        <v>97</v>
      </c>
      <c r="F22" s="110" t="s">
        <v>335</v>
      </c>
      <c r="G22" s="87" t="s">
        <v>437</v>
      </c>
      <c r="H22" s="107">
        <v>133</v>
      </c>
      <c r="I22" s="103">
        <v>341</v>
      </c>
      <c r="J22" s="103">
        <f t="shared" si="0"/>
        <v>208</v>
      </c>
      <c r="K22" s="104">
        <v>0</v>
      </c>
      <c r="L22" s="119" t="s">
        <v>335</v>
      </c>
      <c r="M22" s="124" t="s">
        <v>525</v>
      </c>
      <c r="N22" s="31" t="s">
        <v>524</v>
      </c>
      <c r="O22" s="31" t="s">
        <v>66</v>
      </c>
      <c r="P22" s="46" t="s">
        <v>78</v>
      </c>
      <c r="Q22" s="28" t="s">
        <v>521</v>
      </c>
      <c r="R22" s="33" t="s">
        <v>0</v>
      </c>
      <c r="S22" s="77" t="s">
        <v>79</v>
      </c>
    </row>
    <row r="23" spans="1:19" ht="120" customHeight="1" x14ac:dyDescent="0.15">
      <c r="A23" s="27">
        <v>16</v>
      </c>
      <c r="B23" s="28" t="s">
        <v>80</v>
      </c>
      <c r="C23" s="107">
        <v>616</v>
      </c>
      <c r="D23" s="107">
        <v>616</v>
      </c>
      <c r="E23" s="107">
        <v>530</v>
      </c>
      <c r="F23" s="110" t="s">
        <v>335</v>
      </c>
      <c r="G23" s="87" t="s">
        <v>437</v>
      </c>
      <c r="H23" s="107">
        <v>282</v>
      </c>
      <c r="I23" s="103">
        <v>900</v>
      </c>
      <c r="J23" s="103">
        <f t="shared" si="0"/>
        <v>618</v>
      </c>
      <c r="K23" s="104">
        <v>0</v>
      </c>
      <c r="L23" s="119" t="s">
        <v>335</v>
      </c>
      <c r="M23" s="86" t="s">
        <v>216</v>
      </c>
      <c r="N23" s="31" t="s">
        <v>523</v>
      </c>
      <c r="O23" s="31" t="s">
        <v>66</v>
      </c>
      <c r="P23" s="46" t="s">
        <v>78</v>
      </c>
      <c r="Q23" s="28" t="s">
        <v>521</v>
      </c>
      <c r="R23" s="33" t="s">
        <v>0</v>
      </c>
      <c r="S23" s="77" t="s">
        <v>79</v>
      </c>
    </row>
    <row r="24" spans="1:19" ht="66" customHeight="1" x14ac:dyDescent="0.15">
      <c r="A24" s="27">
        <v>17</v>
      </c>
      <c r="B24" s="28" t="s">
        <v>81</v>
      </c>
      <c r="C24" s="107">
        <v>526</v>
      </c>
      <c r="D24" s="107">
        <v>602</v>
      </c>
      <c r="E24" s="107">
        <v>571</v>
      </c>
      <c r="F24" s="110" t="s">
        <v>335</v>
      </c>
      <c r="G24" s="87" t="s">
        <v>437</v>
      </c>
      <c r="H24" s="107">
        <v>528</v>
      </c>
      <c r="I24" s="103">
        <v>529</v>
      </c>
      <c r="J24" s="103">
        <f t="shared" si="0"/>
        <v>1</v>
      </c>
      <c r="K24" s="104">
        <v>0</v>
      </c>
      <c r="L24" s="119" t="s">
        <v>335</v>
      </c>
      <c r="M24" s="86" t="s">
        <v>216</v>
      </c>
      <c r="N24" s="31"/>
      <c r="O24" s="31" t="s">
        <v>66</v>
      </c>
      <c r="P24" s="46" t="s">
        <v>78</v>
      </c>
      <c r="Q24" s="28" t="s">
        <v>521</v>
      </c>
      <c r="R24" s="33" t="s">
        <v>0</v>
      </c>
      <c r="S24" s="77" t="s">
        <v>79</v>
      </c>
    </row>
    <row r="25" spans="1:19" ht="66" customHeight="1" x14ac:dyDescent="0.15">
      <c r="A25" s="27">
        <v>18</v>
      </c>
      <c r="B25" s="28" t="s">
        <v>82</v>
      </c>
      <c r="C25" s="107">
        <v>110</v>
      </c>
      <c r="D25" s="107">
        <v>110</v>
      </c>
      <c r="E25" s="107">
        <v>87</v>
      </c>
      <c r="F25" s="110" t="s">
        <v>335</v>
      </c>
      <c r="G25" s="87" t="s">
        <v>437</v>
      </c>
      <c r="H25" s="107">
        <v>124</v>
      </c>
      <c r="I25" s="103">
        <v>240</v>
      </c>
      <c r="J25" s="103">
        <f t="shared" si="0"/>
        <v>116</v>
      </c>
      <c r="K25" s="104">
        <v>0</v>
      </c>
      <c r="L25" s="119" t="s">
        <v>335</v>
      </c>
      <c r="M25" s="89" t="s">
        <v>522</v>
      </c>
      <c r="N25" s="31"/>
      <c r="O25" s="31" t="s">
        <v>66</v>
      </c>
      <c r="P25" s="46" t="s">
        <v>78</v>
      </c>
      <c r="Q25" s="28" t="s">
        <v>521</v>
      </c>
      <c r="R25" s="33" t="s">
        <v>0</v>
      </c>
      <c r="S25" s="77" t="s">
        <v>79</v>
      </c>
    </row>
    <row r="26" spans="1:19" ht="66" customHeight="1" x14ac:dyDescent="0.15">
      <c r="A26" s="27">
        <v>19</v>
      </c>
      <c r="B26" s="28" t="s">
        <v>83</v>
      </c>
      <c r="C26" s="107">
        <v>46</v>
      </c>
      <c r="D26" s="107">
        <v>46</v>
      </c>
      <c r="E26" s="107">
        <v>34</v>
      </c>
      <c r="F26" s="110" t="s">
        <v>335</v>
      </c>
      <c r="G26" s="87" t="s">
        <v>437</v>
      </c>
      <c r="H26" s="107">
        <v>38</v>
      </c>
      <c r="I26" s="103">
        <v>39</v>
      </c>
      <c r="J26" s="103">
        <f t="shared" si="0"/>
        <v>1</v>
      </c>
      <c r="K26" s="104">
        <v>0</v>
      </c>
      <c r="L26" s="119" t="s">
        <v>335</v>
      </c>
      <c r="M26" s="86" t="s">
        <v>216</v>
      </c>
      <c r="N26" s="31"/>
      <c r="O26" s="31" t="s">
        <v>40</v>
      </c>
      <c r="P26" s="46" t="s">
        <v>84</v>
      </c>
      <c r="Q26" s="28" t="s">
        <v>85</v>
      </c>
      <c r="R26" s="40" t="s">
        <v>0</v>
      </c>
      <c r="S26" s="78" t="s">
        <v>86</v>
      </c>
    </row>
    <row r="27" spans="1:19" ht="78" customHeight="1" x14ac:dyDescent="0.15">
      <c r="A27" s="27">
        <v>20</v>
      </c>
      <c r="B27" s="28" t="s">
        <v>87</v>
      </c>
      <c r="C27" s="107">
        <v>33.700000000000003</v>
      </c>
      <c r="D27" s="107">
        <v>34</v>
      </c>
      <c r="E27" s="107">
        <v>29</v>
      </c>
      <c r="F27" s="110" t="s">
        <v>335</v>
      </c>
      <c r="G27" s="87" t="s">
        <v>437</v>
      </c>
      <c r="H27" s="107">
        <v>35.4</v>
      </c>
      <c r="I27" s="103">
        <v>38</v>
      </c>
      <c r="J27" s="103">
        <v>0</v>
      </c>
      <c r="K27" s="104">
        <v>0</v>
      </c>
      <c r="L27" s="119" t="s">
        <v>335</v>
      </c>
      <c r="M27" s="89" t="s">
        <v>520</v>
      </c>
      <c r="N27" s="31" t="s">
        <v>519</v>
      </c>
      <c r="O27" s="31" t="s">
        <v>88</v>
      </c>
      <c r="P27" s="46" t="s">
        <v>89</v>
      </c>
      <c r="Q27" s="28" t="s">
        <v>90</v>
      </c>
      <c r="R27" s="33" t="s">
        <v>0</v>
      </c>
      <c r="S27" s="77" t="s">
        <v>91</v>
      </c>
    </row>
    <row r="28" spans="1:19" ht="66" customHeight="1" x14ac:dyDescent="0.15">
      <c r="A28" s="27">
        <v>21</v>
      </c>
      <c r="B28" s="28" t="s">
        <v>92</v>
      </c>
      <c r="C28" s="107">
        <v>59</v>
      </c>
      <c r="D28" s="107">
        <v>59</v>
      </c>
      <c r="E28" s="107">
        <v>39</v>
      </c>
      <c r="F28" s="110" t="s">
        <v>339</v>
      </c>
      <c r="G28" s="37" t="s">
        <v>349</v>
      </c>
      <c r="H28" s="107">
        <v>75</v>
      </c>
      <c r="I28" s="103">
        <v>71</v>
      </c>
      <c r="J28" s="103">
        <f t="shared" ref="J28:J49" si="1">I28-H28</f>
        <v>-4</v>
      </c>
      <c r="K28" s="103">
        <v>-9</v>
      </c>
      <c r="L28" s="119" t="s">
        <v>340</v>
      </c>
      <c r="M28" s="38" t="s">
        <v>518</v>
      </c>
      <c r="N28" s="31"/>
      <c r="O28" s="31" t="s">
        <v>66</v>
      </c>
      <c r="P28" s="46" t="s">
        <v>93</v>
      </c>
      <c r="Q28" s="28" t="s">
        <v>94</v>
      </c>
      <c r="R28" s="33" t="s">
        <v>0</v>
      </c>
      <c r="S28" s="77" t="s">
        <v>95</v>
      </c>
    </row>
    <row r="29" spans="1:19" ht="66" customHeight="1" x14ac:dyDescent="0.15">
      <c r="A29" s="27">
        <v>22</v>
      </c>
      <c r="B29" s="28" t="s">
        <v>96</v>
      </c>
      <c r="C29" s="107">
        <v>119</v>
      </c>
      <c r="D29" s="107">
        <v>119</v>
      </c>
      <c r="E29" s="107">
        <v>116</v>
      </c>
      <c r="F29" s="110" t="s">
        <v>335</v>
      </c>
      <c r="G29" s="87" t="s">
        <v>437</v>
      </c>
      <c r="H29" s="107">
        <v>27</v>
      </c>
      <c r="I29" s="103">
        <v>78</v>
      </c>
      <c r="J29" s="103">
        <f t="shared" si="1"/>
        <v>51</v>
      </c>
      <c r="K29" s="102">
        <v>0</v>
      </c>
      <c r="L29" s="119" t="s">
        <v>335</v>
      </c>
      <c r="M29" s="86" t="s">
        <v>437</v>
      </c>
      <c r="N29" s="31" t="s">
        <v>517</v>
      </c>
      <c r="O29" s="31" t="s">
        <v>66</v>
      </c>
      <c r="P29" s="46" t="s">
        <v>93</v>
      </c>
      <c r="Q29" s="28" t="s">
        <v>94</v>
      </c>
      <c r="R29" s="33" t="s">
        <v>0</v>
      </c>
      <c r="S29" s="77" t="s">
        <v>95</v>
      </c>
    </row>
    <row r="30" spans="1:19" ht="66" customHeight="1" x14ac:dyDescent="0.15">
      <c r="A30" s="27">
        <v>23</v>
      </c>
      <c r="B30" s="28" t="s">
        <v>97</v>
      </c>
      <c r="C30" s="107">
        <v>218</v>
      </c>
      <c r="D30" s="107">
        <v>218</v>
      </c>
      <c r="E30" s="107">
        <v>165</v>
      </c>
      <c r="F30" s="110"/>
      <c r="G30" s="37" t="s">
        <v>350</v>
      </c>
      <c r="H30" s="107">
        <v>0</v>
      </c>
      <c r="I30" s="107">
        <v>0</v>
      </c>
      <c r="J30" s="103">
        <f t="shared" si="1"/>
        <v>0</v>
      </c>
      <c r="K30" s="102">
        <v>0</v>
      </c>
      <c r="L30" s="119" t="s">
        <v>335</v>
      </c>
      <c r="M30" s="86" t="s">
        <v>437</v>
      </c>
      <c r="N30" s="31" t="s">
        <v>98</v>
      </c>
      <c r="O30" s="31" t="s">
        <v>66</v>
      </c>
      <c r="P30" s="46" t="s">
        <v>93</v>
      </c>
      <c r="Q30" s="28" t="s">
        <v>94</v>
      </c>
      <c r="R30" s="33" t="s">
        <v>0</v>
      </c>
      <c r="S30" s="77" t="s">
        <v>95</v>
      </c>
    </row>
    <row r="31" spans="1:19" ht="96" customHeight="1" x14ac:dyDescent="0.15">
      <c r="A31" s="27">
        <v>24</v>
      </c>
      <c r="B31" s="28" t="s">
        <v>99</v>
      </c>
      <c r="C31" s="107">
        <v>21</v>
      </c>
      <c r="D31" s="107">
        <v>21</v>
      </c>
      <c r="E31" s="107">
        <v>44</v>
      </c>
      <c r="F31" s="110" t="s">
        <v>365</v>
      </c>
      <c r="G31" s="37" t="s">
        <v>386</v>
      </c>
      <c r="H31" s="107">
        <v>14</v>
      </c>
      <c r="I31" s="103">
        <v>0</v>
      </c>
      <c r="J31" s="103">
        <f t="shared" si="1"/>
        <v>-14</v>
      </c>
      <c r="K31" s="103">
        <v>-3</v>
      </c>
      <c r="L31" s="119" t="s">
        <v>365</v>
      </c>
      <c r="M31" s="99" t="s">
        <v>540</v>
      </c>
      <c r="N31" s="31" t="s">
        <v>385</v>
      </c>
      <c r="O31" s="31" t="s">
        <v>100</v>
      </c>
      <c r="P31" s="46" t="s">
        <v>500</v>
      </c>
      <c r="Q31" s="54" t="s">
        <v>101</v>
      </c>
      <c r="R31" s="33" t="s">
        <v>0</v>
      </c>
      <c r="S31" s="77" t="s">
        <v>102</v>
      </c>
    </row>
    <row r="32" spans="1:19" ht="156" customHeight="1" x14ac:dyDescent="0.15">
      <c r="A32" s="27">
        <v>25</v>
      </c>
      <c r="B32" s="34" t="s">
        <v>103</v>
      </c>
      <c r="C32" s="107">
        <v>3</v>
      </c>
      <c r="D32" s="107">
        <v>3</v>
      </c>
      <c r="E32" s="107">
        <v>3</v>
      </c>
      <c r="F32" s="110" t="s">
        <v>365</v>
      </c>
      <c r="G32" s="37"/>
      <c r="H32" s="107">
        <v>0</v>
      </c>
      <c r="I32" s="103">
        <v>0</v>
      </c>
      <c r="J32" s="103">
        <f t="shared" si="1"/>
        <v>0</v>
      </c>
      <c r="K32" s="103">
        <v>0</v>
      </c>
      <c r="L32" s="119" t="s">
        <v>365</v>
      </c>
      <c r="M32" s="38" t="s">
        <v>216</v>
      </c>
      <c r="N32" s="31" t="s">
        <v>516</v>
      </c>
      <c r="O32" s="31" t="s">
        <v>104</v>
      </c>
      <c r="P32" s="46" t="s">
        <v>500</v>
      </c>
      <c r="Q32" s="54" t="s">
        <v>101</v>
      </c>
      <c r="R32" s="33" t="s">
        <v>0</v>
      </c>
      <c r="S32" s="77" t="s">
        <v>102</v>
      </c>
    </row>
    <row r="33" spans="1:19" ht="112.9" customHeight="1" x14ac:dyDescent="0.15">
      <c r="A33" s="27">
        <v>26</v>
      </c>
      <c r="B33" s="28" t="s">
        <v>105</v>
      </c>
      <c r="C33" s="107">
        <v>53</v>
      </c>
      <c r="D33" s="107">
        <v>53</v>
      </c>
      <c r="E33" s="107">
        <v>53</v>
      </c>
      <c r="F33" s="110" t="s">
        <v>339</v>
      </c>
      <c r="G33" s="37" t="s">
        <v>344</v>
      </c>
      <c r="H33" s="107">
        <v>51</v>
      </c>
      <c r="I33" s="103">
        <v>49</v>
      </c>
      <c r="J33" s="103">
        <f t="shared" si="1"/>
        <v>-2</v>
      </c>
      <c r="K33" s="103">
        <v>0</v>
      </c>
      <c r="L33" s="119" t="s">
        <v>366</v>
      </c>
      <c r="M33" s="89" t="s">
        <v>515</v>
      </c>
      <c r="N33" s="31"/>
      <c r="O33" s="31" t="s">
        <v>106</v>
      </c>
      <c r="P33" s="46" t="s">
        <v>500</v>
      </c>
      <c r="Q33" s="54" t="s">
        <v>101</v>
      </c>
      <c r="R33" s="33" t="s">
        <v>0</v>
      </c>
      <c r="S33" s="77" t="s">
        <v>102</v>
      </c>
    </row>
    <row r="34" spans="1:19" ht="99.6" customHeight="1" x14ac:dyDescent="0.15">
      <c r="A34" s="27">
        <v>27</v>
      </c>
      <c r="B34" s="28" t="s">
        <v>107</v>
      </c>
      <c r="C34" s="107">
        <v>0</v>
      </c>
      <c r="D34" s="107" t="s">
        <v>514</v>
      </c>
      <c r="E34" s="107" t="s">
        <v>514</v>
      </c>
      <c r="F34" s="110"/>
      <c r="G34" s="88" t="s">
        <v>513</v>
      </c>
      <c r="H34" s="107">
        <v>14</v>
      </c>
      <c r="I34" s="103">
        <v>0</v>
      </c>
      <c r="J34" s="103">
        <f t="shared" si="1"/>
        <v>-14</v>
      </c>
      <c r="K34" s="103">
        <v>0</v>
      </c>
      <c r="L34" s="119" t="s">
        <v>335</v>
      </c>
      <c r="M34" s="38" t="s">
        <v>216</v>
      </c>
      <c r="N34" s="31" t="s">
        <v>513</v>
      </c>
      <c r="O34" s="31" t="s">
        <v>106</v>
      </c>
      <c r="P34" s="46" t="s">
        <v>500</v>
      </c>
      <c r="Q34" s="54" t="s">
        <v>101</v>
      </c>
      <c r="R34" s="33" t="s">
        <v>0</v>
      </c>
      <c r="S34" s="77" t="s">
        <v>102</v>
      </c>
    </row>
    <row r="35" spans="1:19" ht="66" customHeight="1" x14ac:dyDescent="0.15">
      <c r="A35" s="27">
        <v>28</v>
      </c>
      <c r="B35" s="28" t="s">
        <v>108</v>
      </c>
      <c r="C35" s="107">
        <v>194</v>
      </c>
      <c r="D35" s="107">
        <v>194</v>
      </c>
      <c r="E35" s="107">
        <v>188</v>
      </c>
      <c r="F35" s="110" t="s">
        <v>339</v>
      </c>
      <c r="G35" s="88" t="s">
        <v>512</v>
      </c>
      <c r="H35" s="107">
        <v>200</v>
      </c>
      <c r="I35" s="103">
        <v>232</v>
      </c>
      <c r="J35" s="103">
        <f t="shared" si="1"/>
        <v>32</v>
      </c>
      <c r="K35" s="103">
        <v>0</v>
      </c>
      <c r="L35" s="119" t="s">
        <v>346</v>
      </c>
      <c r="M35" s="38" t="s">
        <v>384</v>
      </c>
      <c r="N35" s="31" t="s">
        <v>511</v>
      </c>
      <c r="O35" s="31" t="s">
        <v>109</v>
      </c>
      <c r="P35" s="46" t="s">
        <v>500</v>
      </c>
      <c r="Q35" s="54" t="s">
        <v>101</v>
      </c>
      <c r="R35" s="33" t="s">
        <v>0</v>
      </c>
      <c r="S35" s="77" t="s">
        <v>102</v>
      </c>
    </row>
    <row r="36" spans="1:19" ht="66" customHeight="1" x14ac:dyDescent="0.15">
      <c r="A36" s="27">
        <v>29</v>
      </c>
      <c r="B36" s="28" t="s">
        <v>110</v>
      </c>
      <c r="C36" s="107">
        <v>2022</v>
      </c>
      <c r="D36" s="107">
        <v>2022</v>
      </c>
      <c r="E36" s="107">
        <v>1922</v>
      </c>
      <c r="F36" s="110" t="s">
        <v>339</v>
      </c>
      <c r="G36" s="88" t="s">
        <v>510</v>
      </c>
      <c r="H36" s="107">
        <v>2569</v>
      </c>
      <c r="I36" s="103">
        <v>2504</v>
      </c>
      <c r="J36" s="103">
        <f t="shared" si="1"/>
        <v>-65</v>
      </c>
      <c r="K36" s="103">
        <v>-65</v>
      </c>
      <c r="L36" s="119" t="s">
        <v>340</v>
      </c>
      <c r="M36" s="38" t="s">
        <v>384</v>
      </c>
      <c r="N36" s="31"/>
      <c r="O36" s="31" t="s">
        <v>109</v>
      </c>
      <c r="P36" s="46" t="s">
        <v>500</v>
      </c>
      <c r="Q36" s="54" t="s">
        <v>101</v>
      </c>
      <c r="R36" s="33" t="s">
        <v>0</v>
      </c>
      <c r="S36" s="77" t="s">
        <v>102</v>
      </c>
    </row>
    <row r="37" spans="1:19" ht="66" customHeight="1" x14ac:dyDescent="0.15">
      <c r="A37" s="27">
        <v>30</v>
      </c>
      <c r="B37" s="28" t="s">
        <v>111</v>
      </c>
      <c r="C37" s="107">
        <v>97</v>
      </c>
      <c r="D37" s="107">
        <v>97</v>
      </c>
      <c r="E37" s="107">
        <v>76</v>
      </c>
      <c r="F37" s="110" t="s">
        <v>339</v>
      </c>
      <c r="G37" s="88" t="s">
        <v>509</v>
      </c>
      <c r="H37" s="107">
        <v>71</v>
      </c>
      <c r="I37" s="103">
        <v>82</v>
      </c>
      <c r="J37" s="103">
        <f t="shared" si="1"/>
        <v>11</v>
      </c>
      <c r="K37" s="103">
        <v>0</v>
      </c>
      <c r="L37" s="119" t="s">
        <v>346</v>
      </c>
      <c r="M37" s="38" t="s">
        <v>383</v>
      </c>
      <c r="N37" s="31" t="s">
        <v>508</v>
      </c>
      <c r="O37" s="31" t="s">
        <v>109</v>
      </c>
      <c r="P37" s="46" t="s">
        <v>500</v>
      </c>
      <c r="Q37" s="54" t="s">
        <v>101</v>
      </c>
      <c r="R37" s="33" t="s">
        <v>0</v>
      </c>
      <c r="S37" s="77" t="s">
        <v>102</v>
      </c>
    </row>
    <row r="38" spans="1:19" ht="66" customHeight="1" x14ac:dyDescent="0.15">
      <c r="A38" s="27">
        <v>31</v>
      </c>
      <c r="B38" s="28" t="s">
        <v>112</v>
      </c>
      <c r="C38" s="107">
        <v>84</v>
      </c>
      <c r="D38" s="107">
        <v>84</v>
      </c>
      <c r="E38" s="107">
        <v>72</v>
      </c>
      <c r="F38" s="110" t="s">
        <v>339</v>
      </c>
      <c r="G38" s="88" t="s">
        <v>507</v>
      </c>
      <c r="H38" s="107">
        <v>83</v>
      </c>
      <c r="I38" s="103">
        <v>78</v>
      </c>
      <c r="J38" s="103">
        <f t="shared" si="1"/>
        <v>-5</v>
      </c>
      <c r="K38" s="103">
        <v>-5</v>
      </c>
      <c r="L38" s="119" t="s">
        <v>340</v>
      </c>
      <c r="M38" s="38" t="s">
        <v>393</v>
      </c>
      <c r="N38" s="31"/>
      <c r="O38" s="31" t="s">
        <v>113</v>
      </c>
      <c r="P38" s="46" t="s">
        <v>500</v>
      </c>
      <c r="Q38" s="54" t="s">
        <v>101</v>
      </c>
      <c r="R38" s="33" t="s">
        <v>0</v>
      </c>
      <c r="S38" s="77" t="s">
        <v>102</v>
      </c>
    </row>
    <row r="39" spans="1:19" ht="148.15" customHeight="1" x14ac:dyDescent="0.15">
      <c r="A39" s="27">
        <v>32</v>
      </c>
      <c r="B39" s="28" t="s">
        <v>114</v>
      </c>
      <c r="C39" s="107">
        <v>4254</v>
      </c>
      <c r="D39" s="107">
        <v>3988</v>
      </c>
      <c r="E39" s="107">
        <v>3836</v>
      </c>
      <c r="F39" s="110" t="s">
        <v>339</v>
      </c>
      <c r="G39" s="37" t="s">
        <v>342</v>
      </c>
      <c r="H39" s="107">
        <v>4927</v>
      </c>
      <c r="I39" s="103">
        <v>7183</v>
      </c>
      <c r="J39" s="103">
        <f t="shared" si="1"/>
        <v>2256</v>
      </c>
      <c r="K39" s="103">
        <v>-48</v>
      </c>
      <c r="L39" s="119" t="s">
        <v>340</v>
      </c>
      <c r="M39" s="38" t="s">
        <v>341</v>
      </c>
      <c r="N39" s="31"/>
      <c r="O39" s="31" t="s">
        <v>34</v>
      </c>
      <c r="P39" s="46" t="s">
        <v>115</v>
      </c>
      <c r="Q39" s="28" t="s">
        <v>101</v>
      </c>
      <c r="R39" s="33" t="s">
        <v>0</v>
      </c>
      <c r="S39" s="53" t="s">
        <v>116</v>
      </c>
    </row>
    <row r="40" spans="1:19" ht="66" customHeight="1" x14ac:dyDescent="0.15">
      <c r="A40" s="27">
        <v>33</v>
      </c>
      <c r="B40" s="28" t="s">
        <v>117</v>
      </c>
      <c r="C40" s="145">
        <v>127</v>
      </c>
      <c r="D40" s="145">
        <v>127</v>
      </c>
      <c r="E40" s="145">
        <v>101</v>
      </c>
      <c r="F40" s="110" t="s">
        <v>339</v>
      </c>
      <c r="G40" s="37" t="s">
        <v>343</v>
      </c>
      <c r="H40" s="145">
        <v>111</v>
      </c>
      <c r="I40" s="106">
        <v>108</v>
      </c>
      <c r="J40" s="106">
        <f t="shared" si="1"/>
        <v>-3</v>
      </c>
      <c r="K40" s="106">
        <v>-2</v>
      </c>
      <c r="L40" s="120" t="s">
        <v>340</v>
      </c>
      <c r="M40" s="48" t="s">
        <v>343</v>
      </c>
      <c r="N40" s="49"/>
      <c r="O40" s="31" t="s">
        <v>34</v>
      </c>
      <c r="P40" s="46" t="s">
        <v>115</v>
      </c>
      <c r="Q40" s="28" t="s">
        <v>101</v>
      </c>
      <c r="R40" s="33" t="s">
        <v>0</v>
      </c>
      <c r="S40" s="53" t="s">
        <v>118</v>
      </c>
    </row>
    <row r="41" spans="1:19" ht="66" customHeight="1" x14ac:dyDescent="0.15">
      <c r="A41" s="27">
        <v>34</v>
      </c>
      <c r="B41" s="142" t="s">
        <v>119</v>
      </c>
      <c r="C41" s="145">
        <v>881</v>
      </c>
      <c r="D41" s="145">
        <v>881</v>
      </c>
      <c r="E41" s="145">
        <v>875</v>
      </c>
      <c r="F41" s="110" t="s">
        <v>339</v>
      </c>
      <c r="G41" s="37" t="s">
        <v>342</v>
      </c>
      <c r="H41" s="145">
        <v>874</v>
      </c>
      <c r="I41" s="106">
        <v>1376</v>
      </c>
      <c r="J41" s="106">
        <f t="shared" si="1"/>
        <v>502</v>
      </c>
      <c r="K41" s="106">
        <v>-50</v>
      </c>
      <c r="L41" s="119" t="s">
        <v>340</v>
      </c>
      <c r="M41" s="38" t="s">
        <v>341</v>
      </c>
      <c r="N41" s="49"/>
      <c r="O41" s="49" t="s">
        <v>34</v>
      </c>
      <c r="P41" s="55" t="s">
        <v>115</v>
      </c>
      <c r="Q41" s="28" t="s">
        <v>101</v>
      </c>
      <c r="R41" s="33" t="s">
        <v>0</v>
      </c>
      <c r="S41" s="53" t="s">
        <v>120</v>
      </c>
    </row>
    <row r="42" spans="1:19" ht="66" customHeight="1" x14ac:dyDescent="0.15">
      <c r="A42" s="27">
        <v>35</v>
      </c>
      <c r="B42" s="28" t="s">
        <v>121</v>
      </c>
      <c r="C42" s="107">
        <v>16</v>
      </c>
      <c r="D42" s="107">
        <v>16</v>
      </c>
      <c r="E42" s="105">
        <v>0</v>
      </c>
      <c r="F42" s="110"/>
      <c r="G42" s="37" t="s">
        <v>503</v>
      </c>
      <c r="H42" s="107">
        <v>0</v>
      </c>
      <c r="I42" s="107">
        <v>0</v>
      </c>
      <c r="J42" s="106">
        <f t="shared" si="1"/>
        <v>0</v>
      </c>
      <c r="K42" s="102">
        <v>0</v>
      </c>
      <c r="L42" s="119" t="s">
        <v>335</v>
      </c>
      <c r="M42" s="86" t="s">
        <v>437</v>
      </c>
      <c r="N42" s="31"/>
      <c r="O42" s="31" t="s">
        <v>66</v>
      </c>
      <c r="P42" s="46" t="s">
        <v>115</v>
      </c>
      <c r="Q42" s="28" t="s">
        <v>122</v>
      </c>
      <c r="R42" s="33" t="s">
        <v>0</v>
      </c>
      <c r="S42" s="53" t="s">
        <v>102</v>
      </c>
    </row>
    <row r="43" spans="1:19" ht="66" customHeight="1" x14ac:dyDescent="0.15">
      <c r="A43" s="27">
        <v>36</v>
      </c>
      <c r="B43" s="28" t="s">
        <v>123</v>
      </c>
      <c r="C43" s="107">
        <v>8</v>
      </c>
      <c r="D43" s="107">
        <v>8</v>
      </c>
      <c r="E43" s="107">
        <v>3.25</v>
      </c>
      <c r="F43" s="110" t="s">
        <v>335</v>
      </c>
      <c r="G43" s="87" t="s">
        <v>437</v>
      </c>
      <c r="H43" s="107">
        <v>4</v>
      </c>
      <c r="I43" s="103">
        <v>9</v>
      </c>
      <c r="J43" s="103">
        <f t="shared" si="1"/>
        <v>5</v>
      </c>
      <c r="K43" s="102">
        <v>0</v>
      </c>
      <c r="L43" s="119" t="s">
        <v>335</v>
      </c>
      <c r="M43" s="86" t="s">
        <v>437</v>
      </c>
      <c r="N43" s="31"/>
      <c r="O43" s="31" t="s">
        <v>66</v>
      </c>
      <c r="P43" s="46" t="s">
        <v>115</v>
      </c>
      <c r="Q43" s="28" t="s">
        <v>122</v>
      </c>
      <c r="R43" s="33" t="s">
        <v>0</v>
      </c>
      <c r="S43" s="53" t="s">
        <v>102</v>
      </c>
    </row>
    <row r="44" spans="1:19" ht="66" customHeight="1" x14ac:dyDescent="0.15">
      <c r="A44" s="27">
        <v>37</v>
      </c>
      <c r="B44" s="28" t="s">
        <v>124</v>
      </c>
      <c r="C44" s="107">
        <v>18</v>
      </c>
      <c r="D44" s="107">
        <v>18</v>
      </c>
      <c r="E44" s="107">
        <v>6</v>
      </c>
      <c r="F44" s="110"/>
      <c r="G44" s="37" t="s">
        <v>440</v>
      </c>
      <c r="H44" s="107">
        <v>11</v>
      </c>
      <c r="I44" s="102">
        <v>0</v>
      </c>
      <c r="J44" s="103">
        <f t="shared" si="1"/>
        <v>-11</v>
      </c>
      <c r="K44" s="102">
        <v>0</v>
      </c>
      <c r="L44" s="119" t="s">
        <v>335</v>
      </c>
      <c r="M44" s="86" t="s">
        <v>437</v>
      </c>
      <c r="N44" s="31"/>
      <c r="O44" s="31" t="s">
        <v>66</v>
      </c>
      <c r="P44" s="46" t="s">
        <v>115</v>
      </c>
      <c r="Q44" s="28" t="s">
        <v>122</v>
      </c>
      <c r="R44" s="33" t="s">
        <v>0</v>
      </c>
      <c r="S44" s="53" t="s">
        <v>102</v>
      </c>
    </row>
    <row r="45" spans="1:19" ht="66" customHeight="1" x14ac:dyDescent="0.15">
      <c r="A45" s="27">
        <v>38</v>
      </c>
      <c r="B45" s="28" t="s">
        <v>125</v>
      </c>
      <c r="C45" s="107">
        <v>89</v>
      </c>
      <c r="D45" s="107">
        <v>80</v>
      </c>
      <c r="E45" s="107">
        <v>68</v>
      </c>
      <c r="F45" s="110" t="s">
        <v>339</v>
      </c>
      <c r="G45" s="37" t="s">
        <v>349</v>
      </c>
      <c r="H45" s="107">
        <v>80</v>
      </c>
      <c r="I45" s="103">
        <v>78</v>
      </c>
      <c r="J45" s="103">
        <f t="shared" si="1"/>
        <v>-2</v>
      </c>
      <c r="K45" s="103">
        <v>-2</v>
      </c>
      <c r="L45" s="119" t="s">
        <v>340</v>
      </c>
      <c r="M45" s="89" t="s">
        <v>506</v>
      </c>
      <c r="N45" s="31"/>
      <c r="O45" s="31" t="s">
        <v>66</v>
      </c>
      <c r="P45" s="46" t="s">
        <v>115</v>
      </c>
      <c r="Q45" s="28" t="s">
        <v>122</v>
      </c>
      <c r="R45" s="33" t="s">
        <v>0</v>
      </c>
      <c r="S45" s="53" t="s">
        <v>102</v>
      </c>
    </row>
    <row r="46" spans="1:19" ht="66" customHeight="1" x14ac:dyDescent="0.15">
      <c r="A46" s="27">
        <v>39</v>
      </c>
      <c r="B46" s="28" t="s">
        <v>126</v>
      </c>
      <c r="C46" s="107">
        <v>12</v>
      </c>
      <c r="D46" s="107">
        <v>12</v>
      </c>
      <c r="E46" s="105">
        <v>0</v>
      </c>
      <c r="F46" s="110" t="s">
        <v>335</v>
      </c>
      <c r="G46" s="87" t="s">
        <v>437</v>
      </c>
      <c r="H46" s="107">
        <v>8</v>
      </c>
      <c r="I46" s="103">
        <v>8</v>
      </c>
      <c r="J46" s="103">
        <f t="shared" si="1"/>
        <v>0</v>
      </c>
      <c r="K46" s="102">
        <v>0</v>
      </c>
      <c r="L46" s="119" t="s">
        <v>335</v>
      </c>
      <c r="M46" s="89" t="s">
        <v>505</v>
      </c>
      <c r="N46" s="31"/>
      <c r="O46" s="31" t="s">
        <v>66</v>
      </c>
      <c r="P46" s="46" t="s">
        <v>115</v>
      </c>
      <c r="Q46" s="28" t="s">
        <v>122</v>
      </c>
      <c r="R46" s="33" t="s">
        <v>0</v>
      </c>
      <c r="S46" s="53" t="s">
        <v>102</v>
      </c>
    </row>
    <row r="47" spans="1:19" ht="66" customHeight="1" x14ac:dyDescent="0.15">
      <c r="A47" s="27">
        <v>40</v>
      </c>
      <c r="B47" s="28" t="s">
        <v>504</v>
      </c>
      <c r="C47" s="107">
        <v>103</v>
      </c>
      <c r="D47" s="107">
        <v>103</v>
      </c>
      <c r="E47" s="107">
        <v>103</v>
      </c>
      <c r="F47" s="110" t="s">
        <v>335</v>
      </c>
      <c r="G47" s="87" t="s">
        <v>437</v>
      </c>
      <c r="H47" s="107">
        <v>103</v>
      </c>
      <c r="I47" s="103">
        <v>140</v>
      </c>
      <c r="J47" s="103">
        <f t="shared" si="1"/>
        <v>37</v>
      </c>
      <c r="K47" s="102">
        <v>0</v>
      </c>
      <c r="L47" s="119" t="s">
        <v>335</v>
      </c>
      <c r="M47" s="38" t="s">
        <v>216</v>
      </c>
      <c r="N47" s="31"/>
      <c r="O47" s="31" t="s">
        <v>66</v>
      </c>
      <c r="P47" s="46" t="s">
        <v>115</v>
      </c>
      <c r="Q47" s="28" t="s">
        <v>122</v>
      </c>
      <c r="R47" s="33" t="s">
        <v>0</v>
      </c>
      <c r="S47" s="53" t="s">
        <v>102</v>
      </c>
    </row>
    <row r="48" spans="1:19" ht="66" customHeight="1" x14ac:dyDescent="0.15">
      <c r="A48" s="27">
        <v>41</v>
      </c>
      <c r="B48" s="28" t="s">
        <v>127</v>
      </c>
      <c r="C48" s="107">
        <v>208</v>
      </c>
      <c r="D48" s="107">
        <v>208</v>
      </c>
      <c r="E48" s="107">
        <v>194</v>
      </c>
      <c r="F48" s="110" t="s">
        <v>335</v>
      </c>
      <c r="G48" s="87" t="s">
        <v>437</v>
      </c>
      <c r="H48" s="107">
        <v>184</v>
      </c>
      <c r="I48" s="103">
        <v>184</v>
      </c>
      <c r="J48" s="103">
        <f t="shared" si="1"/>
        <v>0</v>
      </c>
      <c r="K48" s="102">
        <v>0</v>
      </c>
      <c r="L48" s="119" t="s">
        <v>335</v>
      </c>
      <c r="M48" s="86" t="s">
        <v>437</v>
      </c>
      <c r="N48" s="31"/>
      <c r="O48" s="31" t="s">
        <v>40</v>
      </c>
      <c r="P48" s="46" t="s">
        <v>115</v>
      </c>
      <c r="Q48" s="56" t="s">
        <v>101</v>
      </c>
      <c r="R48" s="40" t="s">
        <v>0</v>
      </c>
      <c r="S48" s="78" t="s">
        <v>128</v>
      </c>
    </row>
    <row r="49" spans="1:19" ht="66" customHeight="1" x14ac:dyDescent="0.15">
      <c r="A49" s="27">
        <v>42</v>
      </c>
      <c r="B49" s="28" t="s">
        <v>129</v>
      </c>
      <c r="C49" s="107">
        <v>27</v>
      </c>
      <c r="D49" s="107">
        <v>27</v>
      </c>
      <c r="E49" s="107">
        <v>17</v>
      </c>
      <c r="F49" s="110" t="s">
        <v>335</v>
      </c>
      <c r="G49" s="87" t="s">
        <v>437</v>
      </c>
      <c r="H49" s="107">
        <v>20</v>
      </c>
      <c r="I49" s="103">
        <v>20</v>
      </c>
      <c r="J49" s="103">
        <f t="shared" si="1"/>
        <v>0</v>
      </c>
      <c r="K49" s="102">
        <v>0</v>
      </c>
      <c r="L49" s="119" t="s">
        <v>335</v>
      </c>
      <c r="M49" s="86" t="s">
        <v>437</v>
      </c>
      <c r="N49" s="31"/>
      <c r="O49" s="31" t="s">
        <v>66</v>
      </c>
      <c r="P49" s="46" t="s">
        <v>115</v>
      </c>
      <c r="Q49" s="28" t="s">
        <v>122</v>
      </c>
      <c r="R49" s="33" t="s">
        <v>0</v>
      </c>
      <c r="S49" s="53" t="s">
        <v>102</v>
      </c>
    </row>
    <row r="50" spans="1:19" ht="66" customHeight="1" x14ac:dyDescent="0.15">
      <c r="A50" s="27">
        <v>43</v>
      </c>
      <c r="B50" s="28" t="s">
        <v>130</v>
      </c>
      <c r="C50" s="107">
        <v>100</v>
      </c>
      <c r="D50" s="107">
        <v>61</v>
      </c>
      <c r="E50" s="105">
        <v>0</v>
      </c>
      <c r="F50" s="110"/>
      <c r="G50" s="88" t="s">
        <v>503</v>
      </c>
      <c r="H50" s="107">
        <v>0</v>
      </c>
      <c r="I50" s="102" t="s">
        <v>437</v>
      </c>
      <c r="J50" s="102">
        <v>0</v>
      </c>
      <c r="K50" s="102">
        <v>0</v>
      </c>
      <c r="L50" s="119" t="s">
        <v>335</v>
      </c>
      <c r="M50" s="86" t="s">
        <v>437</v>
      </c>
      <c r="N50" s="31"/>
      <c r="O50" s="31" t="s">
        <v>66</v>
      </c>
      <c r="P50" s="46" t="s">
        <v>115</v>
      </c>
      <c r="Q50" s="28" t="s">
        <v>122</v>
      </c>
      <c r="R50" s="33" t="s">
        <v>0</v>
      </c>
      <c r="S50" s="53" t="s">
        <v>102</v>
      </c>
    </row>
    <row r="51" spans="1:19" ht="66" customHeight="1" x14ac:dyDescent="0.15">
      <c r="A51" s="27">
        <v>44</v>
      </c>
      <c r="B51" s="28" t="s">
        <v>131</v>
      </c>
      <c r="C51" s="107">
        <v>150</v>
      </c>
      <c r="D51" s="107">
        <v>150</v>
      </c>
      <c r="E51" s="107">
        <v>104</v>
      </c>
      <c r="F51" s="110" t="s">
        <v>335</v>
      </c>
      <c r="G51" s="87" t="s">
        <v>437</v>
      </c>
      <c r="H51" s="107">
        <v>140</v>
      </c>
      <c r="I51" s="103">
        <v>231</v>
      </c>
      <c r="J51" s="103">
        <f>I51-H51</f>
        <v>91</v>
      </c>
      <c r="K51" s="102">
        <v>0</v>
      </c>
      <c r="L51" s="119" t="s">
        <v>335</v>
      </c>
      <c r="M51" s="86" t="s">
        <v>437</v>
      </c>
      <c r="N51" s="31"/>
      <c r="O51" s="31" t="s">
        <v>66</v>
      </c>
      <c r="P51" s="46" t="s">
        <v>115</v>
      </c>
      <c r="Q51" s="28" t="s">
        <v>122</v>
      </c>
      <c r="R51" s="33" t="s">
        <v>0</v>
      </c>
      <c r="S51" s="53" t="s">
        <v>102</v>
      </c>
    </row>
    <row r="52" spans="1:19" ht="66" customHeight="1" x14ac:dyDescent="0.15">
      <c r="A52" s="27">
        <v>45</v>
      </c>
      <c r="B52" s="28" t="s">
        <v>132</v>
      </c>
      <c r="C52" s="107">
        <v>59</v>
      </c>
      <c r="D52" s="107">
        <v>59</v>
      </c>
      <c r="E52" s="107">
        <v>39</v>
      </c>
      <c r="F52" s="110"/>
      <c r="G52" s="37" t="s">
        <v>503</v>
      </c>
      <c r="H52" s="107">
        <v>0</v>
      </c>
      <c r="I52" s="102" t="s">
        <v>437</v>
      </c>
      <c r="J52" s="102">
        <v>0</v>
      </c>
      <c r="K52" s="102">
        <v>0</v>
      </c>
      <c r="L52" s="119" t="s">
        <v>335</v>
      </c>
      <c r="M52" s="86" t="s">
        <v>437</v>
      </c>
      <c r="N52" s="31"/>
      <c r="O52" s="31" t="s">
        <v>66</v>
      </c>
      <c r="P52" s="46" t="s">
        <v>115</v>
      </c>
      <c r="Q52" s="28" t="s">
        <v>122</v>
      </c>
      <c r="R52" s="33" t="s">
        <v>0</v>
      </c>
      <c r="S52" s="53" t="s">
        <v>102</v>
      </c>
    </row>
    <row r="53" spans="1:19" ht="66" customHeight="1" x14ac:dyDescent="0.15">
      <c r="A53" s="27">
        <v>46</v>
      </c>
      <c r="B53" s="28" t="s">
        <v>133</v>
      </c>
      <c r="C53" s="107">
        <v>9.1999999999999993</v>
      </c>
      <c r="D53" s="107">
        <v>9</v>
      </c>
      <c r="E53" s="107">
        <v>7</v>
      </c>
      <c r="F53" s="110" t="s">
        <v>335</v>
      </c>
      <c r="G53" s="87" t="s">
        <v>437</v>
      </c>
      <c r="H53" s="114">
        <v>3.7</v>
      </c>
      <c r="I53" s="101">
        <v>3.5</v>
      </c>
      <c r="J53" s="101">
        <f t="shared" ref="J53:J84" si="2">I53-H53</f>
        <v>-0.20000000000000018</v>
      </c>
      <c r="K53" s="102">
        <v>0</v>
      </c>
      <c r="L53" s="119" t="s">
        <v>335</v>
      </c>
      <c r="M53" s="89" t="s">
        <v>502</v>
      </c>
      <c r="N53" s="31"/>
      <c r="O53" s="31" t="s">
        <v>88</v>
      </c>
      <c r="P53" s="46" t="s">
        <v>115</v>
      </c>
      <c r="Q53" s="28" t="s">
        <v>101</v>
      </c>
      <c r="R53" s="33" t="s">
        <v>0</v>
      </c>
      <c r="S53" s="77" t="s">
        <v>128</v>
      </c>
    </row>
    <row r="54" spans="1:19" ht="66" customHeight="1" x14ac:dyDescent="0.15">
      <c r="A54" s="27">
        <v>47</v>
      </c>
      <c r="B54" s="41" t="s">
        <v>134</v>
      </c>
      <c r="C54" s="107">
        <v>319</v>
      </c>
      <c r="D54" s="107">
        <v>319</v>
      </c>
      <c r="E54" s="107">
        <v>182</v>
      </c>
      <c r="F54" s="110" t="s">
        <v>339</v>
      </c>
      <c r="G54" s="37" t="s">
        <v>349</v>
      </c>
      <c r="H54" s="67">
        <v>658</v>
      </c>
      <c r="I54" s="67">
        <v>646</v>
      </c>
      <c r="J54" s="67">
        <f t="shared" si="2"/>
        <v>-12</v>
      </c>
      <c r="K54" s="102">
        <v>0</v>
      </c>
      <c r="L54" s="110" t="s">
        <v>346</v>
      </c>
      <c r="M54" s="42" t="s">
        <v>501</v>
      </c>
      <c r="N54" s="28"/>
      <c r="O54" s="34" t="s">
        <v>457</v>
      </c>
      <c r="P54" s="32" t="s">
        <v>500</v>
      </c>
      <c r="Q54" s="54" t="s">
        <v>101</v>
      </c>
      <c r="R54" s="33" t="s">
        <v>0</v>
      </c>
      <c r="S54" s="77" t="s">
        <v>136</v>
      </c>
    </row>
    <row r="55" spans="1:19" ht="66" customHeight="1" x14ac:dyDescent="0.15">
      <c r="A55" s="27">
        <v>48</v>
      </c>
      <c r="B55" s="41" t="s">
        <v>137</v>
      </c>
      <c r="C55" s="107">
        <v>638</v>
      </c>
      <c r="D55" s="107">
        <v>638</v>
      </c>
      <c r="E55" s="107">
        <v>619</v>
      </c>
      <c r="F55" s="110"/>
      <c r="G55" s="37" t="s">
        <v>389</v>
      </c>
      <c r="H55" s="67">
        <v>0</v>
      </c>
      <c r="I55" s="107">
        <v>0</v>
      </c>
      <c r="J55" s="67">
        <f t="shared" si="2"/>
        <v>0</v>
      </c>
      <c r="K55" s="102">
        <v>0</v>
      </c>
      <c r="L55" s="109" t="s">
        <v>335</v>
      </c>
      <c r="M55" s="28" t="s">
        <v>216</v>
      </c>
      <c r="N55" s="28"/>
      <c r="O55" s="34" t="s">
        <v>459</v>
      </c>
      <c r="P55" s="35" t="s">
        <v>499</v>
      </c>
      <c r="Q55" s="54" t="s">
        <v>138</v>
      </c>
      <c r="R55" s="33" t="s">
        <v>0</v>
      </c>
      <c r="S55" s="77" t="s">
        <v>139</v>
      </c>
    </row>
    <row r="56" spans="1:19" ht="66" customHeight="1" x14ac:dyDescent="0.15">
      <c r="A56" s="27">
        <v>49</v>
      </c>
      <c r="B56" s="41" t="s">
        <v>140</v>
      </c>
      <c r="C56" s="107">
        <v>1654</v>
      </c>
      <c r="D56" s="107">
        <v>1821</v>
      </c>
      <c r="E56" s="107">
        <v>1758</v>
      </c>
      <c r="F56" s="110" t="s">
        <v>333</v>
      </c>
      <c r="G56" s="37" t="s">
        <v>351</v>
      </c>
      <c r="H56" s="67">
        <v>2340</v>
      </c>
      <c r="I56" s="107">
        <v>1850</v>
      </c>
      <c r="J56" s="67">
        <f t="shared" si="2"/>
        <v>-490</v>
      </c>
      <c r="K56" s="102">
        <v>0</v>
      </c>
      <c r="L56" s="109" t="s">
        <v>346</v>
      </c>
      <c r="M56" s="28" t="s">
        <v>352</v>
      </c>
      <c r="N56" s="28"/>
      <c r="O56" s="34" t="s">
        <v>459</v>
      </c>
      <c r="P56" s="35" t="s">
        <v>499</v>
      </c>
      <c r="Q56" s="54" t="s">
        <v>138</v>
      </c>
      <c r="R56" s="33" t="s">
        <v>0</v>
      </c>
      <c r="S56" s="77" t="s">
        <v>139</v>
      </c>
    </row>
    <row r="57" spans="1:19" ht="66" customHeight="1" x14ac:dyDescent="0.15">
      <c r="A57" s="27">
        <v>50</v>
      </c>
      <c r="B57" s="41" t="s">
        <v>141</v>
      </c>
      <c r="C57" s="107">
        <v>868</v>
      </c>
      <c r="D57" s="107">
        <v>868</v>
      </c>
      <c r="E57" s="107">
        <v>836</v>
      </c>
      <c r="F57" s="110" t="s">
        <v>333</v>
      </c>
      <c r="G57" s="37" t="s">
        <v>351</v>
      </c>
      <c r="H57" s="67">
        <v>0</v>
      </c>
      <c r="I57" s="107">
        <v>0</v>
      </c>
      <c r="J57" s="67">
        <f t="shared" si="2"/>
        <v>0</v>
      </c>
      <c r="K57" s="102">
        <v>0</v>
      </c>
      <c r="L57" s="109" t="s">
        <v>346</v>
      </c>
      <c r="M57" s="28" t="s">
        <v>353</v>
      </c>
      <c r="N57" s="28"/>
      <c r="O57" s="34" t="s">
        <v>458</v>
      </c>
      <c r="P57" s="35" t="s">
        <v>499</v>
      </c>
      <c r="Q57" s="54" t="s">
        <v>138</v>
      </c>
      <c r="R57" s="33" t="s">
        <v>0</v>
      </c>
      <c r="S57" s="77" t="s">
        <v>139</v>
      </c>
    </row>
    <row r="58" spans="1:19" ht="103.7" customHeight="1" x14ac:dyDescent="0.15">
      <c r="A58" s="27">
        <v>51</v>
      </c>
      <c r="B58" s="41" t="s">
        <v>143</v>
      </c>
      <c r="C58" s="107">
        <v>1187</v>
      </c>
      <c r="D58" s="107">
        <v>632</v>
      </c>
      <c r="E58" s="107">
        <v>615</v>
      </c>
      <c r="F58" s="110" t="s">
        <v>333</v>
      </c>
      <c r="G58" s="37" t="s">
        <v>349</v>
      </c>
      <c r="H58" s="67">
        <v>0</v>
      </c>
      <c r="I58" s="107">
        <v>580</v>
      </c>
      <c r="J58" s="67">
        <f t="shared" si="2"/>
        <v>580</v>
      </c>
      <c r="K58" s="102">
        <v>0</v>
      </c>
      <c r="L58" s="109" t="s">
        <v>346</v>
      </c>
      <c r="M58" s="28" t="s">
        <v>354</v>
      </c>
      <c r="N58" s="28"/>
      <c r="O58" s="34" t="s">
        <v>457</v>
      </c>
      <c r="P58" s="35" t="s">
        <v>499</v>
      </c>
      <c r="Q58" s="54" t="s">
        <v>138</v>
      </c>
      <c r="R58" s="33" t="s">
        <v>0</v>
      </c>
      <c r="S58" s="77" t="s">
        <v>144</v>
      </c>
    </row>
    <row r="59" spans="1:19" ht="66" customHeight="1" x14ac:dyDescent="0.15">
      <c r="A59" s="27">
        <v>52</v>
      </c>
      <c r="B59" s="41" t="s">
        <v>145</v>
      </c>
      <c r="C59" s="107">
        <v>20</v>
      </c>
      <c r="D59" s="107">
        <v>20</v>
      </c>
      <c r="E59" s="107">
        <v>20</v>
      </c>
      <c r="F59" s="110" t="s">
        <v>333</v>
      </c>
      <c r="G59" s="37" t="s">
        <v>351</v>
      </c>
      <c r="H59" s="67">
        <v>22</v>
      </c>
      <c r="I59" s="107">
        <v>22</v>
      </c>
      <c r="J59" s="67">
        <f t="shared" si="2"/>
        <v>0</v>
      </c>
      <c r="K59" s="102">
        <v>0</v>
      </c>
      <c r="L59" s="109" t="s">
        <v>346</v>
      </c>
      <c r="M59" s="28" t="s">
        <v>355</v>
      </c>
      <c r="N59" s="28"/>
      <c r="O59" s="34" t="s">
        <v>459</v>
      </c>
      <c r="P59" s="35" t="s">
        <v>146</v>
      </c>
      <c r="Q59" s="54" t="s">
        <v>138</v>
      </c>
      <c r="R59" s="33" t="s">
        <v>0</v>
      </c>
      <c r="S59" s="77" t="s">
        <v>147</v>
      </c>
    </row>
    <row r="60" spans="1:19" ht="66" customHeight="1" x14ac:dyDescent="0.15">
      <c r="A60" s="27">
        <v>53</v>
      </c>
      <c r="B60" s="41" t="s">
        <v>148</v>
      </c>
      <c r="C60" s="107">
        <v>167</v>
      </c>
      <c r="D60" s="107">
        <v>167</v>
      </c>
      <c r="E60" s="107">
        <v>119</v>
      </c>
      <c r="F60" s="110" t="s">
        <v>333</v>
      </c>
      <c r="G60" s="37" t="s">
        <v>349</v>
      </c>
      <c r="H60" s="67">
        <v>166</v>
      </c>
      <c r="I60" s="107">
        <v>166</v>
      </c>
      <c r="J60" s="67">
        <f t="shared" si="2"/>
        <v>0</v>
      </c>
      <c r="K60" s="102">
        <v>0</v>
      </c>
      <c r="L60" s="109" t="s">
        <v>346</v>
      </c>
      <c r="M60" s="28" t="s">
        <v>356</v>
      </c>
      <c r="N60" s="28"/>
      <c r="O60" s="34" t="s">
        <v>458</v>
      </c>
      <c r="P60" s="35" t="s">
        <v>146</v>
      </c>
      <c r="Q60" s="54" t="s">
        <v>138</v>
      </c>
      <c r="R60" s="33" t="s">
        <v>0</v>
      </c>
      <c r="S60" s="77" t="s">
        <v>147</v>
      </c>
    </row>
    <row r="61" spans="1:19" ht="66" customHeight="1" x14ac:dyDescent="0.15">
      <c r="A61" s="27">
        <v>54</v>
      </c>
      <c r="B61" s="41" t="s">
        <v>149</v>
      </c>
      <c r="C61" s="107">
        <v>1395</v>
      </c>
      <c r="D61" s="107">
        <v>1395</v>
      </c>
      <c r="E61" s="107">
        <v>1383</v>
      </c>
      <c r="F61" s="110"/>
      <c r="G61" s="37" t="s">
        <v>389</v>
      </c>
      <c r="H61" s="67">
        <v>0</v>
      </c>
      <c r="I61" s="107">
        <v>0</v>
      </c>
      <c r="J61" s="67">
        <f t="shared" si="2"/>
        <v>0</v>
      </c>
      <c r="K61" s="102">
        <v>0</v>
      </c>
      <c r="L61" s="109" t="s">
        <v>335</v>
      </c>
      <c r="M61" s="28" t="s">
        <v>216</v>
      </c>
      <c r="N61" s="28"/>
      <c r="O61" s="34" t="s">
        <v>461</v>
      </c>
      <c r="P61" s="35" t="s">
        <v>146</v>
      </c>
      <c r="Q61" s="54" t="s">
        <v>138</v>
      </c>
      <c r="R61" s="33" t="s">
        <v>0</v>
      </c>
      <c r="S61" s="77" t="s">
        <v>147</v>
      </c>
    </row>
    <row r="62" spans="1:19" ht="66" customHeight="1" x14ac:dyDescent="0.15">
      <c r="A62" s="27">
        <v>55</v>
      </c>
      <c r="B62" s="28" t="s">
        <v>150</v>
      </c>
      <c r="C62" s="107">
        <v>0</v>
      </c>
      <c r="D62" s="107">
        <v>800</v>
      </c>
      <c r="E62" s="107">
        <v>798</v>
      </c>
      <c r="F62" s="110"/>
      <c r="G62" s="37" t="s">
        <v>389</v>
      </c>
      <c r="H62" s="67">
        <v>0</v>
      </c>
      <c r="I62" s="107">
        <v>0</v>
      </c>
      <c r="J62" s="67">
        <f t="shared" si="2"/>
        <v>0</v>
      </c>
      <c r="K62" s="102">
        <v>0</v>
      </c>
      <c r="L62" s="109" t="s">
        <v>335</v>
      </c>
      <c r="M62" s="28" t="s">
        <v>216</v>
      </c>
      <c r="N62" s="28"/>
      <c r="O62" s="28" t="s">
        <v>151</v>
      </c>
      <c r="P62" s="57" t="s">
        <v>146</v>
      </c>
      <c r="Q62" s="54" t="s">
        <v>138</v>
      </c>
      <c r="R62" s="33" t="s">
        <v>0</v>
      </c>
      <c r="S62" s="77" t="s">
        <v>147</v>
      </c>
    </row>
    <row r="63" spans="1:19" ht="66" customHeight="1" x14ac:dyDescent="0.15">
      <c r="A63" s="27">
        <v>56</v>
      </c>
      <c r="B63" s="28" t="s">
        <v>152</v>
      </c>
      <c r="C63" s="107">
        <v>0</v>
      </c>
      <c r="D63" s="107">
        <v>600</v>
      </c>
      <c r="E63" s="107">
        <v>599</v>
      </c>
      <c r="F63" s="110"/>
      <c r="G63" s="37" t="s">
        <v>389</v>
      </c>
      <c r="H63" s="67">
        <v>0</v>
      </c>
      <c r="I63" s="107">
        <v>0</v>
      </c>
      <c r="J63" s="67">
        <f t="shared" si="2"/>
        <v>0</v>
      </c>
      <c r="K63" s="102">
        <v>0</v>
      </c>
      <c r="L63" s="109" t="s">
        <v>335</v>
      </c>
      <c r="M63" s="28" t="s">
        <v>216</v>
      </c>
      <c r="N63" s="28"/>
      <c r="O63" s="28" t="s">
        <v>153</v>
      </c>
      <c r="P63" s="57" t="s">
        <v>146</v>
      </c>
      <c r="Q63" s="54" t="s">
        <v>138</v>
      </c>
      <c r="R63" s="33" t="s">
        <v>0</v>
      </c>
      <c r="S63" s="77" t="s">
        <v>147</v>
      </c>
    </row>
    <row r="64" spans="1:19" ht="66" customHeight="1" x14ac:dyDescent="0.15">
      <c r="A64" s="27">
        <v>57</v>
      </c>
      <c r="B64" s="41" t="s">
        <v>154</v>
      </c>
      <c r="C64" s="107">
        <v>450</v>
      </c>
      <c r="D64" s="107">
        <v>450</v>
      </c>
      <c r="E64" s="107">
        <v>443</v>
      </c>
      <c r="F64" s="110"/>
      <c r="G64" s="37" t="s">
        <v>389</v>
      </c>
      <c r="H64" s="67">
        <v>0</v>
      </c>
      <c r="I64" s="107">
        <v>0</v>
      </c>
      <c r="J64" s="67">
        <f t="shared" si="2"/>
        <v>0</v>
      </c>
      <c r="K64" s="102">
        <v>0</v>
      </c>
      <c r="L64" s="109" t="s">
        <v>335</v>
      </c>
      <c r="M64" s="28" t="s">
        <v>216</v>
      </c>
      <c r="N64" s="28"/>
      <c r="O64" s="34" t="s">
        <v>458</v>
      </c>
      <c r="P64" s="35" t="s">
        <v>146</v>
      </c>
      <c r="Q64" s="54" t="s">
        <v>138</v>
      </c>
      <c r="R64" s="33" t="s">
        <v>0</v>
      </c>
      <c r="S64" s="77" t="s">
        <v>147</v>
      </c>
    </row>
    <row r="65" spans="1:19" ht="66" customHeight="1" x14ac:dyDescent="0.15">
      <c r="A65" s="27">
        <v>58</v>
      </c>
      <c r="B65" s="41" t="s">
        <v>155</v>
      </c>
      <c r="C65" s="107">
        <v>175</v>
      </c>
      <c r="D65" s="107">
        <v>175</v>
      </c>
      <c r="E65" s="107">
        <v>174</v>
      </c>
      <c r="F65" s="110"/>
      <c r="G65" s="37" t="s">
        <v>389</v>
      </c>
      <c r="H65" s="67">
        <v>0</v>
      </c>
      <c r="I65" s="107">
        <v>0</v>
      </c>
      <c r="J65" s="67">
        <f t="shared" si="2"/>
        <v>0</v>
      </c>
      <c r="K65" s="102">
        <v>0</v>
      </c>
      <c r="L65" s="109" t="s">
        <v>335</v>
      </c>
      <c r="M65" s="28" t="s">
        <v>216</v>
      </c>
      <c r="N65" s="28"/>
      <c r="O65" s="34" t="s">
        <v>457</v>
      </c>
      <c r="P65" s="35" t="s">
        <v>146</v>
      </c>
      <c r="Q65" s="54" t="s">
        <v>138</v>
      </c>
      <c r="R65" s="33" t="s">
        <v>0</v>
      </c>
      <c r="S65" s="77" t="s">
        <v>147</v>
      </c>
    </row>
    <row r="66" spans="1:19" ht="66" customHeight="1" x14ac:dyDescent="0.15">
      <c r="A66" s="27">
        <v>59</v>
      </c>
      <c r="B66" s="28" t="s">
        <v>498</v>
      </c>
      <c r="C66" s="107">
        <v>0</v>
      </c>
      <c r="D66" s="107">
        <v>420</v>
      </c>
      <c r="E66" s="107">
        <v>419</v>
      </c>
      <c r="F66" s="110"/>
      <c r="G66" s="37" t="s">
        <v>389</v>
      </c>
      <c r="H66" s="67">
        <v>0</v>
      </c>
      <c r="I66" s="107">
        <v>0</v>
      </c>
      <c r="J66" s="67">
        <f t="shared" si="2"/>
        <v>0</v>
      </c>
      <c r="K66" s="102">
        <v>0</v>
      </c>
      <c r="L66" s="109" t="s">
        <v>335</v>
      </c>
      <c r="M66" s="28" t="s">
        <v>216</v>
      </c>
      <c r="N66" s="28"/>
      <c r="O66" s="28" t="s">
        <v>151</v>
      </c>
      <c r="P66" s="57" t="s">
        <v>146</v>
      </c>
      <c r="Q66" s="54" t="s">
        <v>138</v>
      </c>
      <c r="R66" s="33" t="s">
        <v>0</v>
      </c>
      <c r="S66" s="77" t="s">
        <v>147</v>
      </c>
    </row>
    <row r="67" spans="1:19" ht="89.25" customHeight="1" x14ac:dyDescent="0.15">
      <c r="A67" s="27">
        <v>60</v>
      </c>
      <c r="B67" s="58" t="s">
        <v>497</v>
      </c>
      <c r="C67" s="115">
        <v>279</v>
      </c>
      <c r="D67" s="107">
        <v>0</v>
      </c>
      <c r="E67" s="107">
        <v>0</v>
      </c>
      <c r="F67" s="110" t="s">
        <v>333</v>
      </c>
      <c r="G67" s="37" t="s">
        <v>349</v>
      </c>
      <c r="H67" s="67">
        <v>100</v>
      </c>
      <c r="I67" s="107">
        <v>379</v>
      </c>
      <c r="J67" s="116">
        <f t="shared" si="2"/>
        <v>279</v>
      </c>
      <c r="K67" s="102">
        <v>0</v>
      </c>
      <c r="L67" s="109" t="s">
        <v>346</v>
      </c>
      <c r="M67" s="28" t="s">
        <v>354</v>
      </c>
      <c r="N67" s="59"/>
      <c r="O67" s="60" t="s">
        <v>459</v>
      </c>
      <c r="P67" s="61" t="s">
        <v>146</v>
      </c>
      <c r="Q67" s="62" t="s">
        <v>138</v>
      </c>
      <c r="R67" s="63" t="s">
        <v>0</v>
      </c>
      <c r="S67" s="79" t="s">
        <v>387</v>
      </c>
    </row>
    <row r="68" spans="1:19" ht="66" customHeight="1" x14ac:dyDescent="0.15">
      <c r="A68" s="27">
        <v>61</v>
      </c>
      <c r="B68" s="41" t="s">
        <v>156</v>
      </c>
      <c r="C68" s="107">
        <v>605</v>
      </c>
      <c r="D68" s="107">
        <v>2</v>
      </c>
      <c r="E68" s="107">
        <v>0</v>
      </c>
      <c r="F68" s="110"/>
      <c r="G68" s="37" t="s">
        <v>389</v>
      </c>
      <c r="H68" s="67">
        <v>0</v>
      </c>
      <c r="I68" s="107">
        <v>0</v>
      </c>
      <c r="J68" s="67">
        <f t="shared" si="2"/>
        <v>0</v>
      </c>
      <c r="K68" s="102">
        <v>0</v>
      </c>
      <c r="L68" s="109" t="s">
        <v>335</v>
      </c>
      <c r="M68" s="28" t="s">
        <v>216</v>
      </c>
      <c r="N68" s="28"/>
      <c r="O68" s="34" t="s">
        <v>153</v>
      </c>
      <c r="P68" s="35" t="s">
        <v>146</v>
      </c>
      <c r="Q68" s="54" t="s">
        <v>138</v>
      </c>
      <c r="R68" s="33" t="s">
        <v>0</v>
      </c>
      <c r="S68" s="77" t="s">
        <v>147</v>
      </c>
    </row>
    <row r="69" spans="1:19" ht="66" customHeight="1" x14ac:dyDescent="0.15">
      <c r="A69" s="27">
        <v>62</v>
      </c>
      <c r="B69" s="41" t="s">
        <v>496</v>
      </c>
      <c r="C69" s="107">
        <v>242</v>
      </c>
      <c r="D69" s="107">
        <v>0</v>
      </c>
      <c r="E69" s="107">
        <v>0</v>
      </c>
      <c r="F69" s="110"/>
      <c r="G69" s="37" t="s">
        <v>389</v>
      </c>
      <c r="H69" s="67">
        <v>0</v>
      </c>
      <c r="I69" s="107">
        <v>0</v>
      </c>
      <c r="J69" s="67">
        <f t="shared" si="2"/>
        <v>0</v>
      </c>
      <c r="K69" s="102">
        <v>0</v>
      </c>
      <c r="L69" s="109" t="s">
        <v>335</v>
      </c>
      <c r="M69" s="28" t="s">
        <v>216</v>
      </c>
      <c r="N69" s="28"/>
      <c r="O69" s="34" t="s">
        <v>461</v>
      </c>
      <c r="P69" s="35" t="s">
        <v>146</v>
      </c>
      <c r="Q69" s="54" t="s">
        <v>138</v>
      </c>
      <c r="R69" s="33" t="s">
        <v>0</v>
      </c>
      <c r="S69" s="77" t="s">
        <v>147</v>
      </c>
    </row>
    <row r="70" spans="1:19" ht="66" customHeight="1" x14ac:dyDescent="0.15">
      <c r="A70" s="27">
        <v>63</v>
      </c>
      <c r="B70" s="41" t="s">
        <v>157</v>
      </c>
      <c r="C70" s="107">
        <v>11</v>
      </c>
      <c r="D70" s="107">
        <v>11</v>
      </c>
      <c r="E70" s="107">
        <v>10</v>
      </c>
      <c r="F70" s="110" t="s">
        <v>333</v>
      </c>
      <c r="G70" s="37" t="s">
        <v>351</v>
      </c>
      <c r="H70" s="67">
        <v>8</v>
      </c>
      <c r="I70" s="107">
        <v>8</v>
      </c>
      <c r="J70" s="67">
        <f t="shared" si="2"/>
        <v>0</v>
      </c>
      <c r="K70" s="102">
        <v>0</v>
      </c>
      <c r="L70" s="109" t="s">
        <v>346</v>
      </c>
      <c r="M70" s="28" t="s">
        <v>355</v>
      </c>
      <c r="N70" s="28"/>
      <c r="O70" s="34" t="s">
        <v>458</v>
      </c>
      <c r="P70" s="35" t="s">
        <v>146</v>
      </c>
      <c r="Q70" s="54" t="s">
        <v>138</v>
      </c>
      <c r="R70" s="33" t="s">
        <v>0</v>
      </c>
      <c r="S70" s="77" t="s">
        <v>147</v>
      </c>
    </row>
    <row r="71" spans="1:19" ht="96" customHeight="1" x14ac:dyDescent="0.15">
      <c r="A71" s="27">
        <v>64</v>
      </c>
      <c r="B71" s="41" t="s">
        <v>158</v>
      </c>
      <c r="C71" s="107">
        <v>923</v>
      </c>
      <c r="D71" s="107">
        <v>923</v>
      </c>
      <c r="E71" s="107">
        <v>845</v>
      </c>
      <c r="F71" s="110" t="s">
        <v>495</v>
      </c>
      <c r="G71" s="91" t="s">
        <v>494</v>
      </c>
      <c r="H71" s="67">
        <v>703</v>
      </c>
      <c r="I71" s="107">
        <v>600</v>
      </c>
      <c r="J71" s="67">
        <f t="shared" si="2"/>
        <v>-103</v>
      </c>
      <c r="K71" s="102">
        <v>0</v>
      </c>
      <c r="L71" s="109" t="s">
        <v>346</v>
      </c>
      <c r="M71" s="28" t="s">
        <v>493</v>
      </c>
      <c r="N71" s="28"/>
      <c r="O71" s="34" t="s">
        <v>491</v>
      </c>
      <c r="P71" s="35" t="s">
        <v>146</v>
      </c>
      <c r="Q71" s="54" t="s">
        <v>138</v>
      </c>
      <c r="R71" s="33" t="s">
        <v>0</v>
      </c>
      <c r="S71" s="77" t="s">
        <v>147</v>
      </c>
    </row>
    <row r="72" spans="1:19" ht="66" customHeight="1" x14ac:dyDescent="0.15">
      <c r="A72" s="27">
        <v>65</v>
      </c>
      <c r="B72" s="41" t="s">
        <v>159</v>
      </c>
      <c r="C72" s="107">
        <v>30281</v>
      </c>
      <c r="D72" s="107">
        <v>30281</v>
      </c>
      <c r="E72" s="107">
        <v>30281</v>
      </c>
      <c r="F72" s="110" t="s">
        <v>333</v>
      </c>
      <c r="G72" s="37" t="s">
        <v>349</v>
      </c>
      <c r="H72" s="67">
        <v>29666</v>
      </c>
      <c r="I72" s="107">
        <v>28673</v>
      </c>
      <c r="J72" s="67">
        <f t="shared" si="2"/>
        <v>-993</v>
      </c>
      <c r="K72" s="107">
        <v>-382</v>
      </c>
      <c r="L72" s="109" t="s">
        <v>340</v>
      </c>
      <c r="M72" s="28" t="s">
        <v>405</v>
      </c>
      <c r="N72" s="28"/>
      <c r="O72" s="34" t="s">
        <v>492</v>
      </c>
      <c r="P72" s="44" t="s">
        <v>216</v>
      </c>
      <c r="Q72" s="45" t="s">
        <v>216</v>
      </c>
      <c r="R72" s="33" t="s">
        <v>0</v>
      </c>
      <c r="S72" s="77" t="s">
        <v>160</v>
      </c>
    </row>
    <row r="73" spans="1:19" ht="66" customHeight="1" x14ac:dyDescent="0.15">
      <c r="A73" s="27">
        <v>66</v>
      </c>
      <c r="B73" s="41" t="s">
        <v>161</v>
      </c>
      <c r="C73" s="107">
        <v>427</v>
      </c>
      <c r="D73" s="107">
        <v>1258</v>
      </c>
      <c r="E73" s="107">
        <v>1230</v>
      </c>
      <c r="F73" s="110" t="s">
        <v>333</v>
      </c>
      <c r="G73" s="37" t="s">
        <v>349</v>
      </c>
      <c r="H73" s="67">
        <v>58</v>
      </c>
      <c r="I73" s="107">
        <v>58</v>
      </c>
      <c r="J73" s="67">
        <f t="shared" si="2"/>
        <v>0</v>
      </c>
      <c r="K73" s="107">
        <v>0</v>
      </c>
      <c r="L73" s="109" t="s">
        <v>346</v>
      </c>
      <c r="M73" s="59" t="s">
        <v>357</v>
      </c>
      <c r="N73" s="28"/>
      <c r="O73" s="34" t="s">
        <v>492</v>
      </c>
      <c r="P73" s="44" t="s">
        <v>216</v>
      </c>
      <c r="Q73" s="45" t="s">
        <v>216</v>
      </c>
      <c r="R73" s="33" t="s">
        <v>0</v>
      </c>
      <c r="S73" s="77" t="s">
        <v>162</v>
      </c>
    </row>
    <row r="74" spans="1:19" ht="66" customHeight="1" x14ac:dyDescent="0.15">
      <c r="A74" s="27">
        <v>67</v>
      </c>
      <c r="B74" s="41" t="s">
        <v>163</v>
      </c>
      <c r="C74" s="107">
        <v>30</v>
      </c>
      <c r="D74" s="107">
        <v>30</v>
      </c>
      <c r="E74" s="107">
        <v>23</v>
      </c>
      <c r="F74" s="110" t="s">
        <v>333</v>
      </c>
      <c r="G74" s="37" t="s">
        <v>351</v>
      </c>
      <c r="H74" s="107">
        <v>23</v>
      </c>
      <c r="I74" s="107">
        <v>23</v>
      </c>
      <c r="J74" s="107">
        <f t="shared" si="2"/>
        <v>0</v>
      </c>
      <c r="K74" s="107">
        <v>0</v>
      </c>
      <c r="L74" s="109" t="s">
        <v>346</v>
      </c>
      <c r="M74" s="28" t="s">
        <v>355</v>
      </c>
      <c r="N74" s="28"/>
      <c r="O74" s="34" t="s">
        <v>491</v>
      </c>
      <c r="P74" s="35" t="s">
        <v>488</v>
      </c>
      <c r="Q74" s="54" t="s">
        <v>165</v>
      </c>
      <c r="R74" s="33" t="s">
        <v>0</v>
      </c>
      <c r="S74" s="77" t="s">
        <v>166</v>
      </c>
    </row>
    <row r="75" spans="1:19" ht="66" customHeight="1" x14ac:dyDescent="0.15">
      <c r="A75" s="27">
        <v>68</v>
      </c>
      <c r="B75" s="41" t="s">
        <v>167</v>
      </c>
      <c r="C75" s="107">
        <v>20</v>
      </c>
      <c r="D75" s="107">
        <v>20</v>
      </c>
      <c r="E75" s="107">
        <v>4</v>
      </c>
      <c r="F75" s="110" t="s">
        <v>333</v>
      </c>
      <c r="G75" s="37" t="s">
        <v>349</v>
      </c>
      <c r="H75" s="67">
        <v>180</v>
      </c>
      <c r="I75" s="107">
        <v>180</v>
      </c>
      <c r="J75" s="67">
        <f t="shared" si="2"/>
        <v>0</v>
      </c>
      <c r="K75" s="107">
        <v>0</v>
      </c>
      <c r="L75" s="109" t="s">
        <v>346</v>
      </c>
      <c r="M75" s="28" t="s">
        <v>358</v>
      </c>
      <c r="N75" s="28"/>
      <c r="O75" s="34" t="s">
        <v>489</v>
      </c>
      <c r="P75" s="35" t="s">
        <v>488</v>
      </c>
      <c r="Q75" s="54" t="s">
        <v>165</v>
      </c>
      <c r="R75" s="33" t="s">
        <v>0</v>
      </c>
      <c r="S75" s="77" t="s">
        <v>166</v>
      </c>
    </row>
    <row r="76" spans="1:19" ht="66" customHeight="1" x14ac:dyDescent="0.15">
      <c r="A76" s="27">
        <v>69</v>
      </c>
      <c r="B76" s="41" t="s">
        <v>168</v>
      </c>
      <c r="C76" s="107">
        <v>39</v>
      </c>
      <c r="D76" s="107">
        <v>39</v>
      </c>
      <c r="E76" s="107">
        <v>27</v>
      </c>
      <c r="F76" s="110" t="s">
        <v>333</v>
      </c>
      <c r="G76" s="37" t="s">
        <v>349</v>
      </c>
      <c r="H76" s="67">
        <v>39</v>
      </c>
      <c r="I76" s="107">
        <v>34</v>
      </c>
      <c r="J76" s="67">
        <f t="shared" si="2"/>
        <v>-5</v>
      </c>
      <c r="K76" s="107">
        <v>-5</v>
      </c>
      <c r="L76" s="109" t="s">
        <v>340</v>
      </c>
      <c r="M76" s="28" t="s">
        <v>359</v>
      </c>
      <c r="N76" s="28"/>
      <c r="O76" s="34" t="s">
        <v>490</v>
      </c>
      <c r="P76" s="35" t="s">
        <v>488</v>
      </c>
      <c r="Q76" s="54" t="s">
        <v>165</v>
      </c>
      <c r="R76" s="33" t="s">
        <v>0</v>
      </c>
      <c r="S76" s="77" t="s">
        <v>166</v>
      </c>
    </row>
    <row r="77" spans="1:19" ht="66" customHeight="1" x14ac:dyDescent="0.15">
      <c r="A77" s="27">
        <v>70</v>
      </c>
      <c r="B77" s="41" t="s">
        <v>169</v>
      </c>
      <c r="C77" s="107">
        <v>100</v>
      </c>
      <c r="D77" s="107">
        <v>100</v>
      </c>
      <c r="E77" s="107">
        <v>100</v>
      </c>
      <c r="F77" s="110"/>
      <c r="G77" s="37" t="s">
        <v>389</v>
      </c>
      <c r="H77" s="67">
        <v>0</v>
      </c>
      <c r="I77" s="107">
        <v>0</v>
      </c>
      <c r="J77" s="67">
        <f t="shared" si="2"/>
        <v>0</v>
      </c>
      <c r="K77" s="107">
        <v>0</v>
      </c>
      <c r="L77" s="109" t="s">
        <v>335</v>
      </c>
      <c r="M77" s="28" t="s">
        <v>216</v>
      </c>
      <c r="N77" s="28"/>
      <c r="O77" s="34" t="s">
        <v>489</v>
      </c>
      <c r="P77" s="35" t="s">
        <v>488</v>
      </c>
      <c r="Q77" s="54" t="s">
        <v>165</v>
      </c>
      <c r="R77" s="33" t="s">
        <v>0</v>
      </c>
      <c r="S77" s="77" t="s">
        <v>166</v>
      </c>
    </row>
    <row r="78" spans="1:19" ht="66" customHeight="1" x14ac:dyDescent="0.15">
      <c r="A78" s="27">
        <v>71</v>
      </c>
      <c r="B78" s="41" t="s">
        <v>170</v>
      </c>
      <c r="C78" s="107">
        <v>200</v>
      </c>
      <c r="D78" s="107">
        <v>200</v>
      </c>
      <c r="E78" s="107">
        <v>137</v>
      </c>
      <c r="F78" s="110" t="s">
        <v>333</v>
      </c>
      <c r="G78" s="37" t="s">
        <v>349</v>
      </c>
      <c r="H78" s="67">
        <v>196</v>
      </c>
      <c r="I78" s="107">
        <v>150</v>
      </c>
      <c r="J78" s="67">
        <f t="shared" si="2"/>
        <v>-46</v>
      </c>
      <c r="K78" s="107">
        <v>-46</v>
      </c>
      <c r="L78" s="109" t="s">
        <v>340</v>
      </c>
      <c r="M78" s="59" t="s">
        <v>360</v>
      </c>
      <c r="N78" s="28"/>
      <c r="O78" s="34" t="s">
        <v>489</v>
      </c>
      <c r="P78" s="35" t="s">
        <v>488</v>
      </c>
      <c r="Q78" s="54" t="s">
        <v>165</v>
      </c>
      <c r="R78" s="33" t="s">
        <v>0</v>
      </c>
      <c r="S78" s="77" t="s">
        <v>166</v>
      </c>
    </row>
    <row r="79" spans="1:19" ht="66" customHeight="1" x14ac:dyDescent="0.15">
      <c r="A79" s="27">
        <v>72</v>
      </c>
      <c r="B79" s="41" t="s">
        <v>171</v>
      </c>
      <c r="C79" s="107">
        <v>402</v>
      </c>
      <c r="D79" s="107">
        <v>402</v>
      </c>
      <c r="E79" s="107">
        <v>399</v>
      </c>
      <c r="F79" s="110" t="s">
        <v>333</v>
      </c>
      <c r="G79" s="37" t="s">
        <v>349</v>
      </c>
      <c r="H79" s="67">
        <v>401</v>
      </c>
      <c r="I79" s="107">
        <v>468</v>
      </c>
      <c r="J79" s="67">
        <f t="shared" si="2"/>
        <v>67</v>
      </c>
      <c r="K79" s="107">
        <v>0</v>
      </c>
      <c r="L79" s="109" t="s">
        <v>346</v>
      </c>
      <c r="M79" s="28" t="s">
        <v>361</v>
      </c>
      <c r="N79" s="28"/>
      <c r="O79" s="34" t="s">
        <v>489</v>
      </c>
      <c r="P79" s="35" t="s">
        <v>488</v>
      </c>
      <c r="Q79" s="54" t="s">
        <v>165</v>
      </c>
      <c r="R79" s="33" t="s">
        <v>0</v>
      </c>
      <c r="S79" s="77" t="s">
        <v>166</v>
      </c>
    </row>
    <row r="80" spans="1:19" ht="66" customHeight="1" x14ac:dyDescent="0.15">
      <c r="A80" s="27">
        <v>73</v>
      </c>
      <c r="B80" s="41" t="s">
        <v>172</v>
      </c>
      <c r="C80" s="107">
        <v>71</v>
      </c>
      <c r="D80" s="107">
        <v>71</v>
      </c>
      <c r="E80" s="107">
        <v>68</v>
      </c>
      <c r="F80" s="110" t="s">
        <v>333</v>
      </c>
      <c r="G80" s="37" t="s">
        <v>349</v>
      </c>
      <c r="H80" s="107">
        <v>71</v>
      </c>
      <c r="I80" s="107">
        <v>72</v>
      </c>
      <c r="J80" s="107">
        <f t="shared" si="2"/>
        <v>1</v>
      </c>
      <c r="K80" s="107">
        <v>0</v>
      </c>
      <c r="L80" s="109" t="s">
        <v>346</v>
      </c>
      <c r="M80" s="28" t="s">
        <v>362</v>
      </c>
      <c r="N80" s="28"/>
      <c r="O80" s="34" t="s">
        <v>489</v>
      </c>
      <c r="P80" s="35" t="s">
        <v>488</v>
      </c>
      <c r="Q80" s="54" t="s">
        <v>165</v>
      </c>
      <c r="R80" s="33" t="s">
        <v>0</v>
      </c>
      <c r="S80" s="77" t="s">
        <v>166</v>
      </c>
    </row>
    <row r="81" spans="1:19" ht="66" customHeight="1" x14ac:dyDescent="0.15">
      <c r="A81" s="27">
        <v>74</v>
      </c>
      <c r="B81" s="41" t="s">
        <v>173</v>
      </c>
      <c r="C81" s="107">
        <v>36</v>
      </c>
      <c r="D81" s="107">
        <v>36</v>
      </c>
      <c r="E81" s="107">
        <v>20</v>
      </c>
      <c r="F81" s="110"/>
      <c r="G81" s="37" t="s">
        <v>389</v>
      </c>
      <c r="H81" s="107">
        <v>0</v>
      </c>
      <c r="I81" s="107">
        <v>0</v>
      </c>
      <c r="J81" s="107">
        <f t="shared" si="2"/>
        <v>0</v>
      </c>
      <c r="K81" s="107">
        <v>0</v>
      </c>
      <c r="L81" s="109" t="s">
        <v>335</v>
      </c>
      <c r="M81" s="28" t="s">
        <v>216</v>
      </c>
      <c r="N81" s="28"/>
      <c r="O81" s="34" t="s">
        <v>489</v>
      </c>
      <c r="P81" s="35" t="s">
        <v>488</v>
      </c>
      <c r="Q81" s="54" t="s">
        <v>165</v>
      </c>
      <c r="R81" s="33" t="s">
        <v>0</v>
      </c>
      <c r="S81" s="77" t="s">
        <v>166</v>
      </c>
    </row>
    <row r="82" spans="1:19" ht="66" customHeight="1" x14ac:dyDescent="0.15">
      <c r="A82" s="27">
        <v>75</v>
      </c>
      <c r="B82" s="41" t="s">
        <v>174</v>
      </c>
      <c r="C82" s="107">
        <v>165</v>
      </c>
      <c r="D82" s="107">
        <v>165</v>
      </c>
      <c r="E82" s="107">
        <v>160</v>
      </c>
      <c r="F82" s="110"/>
      <c r="G82" s="37" t="s">
        <v>390</v>
      </c>
      <c r="H82" s="67">
        <v>165</v>
      </c>
      <c r="I82" s="107">
        <v>0</v>
      </c>
      <c r="J82" s="67">
        <f t="shared" si="2"/>
        <v>-165</v>
      </c>
      <c r="K82" s="107">
        <v>0</v>
      </c>
      <c r="L82" s="109" t="s">
        <v>335</v>
      </c>
      <c r="M82" s="28" t="s">
        <v>216</v>
      </c>
      <c r="N82" s="28"/>
      <c r="O82" s="34" t="s">
        <v>489</v>
      </c>
      <c r="P82" s="35" t="s">
        <v>488</v>
      </c>
      <c r="Q82" s="54" t="s">
        <v>165</v>
      </c>
      <c r="R82" s="33" t="s">
        <v>0</v>
      </c>
      <c r="S82" s="77" t="s">
        <v>166</v>
      </c>
    </row>
    <row r="83" spans="1:19" ht="66" customHeight="1" x14ac:dyDescent="0.15">
      <c r="A83" s="27">
        <v>76</v>
      </c>
      <c r="B83" s="41" t="s">
        <v>175</v>
      </c>
      <c r="C83" s="107">
        <v>265</v>
      </c>
      <c r="D83" s="107">
        <v>265</v>
      </c>
      <c r="E83" s="107">
        <v>258</v>
      </c>
      <c r="F83" s="110"/>
      <c r="G83" s="37" t="s">
        <v>390</v>
      </c>
      <c r="H83" s="107">
        <v>265</v>
      </c>
      <c r="I83" s="107">
        <v>0</v>
      </c>
      <c r="J83" s="107">
        <f t="shared" si="2"/>
        <v>-265</v>
      </c>
      <c r="K83" s="107">
        <v>0</v>
      </c>
      <c r="L83" s="109" t="s">
        <v>335</v>
      </c>
      <c r="M83" s="28" t="s">
        <v>216</v>
      </c>
      <c r="N83" s="28"/>
      <c r="O83" s="34" t="s">
        <v>489</v>
      </c>
      <c r="P83" s="35" t="s">
        <v>488</v>
      </c>
      <c r="Q83" s="54" t="s">
        <v>165</v>
      </c>
      <c r="R83" s="33" t="s">
        <v>0</v>
      </c>
      <c r="S83" s="77" t="s">
        <v>166</v>
      </c>
    </row>
    <row r="84" spans="1:19" ht="66" customHeight="1" x14ac:dyDescent="0.15">
      <c r="A84" s="27">
        <v>77</v>
      </c>
      <c r="B84" s="41" t="s">
        <v>176</v>
      </c>
      <c r="C84" s="107">
        <v>92</v>
      </c>
      <c r="D84" s="107">
        <v>92</v>
      </c>
      <c r="E84" s="107">
        <v>89</v>
      </c>
      <c r="F84" s="110"/>
      <c r="G84" s="37" t="s">
        <v>390</v>
      </c>
      <c r="H84" s="67">
        <v>81</v>
      </c>
      <c r="I84" s="107">
        <v>0</v>
      </c>
      <c r="J84" s="67">
        <f t="shared" si="2"/>
        <v>-81</v>
      </c>
      <c r="K84" s="107">
        <v>0</v>
      </c>
      <c r="L84" s="109" t="s">
        <v>335</v>
      </c>
      <c r="M84" s="28" t="s">
        <v>216</v>
      </c>
      <c r="N84" s="28"/>
      <c r="O84" s="34" t="s">
        <v>489</v>
      </c>
      <c r="P84" s="35" t="s">
        <v>488</v>
      </c>
      <c r="Q84" s="54" t="s">
        <v>165</v>
      </c>
      <c r="R84" s="33" t="s">
        <v>0</v>
      </c>
      <c r="S84" s="77" t="s">
        <v>166</v>
      </c>
    </row>
    <row r="85" spans="1:19" ht="66" customHeight="1" x14ac:dyDescent="0.15">
      <c r="A85" s="27">
        <v>78</v>
      </c>
      <c r="B85" s="41" t="s">
        <v>177</v>
      </c>
      <c r="C85" s="107">
        <v>36</v>
      </c>
      <c r="D85" s="107">
        <v>36</v>
      </c>
      <c r="E85" s="107">
        <v>30</v>
      </c>
      <c r="F85" s="110"/>
      <c r="G85" s="37" t="s">
        <v>389</v>
      </c>
      <c r="H85" s="67">
        <v>0</v>
      </c>
      <c r="I85" s="107">
        <v>0</v>
      </c>
      <c r="J85" s="67">
        <f t="shared" ref="J85:J116" si="3">I85-H85</f>
        <v>0</v>
      </c>
      <c r="K85" s="107">
        <v>0</v>
      </c>
      <c r="L85" s="109" t="s">
        <v>335</v>
      </c>
      <c r="M85" s="28" t="s">
        <v>216</v>
      </c>
      <c r="N85" s="28"/>
      <c r="O85" s="34" t="s">
        <v>489</v>
      </c>
      <c r="P85" s="35" t="s">
        <v>488</v>
      </c>
      <c r="Q85" s="54" t="s">
        <v>165</v>
      </c>
      <c r="R85" s="33" t="s">
        <v>0</v>
      </c>
      <c r="S85" s="77" t="s">
        <v>166</v>
      </c>
    </row>
    <row r="86" spans="1:19" ht="66" customHeight="1" x14ac:dyDescent="0.15">
      <c r="A86" s="27">
        <v>79</v>
      </c>
      <c r="B86" s="41" t="s">
        <v>178</v>
      </c>
      <c r="C86" s="107">
        <v>2550</v>
      </c>
      <c r="D86" s="107">
        <v>4438</v>
      </c>
      <c r="E86" s="107">
        <v>2718</v>
      </c>
      <c r="F86" s="110" t="s">
        <v>334</v>
      </c>
      <c r="G86" s="125" t="s">
        <v>403</v>
      </c>
      <c r="H86" s="67">
        <v>0</v>
      </c>
      <c r="I86" s="107">
        <v>0</v>
      </c>
      <c r="J86" s="67">
        <f t="shared" si="3"/>
        <v>0</v>
      </c>
      <c r="K86" s="107">
        <v>0</v>
      </c>
      <c r="L86" s="109" t="s">
        <v>335</v>
      </c>
      <c r="M86" s="28" t="s">
        <v>404</v>
      </c>
      <c r="N86" s="28"/>
      <c r="O86" s="34" t="s">
        <v>480</v>
      </c>
      <c r="P86" s="35" t="s">
        <v>482</v>
      </c>
      <c r="Q86" s="54" t="s">
        <v>165</v>
      </c>
      <c r="R86" s="33" t="s">
        <v>0</v>
      </c>
      <c r="S86" s="77" t="s">
        <v>166</v>
      </c>
    </row>
    <row r="87" spans="1:19" ht="66" customHeight="1" x14ac:dyDescent="0.15">
      <c r="A87" s="27">
        <v>80</v>
      </c>
      <c r="B87" s="41" t="s">
        <v>179</v>
      </c>
      <c r="C87" s="107">
        <v>419</v>
      </c>
      <c r="D87" s="107">
        <v>419</v>
      </c>
      <c r="E87" s="107">
        <v>400</v>
      </c>
      <c r="F87" s="110" t="s">
        <v>333</v>
      </c>
      <c r="G87" s="37" t="s">
        <v>349</v>
      </c>
      <c r="H87" s="67">
        <v>352</v>
      </c>
      <c r="I87" s="107">
        <v>352</v>
      </c>
      <c r="J87" s="67">
        <f t="shared" si="3"/>
        <v>0</v>
      </c>
      <c r="K87" s="107">
        <v>0</v>
      </c>
      <c r="L87" s="109" t="s">
        <v>346</v>
      </c>
      <c r="M87" s="28" t="s">
        <v>363</v>
      </c>
      <c r="N87" s="28"/>
      <c r="O87" s="34" t="s">
        <v>480</v>
      </c>
      <c r="P87" s="35" t="s">
        <v>482</v>
      </c>
      <c r="Q87" s="54" t="s">
        <v>165</v>
      </c>
      <c r="R87" s="33" t="s">
        <v>0</v>
      </c>
      <c r="S87" s="77" t="s">
        <v>166</v>
      </c>
    </row>
    <row r="88" spans="1:19" ht="66" customHeight="1" x14ac:dyDescent="0.15">
      <c r="A88" s="27">
        <v>81</v>
      </c>
      <c r="B88" s="41" t="s">
        <v>180</v>
      </c>
      <c r="C88" s="107">
        <v>20</v>
      </c>
      <c r="D88" s="107">
        <v>20</v>
      </c>
      <c r="E88" s="107">
        <v>17</v>
      </c>
      <c r="F88" s="110" t="s">
        <v>333</v>
      </c>
      <c r="G88" s="37" t="s">
        <v>351</v>
      </c>
      <c r="H88" s="67">
        <v>24</v>
      </c>
      <c r="I88" s="107">
        <v>28</v>
      </c>
      <c r="J88" s="67">
        <f t="shared" si="3"/>
        <v>4</v>
      </c>
      <c r="K88" s="107">
        <v>0</v>
      </c>
      <c r="L88" s="109" t="s">
        <v>346</v>
      </c>
      <c r="M88" s="28" t="s">
        <v>355</v>
      </c>
      <c r="N88" s="28"/>
      <c r="O88" s="34" t="s">
        <v>463</v>
      </c>
      <c r="P88" s="35" t="s">
        <v>482</v>
      </c>
      <c r="Q88" s="54" t="s">
        <v>165</v>
      </c>
      <c r="R88" s="33" t="s">
        <v>0</v>
      </c>
      <c r="S88" s="77" t="s">
        <v>166</v>
      </c>
    </row>
    <row r="89" spans="1:19" ht="66" customHeight="1" x14ac:dyDescent="0.15">
      <c r="A89" s="27">
        <v>82</v>
      </c>
      <c r="B89" s="41" t="s">
        <v>181</v>
      </c>
      <c r="C89" s="107">
        <v>8</v>
      </c>
      <c r="D89" s="107">
        <v>8</v>
      </c>
      <c r="E89" s="107">
        <v>3</v>
      </c>
      <c r="F89" s="110" t="s">
        <v>336</v>
      </c>
      <c r="G89" s="37" t="s">
        <v>364</v>
      </c>
      <c r="H89" s="67">
        <v>0</v>
      </c>
      <c r="I89" s="107">
        <v>0</v>
      </c>
      <c r="J89" s="67">
        <f t="shared" si="3"/>
        <v>0</v>
      </c>
      <c r="K89" s="107">
        <v>0</v>
      </c>
      <c r="L89" s="109" t="s">
        <v>335</v>
      </c>
      <c r="M89" s="28" t="s">
        <v>216</v>
      </c>
      <c r="N89" s="28"/>
      <c r="O89" s="34" t="s">
        <v>463</v>
      </c>
      <c r="P89" s="35" t="s">
        <v>482</v>
      </c>
      <c r="Q89" s="54" t="s">
        <v>165</v>
      </c>
      <c r="R89" s="33" t="s">
        <v>0</v>
      </c>
      <c r="S89" s="77" t="s">
        <v>166</v>
      </c>
    </row>
    <row r="90" spans="1:19" ht="66" customHeight="1" x14ac:dyDescent="0.15">
      <c r="A90" s="27">
        <v>83</v>
      </c>
      <c r="B90" s="41" t="s">
        <v>182</v>
      </c>
      <c r="C90" s="107">
        <v>273</v>
      </c>
      <c r="D90" s="107">
        <v>273</v>
      </c>
      <c r="E90" s="107">
        <v>248</v>
      </c>
      <c r="F90" s="110"/>
      <c r="G90" s="37" t="s">
        <v>389</v>
      </c>
      <c r="H90" s="67">
        <v>0</v>
      </c>
      <c r="I90" s="107">
        <v>0</v>
      </c>
      <c r="J90" s="67">
        <f t="shared" si="3"/>
        <v>0</v>
      </c>
      <c r="K90" s="107">
        <v>0</v>
      </c>
      <c r="L90" s="109" t="s">
        <v>335</v>
      </c>
      <c r="M90" s="28" t="s">
        <v>216</v>
      </c>
      <c r="N90" s="28"/>
      <c r="O90" s="34" t="s">
        <v>487</v>
      </c>
      <c r="P90" s="35" t="s">
        <v>482</v>
      </c>
      <c r="Q90" s="54" t="s">
        <v>165</v>
      </c>
      <c r="R90" s="33" t="s">
        <v>0</v>
      </c>
      <c r="S90" s="77" t="s">
        <v>166</v>
      </c>
    </row>
    <row r="91" spans="1:19" ht="66" customHeight="1" x14ac:dyDescent="0.15">
      <c r="A91" s="27">
        <v>84</v>
      </c>
      <c r="B91" s="41" t="s">
        <v>183</v>
      </c>
      <c r="C91" s="107">
        <v>904</v>
      </c>
      <c r="D91" s="107">
        <v>904</v>
      </c>
      <c r="E91" s="107">
        <v>767</v>
      </c>
      <c r="F91" s="110"/>
      <c r="G91" s="37" t="s">
        <v>389</v>
      </c>
      <c r="H91" s="67">
        <v>0</v>
      </c>
      <c r="I91" s="107">
        <v>0</v>
      </c>
      <c r="J91" s="67">
        <f t="shared" si="3"/>
        <v>0</v>
      </c>
      <c r="K91" s="107">
        <v>0</v>
      </c>
      <c r="L91" s="109" t="s">
        <v>335</v>
      </c>
      <c r="M91" s="28" t="s">
        <v>216</v>
      </c>
      <c r="N91" s="28"/>
      <c r="O91" s="34" t="s">
        <v>486</v>
      </c>
      <c r="P91" s="35" t="s">
        <v>482</v>
      </c>
      <c r="Q91" s="54" t="s">
        <v>165</v>
      </c>
      <c r="R91" s="33" t="s">
        <v>0</v>
      </c>
      <c r="S91" s="77" t="s">
        <v>166</v>
      </c>
    </row>
    <row r="92" spans="1:19" ht="409.15" customHeight="1" x14ac:dyDescent="0.15">
      <c r="A92" s="27">
        <v>85</v>
      </c>
      <c r="B92" s="41" t="s">
        <v>485</v>
      </c>
      <c r="C92" s="107">
        <v>1065</v>
      </c>
      <c r="D92" s="107">
        <v>1065</v>
      </c>
      <c r="E92" s="107">
        <v>895</v>
      </c>
      <c r="F92" s="110" t="s">
        <v>365</v>
      </c>
      <c r="G92" s="28" t="s">
        <v>406</v>
      </c>
      <c r="H92" s="67">
        <v>1100</v>
      </c>
      <c r="I92" s="107">
        <v>494</v>
      </c>
      <c r="J92" s="67">
        <f t="shared" si="3"/>
        <v>-606</v>
      </c>
      <c r="K92" s="107">
        <v>-606</v>
      </c>
      <c r="L92" s="109" t="s">
        <v>366</v>
      </c>
      <c r="M92" s="92" t="s">
        <v>484</v>
      </c>
      <c r="N92" s="28"/>
      <c r="O92" s="34" t="s">
        <v>480</v>
      </c>
      <c r="P92" s="35" t="s">
        <v>482</v>
      </c>
      <c r="Q92" s="54" t="s">
        <v>165</v>
      </c>
      <c r="R92" s="33" t="s">
        <v>0</v>
      </c>
      <c r="S92" s="77" t="s">
        <v>166</v>
      </c>
    </row>
    <row r="93" spans="1:19" s="95" customFormat="1" ht="66" customHeight="1" x14ac:dyDescent="0.15">
      <c r="A93" s="27">
        <v>86</v>
      </c>
      <c r="B93" s="41" t="s">
        <v>184</v>
      </c>
      <c r="C93" s="107">
        <v>149</v>
      </c>
      <c r="D93" s="107">
        <v>149</v>
      </c>
      <c r="E93" s="107">
        <v>82</v>
      </c>
      <c r="F93" s="110"/>
      <c r="G93" s="37" t="s">
        <v>390</v>
      </c>
      <c r="H93" s="67">
        <v>149</v>
      </c>
      <c r="I93" s="107">
        <v>0</v>
      </c>
      <c r="J93" s="67">
        <f t="shared" si="3"/>
        <v>-149</v>
      </c>
      <c r="K93" s="107">
        <v>0</v>
      </c>
      <c r="L93" s="109" t="s">
        <v>335</v>
      </c>
      <c r="M93" s="28" t="s">
        <v>216</v>
      </c>
      <c r="N93" s="28"/>
      <c r="O93" s="34" t="s">
        <v>463</v>
      </c>
      <c r="P93" s="35" t="s">
        <v>482</v>
      </c>
      <c r="Q93" s="54" t="s">
        <v>165</v>
      </c>
      <c r="R93" s="33" t="s">
        <v>0</v>
      </c>
      <c r="S93" s="77" t="s">
        <v>166</v>
      </c>
    </row>
    <row r="94" spans="1:19" ht="66" customHeight="1" x14ac:dyDescent="0.15">
      <c r="A94" s="27">
        <v>87</v>
      </c>
      <c r="B94" s="41" t="s">
        <v>185</v>
      </c>
      <c r="C94" s="107">
        <v>103</v>
      </c>
      <c r="D94" s="107">
        <v>103</v>
      </c>
      <c r="E94" s="107">
        <v>101</v>
      </c>
      <c r="F94" s="110"/>
      <c r="G94" s="37" t="s">
        <v>389</v>
      </c>
      <c r="H94" s="67">
        <v>0</v>
      </c>
      <c r="I94" s="107">
        <v>0</v>
      </c>
      <c r="J94" s="67">
        <f t="shared" si="3"/>
        <v>0</v>
      </c>
      <c r="K94" s="107">
        <v>0</v>
      </c>
      <c r="L94" s="109" t="s">
        <v>335</v>
      </c>
      <c r="M94" s="28" t="s">
        <v>216</v>
      </c>
      <c r="N94" s="28"/>
      <c r="O94" s="34" t="s">
        <v>480</v>
      </c>
      <c r="P94" s="35" t="s">
        <v>482</v>
      </c>
      <c r="Q94" s="54" t="s">
        <v>165</v>
      </c>
      <c r="R94" s="33" t="s">
        <v>0</v>
      </c>
      <c r="S94" s="77" t="s">
        <v>166</v>
      </c>
    </row>
    <row r="95" spans="1:19" ht="66" customHeight="1" x14ac:dyDescent="0.15">
      <c r="A95" s="27">
        <v>88</v>
      </c>
      <c r="B95" s="41" t="s">
        <v>186</v>
      </c>
      <c r="C95" s="107">
        <v>149</v>
      </c>
      <c r="D95" s="107">
        <v>149</v>
      </c>
      <c r="E95" s="107">
        <v>145</v>
      </c>
      <c r="F95" s="110"/>
      <c r="G95" s="37" t="s">
        <v>389</v>
      </c>
      <c r="H95" s="67">
        <v>0</v>
      </c>
      <c r="I95" s="107">
        <v>0</v>
      </c>
      <c r="J95" s="67">
        <f t="shared" si="3"/>
        <v>0</v>
      </c>
      <c r="K95" s="107">
        <v>0</v>
      </c>
      <c r="L95" s="109" t="s">
        <v>335</v>
      </c>
      <c r="M95" s="28" t="s">
        <v>216</v>
      </c>
      <c r="N95" s="28"/>
      <c r="O95" s="34" t="s">
        <v>480</v>
      </c>
      <c r="P95" s="35" t="s">
        <v>482</v>
      </c>
      <c r="Q95" s="54" t="s">
        <v>165</v>
      </c>
      <c r="R95" s="33" t="s">
        <v>0</v>
      </c>
      <c r="S95" s="77" t="s">
        <v>166</v>
      </c>
    </row>
    <row r="96" spans="1:19" ht="66" customHeight="1" x14ac:dyDescent="0.15">
      <c r="A96" s="27">
        <v>89</v>
      </c>
      <c r="B96" s="41" t="s">
        <v>187</v>
      </c>
      <c r="C96" s="107">
        <v>76</v>
      </c>
      <c r="D96" s="107">
        <v>76</v>
      </c>
      <c r="E96" s="107">
        <v>73</v>
      </c>
      <c r="F96" s="110"/>
      <c r="G96" s="37" t="s">
        <v>389</v>
      </c>
      <c r="H96" s="67">
        <v>0</v>
      </c>
      <c r="I96" s="107">
        <v>0</v>
      </c>
      <c r="J96" s="67">
        <f t="shared" si="3"/>
        <v>0</v>
      </c>
      <c r="K96" s="107">
        <v>0</v>
      </c>
      <c r="L96" s="109" t="s">
        <v>335</v>
      </c>
      <c r="M96" s="28" t="s">
        <v>216</v>
      </c>
      <c r="N96" s="28"/>
      <c r="O96" s="34" t="s">
        <v>480</v>
      </c>
      <c r="P96" s="35" t="s">
        <v>482</v>
      </c>
      <c r="Q96" s="54" t="s">
        <v>165</v>
      </c>
      <c r="R96" s="33" t="s">
        <v>0</v>
      </c>
      <c r="S96" s="77" t="s">
        <v>166</v>
      </c>
    </row>
    <row r="97" spans="1:19" ht="66" customHeight="1" x14ac:dyDescent="0.15">
      <c r="A97" s="27">
        <v>90</v>
      </c>
      <c r="B97" s="41" t="s">
        <v>188</v>
      </c>
      <c r="C97" s="107">
        <v>192</v>
      </c>
      <c r="D97" s="107">
        <v>192</v>
      </c>
      <c r="E97" s="107">
        <v>189</v>
      </c>
      <c r="F97" s="110"/>
      <c r="G97" s="37" t="s">
        <v>389</v>
      </c>
      <c r="H97" s="67">
        <v>0</v>
      </c>
      <c r="I97" s="107">
        <v>0</v>
      </c>
      <c r="J97" s="67">
        <f t="shared" si="3"/>
        <v>0</v>
      </c>
      <c r="K97" s="107">
        <v>0</v>
      </c>
      <c r="L97" s="109" t="s">
        <v>335</v>
      </c>
      <c r="M97" s="28" t="s">
        <v>216</v>
      </c>
      <c r="N97" s="28"/>
      <c r="O97" s="34" t="s">
        <v>480</v>
      </c>
      <c r="P97" s="35" t="s">
        <v>482</v>
      </c>
      <c r="Q97" s="54" t="s">
        <v>165</v>
      </c>
      <c r="R97" s="33" t="s">
        <v>0</v>
      </c>
      <c r="S97" s="77" t="s">
        <v>166</v>
      </c>
    </row>
    <row r="98" spans="1:19" ht="66" customHeight="1" x14ac:dyDescent="0.15">
      <c r="A98" s="27">
        <v>91</v>
      </c>
      <c r="B98" s="41" t="s">
        <v>189</v>
      </c>
      <c r="C98" s="107">
        <v>405</v>
      </c>
      <c r="D98" s="107">
        <v>405</v>
      </c>
      <c r="E98" s="107">
        <v>340</v>
      </c>
      <c r="F98" s="110" t="s">
        <v>333</v>
      </c>
      <c r="G98" s="37" t="s">
        <v>349</v>
      </c>
      <c r="H98" s="107">
        <v>40</v>
      </c>
      <c r="I98" s="107">
        <v>40</v>
      </c>
      <c r="J98" s="107">
        <f t="shared" si="3"/>
        <v>0</v>
      </c>
      <c r="K98" s="107">
        <v>0</v>
      </c>
      <c r="L98" s="109" t="s">
        <v>346</v>
      </c>
      <c r="M98" s="28" t="s">
        <v>367</v>
      </c>
      <c r="N98" s="28"/>
      <c r="O98" s="34" t="s">
        <v>480</v>
      </c>
      <c r="P98" s="35" t="s">
        <v>482</v>
      </c>
      <c r="Q98" s="54" t="s">
        <v>165</v>
      </c>
      <c r="R98" s="33" t="s">
        <v>0</v>
      </c>
      <c r="S98" s="77" t="s">
        <v>166</v>
      </c>
    </row>
    <row r="99" spans="1:19" ht="66" customHeight="1" x14ac:dyDescent="0.15">
      <c r="A99" s="27">
        <v>92</v>
      </c>
      <c r="B99" s="41" t="s">
        <v>190</v>
      </c>
      <c r="C99" s="107">
        <v>199</v>
      </c>
      <c r="D99" s="107">
        <v>199</v>
      </c>
      <c r="E99" s="107">
        <v>124</v>
      </c>
      <c r="F99" s="110" t="s">
        <v>333</v>
      </c>
      <c r="G99" s="37" t="s">
        <v>349</v>
      </c>
      <c r="H99" s="67">
        <v>88</v>
      </c>
      <c r="I99" s="107">
        <v>88</v>
      </c>
      <c r="J99" s="67">
        <f t="shared" si="3"/>
        <v>0</v>
      </c>
      <c r="K99" s="107">
        <v>0</v>
      </c>
      <c r="L99" s="109" t="s">
        <v>346</v>
      </c>
      <c r="M99" s="28" t="s">
        <v>368</v>
      </c>
      <c r="N99" s="28"/>
      <c r="O99" s="34" t="s">
        <v>480</v>
      </c>
      <c r="P99" s="35" t="s">
        <v>482</v>
      </c>
      <c r="Q99" s="54" t="s">
        <v>165</v>
      </c>
      <c r="R99" s="33" t="s">
        <v>0</v>
      </c>
      <c r="S99" s="77" t="s">
        <v>166</v>
      </c>
    </row>
    <row r="100" spans="1:19" ht="66" customHeight="1" x14ac:dyDescent="0.15">
      <c r="A100" s="27">
        <v>93</v>
      </c>
      <c r="B100" s="41" t="s">
        <v>191</v>
      </c>
      <c r="C100" s="107">
        <v>83</v>
      </c>
      <c r="D100" s="107">
        <v>83</v>
      </c>
      <c r="E100" s="107">
        <v>113</v>
      </c>
      <c r="F100" s="110" t="s">
        <v>333</v>
      </c>
      <c r="G100" s="37" t="s">
        <v>351</v>
      </c>
      <c r="H100" s="67">
        <v>82</v>
      </c>
      <c r="I100" s="107">
        <v>82</v>
      </c>
      <c r="J100" s="67">
        <f t="shared" si="3"/>
        <v>0</v>
      </c>
      <c r="K100" s="107">
        <v>0</v>
      </c>
      <c r="L100" s="109" t="s">
        <v>346</v>
      </c>
      <c r="M100" s="28" t="s">
        <v>355</v>
      </c>
      <c r="N100" s="28"/>
      <c r="O100" s="34" t="s">
        <v>483</v>
      </c>
      <c r="P100" s="35" t="s">
        <v>482</v>
      </c>
      <c r="Q100" s="54" t="s">
        <v>165</v>
      </c>
      <c r="R100" s="33" t="s">
        <v>0</v>
      </c>
      <c r="S100" s="77" t="s">
        <v>166</v>
      </c>
    </row>
    <row r="101" spans="1:19" ht="66" customHeight="1" x14ac:dyDescent="0.15">
      <c r="A101" s="27">
        <v>94</v>
      </c>
      <c r="B101" s="28" t="s">
        <v>481</v>
      </c>
      <c r="C101" s="107">
        <v>0</v>
      </c>
      <c r="D101" s="107">
        <v>812</v>
      </c>
      <c r="E101" s="107">
        <v>805</v>
      </c>
      <c r="F101" s="110"/>
      <c r="G101" s="37" t="s">
        <v>389</v>
      </c>
      <c r="H101" s="67">
        <v>0</v>
      </c>
      <c r="I101" s="107">
        <v>0</v>
      </c>
      <c r="J101" s="67">
        <f t="shared" si="3"/>
        <v>0</v>
      </c>
      <c r="K101" s="107">
        <v>0</v>
      </c>
      <c r="L101" s="109" t="s">
        <v>335</v>
      </c>
      <c r="M101" s="28" t="s">
        <v>216</v>
      </c>
      <c r="N101" s="28"/>
      <c r="O101" s="28" t="s">
        <v>153</v>
      </c>
      <c r="P101" s="57" t="s">
        <v>192</v>
      </c>
      <c r="Q101" s="54" t="s">
        <v>165</v>
      </c>
      <c r="R101" s="33" t="s">
        <v>0</v>
      </c>
      <c r="S101" s="77" t="s">
        <v>166</v>
      </c>
    </row>
    <row r="102" spans="1:19" ht="66" customHeight="1" x14ac:dyDescent="0.15">
      <c r="A102" s="27">
        <v>95</v>
      </c>
      <c r="B102" s="41" t="s">
        <v>193</v>
      </c>
      <c r="C102" s="107">
        <v>107</v>
      </c>
      <c r="D102" s="107">
        <v>122</v>
      </c>
      <c r="E102" s="107">
        <v>98</v>
      </c>
      <c r="F102" s="110" t="s">
        <v>333</v>
      </c>
      <c r="G102" s="37" t="s">
        <v>351</v>
      </c>
      <c r="H102" s="67">
        <v>112</v>
      </c>
      <c r="I102" s="107">
        <v>112</v>
      </c>
      <c r="J102" s="67">
        <f t="shared" si="3"/>
        <v>0</v>
      </c>
      <c r="K102" s="107">
        <v>0</v>
      </c>
      <c r="L102" s="109" t="s">
        <v>346</v>
      </c>
      <c r="M102" s="28" t="s">
        <v>355</v>
      </c>
      <c r="N102" s="28"/>
      <c r="O102" s="34" t="s">
        <v>463</v>
      </c>
      <c r="P102" s="35" t="s">
        <v>194</v>
      </c>
      <c r="Q102" s="54" t="s">
        <v>195</v>
      </c>
      <c r="R102" s="33" t="s">
        <v>0</v>
      </c>
      <c r="S102" s="77" t="s">
        <v>196</v>
      </c>
    </row>
    <row r="103" spans="1:19" ht="66" customHeight="1" x14ac:dyDescent="0.15">
      <c r="A103" s="27">
        <v>96</v>
      </c>
      <c r="B103" s="41" t="s">
        <v>197</v>
      </c>
      <c r="C103" s="107">
        <v>35</v>
      </c>
      <c r="D103" s="107">
        <v>35</v>
      </c>
      <c r="E103" s="107">
        <v>23</v>
      </c>
      <c r="F103" s="110" t="s">
        <v>333</v>
      </c>
      <c r="G103" s="37" t="s">
        <v>351</v>
      </c>
      <c r="H103" s="107">
        <v>35</v>
      </c>
      <c r="I103" s="107">
        <v>34</v>
      </c>
      <c r="J103" s="107">
        <f t="shared" si="3"/>
        <v>-1</v>
      </c>
      <c r="K103" s="107">
        <v>0</v>
      </c>
      <c r="L103" s="109" t="s">
        <v>346</v>
      </c>
      <c r="M103" s="28" t="s">
        <v>352</v>
      </c>
      <c r="N103" s="28"/>
      <c r="O103" s="34" t="s">
        <v>463</v>
      </c>
      <c r="P103" s="35" t="s">
        <v>194</v>
      </c>
      <c r="Q103" s="54" t="s">
        <v>195</v>
      </c>
      <c r="R103" s="33" t="s">
        <v>0</v>
      </c>
      <c r="S103" s="77" t="s">
        <v>196</v>
      </c>
    </row>
    <row r="104" spans="1:19" ht="66" customHeight="1" x14ac:dyDescent="0.15">
      <c r="A104" s="27">
        <v>97</v>
      </c>
      <c r="B104" s="41" t="s">
        <v>198</v>
      </c>
      <c r="C104" s="107">
        <v>25</v>
      </c>
      <c r="D104" s="107">
        <v>25</v>
      </c>
      <c r="E104" s="107">
        <v>18</v>
      </c>
      <c r="F104" s="110" t="s">
        <v>339</v>
      </c>
      <c r="G104" s="37" t="s">
        <v>369</v>
      </c>
      <c r="H104" s="107">
        <v>28</v>
      </c>
      <c r="I104" s="107">
        <v>34</v>
      </c>
      <c r="J104" s="107">
        <f t="shared" si="3"/>
        <v>6</v>
      </c>
      <c r="K104" s="107">
        <v>0</v>
      </c>
      <c r="L104" s="109" t="s">
        <v>346</v>
      </c>
      <c r="M104" s="28" t="s">
        <v>355</v>
      </c>
      <c r="N104" s="28"/>
      <c r="O104" s="34" t="s">
        <v>463</v>
      </c>
      <c r="P104" s="35" t="s">
        <v>194</v>
      </c>
      <c r="Q104" s="54" t="s">
        <v>195</v>
      </c>
      <c r="R104" s="33" t="s">
        <v>0</v>
      </c>
      <c r="S104" s="77" t="s">
        <v>196</v>
      </c>
    </row>
    <row r="105" spans="1:19" ht="66" customHeight="1" x14ac:dyDescent="0.15">
      <c r="A105" s="27">
        <v>98</v>
      </c>
      <c r="B105" s="41" t="s">
        <v>199</v>
      </c>
      <c r="C105" s="107">
        <v>158</v>
      </c>
      <c r="D105" s="107">
        <v>158</v>
      </c>
      <c r="E105" s="107">
        <v>140</v>
      </c>
      <c r="F105" s="110" t="s">
        <v>333</v>
      </c>
      <c r="G105" s="37" t="s">
        <v>351</v>
      </c>
      <c r="H105" s="107">
        <v>158</v>
      </c>
      <c r="I105" s="107">
        <v>158</v>
      </c>
      <c r="J105" s="107">
        <f t="shared" si="3"/>
        <v>0</v>
      </c>
      <c r="K105" s="107">
        <v>0</v>
      </c>
      <c r="L105" s="109" t="s">
        <v>346</v>
      </c>
      <c r="M105" s="28" t="s">
        <v>355</v>
      </c>
      <c r="N105" s="28"/>
      <c r="O105" s="34" t="s">
        <v>463</v>
      </c>
      <c r="P105" s="35" t="s">
        <v>194</v>
      </c>
      <c r="Q105" s="54" t="s">
        <v>195</v>
      </c>
      <c r="R105" s="33" t="s">
        <v>0</v>
      </c>
      <c r="S105" s="77" t="s">
        <v>196</v>
      </c>
    </row>
    <row r="106" spans="1:19" ht="66" customHeight="1" x14ac:dyDescent="0.15">
      <c r="A106" s="27">
        <v>99</v>
      </c>
      <c r="B106" s="41" t="s">
        <v>200</v>
      </c>
      <c r="C106" s="107">
        <v>37</v>
      </c>
      <c r="D106" s="107">
        <v>37</v>
      </c>
      <c r="E106" s="107">
        <v>37</v>
      </c>
      <c r="F106" s="110" t="s">
        <v>339</v>
      </c>
      <c r="G106" s="37" t="s">
        <v>369</v>
      </c>
      <c r="H106" s="67">
        <v>36</v>
      </c>
      <c r="I106" s="107">
        <v>32</v>
      </c>
      <c r="J106" s="67">
        <f t="shared" si="3"/>
        <v>-4</v>
      </c>
      <c r="K106" s="107">
        <v>0</v>
      </c>
      <c r="L106" s="109" t="s">
        <v>346</v>
      </c>
      <c r="M106" s="28" t="s">
        <v>355</v>
      </c>
      <c r="N106" s="28"/>
      <c r="O106" s="34" t="s">
        <v>463</v>
      </c>
      <c r="P106" s="35" t="s">
        <v>194</v>
      </c>
      <c r="Q106" s="54" t="s">
        <v>195</v>
      </c>
      <c r="R106" s="33" t="s">
        <v>0</v>
      </c>
      <c r="S106" s="77" t="s">
        <v>196</v>
      </c>
    </row>
    <row r="107" spans="1:19" ht="66" customHeight="1" x14ac:dyDescent="0.15">
      <c r="A107" s="27">
        <v>100</v>
      </c>
      <c r="B107" s="41" t="s">
        <v>201</v>
      </c>
      <c r="C107" s="107">
        <v>472</v>
      </c>
      <c r="D107" s="107">
        <v>472</v>
      </c>
      <c r="E107" s="107">
        <v>450</v>
      </c>
      <c r="F107" s="110" t="s">
        <v>333</v>
      </c>
      <c r="G107" s="37" t="s">
        <v>349</v>
      </c>
      <c r="H107" s="67">
        <v>472</v>
      </c>
      <c r="I107" s="107">
        <v>472</v>
      </c>
      <c r="J107" s="67">
        <f t="shared" si="3"/>
        <v>0</v>
      </c>
      <c r="K107" s="107">
        <v>0</v>
      </c>
      <c r="L107" s="109" t="s">
        <v>346</v>
      </c>
      <c r="M107" s="28" t="s">
        <v>370</v>
      </c>
      <c r="N107" s="28"/>
      <c r="O107" s="34" t="s">
        <v>463</v>
      </c>
      <c r="P107" s="35" t="s">
        <v>194</v>
      </c>
      <c r="Q107" s="54" t="s">
        <v>195</v>
      </c>
      <c r="R107" s="33" t="s">
        <v>0</v>
      </c>
      <c r="S107" s="77" t="s">
        <v>196</v>
      </c>
    </row>
    <row r="108" spans="1:19" ht="66" customHeight="1" x14ac:dyDescent="0.15">
      <c r="A108" s="27">
        <v>101</v>
      </c>
      <c r="B108" s="41" t="s">
        <v>202</v>
      </c>
      <c r="C108" s="107">
        <v>83</v>
      </c>
      <c r="D108" s="107">
        <v>83</v>
      </c>
      <c r="E108" s="107">
        <v>68</v>
      </c>
      <c r="F108" s="110" t="s">
        <v>333</v>
      </c>
      <c r="G108" s="37" t="s">
        <v>349</v>
      </c>
      <c r="H108" s="67">
        <v>83</v>
      </c>
      <c r="I108" s="107">
        <v>84</v>
      </c>
      <c r="J108" s="67">
        <f t="shared" si="3"/>
        <v>1</v>
      </c>
      <c r="K108" s="107">
        <v>0</v>
      </c>
      <c r="L108" s="109" t="s">
        <v>346</v>
      </c>
      <c r="M108" s="28" t="s">
        <v>355</v>
      </c>
      <c r="N108" s="28"/>
      <c r="O108" s="34" t="s">
        <v>480</v>
      </c>
      <c r="P108" s="35" t="s">
        <v>194</v>
      </c>
      <c r="Q108" s="54" t="s">
        <v>195</v>
      </c>
      <c r="R108" s="33" t="s">
        <v>0</v>
      </c>
      <c r="S108" s="77" t="s">
        <v>196</v>
      </c>
    </row>
    <row r="109" spans="1:19" ht="66" customHeight="1" x14ac:dyDescent="0.15">
      <c r="A109" s="27">
        <v>102</v>
      </c>
      <c r="B109" s="41" t="s">
        <v>203</v>
      </c>
      <c r="C109" s="107">
        <v>219</v>
      </c>
      <c r="D109" s="107">
        <v>219</v>
      </c>
      <c r="E109" s="107">
        <v>212</v>
      </c>
      <c r="F109" s="110"/>
      <c r="G109" s="37" t="s">
        <v>389</v>
      </c>
      <c r="H109" s="67">
        <v>0</v>
      </c>
      <c r="I109" s="107">
        <v>0</v>
      </c>
      <c r="J109" s="67">
        <f t="shared" si="3"/>
        <v>0</v>
      </c>
      <c r="K109" s="107">
        <v>0</v>
      </c>
      <c r="L109" s="109" t="s">
        <v>335</v>
      </c>
      <c r="M109" s="28" t="s">
        <v>216</v>
      </c>
      <c r="N109" s="28"/>
      <c r="O109" s="34" t="s">
        <v>480</v>
      </c>
      <c r="P109" s="35" t="s">
        <v>194</v>
      </c>
      <c r="Q109" s="54" t="s">
        <v>195</v>
      </c>
      <c r="R109" s="33" t="s">
        <v>0</v>
      </c>
      <c r="S109" s="77" t="s">
        <v>196</v>
      </c>
    </row>
    <row r="110" spans="1:19" ht="66" customHeight="1" x14ac:dyDescent="0.15">
      <c r="A110" s="27">
        <v>103</v>
      </c>
      <c r="B110" s="41" t="s">
        <v>204</v>
      </c>
      <c r="C110" s="107">
        <v>12</v>
      </c>
      <c r="D110" s="107">
        <v>12</v>
      </c>
      <c r="E110" s="107">
        <v>12</v>
      </c>
      <c r="F110" s="110" t="s">
        <v>339</v>
      </c>
      <c r="G110" s="37" t="s">
        <v>369</v>
      </c>
      <c r="H110" s="107">
        <v>30</v>
      </c>
      <c r="I110" s="107">
        <v>30</v>
      </c>
      <c r="J110" s="107">
        <f t="shared" si="3"/>
        <v>0</v>
      </c>
      <c r="K110" s="107">
        <v>0</v>
      </c>
      <c r="L110" s="109" t="s">
        <v>346</v>
      </c>
      <c r="M110" s="28" t="s">
        <v>355</v>
      </c>
      <c r="N110" s="28"/>
      <c r="O110" s="34" t="s">
        <v>463</v>
      </c>
      <c r="P110" s="35" t="s">
        <v>194</v>
      </c>
      <c r="Q110" s="54" t="s">
        <v>195</v>
      </c>
      <c r="R110" s="33" t="s">
        <v>0</v>
      </c>
      <c r="S110" s="77" t="s">
        <v>196</v>
      </c>
    </row>
    <row r="111" spans="1:19" ht="66" customHeight="1" x14ac:dyDescent="0.15">
      <c r="A111" s="27">
        <v>104</v>
      </c>
      <c r="B111" s="41" t="s">
        <v>205</v>
      </c>
      <c r="C111" s="107">
        <v>10</v>
      </c>
      <c r="D111" s="107">
        <v>10</v>
      </c>
      <c r="E111" s="107">
        <v>6</v>
      </c>
      <c r="F111" s="110" t="s">
        <v>339</v>
      </c>
      <c r="G111" s="37" t="s">
        <v>369</v>
      </c>
      <c r="H111" s="107">
        <v>10</v>
      </c>
      <c r="I111" s="107">
        <v>10</v>
      </c>
      <c r="J111" s="107">
        <f t="shared" si="3"/>
        <v>0</v>
      </c>
      <c r="K111" s="107">
        <v>0</v>
      </c>
      <c r="L111" s="109" t="s">
        <v>346</v>
      </c>
      <c r="M111" s="28" t="s">
        <v>355</v>
      </c>
      <c r="N111" s="28"/>
      <c r="O111" s="34" t="s">
        <v>463</v>
      </c>
      <c r="P111" s="35" t="s">
        <v>194</v>
      </c>
      <c r="Q111" s="54" t="s">
        <v>195</v>
      </c>
      <c r="R111" s="33" t="s">
        <v>0</v>
      </c>
      <c r="S111" s="77" t="s">
        <v>196</v>
      </c>
    </row>
    <row r="112" spans="1:19" ht="66" customHeight="1" x14ac:dyDescent="0.15">
      <c r="A112" s="27">
        <v>105</v>
      </c>
      <c r="B112" s="41" t="s">
        <v>206</v>
      </c>
      <c r="C112" s="107">
        <v>63</v>
      </c>
      <c r="D112" s="107">
        <v>63</v>
      </c>
      <c r="E112" s="107">
        <v>49</v>
      </c>
      <c r="F112" s="110" t="s">
        <v>333</v>
      </c>
      <c r="G112" s="37" t="s">
        <v>349</v>
      </c>
      <c r="H112" s="67">
        <v>63</v>
      </c>
      <c r="I112" s="107">
        <v>63</v>
      </c>
      <c r="J112" s="67">
        <f t="shared" si="3"/>
        <v>0</v>
      </c>
      <c r="K112" s="107">
        <v>0</v>
      </c>
      <c r="L112" s="109" t="s">
        <v>346</v>
      </c>
      <c r="M112" s="28" t="s">
        <v>371</v>
      </c>
      <c r="N112" s="28"/>
      <c r="O112" s="34" t="s">
        <v>480</v>
      </c>
      <c r="P112" s="35" t="s">
        <v>479</v>
      </c>
      <c r="Q112" s="54" t="s">
        <v>478</v>
      </c>
      <c r="R112" s="33" t="s">
        <v>0</v>
      </c>
      <c r="S112" s="77" t="s">
        <v>196</v>
      </c>
    </row>
    <row r="113" spans="1:19" ht="66" customHeight="1" x14ac:dyDescent="0.15">
      <c r="A113" s="27">
        <v>106</v>
      </c>
      <c r="B113" s="41" t="s">
        <v>207</v>
      </c>
      <c r="C113" s="107">
        <v>20</v>
      </c>
      <c r="D113" s="107">
        <v>20</v>
      </c>
      <c r="E113" s="107">
        <v>1</v>
      </c>
      <c r="F113" s="110"/>
      <c r="G113" s="37" t="s">
        <v>389</v>
      </c>
      <c r="H113" s="67">
        <v>0</v>
      </c>
      <c r="I113" s="107">
        <v>0</v>
      </c>
      <c r="J113" s="67">
        <f t="shared" si="3"/>
        <v>0</v>
      </c>
      <c r="K113" s="107">
        <v>0</v>
      </c>
      <c r="L113" s="109" t="s">
        <v>335</v>
      </c>
      <c r="M113" s="28" t="s">
        <v>216</v>
      </c>
      <c r="N113" s="28"/>
      <c r="O113" s="34" t="s">
        <v>480</v>
      </c>
      <c r="P113" s="35" t="s">
        <v>479</v>
      </c>
      <c r="Q113" s="54" t="s">
        <v>478</v>
      </c>
      <c r="R113" s="33" t="s">
        <v>0</v>
      </c>
      <c r="S113" s="77" t="s">
        <v>196</v>
      </c>
    </row>
    <row r="114" spans="1:19" ht="66" customHeight="1" x14ac:dyDescent="0.15">
      <c r="A114" s="27">
        <v>107</v>
      </c>
      <c r="B114" s="41" t="s">
        <v>208</v>
      </c>
      <c r="C114" s="107">
        <v>2400</v>
      </c>
      <c r="D114" s="107">
        <v>913</v>
      </c>
      <c r="E114" s="107">
        <v>13</v>
      </c>
      <c r="F114" s="110" t="s">
        <v>333</v>
      </c>
      <c r="G114" s="37" t="s">
        <v>349</v>
      </c>
      <c r="H114" s="67">
        <v>1900</v>
      </c>
      <c r="I114" s="107">
        <v>1100</v>
      </c>
      <c r="J114" s="67">
        <f t="shared" si="3"/>
        <v>-800</v>
      </c>
      <c r="K114" s="107">
        <v>-800</v>
      </c>
      <c r="L114" s="109" t="s">
        <v>340</v>
      </c>
      <c r="M114" s="28" t="s">
        <v>359</v>
      </c>
      <c r="N114" s="28"/>
      <c r="O114" s="34" t="s">
        <v>463</v>
      </c>
      <c r="P114" s="35" t="s">
        <v>194</v>
      </c>
      <c r="Q114" s="54" t="s">
        <v>195</v>
      </c>
      <c r="R114" s="33" t="s">
        <v>0</v>
      </c>
      <c r="S114" s="77" t="s">
        <v>196</v>
      </c>
    </row>
    <row r="115" spans="1:19" ht="66" customHeight="1" x14ac:dyDescent="0.15">
      <c r="A115" s="27">
        <v>108</v>
      </c>
      <c r="B115" s="41" t="s">
        <v>209</v>
      </c>
      <c r="C115" s="107">
        <v>945</v>
      </c>
      <c r="D115" s="107">
        <v>945</v>
      </c>
      <c r="E115" s="107">
        <v>945</v>
      </c>
      <c r="F115" s="110" t="s">
        <v>336</v>
      </c>
      <c r="G115" s="37"/>
      <c r="H115" s="67">
        <v>945</v>
      </c>
      <c r="I115" s="107">
        <v>945</v>
      </c>
      <c r="J115" s="67">
        <f t="shared" si="3"/>
        <v>0</v>
      </c>
      <c r="K115" s="107">
        <v>0</v>
      </c>
      <c r="L115" s="109" t="s">
        <v>335</v>
      </c>
      <c r="M115" s="28" t="s">
        <v>216</v>
      </c>
      <c r="N115" s="28"/>
      <c r="O115" s="34" t="s">
        <v>480</v>
      </c>
      <c r="P115" s="35" t="s">
        <v>479</v>
      </c>
      <c r="Q115" s="54" t="s">
        <v>478</v>
      </c>
      <c r="R115" s="33" t="s">
        <v>0</v>
      </c>
      <c r="S115" s="77" t="s">
        <v>196</v>
      </c>
    </row>
    <row r="116" spans="1:19" ht="66" customHeight="1" x14ac:dyDescent="0.15">
      <c r="A116" s="27">
        <v>109</v>
      </c>
      <c r="B116" s="41" t="s">
        <v>210</v>
      </c>
      <c r="C116" s="107">
        <v>2454</v>
      </c>
      <c r="D116" s="107">
        <v>2454</v>
      </c>
      <c r="E116" s="107">
        <v>2454</v>
      </c>
      <c r="F116" s="110" t="s">
        <v>336</v>
      </c>
      <c r="G116" s="37"/>
      <c r="H116" s="67">
        <v>2453</v>
      </c>
      <c r="I116" s="107">
        <v>2452</v>
      </c>
      <c r="J116" s="67">
        <f t="shared" si="3"/>
        <v>-1</v>
      </c>
      <c r="K116" s="107">
        <v>0</v>
      </c>
      <c r="L116" s="109" t="s">
        <v>335</v>
      </c>
      <c r="M116" s="28" t="s">
        <v>216</v>
      </c>
      <c r="N116" s="28"/>
      <c r="O116" s="34" t="s">
        <v>480</v>
      </c>
      <c r="P116" s="35" t="s">
        <v>479</v>
      </c>
      <c r="Q116" s="54" t="s">
        <v>478</v>
      </c>
      <c r="R116" s="33" t="s">
        <v>0</v>
      </c>
      <c r="S116" s="77" t="s">
        <v>196</v>
      </c>
    </row>
    <row r="117" spans="1:19" ht="118.35" customHeight="1" x14ac:dyDescent="0.15">
      <c r="A117" s="204">
        <v>110</v>
      </c>
      <c r="B117" s="227" t="s">
        <v>211</v>
      </c>
      <c r="C117" s="107">
        <v>1569</v>
      </c>
      <c r="D117" s="107">
        <v>472</v>
      </c>
      <c r="E117" s="107">
        <v>139</v>
      </c>
      <c r="F117" s="214" t="s">
        <v>336</v>
      </c>
      <c r="G117" s="37"/>
      <c r="H117" s="67">
        <v>0</v>
      </c>
      <c r="I117" s="107">
        <v>0</v>
      </c>
      <c r="J117" s="67">
        <f t="shared" ref="J117" si="4">I117-H117</f>
        <v>0</v>
      </c>
      <c r="K117" s="107">
        <v>0</v>
      </c>
      <c r="L117" s="228" t="s">
        <v>335</v>
      </c>
      <c r="M117" s="28" t="s">
        <v>216</v>
      </c>
      <c r="N117" s="223" t="s">
        <v>212</v>
      </c>
      <c r="O117" s="34" t="s">
        <v>213</v>
      </c>
      <c r="P117" s="65" t="s">
        <v>194</v>
      </c>
      <c r="Q117" s="28" t="s">
        <v>195</v>
      </c>
      <c r="R117" s="33" t="s">
        <v>0</v>
      </c>
      <c r="S117" s="77" t="s">
        <v>214</v>
      </c>
    </row>
    <row r="118" spans="1:19" ht="66" customHeight="1" x14ac:dyDescent="0.15">
      <c r="A118" s="226"/>
      <c r="B118" s="209"/>
      <c r="C118" s="107"/>
      <c r="D118" s="107">
        <v>0</v>
      </c>
      <c r="E118" s="107">
        <v>0</v>
      </c>
      <c r="F118" s="229"/>
      <c r="G118" s="37"/>
      <c r="H118" s="64" t="s">
        <v>477</v>
      </c>
      <c r="I118" s="93" t="s">
        <v>476</v>
      </c>
      <c r="J118" s="67">
        <v>-817</v>
      </c>
      <c r="K118" s="107">
        <v>0</v>
      </c>
      <c r="L118" s="229"/>
      <c r="M118" s="28" t="s">
        <v>216</v>
      </c>
      <c r="N118" s="209"/>
      <c r="O118" s="66" t="s">
        <v>215</v>
      </c>
      <c r="P118" s="44" t="s">
        <v>216</v>
      </c>
      <c r="Q118" s="45" t="s">
        <v>216</v>
      </c>
      <c r="R118" s="144" t="s">
        <v>217</v>
      </c>
      <c r="S118" s="77" t="s">
        <v>218</v>
      </c>
    </row>
    <row r="119" spans="1:19" ht="66" customHeight="1" x14ac:dyDescent="0.15">
      <c r="A119" s="27">
        <v>111</v>
      </c>
      <c r="B119" s="41" t="s">
        <v>219</v>
      </c>
      <c r="C119" s="107">
        <v>5528</v>
      </c>
      <c r="D119" s="107">
        <v>6928</v>
      </c>
      <c r="E119" s="107">
        <v>6741</v>
      </c>
      <c r="F119" s="110" t="s">
        <v>333</v>
      </c>
      <c r="G119" s="37" t="s">
        <v>349</v>
      </c>
      <c r="H119" s="67">
        <v>5657</v>
      </c>
      <c r="I119" s="107">
        <v>5904</v>
      </c>
      <c r="J119" s="67">
        <f t="shared" ref="J119:J150" si="5">I119-H119</f>
        <v>247</v>
      </c>
      <c r="K119" s="107">
        <v>0</v>
      </c>
      <c r="L119" s="109" t="s">
        <v>346</v>
      </c>
      <c r="M119" s="28" t="s">
        <v>372</v>
      </c>
      <c r="N119" s="28"/>
      <c r="O119" s="34" t="s">
        <v>463</v>
      </c>
      <c r="P119" s="35" t="s">
        <v>462</v>
      </c>
      <c r="Q119" s="54" t="s">
        <v>220</v>
      </c>
      <c r="R119" s="33" t="s">
        <v>0</v>
      </c>
      <c r="S119" s="77" t="s">
        <v>221</v>
      </c>
    </row>
    <row r="120" spans="1:19" ht="66" customHeight="1" x14ac:dyDescent="0.15">
      <c r="A120" s="27">
        <v>112</v>
      </c>
      <c r="B120" s="41" t="s">
        <v>222</v>
      </c>
      <c r="C120" s="107">
        <v>5791</v>
      </c>
      <c r="D120" s="107">
        <v>5791</v>
      </c>
      <c r="E120" s="107">
        <v>5565</v>
      </c>
      <c r="F120" s="110" t="s">
        <v>333</v>
      </c>
      <c r="G120" s="37" t="s">
        <v>349</v>
      </c>
      <c r="H120" s="67">
        <v>6628</v>
      </c>
      <c r="I120" s="107">
        <v>8898</v>
      </c>
      <c r="J120" s="67">
        <f t="shared" si="5"/>
        <v>2270</v>
      </c>
      <c r="K120" s="107">
        <v>0</v>
      </c>
      <c r="L120" s="109" t="s">
        <v>346</v>
      </c>
      <c r="M120" s="28" t="s">
        <v>475</v>
      </c>
      <c r="N120" s="28"/>
      <c r="O120" s="34" t="s">
        <v>463</v>
      </c>
      <c r="P120" s="35" t="s">
        <v>462</v>
      </c>
      <c r="Q120" s="54" t="s">
        <v>220</v>
      </c>
      <c r="R120" s="33" t="s">
        <v>0</v>
      </c>
      <c r="S120" s="77" t="s">
        <v>221</v>
      </c>
    </row>
    <row r="121" spans="1:19" ht="66" customHeight="1" x14ac:dyDescent="0.15">
      <c r="A121" s="27">
        <v>113</v>
      </c>
      <c r="B121" s="41" t="s">
        <v>223</v>
      </c>
      <c r="C121" s="107">
        <v>843</v>
      </c>
      <c r="D121" s="107">
        <v>843</v>
      </c>
      <c r="E121" s="107">
        <v>695</v>
      </c>
      <c r="F121" s="110" t="s">
        <v>333</v>
      </c>
      <c r="G121" s="37" t="s">
        <v>349</v>
      </c>
      <c r="H121" s="67">
        <v>838</v>
      </c>
      <c r="I121" s="107">
        <v>750</v>
      </c>
      <c r="J121" s="67">
        <f t="shared" si="5"/>
        <v>-88</v>
      </c>
      <c r="K121" s="107">
        <v>-88</v>
      </c>
      <c r="L121" s="109" t="s">
        <v>340</v>
      </c>
      <c r="M121" s="28" t="s">
        <v>359</v>
      </c>
      <c r="N121" s="28"/>
      <c r="O121" s="34" t="s">
        <v>463</v>
      </c>
      <c r="P121" s="35" t="s">
        <v>462</v>
      </c>
      <c r="Q121" s="54" t="s">
        <v>220</v>
      </c>
      <c r="R121" s="33" t="s">
        <v>0</v>
      </c>
      <c r="S121" s="77" t="s">
        <v>221</v>
      </c>
    </row>
    <row r="122" spans="1:19" ht="66" customHeight="1" x14ac:dyDescent="0.15">
      <c r="A122" s="27">
        <v>114</v>
      </c>
      <c r="B122" s="41" t="s">
        <v>224</v>
      </c>
      <c r="C122" s="107">
        <v>26</v>
      </c>
      <c r="D122" s="107">
        <v>26</v>
      </c>
      <c r="E122" s="107">
        <v>4</v>
      </c>
      <c r="F122" s="110" t="s">
        <v>333</v>
      </c>
      <c r="G122" s="37" t="s">
        <v>349</v>
      </c>
      <c r="H122" s="67">
        <v>30</v>
      </c>
      <c r="I122" s="107">
        <v>30</v>
      </c>
      <c r="J122" s="67">
        <f t="shared" si="5"/>
        <v>0</v>
      </c>
      <c r="K122" s="107">
        <v>0</v>
      </c>
      <c r="L122" s="109" t="s">
        <v>346</v>
      </c>
      <c r="M122" s="28" t="s">
        <v>373</v>
      </c>
      <c r="N122" s="28"/>
      <c r="O122" s="34" t="s">
        <v>474</v>
      </c>
      <c r="P122" s="35" t="s">
        <v>462</v>
      </c>
      <c r="Q122" s="54" t="s">
        <v>220</v>
      </c>
      <c r="R122" s="33" t="s">
        <v>0</v>
      </c>
      <c r="S122" s="77" t="s">
        <v>221</v>
      </c>
    </row>
    <row r="123" spans="1:19" ht="66" customHeight="1" x14ac:dyDescent="0.15">
      <c r="A123" s="27">
        <v>115</v>
      </c>
      <c r="B123" s="41" t="s">
        <v>473</v>
      </c>
      <c r="C123" s="107">
        <v>5800</v>
      </c>
      <c r="D123" s="107">
        <v>5483</v>
      </c>
      <c r="E123" s="107">
        <v>3489</v>
      </c>
      <c r="F123" s="110" t="s">
        <v>339</v>
      </c>
      <c r="G123" s="88" t="s">
        <v>472</v>
      </c>
      <c r="H123" s="67">
        <v>4714</v>
      </c>
      <c r="I123" s="107">
        <v>3003</v>
      </c>
      <c r="J123" s="67">
        <f t="shared" si="5"/>
        <v>-1711</v>
      </c>
      <c r="K123" s="107">
        <v>-1711</v>
      </c>
      <c r="L123" s="109" t="s">
        <v>471</v>
      </c>
      <c r="M123" s="28" t="s">
        <v>470</v>
      </c>
      <c r="N123" s="28"/>
      <c r="O123" s="34" t="s">
        <v>463</v>
      </c>
      <c r="P123" s="35" t="s">
        <v>462</v>
      </c>
      <c r="Q123" s="54" t="s">
        <v>220</v>
      </c>
      <c r="R123" s="33" t="s">
        <v>0</v>
      </c>
      <c r="S123" s="77" t="s">
        <v>221</v>
      </c>
    </row>
    <row r="124" spans="1:19" ht="180" customHeight="1" x14ac:dyDescent="0.15">
      <c r="A124" s="27">
        <v>116</v>
      </c>
      <c r="B124" s="41" t="s">
        <v>469</v>
      </c>
      <c r="C124" s="107">
        <v>35256</v>
      </c>
      <c r="D124" s="107">
        <v>42363</v>
      </c>
      <c r="E124" s="107">
        <v>40682</v>
      </c>
      <c r="F124" s="110" t="s">
        <v>339</v>
      </c>
      <c r="G124" s="88" t="s">
        <v>468</v>
      </c>
      <c r="H124" s="67">
        <v>30528</v>
      </c>
      <c r="I124" s="107">
        <v>33033</v>
      </c>
      <c r="J124" s="67">
        <f t="shared" si="5"/>
        <v>2505</v>
      </c>
      <c r="K124" s="107">
        <v>0</v>
      </c>
      <c r="L124" s="109" t="s">
        <v>346</v>
      </c>
      <c r="M124" s="28" t="s">
        <v>467</v>
      </c>
      <c r="N124" s="28"/>
      <c r="O124" s="34" t="s">
        <v>213</v>
      </c>
      <c r="P124" s="35" t="s">
        <v>462</v>
      </c>
      <c r="Q124" s="54" t="s">
        <v>220</v>
      </c>
      <c r="R124" s="33" t="s">
        <v>0</v>
      </c>
      <c r="S124" s="77" t="s">
        <v>225</v>
      </c>
    </row>
    <row r="125" spans="1:19" ht="66" customHeight="1" x14ac:dyDescent="0.15">
      <c r="A125" s="27">
        <v>117</v>
      </c>
      <c r="B125" s="41" t="s">
        <v>226</v>
      </c>
      <c r="C125" s="107">
        <v>662</v>
      </c>
      <c r="D125" s="107">
        <v>662</v>
      </c>
      <c r="E125" s="107">
        <v>662</v>
      </c>
      <c r="F125" s="110"/>
      <c r="G125" s="37" t="s">
        <v>389</v>
      </c>
      <c r="H125" s="67">
        <v>0</v>
      </c>
      <c r="I125" s="107">
        <v>0</v>
      </c>
      <c r="J125" s="67">
        <f t="shared" si="5"/>
        <v>0</v>
      </c>
      <c r="K125" s="107">
        <v>0</v>
      </c>
      <c r="L125" s="109" t="s">
        <v>335</v>
      </c>
      <c r="M125" s="28" t="s">
        <v>216</v>
      </c>
      <c r="N125" s="28"/>
      <c r="O125" s="34" t="s">
        <v>213</v>
      </c>
      <c r="P125" s="35" t="s">
        <v>466</v>
      </c>
      <c r="Q125" s="54" t="s">
        <v>465</v>
      </c>
      <c r="R125" s="33" t="s">
        <v>0</v>
      </c>
      <c r="S125" s="77" t="s">
        <v>464</v>
      </c>
    </row>
    <row r="126" spans="1:19" ht="66" customHeight="1" x14ac:dyDescent="0.15">
      <c r="A126" s="27">
        <v>118</v>
      </c>
      <c r="B126" s="41" t="s">
        <v>227</v>
      </c>
      <c r="C126" s="107">
        <v>2000</v>
      </c>
      <c r="D126" s="107">
        <v>2462</v>
      </c>
      <c r="E126" s="107">
        <v>1538</v>
      </c>
      <c r="F126" s="110" t="s">
        <v>333</v>
      </c>
      <c r="G126" s="37" t="s">
        <v>349</v>
      </c>
      <c r="H126" s="67">
        <v>2000</v>
      </c>
      <c r="I126" s="107">
        <v>1947</v>
      </c>
      <c r="J126" s="67">
        <f t="shared" si="5"/>
        <v>-53</v>
      </c>
      <c r="K126" s="107">
        <v>-53</v>
      </c>
      <c r="L126" s="109" t="s">
        <v>340</v>
      </c>
      <c r="M126" s="28" t="s">
        <v>359</v>
      </c>
      <c r="N126" s="28"/>
      <c r="O126" s="34" t="s">
        <v>463</v>
      </c>
      <c r="P126" s="35" t="s">
        <v>462</v>
      </c>
      <c r="Q126" s="54" t="s">
        <v>220</v>
      </c>
      <c r="R126" s="33" t="s">
        <v>0</v>
      </c>
      <c r="S126" s="77" t="s">
        <v>221</v>
      </c>
    </row>
    <row r="127" spans="1:19" ht="66" customHeight="1" x14ac:dyDescent="0.15">
      <c r="A127" s="27">
        <v>119</v>
      </c>
      <c r="B127" s="41" t="s">
        <v>228</v>
      </c>
      <c r="C127" s="107">
        <v>201</v>
      </c>
      <c r="D127" s="107">
        <v>201</v>
      </c>
      <c r="E127" s="107">
        <v>129</v>
      </c>
      <c r="F127" s="110" t="s">
        <v>333</v>
      </c>
      <c r="G127" s="37" t="s">
        <v>349</v>
      </c>
      <c r="H127" s="67">
        <v>190</v>
      </c>
      <c r="I127" s="107">
        <v>200</v>
      </c>
      <c r="J127" s="67">
        <f t="shared" si="5"/>
        <v>10</v>
      </c>
      <c r="K127" s="107">
        <v>0</v>
      </c>
      <c r="L127" s="109" t="s">
        <v>346</v>
      </c>
      <c r="M127" s="28" t="s">
        <v>371</v>
      </c>
      <c r="N127" s="28"/>
      <c r="O127" s="34" t="s">
        <v>461</v>
      </c>
      <c r="P127" s="35" t="s">
        <v>460</v>
      </c>
      <c r="Q127" s="54" t="s">
        <v>220</v>
      </c>
      <c r="R127" s="33" t="s">
        <v>0</v>
      </c>
      <c r="S127" s="77" t="s">
        <v>221</v>
      </c>
    </row>
    <row r="128" spans="1:19" ht="66" customHeight="1" x14ac:dyDescent="0.15">
      <c r="A128" s="27">
        <v>120</v>
      </c>
      <c r="B128" s="41" t="s">
        <v>229</v>
      </c>
      <c r="C128" s="107">
        <v>11514</v>
      </c>
      <c r="D128" s="107">
        <v>11662</v>
      </c>
      <c r="E128" s="107">
        <v>10828</v>
      </c>
      <c r="F128" s="110" t="s">
        <v>333</v>
      </c>
      <c r="G128" s="37" t="s">
        <v>349</v>
      </c>
      <c r="H128" s="67">
        <v>12231</v>
      </c>
      <c r="I128" s="107">
        <v>9345</v>
      </c>
      <c r="J128" s="67">
        <f t="shared" si="5"/>
        <v>-2886</v>
      </c>
      <c r="K128" s="107">
        <v>0</v>
      </c>
      <c r="L128" s="109" t="s">
        <v>346</v>
      </c>
      <c r="M128" s="28" t="s">
        <v>374</v>
      </c>
      <c r="N128" s="28"/>
      <c r="O128" s="34" t="s">
        <v>230</v>
      </c>
      <c r="P128" s="35" t="s">
        <v>231</v>
      </c>
      <c r="Q128" s="54" t="s">
        <v>220</v>
      </c>
      <c r="R128" s="33" t="s">
        <v>0</v>
      </c>
      <c r="S128" s="77" t="s">
        <v>232</v>
      </c>
    </row>
    <row r="129" spans="1:19" ht="66" customHeight="1" x14ac:dyDescent="0.15">
      <c r="A129" s="27">
        <v>121</v>
      </c>
      <c r="B129" s="41" t="s">
        <v>233</v>
      </c>
      <c r="C129" s="107">
        <v>503</v>
      </c>
      <c r="D129" s="107">
        <v>503</v>
      </c>
      <c r="E129" s="107">
        <v>417</v>
      </c>
      <c r="F129" s="110" t="s">
        <v>333</v>
      </c>
      <c r="G129" s="37" t="s">
        <v>349</v>
      </c>
      <c r="H129" s="67">
        <v>499</v>
      </c>
      <c r="I129" s="107">
        <v>496</v>
      </c>
      <c r="J129" s="67">
        <f t="shared" si="5"/>
        <v>-3</v>
      </c>
      <c r="K129" s="107">
        <v>-3</v>
      </c>
      <c r="L129" s="109" t="s">
        <v>340</v>
      </c>
      <c r="M129" s="28" t="s">
        <v>359</v>
      </c>
      <c r="N129" s="28"/>
      <c r="O129" s="34" t="s">
        <v>459</v>
      </c>
      <c r="P129" s="35" t="s">
        <v>231</v>
      </c>
      <c r="Q129" s="54" t="s">
        <v>220</v>
      </c>
      <c r="R129" s="33" t="s">
        <v>0</v>
      </c>
      <c r="S129" s="77" t="s">
        <v>232</v>
      </c>
    </row>
    <row r="130" spans="1:19" ht="66" customHeight="1" x14ac:dyDescent="0.15">
      <c r="A130" s="27">
        <v>122</v>
      </c>
      <c r="B130" s="41" t="s">
        <v>234</v>
      </c>
      <c r="C130" s="107">
        <v>140</v>
      </c>
      <c r="D130" s="107">
        <v>140</v>
      </c>
      <c r="E130" s="107">
        <v>116</v>
      </c>
      <c r="F130" s="110" t="s">
        <v>333</v>
      </c>
      <c r="G130" s="37" t="s">
        <v>349</v>
      </c>
      <c r="H130" s="67">
        <v>122</v>
      </c>
      <c r="I130" s="107">
        <v>122</v>
      </c>
      <c r="J130" s="67">
        <f t="shared" si="5"/>
        <v>0</v>
      </c>
      <c r="K130" s="107">
        <v>0</v>
      </c>
      <c r="L130" s="109" t="s">
        <v>346</v>
      </c>
      <c r="M130" s="28" t="s">
        <v>375</v>
      </c>
      <c r="N130" s="28"/>
      <c r="O130" s="34" t="s">
        <v>458</v>
      </c>
      <c r="P130" s="35" t="s">
        <v>235</v>
      </c>
      <c r="Q130" s="54" t="s">
        <v>236</v>
      </c>
      <c r="R130" s="33" t="s">
        <v>0</v>
      </c>
      <c r="S130" s="77" t="s">
        <v>237</v>
      </c>
    </row>
    <row r="131" spans="1:19" ht="66" customHeight="1" x14ac:dyDescent="0.15">
      <c r="A131" s="27">
        <v>123</v>
      </c>
      <c r="B131" s="41" t="s">
        <v>238</v>
      </c>
      <c r="C131" s="107">
        <v>68</v>
      </c>
      <c r="D131" s="107">
        <v>68</v>
      </c>
      <c r="E131" s="107">
        <v>35</v>
      </c>
      <c r="F131" s="110" t="s">
        <v>333</v>
      </c>
      <c r="G131" s="37" t="s">
        <v>349</v>
      </c>
      <c r="H131" s="67">
        <v>60</v>
      </c>
      <c r="I131" s="107">
        <v>58</v>
      </c>
      <c r="J131" s="67">
        <f t="shared" si="5"/>
        <v>-2</v>
      </c>
      <c r="K131" s="107">
        <v>0</v>
      </c>
      <c r="L131" s="109" t="s">
        <v>346</v>
      </c>
      <c r="M131" s="28" t="s">
        <v>376</v>
      </c>
      <c r="N131" s="28"/>
      <c r="O131" s="34" t="s">
        <v>458</v>
      </c>
      <c r="P131" s="35" t="s">
        <v>235</v>
      </c>
      <c r="Q131" s="54" t="s">
        <v>236</v>
      </c>
      <c r="R131" s="33" t="s">
        <v>0</v>
      </c>
      <c r="S131" s="77" t="s">
        <v>237</v>
      </c>
    </row>
    <row r="132" spans="1:19" ht="66" customHeight="1" x14ac:dyDescent="0.15">
      <c r="A132" s="27">
        <v>124</v>
      </c>
      <c r="B132" s="41" t="s">
        <v>239</v>
      </c>
      <c r="C132" s="107">
        <v>811</v>
      </c>
      <c r="D132" s="107">
        <v>811</v>
      </c>
      <c r="E132" s="107">
        <v>811</v>
      </c>
      <c r="F132" s="110" t="s">
        <v>336</v>
      </c>
      <c r="G132" s="37" t="s">
        <v>377</v>
      </c>
      <c r="H132" s="67">
        <v>859</v>
      </c>
      <c r="I132" s="107">
        <v>465</v>
      </c>
      <c r="J132" s="67">
        <f t="shared" si="5"/>
        <v>-394</v>
      </c>
      <c r="K132" s="107">
        <v>0</v>
      </c>
      <c r="L132" s="109" t="s">
        <v>335</v>
      </c>
      <c r="M132" s="28" t="s">
        <v>216</v>
      </c>
      <c r="N132" s="28"/>
      <c r="O132" s="34" t="s">
        <v>458</v>
      </c>
      <c r="P132" s="35" t="s">
        <v>235</v>
      </c>
      <c r="Q132" s="54" t="s">
        <v>236</v>
      </c>
      <c r="R132" s="33" t="s">
        <v>0</v>
      </c>
      <c r="S132" s="77" t="s">
        <v>237</v>
      </c>
    </row>
    <row r="133" spans="1:19" ht="66" customHeight="1" x14ac:dyDescent="0.15">
      <c r="A133" s="27">
        <v>125</v>
      </c>
      <c r="B133" s="41" t="s">
        <v>240</v>
      </c>
      <c r="C133" s="107">
        <v>40</v>
      </c>
      <c r="D133" s="107">
        <v>40</v>
      </c>
      <c r="E133" s="107">
        <v>40</v>
      </c>
      <c r="F133" s="110" t="s">
        <v>336</v>
      </c>
      <c r="G133" s="37"/>
      <c r="H133" s="67">
        <v>44</v>
      </c>
      <c r="I133" s="107">
        <v>43</v>
      </c>
      <c r="J133" s="67">
        <f t="shared" si="5"/>
        <v>-1</v>
      </c>
      <c r="K133" s="107">
        <v>0</v>
      </c>
      <c r="L133" s="109" t="s">
        <v>335</v>
      </c>
      <c r="M133" s="28" t="s">
        <v>216</v>
      </c>
      <c r="N133" s="28"/>
      <c r="O133" s="34" t="s">
        <v>458</v>
      </c>
      <c r="P133" s="35" t="s">
        <v>235</v>
      </c>
      <c r="Q133" s="54" t="s">
        <v>236</v>
      </c>
      <c r="R133" s="33" t="s">
        <v>0</v>
      </c>
      <c r="S133" s="77" t="s">
        <v>237</v>
      </c>
    </row>
    <row r="134" spans="1:19" ht="66" customHeight="1" x14ac:dyDescent="0.15">
      <c r="A134" s="27">
        <v>126</v>
      </c>
      <c r="B134" s="41" t="s">
        <v>241</v>
      </c>
      <c r="C134" s="107">
        <v>32</v>
      </c>
      <c r="D134" s="107">
        <v>32</v>
      </c>
      <c r="E134" s="107">
        <v>32</v>
      </c>
      <c r="F134" s="110" t="s">
        <v>336</v>
      </c>
      <c r="G134" s="37"/>
      <c r="H134" s="67">
        <v>31</v>
      </c>
      <c r="I134" s="107">
        <v>29</v>
      </c>
      <c r="J134" s="67">
        <f t="shared" si="5"/>
        <v>-2</v>
      </c>
      <c r="K134" s="107">
        <v>0</v>
      </c>
      <c r="L134" s="109" t="s">
        <v>335</v>
      </c>
      <c r="M134" s="28" t="s">
        <v>216</v>
      </c>
      <c r="N134" s="28"/>
      <c r="O134" s="34" t="s">
        <v>458</v>
      </c>
      <c r="P134" s="35" t="s">
        <v>235</v>
      </c>
      <c r="Q134" s="54" t="s">
        <v>236</v>
      </c>
      <c r="R134" s="33" t="s">
        <v>0</v>
      </c>
      <c r="S134" s="77" t="s">
        <v>237</v>
      </c>
    </row>
    <row r="135" spans="1:19" ht="66" customHeight="1" x14ac:dyDescent="0.15">
      <c r="A135" s="27">
        <v>127</v>
      </c>
      <c r="B135" s="41" t="s">
        <v>242</v>
      </c>
      <c r="C135" s="107">
        <v>33</v>
      </c>
      <c r="D135" s="107">
        <v>33</v>
      </c>
      <c r="E135" s="107">
        <v>33</v>
      </c>
      <c r="F135" s="110" t="s">
        <v>336</v>
      </c>
      <c r="G135" s="37" t="s">
        <v>377</v>
      </c>
      <c r="H135" s="67">
        <v>32</v>
      </c>
      <c r="I135" s="107">
        <v>32</v>
      </c>
      <c r="J135" s="67">
        <f t="shared" si="5"/>
        <v>0</v>
      </c>
      <c r="K135" s="107">
        <v>0</v>
      </c>
      <c r="L135" s="109" t="s">
        <v>335</v>
      </c>
      <c r="M135" s="28" t="s">
        <v>216</v>
      </c>
      <c r="N135" s="28"/>
      <c r="O135" s="34" t="s">
        <v>458</v>
      </c>
      <c r="P135" s="35" t="s">
        <v>235</v>
      </c>
      <c r="Q135" s="54" t="s">
        <v>236</v>
      </c>
      <c r="R135" s="33" t="s">
        <v>0</v>
      </c>
      <c r="S135" s="77" t="s">
        <v>237</v>
      </c>
    </row>
    <row r="136" spans="1:19" ht="66" customHeight="1" x14ac:dyDescent="0.15">
      <c r="A136" s="27">
        <v>128</v>
      </c>
      <c r="B136" s="41" t="s">
        <v>243</v>
      </c>
      <c r="C136" s="107">
        <v>171</v>
      </c>
      <c r="D136" s="107">
        <v>171</v>
      </c>
      <c r="E136" s="107">
        <v>171</v>
      </c>
      <c r="F136" s="110" t="s">
        <v>336</v>
      </c>
      <c r="G136" s="37"/>
      <c r="H136" s="67">
        <v>156</v>
      </c>
      <c r="I136" s="107">
        <v>154</v>
      </c>
      <c r="J136" s="67">
        <f t="shared" si="5"/>
        <v>-2</v>
      </c>
      <c r="K136" s="107">
        <v>0</v>
      </c>
      <c r="L136" s="109" t="s">
        <v>335</v>
      </c>
      <c r="M136" s="28" t="s">
        <v>216</v>
      </c>
      <c r="N136" s="28"/>
      <c r="O136" s="34" t="s">
        <v>458</v>
      </c>
      <c r="P136" s="35" t="s">
        <v>235</v>
      </c>
      <c r="Q136" s="54" t="s">
        <v>236</v>
      </c>
      <c r="R136" s="33" t="s">
        <v>0</v>
      </c>
      <c r="S136" s="77" t="s">
        <v>237</v>
      </c>
    </row>
    <row r="137" spans="1:19" ht="66" customHeight="1" x14ac:dyDescent="0.15">
      <c r="A137" s="27">
        <v>129</v>
      </c>
      <c r="B137" s="41" t="s">
        <v>244</v>
      </c>
      <c r="C137" s="107">
        <v>18</v>
      </c>
      <c r="D137" s="107">
        <v>18</v>
      </c>
      <c r="E137" s="107">
        <v>18</v>
      </c>
      <c r="F137" s="110" t="s">
        <v>336</v>
      </c>
      <c r="G137" s="37"/>
      <c r="H137" s="67">
        <v>24</v>
      </c>
      <c r="I137" s="107">
        <v>24</v>
      </c>
      <c r="J137" s="67">
        <f t="shared" si="5"/>
        <v>0</v>
      </c>
      <c r="K137" s="107">
        <v>0</v>
      </c>
      <c r="L137" s="109" t="s">
        <v>335</v>
      </c>
      <c r="M137" s="28" t="s">
        <v>216</v>
      </c>
      <c r="N137" s="28"/>
      <c r="O137" s="34" t="s">
        <v>458</v>
      </c>
      <c r="P137" s="35" t="s">
        <v>235</v>
      </c>
      <c r="Q137" s="54" t="s">
        <v>236</v>
      </c>
      <c r="R137" s="33" t="s">
        <v>0</v>
      </c>
      <c r="S137" s="77" t="s">
        <v>237</v>
      </c>
    </row>
    <row r="138" spans="1:19" ht="66" customHeight="1" x14ac:dyDescent="0.15">
      <c r="A138" s="27">
        <v>130</v>
      </c>
      <c r="B138" s="41" t="s">
        <v>245</v>
      </c>
      <c r="C138" s="107">
        <v>1201</v>
      </c>
      <c r="D138" s="107">
        <v>1201</v>
      </c>
      <c r="E138" s="107">
        <v>1168</v>
      </c>
      <c r="F138" s="110" t="s">
        <v>333</v>
      </c>
      <c r="G138" s="37" t="s">
        <v>349</v>
      </c>
      <c r="H138" s="67">
        <v>1201</v>
      </c>
      <c r="I138" s="107">
        <v>1201</v>
      </c>
      <c r="J138" s="67">
        <f t="shared" si="5"/>
        <v>0</v>
      </c>
      <c r="K138" s="107">
        <v>0</v>
      </c>
      <c r="L138" s="109" t="s">
        <v>346</v>
      </c>
      <c r="M138" s="28" t="s">
        <v>371</v>
      </c>
      <c r="N138" s="28"/>
      <c r="O138" s="34" t="s">
        <v>458</v>
      </c>
      <c r="P138" s="35" t="s">
        <v>235</v>
      </c>
      <c r="Q138" s="54" t="s">
        <v>236</v>
      </c>
      <c r="R138" s="33" t="s">
        <v>0</v>
      </c>
      <c r="S138" s="77" t="s">
        <v>237</v>
      </c>
    </row>
    <row r="139" spans="1:19" ht="66" customHeight="1" x14ac:dyDescent="0.15">
      <c r="A139" s="27">
        <v>131</v>
      </c>
      <c r="B139" s="41" t="s">
        <v>246</v>
      </c>
      <c r="C139" s="107">
        <v>116</v>
      </c>
      <c r="D139" s="107">
        <v>116</v>
      </c>
      <c r="E139" s="107">
        <v>104</v>
      </c>
      <c r="F139" s="110" t="s">
        <v>333</v>
      </c>
      <c r="G139" s="37" t="s">
        <v>349</v>
      </c>
      <c r="H139" s="67">
        <v>116</v>
      </c>
      <c r="I139" s="107">
        <v>116</v>
      </c>
      <c r="J139" s="67">
        <f t="shared" si="5"/>
        <v>0</v>
      </c>
      <c r="K139" s="107">
        <v>0</v>
      </c>
      <c r="L139" s="109" t="s">
        <v>346</v>
      </c>
      <c r="M139" s="28" t="s">
        <v>371</v>
      </c>
      <c r="N139" s="28"/>
      <c r="O139" s="34" t="s">
        <v>458</v>
      </c>
      <c r="P139" s="35" t="s">
        <v>235</v>
      </c>
      <c r="Q139" s="54" t="s">
        <v>236</v>
      </c>
      <c r="R139" s="33" t="s">
        <v>0</v>
      </c>
      <c r="S139" s="77" t="s">
        <v>237</v>
      </c>
    </row>
    <row r="140" spans="1:19" ht="66" customHeight="1" x14ac:dyDescent="0.15">
      <c r="A140" s="27">
        <v>132</v>
      </c>
      <c r="B140" s="41" t="s">
        <v>247</v>
      </c>
      <c r="C140" s="107">
        <v>13</v>
      </c>
      <c r="D140" s="107">
        <v>13</v>
      </c>
      <c r="E140" s="107">
        <v>13</v>
      </c>
      <c r="F140" s="110" t="s">
        <v>333</v>
      </c>
      <c r="G140" s="37" t="s">
        <v>349</v>
      </c>
      <c r="H140" s="67">
        <v>19</v>
      </c>
      <c r="I140" s="107">
        <v>19</v>
      </c>
      <c r="J140" s="67">
        <f t="shared" si="5"/>
        <v>0</v>
      </c>
      <c r="K140" s="107">
        <v>0</v>
      </c>
      <c r="L140" s="109" t="s">
        <v>346</v>
      </c>
      <c r="M140" s="28" t="s">
        <v>378</v>
      </c>
      <c r="N140" s="28"/>
      <c r="O140" s="34" t="s">
        <v>458</v>
      </c>
      <c r="P140" s="35" t="s">
        <v>235</v>
      </c>
      <c r="Q140" s="54" t="s">
        <v>236</v>
      </c>
      <c r="R140" s="33" t="s">
        <v>0</v>
      </c>
      <c r="S140" s="77" t="s">
        <v>237</v>
      </c>
    </row>
    <row r="141" spans="1:19" ht="66" customHeight="1" x14ac:dyDescent="0.15">
      <c r="A141" s="27">
        <v>133</v>
      </c>
      <c r="B141" s="41" t="s">
        <v>248</v>
      </c>
      <c r="C141" s="107">
        <v>204</v>
      </c>
      <c r="D141" s="107">
        <v>204</v>
      </c>
      <c r="E141" s="107">
        <v>201</v>
      </c>
      <c r="F141" s="110" t="s">
        <v>333</v>
      </c>
      <c r="G141" s="37" t="s">
        <v>349</v>
      </c>
      <c r="H141" s="67">
        <v>204</v>
      </c>
      <c r="I141" s="107">
        <v>204</v>
      </c>
      <c r="J141" s="67">
        <f t="shared" si="5"/>
        <v>0</v>
      </c>
      <c r="K141" s="107">
        <v>0</v>
      </c>
      <c r="L141" s="109" t="s">
        <v>346</v>
      </c>
      <c r="M141" s="28" t="s">
        <v>379</v>
      </c>
      <c r="N141" s="28"/>
      <c r="O141" s="34" t="s">
        <v>458</v>
      </c>
      <c r="P141" s="35" t="s">
        <v>235</v>
      </c>
      <c r="Q141" s="54" t="s">
        <v>236</v>
      </c>
      <c r="R141" s="33" t="s">
        <v>0</v>
      </c>
      <c r="S141" s="77" t="s">
        <v>237</v>
      </c>
    </row>
    <row r="142" spans="1:19" ht="66" customHeight="1" x14ac:dyDescent="0.15">
      <c r="A142" s="27">
        <v>134</v>
      </c>
      <c r="B142" s="41" t="s">
        <v>249</v>
      </c>
      <c r="C142" s="107">
        <v>33</v>
      </c>
      <c r="D142" s="107">
        <v>33</v>
      </c>
      <c r="E142" s="107">
        <v>18</v>
      </c>
      <c r="F142" s="110" t="s">
        <v>339</v>
      </c>
      <c r="G142" s="37" t="s">
        <v>369</v>
      </c>
      <c r="H142" s="67">
        <v>22</v>
      </c>
      <c r="I142" s="107">
        <v>22</v>
      </c>
      <c r="J142" s="67">
        <f t="shared" si="5"/>
        <v>0</v>
      </c>
      <c r="K142" s="107">
        <v>0</v>
      </c>
      <c r="L142" s="109" t="s">
        <v>346</v>
      </c>
      <c r="M142" s="28" t="s">
        <v>355</v>
      </c>
      <c r="N142" s="28"/>
      <c r="O142" s="34" t="s">
        <v>457</v>
      </c>
      <c r="P142" s="46" t="s">
        <v>456</v>
      </c>
      <c r="Q142" s="54" t="s">
        <v>250</v>
      </c>
      <c r="R142" s="33" t="s">
        <v>0</v>
      </c>
      <c r="S142" s="77" t="s">
        <v>251</v>
      </c>
    </row>
    <row r="143" spans="1:19" ht="66" customHeight="1" x14ac:dyDescent="0.15">
      <c r="A143" s="27">
        <v>135</v>
      </c>
      <c r="B143" s="41" t="s">
        <v>252</v>
      </c>
      <c r="C143" s="107">
        <v>36</v>
      </c>
      <c r="D143" s="107">
        <v>36</v>
      </c>
      <c r="E143" s="107">
        <v>10</v>
      </c>
      <c r="F143" s="110" t="s">
        <v>339</v>
      </c>
      <c r="G143" s="37" t="s">
        <v>369</v>
      </c>
      <c r="H143" s="68">
        <v>21</v>
      </c>
      <c r="I143" s="107">
        <v>18</v>
      </c>
      <c r="J143" s="68">
        <f t="shared" si="5"/>
        <v>-3</v>
      </c>
      <c r="K143" s="107">
        <v>0</v>
      </c>
      <c r="L143" s="109" t="s">
        <v>346</v>
      </c>
      <c r="M143" s="28" t="s">
        <v>355</v>
      </c>
      <c r="N143" s="28"/>
      <c r="O143" s="34" t="s">
        <v>457</v>
      </c>
      <c r="P143" s="46" t="s">
        <v>456</v>
      </c>
      <c r="Q143" s="54" t="s">
        <v>250</v>
      </c>
      <c r="R143" s="33" t="s">
        <v>0</v>
      </c>
      <c r="S143" s="77" t="s">
        <v>251</v>
      </c>
    </row>
    <row r="144" spans="1:19" ht="66" customHeight="1" x14ac:dyDescent="0.15">
      <c r="A144" s="27">
        <v>136</v>
      </c>
      <c r="B144" s="41" t="s">
        <v>253</v>
      </c>
      <c r="C144" s="107">
        <v>46</v>
      </c>
      <c r="D144" s="107">
        <v>46</v>
      </c>
      <c r="E144" s="107">
        <v>26</v>
      </c>
      <c r="F144" s="110" t="s">
        <v>339</v>
      </c>
      <c r="G144" s="37" t="s">
        <v>369</v>
      </c>
      <c r="H144" s="67">
        <v>28</v>
      </c>
      <c r="I144" s="107">
        <v>31</v>
      </c>
      <c r="J144" s="67">
        <f t="shared" si="5"/>
        <v>3</v>
      </c>
      <c r="K144" s="107">
        <v>0</v>
      </c>
      <c r="L144" s="109" t="s">
        <v>346</v>
      </c>
      <c r="M144" s="28" t="s">
        <v>355</v>
      </c>
      <c r="N144" s="28"/>
      <c r="O144" s="34" t="s">
        <v>457</v>
      </c>
      <c r="P144" s="46" t="s">
        <v>456</v>
      </c>
      <c r="Q144" s="54" t="s">
        <v>250</v>
      </c>
      <c r="R144" s="33" t="s">
        <v>0</v>
      </c>
      <c r="S144" s="77" t="s">
        <v>251</v>
      </c>
    </row>
    <row r="145" spans="1:19" ht="66" customHeight="1" x14ac:dyDescent="0.15">
      <c r="A145" s="27">
        <v>137</v>
      </c>
      <c r="B145" s="41" t="s">
        <v>254</v>
      </c>
      <c r="C145" s="107">
        <v>22</v>
      </c>
      <c r="D145" s="107">
        <v>22</v>
      </c>
      <c r="E145" s="107">
        <v>13</v>
      </c>
      <c r="F145" s="110" t="s">
        <v>339</v>
      </c>
      <c r="G145" s="37" t="s">
        <v>369</v>
      </c>
      <c r="H145" s="68">
        <v>8</v>
      </c>
      <c r="I145" s="107">
        <v>5</v>
      </c>
      <c r="J145" s="68">
        <f t="shared" si="5"/>
        <v>-3</v>
      </c>
      <c r="K145" s="107">
        <v>0</v>
      </c>
      <c r="L145" s="109" t="s">
        <v>346</v>
      </c>
      <c r="M145" s="28" t="s">
        <v>355</v>
      </c>
      <c r="N145" s="28"/>
      <c r="O145" s="34" t="s">
        <v>457</v>
      </c>
      <c r="P145" s="46" t="s">
        <v>456</v>
      </c>
      <c r="Q145" s="54" t="s">
        <v>250</v>
      </c>
      <c r="R145" s="33" t="s">
        <v>0</v>
      </c>
      <c r="S145" s="77" t="s">
        <v>251</v>
      </c>
    </row>
    <row r="146" spans="1:19" ht="66" customHeight="1" x14ac:dyDescent="0.15">
      <c r="A146" s="27">
        <v>138</v>
      </c>
      <c r="B146" s="41" t="s">
        <v>255</v>
      </c>
      <c r="C146" s="107">
        <v>57</v>
      </c>
      <c r="D146" s="107">
        <v>57</v>
      </c>
      <c r="E146" s="107">
        <v>30</v>
      </c>
      <c r="F146" s="110" t="s">
        <v>333</v>
      </c>
      <c r="G146" s="37" t="s">
        <v>349</v>
      </c>
      <c r="H146" s="67">
        <v>51</v>
      </c>
      <c r="I146" s="107">
        <v>51</v>
      </c>
      <c r="J146" s="67">
        <f t="shared" si="5"/>
        <v>0</v>
      </c>
      <c r="K146" s="107">
        <v>0</v>
      </c>
      <c r="L146" s="109" t="s">
        <v>346</v>
      </c>
      <c r="M146" s="28" t="s">
        <v>380</v>
      </c>
      <c r="N146" s="28"/>
      <c r="O146" s="34" t="s">
        <v>457</v>
      </c>
      <c r="P146" s="46" t="s">
        <v>456</v>
      </c>
      <c r="Q146" s="54" t="s">
        <v>250</v>
      </c>
      <c r="R146" s="33" t="s">
        <v>0</v>
      </c>
      <c r="S146" s="77" t="s">
        <v>251</v>
      </c>
    </row>
    <row r="147" spans="1:19" ht="66" customHeight="1" x14ac:dyDescent="0.15">
      <c r="A147" s="27">
        <v>139</v>
      </c>
      <c r="B147" s="41" t="s">
        <v>256</v>
      </c>
      <c r="C147" s="107">
        <v>187</v>
      </c>
      <c r="D147" s="107">
        <v>187</v>
      </c>
      <c r="E147" s="107">
        <v>187</v>
      </c>
      <c r="F147" s="110" t="s">
        <v>336</v>
      </c>
      <c r="G147" s="37" t="s">
        <v>377</v>
      </c>
      <c r="H147" s="67">
        <v>196</v>
      </c>
      <c r="I147" s="107">
        <v>187</v>
      </c>
      <c r="J147" s="67">
        <f t="shared" si="5"/>
        <v>-9</v>
      </c>
      <c r="K147" s="107">
        <v>0</v>
      </c>
      <c r="L147" s="109" t="s">
        <v>335</v>
      </c>
      <c r="M147" s="28" t="s">
        <v>216</v>
      </c>
      <c r="N147" s="28"/>
      <c r="O147" s="34" t="s">
        <v>457</v>
      </c>
      <c r="P147" s="46" t="s">
        <v>456</v>
      </c>
      <c r="Q147" s="54" t="s">
        <v>250</v>
      </c>
      <c r="R147" s="33" t="s">
        <v>0</v>
      </c>
      <c r="S147" s="77" t="s">
        <v>251</v>
      </c>
    </row>
    <row r="148" spans="1:19" ht="66" customHeight="1" x14ac:dyDescent="0.15">
      <c r="A148" s="27">
        <v>140</v>
      </c>
      <c r="B148" s="41" t="s">
        <v>257</v>
      </c>
      <c r="C148" s="107">
        <v>1</v>
      </c>
      <c r="D148" s="107">
        <v>1</v>
      </c>
      <c r="E148" s="107">
        <v>1</v>
      </c>
      <c r="F148" s="110" t="s">
        <v>336</v>
      </c>
      <c r="G148" s="37" t="s">
        <v>377</v>
      </c>
      <c r="H148" s="67">
        <v>1</v>
      </c>
      <c r="I148" s="107">
        <v>1</v>
      </c>
      <c r="J148" s="67">
        <f t="shared" si="5"/>
        <v>0</v>
      </c>
      <c r="K148" s="107">
        <v>0</v>
      </c>
      <c r="L148" s="109" t="s">
        <v>335</v>
      </c>
      <c r="M148" s="28" t="s">
        <v>216</v>
      </c>
      <c r="N148" s="28"/>
      <c r="O148" s="34" t="s">
        <v>457</v>
      </c>
      <c r="P148" s="46" t="s">
        <v>456</v>
      </c>
      <c r="Q148" s="54" t="s">
        <v>250</v>
      </c>
      <c r="R148" s="33" t="s">
        <v>0</v>
      </c>
      <c r="S148" s="77" t="s">
        <v>251</v>
      </c>
    </row>
    <row r="149" spans="1:19" ht="66" customHeight="1" x14ac:dyDescent="0.15">
      <c r="A149" s="27">
        <v>141</v>
      </c>
      <c r="B149" s="41" t="s">
        <v>258</v>
      </c>
      <c r="C149" s="107">
        <v>31</v>
      </c>
      <c r="D149" s="107">
        <v>31</v>
      </c>
      <c r="E149" s="107">
        <v>31</v>
      </c>
      <c r="F149" s="110" t="s">
        <v>336</v>
      </c>
      <c r="G149" s="37"/>
      <c r="H149" s="67">
        <v>33</v>
      </c>
      <c r="I149" s="107">
        <v>36</v>
      </c>
      <c r="J149" s="67">
        <f t="shared" si="5"/>
        <v>3</v>
      </c>
      <c r="K149" s="107">
        <v>0</v>
      </c>
      <c r="L149" s="109" t="s">
        <v>335</v>
      </c>
      <c r="M149" s="28" t="s">
        <v>216</v>
      </c>
      <c r="N149" s="28"/>
      <c r="O149" s="34" t="s">
        <v>457</v>
      </c>
      <c r="P149" s="46" t="s">
        <v>456</v>
      </c>
      <c r="Q149" s="54" t="s">
        <v>250</v>
      </c>
      <c r="R149" s="33" t="s">
        <v>0</v>
      </c>
      <c r="S149" s="77" t="s">
        <v>251</v>
      </c>
    </row>
    <row r="150" spans="1:19" ht="66" customHeight="1" x14ac:dyDescent="0.15">
      <c r="A150" s="27">
        <v>142</v>
      </c>
      <c r="B150" s="28" t="s">
        <v>259</v>
      </c>
      <c r="C150" s="107">
        <v>6</v>
      </c>
      <c r="D150" s="107">
        <v>6</v>
      </c>
      <c r="E150" s="107">
        <v>4</v>
      </c>
      <c r="F150" s="110" t="s">
        <v>336</v>
      </c>
      <c r="G150" s="37" t="s">
        <v>449</v>
      </c>
      <c r="H150" s="107">
        <v>6</v>
      </c>
      <c r="I150" s="103">
        <v>6</v>
      </c>
      <c r="J150" s="103">
        <f t="shared" si="5"/>
        <v>0</v>
      </c>
      <c r="K150" s="107">
        <v>0</v>
      </c>
      <c r="L150" s="119" t="s">
        <v>336</v>
      </c>
      <c r="M150" s="38" t="s">
        <v>448</v>
      </c>
      <c r="N150" s="31"/>
      <c r="O150" s="31" t="s">
        <v>260</v>
      </c>
      <c r="P150" s="46" t="s">
        <v>453</v>
      </c>
      <c r="Q150" s="36" t="s">
        <v>261</v>
      </c>
      <c r="R150" s="33" t="s">
        <v>0</v>
      </c>
      <c r="S150" s="77" t="s">
        <v>262</v>
      </c>
    </row>
    <row r="151" spans="1:19" ht="66" customHeight="1" x14ac:dyDescent="0.15">
      <c r="A151" s="27">
        <v>143</v>
      </c>
      <c r="B151" s="28" t="s">
        <v>263</v>
      </c>
      <c r="C151" s="107">
        <v>220</v>
      </c>
      <c r="D151" s="107">
        <v>220</v>
      </c>
      <c r="E151" s="107">
        <v>212</v>
      </c>
      <c r="F151" s="110" t="s">
        <v>336</v>
      </c>
      <c r="G151" s="88" t="s">
        <v>455</v>
      </c>
      <c r="H151" s="107">
        <v>200</v>
      </c>
      <c r="I151" s="103">
        <v>180</v>
      </c>
      <c r="J151" s="103">
        <f t="shared" ref="J151:J174" si="6">I151-H151</f>
        <v>-20</v>
      </c>
      <c r="K151" s="107">
        <v>0</v>
      </c>
      <c r="L151" s="119" t="s">
        <v>336</v>
      </c>
      <c r="M151" s="89" t="s">
        <v>454</v>
      </c>
      <c r="N151" s="31"/>
      <c r="O151" s="31" t="s">
        <v>260</v>
      </c>
      <c r="P151" s="46" t="s">
        <v>453</v>
      </c>
      <c r="Q151" s="36" t="s">
        <v>261</v>
      </c>
      <c r="R151" s="33" t="s">
        <v>0</v>
      </c>
      <c r="S151" s="77" t="s">
        <v>262</v>
      </c>
    </row>
    <row r="152" spans="1:19" ht="66" customHeight="1" x14ac:dyDescent="0.15">
      <c r="A152" s="27">
        <v>144</v>
      </c>
      <c r="B152" s="28" t="s">
        <v>264</v>
      </c>
      <c r="C152" s="107">
        <v>45</v>
      </c>
      <c r="D152" s="107">
        <v>45</v>
      </c>
      <c r="E152" s="107">
        <v>7</v>
      </c>
      <c r="F152" s="110" t="s">
        <v>336</v>
      </c>
      <c r="G152" s="88" t="s">
        <v>452</v>
      </c>
      <c r="H152" s="107">
        <v>45</v>
      </c>
      <c r="I152" s="103">
        <v>57</v>
      </c>
      <c r="J152" s="103">
        <f t="shared" si="6"/>
        <v>12</v>
      </c>
      <c r="K152" s="107">
        <v>0</v>
      </c>
      <c r="L152" s="119" t="s">
        <v>336</v>
      </c>
      <c r="M152" s="89" t="s">
        <v>451</v>
      </c>
      <c r="N152" s="31" t="s">
        <v>450</v>
      </c>
      <c r="O152" s="31" t="s">
        <v>260</v>
      </c>
      <c r="P152" s="46" t="s">
        <v>265</v>
      </c>
      <c r="Q152" s="36" t="s">
        <v>261</v>
      </c>
      <c r="R152" s="33" t="s">
        <v>0</v>
      </c>
      <c r="S152" s="77" t="s">
        <v>262</v>
      </c>
    </row>
    <row r="153" spans="1:19" ht="66" customHeight="1" x14ac:dyDescent="0.15">
      <c r="A153" s="27">
        <v>145</v>
      </c>
      <c r="B153" s="28" t="s">
        <v>266</v>
      </c>
      <c r="C153" s="107">
        <v>27</v>
      </c>
      <c r="D153" s="107">
        <v>27</v>
      </c>
      <c r="E153" s="107">
        <v>27</v>
      </c>
      <c r="F153" s="110" t="s">
        <v>336</v>
      </c>
      <c r="G153" s="88" t="s">
        <v>449</v>
      </c>
      <c r="H153" s="107">
        <v>27</v>
      </c>
      <c r="I153" s="103">
        <v>27</v>
      </c>
      <c r="J153" s="103">
        <f t="shared" si="6"/>
        <v>0</v>
      </c>
      <c r="K153" s="107">
        <v>0</v>
      </c>
      <c r="L153" s="119" t="s">
        <v>336</v>
      </c>
      <c r="M153" s="89" t="s">
        <v>448</v>
      </c>
      <c r="N153" s="31"/>
      <c r="O153" s="31" t="s">
        <v>260</v>
      </c>
      <c r="P153" s="46" t="s">
        <v>265</v>
      </c>
      <c r="Q153" s="36" t="s">
        <v>261</v>
      </c>
      <c r="R153" s="33" t="s">
        <v>0</v>
      </c>
      <c r="S153" s="77" t="s">
        <v>262</v>
      </c>
    </row>
    <row r="154" spans="1:19" ht="66" customHeight="1" x14ac:dyDescent="0.15">
      <c r="A154" s="27">
        <v>146</v>
      </c>
      <c r="B154" s="28" t="s">
        <v>267</v>
      </c>
      <c r="C154" s="107">
        <v>5</v>
      </c>
      <c r="D154" s="107">
        <v>5</v>
      </c>
      <c r="E154" s="107">
        <v>4</v>
      </c>
      <c r="F154" s="110" t="s">
        <v>336</v>
      </c>
      <c r="G154" s="88" t="s">
        <v>449</v>
      </c>
      <c r="H154" s="107">
        <v>5</v>
      </c>
      <c r="I154" s="103">
        <v>2</v>
      </c>
      <c r="J154" s="103">
        <f t="shared" si="6"/>
        <v>-3</v>
      </c>
      <c r="K154" s="107">
        <v>0</v>
      </c>
      <c r="L154" s="119" t="s">
        <v>336</v>
      </c>
      <c r="M154" s="89" t="s">
        <v>448</v>
      </c>
      <c r="N154" s="31"/>
      <c r="O154" s="31" t="s">
        <v>268</v>
      </c>
      <c r="P154" s="46" t="s">
        <v>265</v>
      </c>
      <c r="Q154" s="36" t="s">
        <v>261</v>
      </c>
      <c r="R154" s="33" t="s">
        <v>0</v>
      </c>
      <c r="S154" s="77" t="s">
        <v>262</v>
      </c>
    </row>
    <row r="155" spans="1:19" ht="66" customHeight="1" x14ac:dyDescent="0.15">
      <c r="A155" s="27">
        <v>147</v>
      </c>
      <c r="B155" s="28" t="s">
        <v>269</v>
      </c>
      <c r="C155" s="107">
        <v>8</v>
      </c>
      <c r="D155" s="107">
        <v>8</v>
      </c>
      <c r="E155" s="107">
        <v>2</v>
      </c>
      <c r="F155" s="110" t="s">
        <v>336</v>
      </c>
      <c r="G155" s="88" t="s">
        <v>449</v>
      </c>
      <c r="H155" s="107">
        <v>7</v>
      </c>
      <c r="I155" s="103">
        <v>7</v>
      </c>
      <c r="J155" s="103">
        <f t="shared" si="6"/>
        <v>0</v>
      </c>
      <c r="K155" s="107">
        <v>0</v>
      </c>
      <c r="L155" s="119" t="s">
        <v>336</v>
      </c>
      <c r="M155" s="89" t="s">
        <v>448</v>
      </c>
      <c r="N155" s="31"/>
      <c r="O155" s="31" t="s">
        <v>260</v>
      </c>
      <c r="P155" s="46" t="s">
        <v>265</v>
      </c>
      <c r="Q155" s="36" t="s">
        <v>261</v>
      </c>
      <c r="R155" s="33" t="s">
        <v>0</v>
      </c>
      <c r="S155" s="77" t="s">
        <v>262</v>
      </c>
    </row>
    <row r="156" spans="1:19" ht="66" customHeight="1" x14ac:dyDescent="0.15">
      <c r="A156" s="27">
        <v>148</v>
      </c>
      <c r="B156" s="28" t="s">
        <v>270</v>
      </c>
      <c r="C156" s="107">
        <v>584</v>
      </c>
      <c r="D156" s="107">
        <v>584</v>
      </c>
      <c r="E156" s="107">
        <v>574</v>
      </c>
      <c r="F156" s="110" t="s">
        <v>337</v>
      </c>
      <c r="G156" s="88" t="s">
        <v>447</v>
      </c>
      <c r="H156" s="107">
        <v>467</v>
      </c>
      <c r="I156" s="103">
        <v>401</v>
      </c>
      <c r="J156" s="103">
        <f t="shared" si="6"/>
        <v>-66</v>
      </c>
      <c r="K156" s="107">
        <v>-66</v>
      </c>
      <c r="L156" s="119" t="s">
        <v>337</v>
      </c>
      <c r="M156" s="38" t="s">
        <v>396</v>
      </c>
      <c r="N156" s="31"/>
      <c r="O156" s="31" t="s">
        <v>268</v>
      </c>
      <c r="P156" s="46" t="s">
        <v>265</v>
      </c>
      <c r="Q156" s="36" t="s">
        <v>261</v>
      </c>
      <c r="R156" s="33" t="s">
        <v>0</v>
      </c>
      <c r="S156" s="77" t="s">
        <v>262</v>
      </c>
    </row>
    <row r="157" spans="1:19" ht="66" customHeight="1" x14ac:dyDescent="0.15">
      <c r="A157" s="204">
        <v>149</v>
      </c>
      <c r="B157" s="199" t="s">
        <v>348</v>
      </c>
      <c r="C157" s="81">
        <v>1898</v>
      </c>
      <c r="D157" s="81">
        <v>1898</v>
      </c>
      <c r="E157" s="81">
        <v>1756</v>
      </c>
      <c r="F157" s="111" t="s">
        <v>339</v>
      </c>
      <c r="G157" s="69" t="s">
        <v>344</v>
      </c>
      <c r="H157" s="81">
        <v>1750</v>
      </c>
      <c r="I157" s="81">
        <v>1511</v>
      </c>
      <c r="J157" s="81">
        <f t="shared" si="6"/>
        <v>-239</v>
      </c>
      <c r="K157" s="81">
        <v>-239</v>
      </c>
      <c r="L157" s="121" t="s">
        <v>340</v>
      </c>
      <c r="M157" s="69" t="s">
        <v>341</v>
      </c>
      <c r="N157" s="142"/>
      <c r="O157" s="199" t="s">
        <v>52</v>
      </c>
      <c r="P157" s="202" t="s">
        <v>446</v>
      </c>
      <c r="Q157" s="199" t="s">
        <v>271</v>
      </c>
      <c r="R157" s="33" t="s">
        <v>0</v>
      </c>
      <c r="S157" s="231" t="s">
        <v>445</v>
      </c>
    </row>
    <row r="158" spans="1:19" ht="66" customHeight="1" x14ac:dyDescent="0.15">
      <c r="A158" s="233"/>
      <c r="B158" s="200"/>
      <c r="C158" s="70">
        <v>609955</v>
      </c>
      <c r="D158" s="70">
        <v>610171</v>
      </c>
      <c r="E158" s="70">
        <v>606879</v>
      </c>
      <c r="F158" s="112"/>
      <c r="G158" s="70"/>
      <c r="H158" s="82">
        <v>541975</v>
      </c>
      <c r="I158" s="82">
        <v>478805</v>
      </c>
      <c r="J158" s="83">
        <f t="shared" si="6"/>
        <v>-63170</v>
      </c>
      <c r="K158" s="84"/>
      <c r="L158" s="122"/>
      <c r="M158" s="70"/>
      <c r="N158" s="126"/>
      <c r="O158" s="200"/>
      <c r="P158" s="203"/>
      <c r="Q158" s="200"/>
      <c r="R158" s="33" t="s">
        <v>0</v>
      </c>
      <c r="S158" s="232"/>
    </row>
    <row r="159" spans="1:19" ht="66" customHeight="1" x14ac:dyDescent="0.15">
      <c r="A159" s="27">
        <v>150</v>
      </c>
      <c r="B159" s="28" t="s">
        <v>272</v>
      </c>
      <c r="C159" s="107">
        <v>5149</v>
      </c>
      <c r="D159" s="107">
        <v>5149</v>
      </c>
      <c r="E159" s="107">
        <v>5147</v>
      </c>
      <c r="F159" s="141" t="s">
        <v>339</v>
      </c>
      <c r="G159" s="37" t="s">
        <v>443</v>
      </c>
      <c r="H159" s="107">
        <v>5382</v>
      </c>
      <c r="I159" s="103">
        <v>5276</v>
      </c>
      <c r="J159" s="103">
        <f t="shared" si="6"/>
        <v>-106</v>
      </c>
      <c r="K159" s="103">
        <v>-106</v>
      </c>
      <c r="L159" s="120" t="s">
        <v>340</v>
      </c>
      <c r="M159" s="38" t="s">
        <v>341</v>
      </c>
      <c r="N159" s="31"/>
      <c r="O159" s="31" t="s">
        <v>46</v>
      </c>
      <c r="P159" s="46" t="s">
        <v>442</v>
      </c>
      <c r="Q159" s="28" t="s">
        <v>273</v>
      </c>
      <c r="R159" s="33" t="s">
        <v>0</v>
      </c>
      <c r="S159" s="77" t="s">
        <v>274</v>
      </c>
    </row>
    <row r="160" spans="1:19" ht="66" customHeight="1" x14ac:dyDescent="0.15">
      <c r="A160" s="27">
        <v>151</v>
      </c>
      <c r="B160" s="28" t="s">
        <v>275</v>
      </c>
      <c r="C160" s="107">
        <v>10036</v>
      </c>
      <c r="D160" s="107">
        <v>10036</v>
      </c>
      <c r="E160" s="107">
        <v>9553</v>
      </c>
      <c r="F160" s="141" t="s">
        <v>339</v>
      </c>
      <c r="G160" s="37" t="s">
        <v>443</v>
      </c>
      <c r="H160" s="107">
        <v>6865</v>
      </c>
      <c r="I160" s="103">
        <v>9476</v>
      </c>
      <c r="J160" s="103">
        <f t="shared" si="6"/>
        <v>2611</v>
      </c>
      <c r="K160" s="103">
        <v>-49</v>
      </c>
      <c r="L160" s="120" t="s">
        <v>340</v>
      </c>
      <c r="M160" s="38" t="s">
        <v>341</v>
      </c>
      <c r="N160" s="31"/>
      <c r="O160" s="31" t="s">
        <v>46</v>
      </c>
      <c r="P160" s="46" t="s">
        <v>442</v>
      </c>
      <c r="Q160" s="28" t="s">
        <v>273</v>
      </c>
      <c r="R160" s="33" t="s">
        <v>0</v>
      </c>
      <c r="S160" s="77" t="s">
        <v>274</v>
      </c>
    </row>
    <row r="161" spans="1:19" ht="66" customHeight="1" x14ac:dyDescent="0.15">
      <c r="A161" s="27">
        <v>152</v>
      </c>
      <c r="B161" s="28" t="s">
        <v>444</v>
      </c>
      <c r="C161" s="107">
        <v>10754</v>
      </c>
      <c r="D161" s="107">
        <v>10758</v>
      </c>
      <c r="E161" s="107">
        <v>10464</v>
      </c>
      <c r="F161" s="141" t="s">
        <v>339</v>
      </c>
      <c r="G161" s="37" t="s">
        <v>443</v>
      </c>
      <c r="H161" s="107">
        <v>10601</v>
      </c>
      <c r="I161" s="103">
        <v>10017</v>
      </c>
      <c r="J161" s="103">
        <f t="shared" si="6"/>
        <v>-584</v>
      </c>
      <c r="K161" s="103">
        <v>-140</v>
      </c>
      <c r="L161" s="120" t="s">
        <v>340</v>
      </c>
      <c r="M161" s="38" t="s">
        <v>341</v>
      </c>
      <c r="N161" s="31"/>
      <c r="O161" s="31" t="s">
        <v>38</v>
      </c>
      <c r="P161" s="46" t="s">
        <v>442</v>
      </c>
      <c r="Q161" s="28" t="s">
        <v>273</v>
      </c>
      <c r="R161" s="33" t="s">
        <v>0</v>
      </c>
      <c r="S161" s="77" t="s">
        <v>274</v>
      </c>
    </row>
    <row r="162" spans="1:19" ht="66" customHeight="1" x14ac:dyDescent="0.15">
      <c r="A162" s="27">
        <v>153</v>
      </c>
      <c r="B162" s="28" t="s">
        <v>276</v>
      </c>
      <c r="C162" s="107">
        <v>253</v>
      </c>
      <c r="D162" s="107">
        <v>253</v>
      </c>
      <c r="E162" s="107">
        <v>252</v>
      </c>
      <c r="F162" s="141" t="s">
        <v>339</v>
      </c>
      <c r="G162" s="37" t="s">
        <v>345</v>
      </c>
      <c r="H162" s="107">
        <v>238</v>
      </c>
      <c r="I162" s="103">
        <v>238</v>
      </c>
      <c r="J162" s="103">
        <f t="shared" si="6"/>
        <v>0</v>
      </c>
      <c r="K162" s="103">
        <v>0</v>
      </c>
      <c r="L162" s="120" t="s">
        <v>346</v>
      </c>
      <c r="M162" s="38" t="s">
        <v>347</v>
      </c>
      <c r="N162" s="31"/>
      <c r="O162" s="31" t="s">
        <v>38</v>
      </c>
      <c r="P162" s="46" t="s">
        <v>442</v>
      </c>
      <c r="Q162" s="28" t="s">
        <v>273</v>
      </c>
      <c r="R162" s="33" t="s">
        <v>0</v>
      </c>
      <c r="S162" s="77" t="s">
        <v>274</v>
      </c>
    </row>
    <row r="163" spans="1:19" ht="66" customHeight="1" x14ac:dyDescent="0.15">
      <c r="A163" s="27">
        <v>154</v>
      </c>
      <c r="B163" s="28" t="s">
        <v>277</v>
      </c>
      <c r="C163" s="107">
        <v>695</v>
      </c>
      <c r="D163" s="107">
        <v>695</v>
      </c>
      <c r="E163" s="107">
        <v>688</v>
      </c>
      <c r="F163" s="110" t="s">
        <v>339</v>
      </c>
      <c r="G163" s="37" t="s">
        <v>342</v>
      </c>
      <c r="H163" s="107">
        <v>754</v>
      </c>
      <c r="I163" s="103">
        <v>725</v>
      </c>
      <c r="J163" s="103">
        <f t="shared" si="6"/>
        <v>-29</v>
      </c>
      <c r="K163" s="103">
        <v>-29</v>
      </c>
      <c r="L163" s="120" t="s">
        <v>340</v>
      </c>
      <c r="M163" s="38" t="s">
        <v>341</v>
      </c>
      <c r="N163" s="31"/>
      <c r="O163" s="31" t="s">
        <v>46</v>
      </c>
      <c r="P163" s="46" t="s">
        <v>442</v>
      </c>
      <c r="Q163" s="28" t="s">
        <v>273</v>
      </c>
      <c r="R163" s="33" t="s">
        <v>0</v>
      </c>
      <c r="S163" s="77" t="s">
        <v>274</v>
      </c>
    </row>
    <row r="164" spans="1:19" ht="66" customHeight="1" x14ac:dyDescent="0.15">
      <c r="A164" s="27">
        <v>155</v>
      </c>
      <c r="B164" s="28" t="s">
        <v>278</v>
      </c>
      <c r="C164" s="107">
        <v>9426</v>
      </c>
      <c r="D164" s="107">
        <v>9426</v>
      </c>
      <c r="E164" s="107">
        <v>9426</v>
      </c>
      <c r="F164" s="110" t="s">
        <v>339</v>
      </c>
      <c r="G164" s="37" t="s">
        <v>342</v>
      </c>
      <c r="H164" s="107">
        <v>8846</v>
      </c>
      <c r="I164" s="103">
        <v>7877</v>
      </c>
      <c r="J164" s="103">
        <f t="shared" si="6"/>
        <v>-969</v>
      </c>
      <c r="K164" s="103">
        <v>-449</v>
      </c>
      <c r="L164" s="120" t="s">
        <v>340</v>
      </c>
      <c r="M164" s="38" t="s">
        <v>341</v>
      </c>
      <c r="N164" s="31"/>
      <c r="O164" s="31" t="s">
        <v>46</v>
      </c>
      <c r="P164" s="46" t="s">
        <v>216</v>
      </c>
      <c r="Q164" s="28" t="s">
        <v>216</v>
      </c>
      <c r="R164" s="33" t="s">
        <v>0</v>
      </c>
      <c r="S164" s="77" t="s">
        <v>279</v>
      </c>
    </row>
    <row r="165" spans="1:19" ht="66" customHeight="1" x14ac:dyDescent="0.15">
      <c r="A165" s="27">
        <v>156</v>
      </c>
      <c r="B165" s="28" t="s">
        <v>280</v>
      </c>
      <c r="C165" s="107">
        <v>23</v>
      </c>
      <c r="D165" s="107">
        <v>23</v>
      </c>
      <c r="E165" s="107">
        <v>21</v>
      </c>
      <c r="F165" s="110" t="s">
        <v>439</v>
      </c>
      <c r="G165" s="87" t="s">
        <v>437</v>
      </c>
      <c r="H165" s="107">
        <v>23</v>
      </c>
      <c r="I165" s="103">
        <v>23</v>
      </c>
      <c r="J165" s="103">
        <f t="shared" si="6"/>
        <v>0</v>
      </c>
      <c r="K165" s="102">
        <v>0</v>
      </c>
      <c r="L165" s="110" t="s">
        <v>439</v>
      </c>
      <c r="M165" s="86" t="s">
        <v>437</v>
      </c>
      <c r="N165" s="31"/>
      <c r="O165" s="31" t="s">
        <v>66</v>
      </c>
      <c r="P165" s="46" t="s">
        <v>216</v>
      </c>
      <c r="Q165" s="31" t="s">
        <v>216</v>
      </c>
      <c r="R165" s="33" t="s">
        <v>0</v>
      </c>
      <c r="S165" s="53" t="s">
        <v>281</v>
      </c>
    </row>
    <row r="166" spans="1:19" ht="66" customHeight="1" x14ac:dyDescent="0.15">
      <c r="A166" s="204">
        <v>157</v>
      </c>
      <c r="B166" s="199" t="s">
        <v>282</v>
      </c>
      <c r="C166" s="107">
        <v>1985</v>
      </c>
      <c r="D166" s="107">
        <v>296</v>
      </c>
      <c r="E166" s="107">
        <v>289</v>
      </c>
      <c r="F166" s="110"/>
      <c r="G166" s="37" t="s">
        <v>440</v>
      </c>
      <c r="H166" s="107">
        <v>0</v>
      </c>
      <c r="I166" s="107">
        <v>0</v>
      </c>
      <c r="J166" s="103">
        <f t="shared" si="6"/>
        <v>0</v>
      </c>
      <c r="K166" s="105">
        <v>0</v>
      </c>
      <c r="L166" s="214" t="s">
        <v>439</v>
      </c>
      <c r="M166" s="85" t="s">
        <v>437</v>
      </c>
      <c r="N166" s="223" t="s">
        <v>72</v>
      </c>
      <c r="O166" s="199" t="s">
        <v>66</v>
      </c>
      <c r="P166" s="234" t="s">
        <v>441</v>
      </c>
      <c r="Q166" s="199" t="s">
        <v>74</v>
      </c>
      <c r="R166" s="33" t="s">
        <v>0</v>
      </c>
      <c r="S166" s="53" t="s">
        <v>76</v>
      </c>
    </row>
    <row r="167" spans="1:19" ht="66" customHeight="1" x14ac:dyDescent="0.15">
      <c r="A167" s="233"/>
      <c r="B167" s="200"/>
      <c r="C167" s="107">
        <v>0</v>
      </c>
      <c r="D167" s="107"/>
      <c r="E167" s="107"/>
      <c r="F167" s="110"/>
      <c r="G167" s="37"/>
      <c r="H167" s="107">
        <v>857</v>
      </c>
      <c r="I167" s="107">
        <v>0</v>
      </c>
      <c r="J167" s="146">
        <f t="shared" si="6"/>
        <v>-857</v>
      </c>
      <c r="K167" s="105">
        <v>0</v>
      </c>
      <c r="L167" s="229"/>
      <c r="M167" s="52" t="s">
        <v>216</v>
      </c>
      <c r="N167" s="224"/>
      <c r="O167" s="200"/>
      <c r="P167" s="235"/>
      <c r="Q167" s="200"/>
      <c r="R167" s="33" t="s">
        <v>283</v>
      </c>
      <c r="S167" s="53" t="s">
        <v>75</v>
      </c>
    </row>
    <row r="168" spans="1:19" ht="66" customHeight="1" x14ac:dyDescent="0.15">
      <c r="A168" s="27">
        <v>158</v>
      </c>
      <c r="B168" s="28" t="s">
        <v>284</v>
      </c>
      <c r="C168" s="107">
        <v>542</v>
      </c>
      <c r="D168" s="107">
        <v>150</v>
      </c>
      <c r="E168" s="107">
        <v>41</v>
      </c>
      <c r="F168" s="110"/>
      <c r="G168" s="37" t="s">
        <v>440</v>
      </c>
      <c r="H168" s="107">
        <v>0</v>
      </c>
      <c r="I168" s="107">
        <v>0</v>
      </c>
      <c r="J168" s="146">
        <f t="shared" si="6"/>
        <v>0</v>
      </c>
      <c r="K168" s="105">
        <v>0</v>
      </c>
      <c r="L168" s="110" t="s">
        <v>439</v>
      </c>
      <c r="M168" s="86" t="s">
        <v>437</v>
      </c>
      <c r="N168" s="31" t="s">
        <v>72</v>
      </c>
      <c r="O168" s="31" t="s">
        <v>285</v>
      </c>
      <c r="P168" s="32" t="s">
        <v>438</v>
      </c>
      <c r="Q168" s="31" t="s">
        <v>286</v>
      </c>
      <c r="R168" s="33" t="s">
        <v>0</v>
      </c>
      <c r="S168" s="53" t="s">
        <v>76</v>
      </c>
    </row>
    <row r="169" spans="1:19" ht="66" customHeight="1" x14ac:dyDescent="0.15">
      <c r="A169" s="27">
        <v>159</v>
      </c>
      <c r="B169" s="71" t="s">
        <v>287</v>
      </c>
      <c r="C169" s="107">
        <v>300</v>
      </c>
      <c r="D169" s="105" t="s">
        <v>437</v>
      </c>
      <c r="E169" s="105" t="s">
        <v>436</v>
      </c>
      <c r="F169" s="110"/>
      <c r="G169" s="37" t="s">
        <v>435</v>
      </c>
      <c r="H169" s="107">
        <v>0</v>
      </c>
      <c r="I169" s="107">
        <v>0</v>
      </c>
      <c r="J169" s="146">
        <f t="shared" si="6"/>
        <v>0</v>
      </c>
      <c r="K169" s="105">
        <v>0</v>
      </c>
      <c r="L169" s="110" t="s">
        <v>434</v>
      </c>
      <c r="M169" s="86" t="s">
        <v>50</v>
      </c>
      <c r="N169" s="31" t="s">
        <v>72</v>
      </c>
      <c r="O169" s="31" t="s">
        <v>66</v>
      </c>
      <c r="P169" s="46" t="s">
        <v>78</v>
      </c>
      <c r="Q169" s="31" t="s">
        <v>288</v>
      </c>
      <c r="R169" s="33" t="s">
        <v>0</v>
      </c>
      <c r="S169" s="53" t="s">
        <v>289</v>
      </c>
    </row>
    <row r="170" spans="1:19" ht="162.75" customHeight="1" x14ac:dyDescent="0.15">
      <c r="A170" s="27">
        <v>160</v>
      </c>
      <c r="B170" s="41" t="s">
        <v>290</v>
      </c>
      <c r="C170" s="107">
        <v>15900</v>
      </c>
      <c r="D170" s="107">
        <v>4</v>
      </c>
      <c r="E170" s="107">
        <v>1</v>
      </c>
      <c r="F170" s="110" t="s">
        <v>336</v>
      </c>
      <c r="G170" s="37"/>
      <c r="H170" s="67">
        <v>0</v>
      </c>
      <c r="I170" s="107">
        <v>0</v>
      </c>
      <c r="J170" s="67">
        <f t="shared" si="6"/>
        <v>0</v>
      </c>
      <c r="K170" s="105">
        <v>0</v>
      </c>
      <c r="L170" s="109" t="s">
        <v>335</v>
      </c>
      <c r="M170" s="28" t="s">
        <v>216</v>
      </c>
      <c r="N170" s="28"/>
      <c r="O170" s="34" t="s">
        <v>142</v>
      </c>
      <c r="P170" s="35" t="s">
        <v>146</v>
      </c>
      <c r="Q170" s="72" t="s">
        <v>138</v>
      </c>
      <c r="R170" s="33" t="s">
        <v>0</v>
      </c>
      <c r="S170" s="77" t="s">
        <v>291</v>
      </c>
    </row>
    <row r="171" spans="1:19" ht="103.7" customHeight="1" x14ac:dyDescent="0.15">
      <c r="A171" s="27">
        <v>161</v>
      </c>
      <c r="B171" s="41" t="s">
        <v>292</v>
      </c>
      <c r="C171" s="107">
        <v>4083</v>
      </c>
      <c r="D171" s="107">
        <v>4</v>
      </c>
      <c r="E171" s="107">
        <v>1</v>
      </c>
      <c r="F171" s="110" t="s">
        <v>336</v>
      </c>
      <c r="G171" s="37"/>
      <c r="H171" s="67">
        <v>0</v>
      </c>
      <c r="I171" s="107">
        <v>0</v>
      </c>
      <c r="J171" s="67">
        <f t="shared" si="6"/>
        <v>0</v>
      </c>
      <c r="K171" s="105">
        <v>0</v>
      </c>
      <c r="L171" s="109" t="s">
        <v>335</v>
      </c>
      <c r="M171" s="28" t="s">
        <v>216</v>
      </c>
      <c r="N171" s="28"/>
      <c r="O171" s="34" t="s">
        <v>142</v>
      </c>
      <c r="P171" s="35" t="s">
        <v>146</v>
      </c>
      <c r="Q171" s="72" t="s">
        <v>138</v>
      </c>
      <c r="R171" s="33" t="s">
        <v>0</v>
      </c>
      <c r="S171" s="77" t="s">
        <v>293</v>
      </c>
    </row>
    <row r="172" spans="1:19" ht="103.7" customHeight="1" x14ac:dyDescent="0.15">
      <c r="A172" s="27">
        <v>162</v>
      </c>
      <c r="B172" s="41" t="s">
        <v>294</v>
      </c>
      <c r="C172" s="107">
        <v>900</v>
      </c>
      <c r="D172" s="107">
        <v>4</v>
      </c>
      <c r="E172" s="107">
        <v>1</v>
      </c>
      <c r="F172" s="110" t="s">
        <v>336</v>
      </c>
      <c r="G172" s="37"/>
      <c r="H172" s="67">
        <v>0</v>
      </c>
      <c r="I172" s="107">
        <v>0</v>
      </c>
      <c r="J172" s="67">
        <f t="shared" si="6"/>
        <v>0</v>
      </c>
      <c r="K172" s="105">
        <v>0</v>
      </c>
      <c r="L172" s="109" t="s">
        <v>335</v>
      </c>
      <c r="M172" s="28" t="s">
        <v>216</v>
      </c>
      <c r="N172" s="28"/>
      <c r="O172" s="34" t="s">
        <v>135</v>
      </c>
      <c r="P172" s="35" t="s">
        <v>164</v>
      </c>
      <c r="Q172" s="72" t="s">
        <v>165</v>
      </c>
      <c r="R172" s="33" t="s">
        <v>0</v>
      </c>
      <c r="S172" s="77" t="s">
        <v>295</v>
      </c>
    </row>
    <row r="173" spans="1:19" ht="103.7" customHeight="1" x14ac:dyDescent="0.15">
      <c r="A173" s="27">
        <v>163</v>
      </c>
      <c r="B173" s="41" t="s">
        <v>388</v>
      </c>
      <c r="C173" s="107">
        <v>809</v>
      </c>
      <c r="D173" s="107">
        <v>0</v>
      </c>
      <c r="E173" s="107">
        <v>0</v>
      </c>
      <c r="F173" s="110" t="s">
        <v>336</v>
      </c>
      <c r="G173" s="37"/>
      <c r="H173" s="67">
        <v>0</v>
      </c>
      <c r="I173" s="107">
        <v>0</v>
      </c>
      <c r="J173" s="67">
        <f t="shared" si="6"/>
        <v>0</v>
      </c>
      <c r="K173" s="105">
        <v>0</v>
      </c>
      <c r="L173" s="109" t="s">
        <v>335</v>
      </c>
      <c r="M173" s="28" t="s">
        <v>216</v>
      </c>
      <c r="N173" s="28"/>
      <c r="O173" s="34" t="s">
        <v>135</v>
      </c>
      <c r="P173" s="35" t="s">
        <v>164</v>
      </c>
      <c r="Q173" s="72" t="s">
        <v>165</v>
      </c>
      <c r="R173" s="33" t="s">
        <v>0</v>
      </c>
      <c r="S173" s="77" t="s">
        <v>295</v>
      </c>
    </row>
    <row r="174" spans="1:19" ht="103.7" customHeight="1" x14ac:dyDescent="0.15">
      <c r="A174" s="204">
        <v>164</v>
      </c>
      <c r="B174" s="227" t="s">
        <v>296</v>
      </c>
      <c r="C174" s="107">
        <v>3311</v>
      </c>
      <c r="D174" s="107">
        <v>0</v>
      </c>
      <c r="E174" s="107">
        <v>0</v>
      </c>
      <c r="F174" s="110" t="s">
        <v>336</v>
      </c>
      <c r="G174" s="52"/>
      <c r="H174" s="67">
        <v>0</v>
      </c>
      <c r="I174" s="107">
        <v>0</v>
      </c>
      <c r="J174" s="67">
        <f t="shared" si="6"/>
        <v>0</v>
      </c>
      <c r="K174" s="105">
        <v>0</v>
      </c>
      <c r="L174" s="228" t="s">
        <v>335</v>
      </c>
      <c r="M174" s="28" t="s">
        <v>216</v>
      </c>
      <c r="N174" s="223" t="s">
        <v>212</v>
      </c>
      <c r="O174" s="34" t="s">
        <v>142</v>
      </c>
      <c r="P174" s="65" t="s">
        <v>164</v>
      </c>
      <c r="Q174" s="28" t="s">
        <v>165</v>
      </c>
      <c r="R174" s="33" t="s">
        <v>0</v>
      </c>
      <c r="S174" s="77" t="s">
        <v>295</v>
      </c>
    </row>
    <row r="175" spans="1:19" ht="66" customHeight="1" x14ac:dyDescent="0.15">
      <c r="A175" s="226"/>
      <c r="B175" s="209"/>
      <c r="C175" s="146" t="s">
        <v>433</v>
      </c>
      <c r="D175" s="107">
        <v>0</v>
      </c>
      <c r="E175" s="107">
        <v>0</v>
      </c>
      <c r="F175" s="110"/>
      <c r="G175" s="52"/>
      <c r="H175" s="73" t="s">
        <v>432</v>
      </c>
      <c r="I175" s="94" t="s">
        <v>431</v>
      </c>
      <c r="J175" s="67">
        <v>413</v>
      </c>
      <c r="K175" s="105">
        <v>0</v>
      </c>
      <c r="L175" s="229"/>
      <c r="M175" s="28" t="s">
        <v>216</v>
      </c>
      <c r="N175" s="209"/>
      <c r="O175" s="66" t="s">
        <v>215</v>
      </c>
      <c r="P175" s="44" t="s">
        <v>50</v>
      </c>
      <c r="Q175" s="45" t="s">
        <v>50</v>
      </c>
      <c r="R175" s="144" t="s">
        <v>217</v>
      </c>
      <c r="S175" s="77" t="s">
        <v>297</v>
      </c>
    </row>
    <row r="176" spans="1:19" ht="66" customHeight="1" x14ac:dyDescent="0.15">
      <c r="A176" s="27">
        <v>165</v>
      </c>
      <c r="B176" s="28" t="s">
        <v>298</v>
      </c>
      <c r="C176" s="107">
        <v>63</v>
      </c>
      <c r="D176" s="107">
        <v>63</v>
      </c>
      <c r="E176" s="107">
        <v>52</v>
      </c>
      <c r="F176" s="110" t="s">
        <v>339</v>
      </c>
      <c r="G176" s="37" t="s">
        <v>342</v>
      </c>
      <c r="H176" s="107">
        <v>59</v>
      </c>
      <c r="I176" s="103">
        <v>59</v>
      </c>
      <c r="J176" s="103">
        <f t="shared" ref="J176:J190" si="7">I176-H176</f>
        <v>0</v>
      </c>
      <c r="K176" s="101">
        <v>-0.1</v>
      </c>
      <c r="L176" s="120" t="s">
        <v>340</v>
      </c>
      <c r="M176" s="38" t="s">
        <v>341</v>
      </c>
      <c r="N176" s="31"/>
      <c r="O176" s="31" t="s">
        <v>34</v>
      </c>
      <c r="P176" s="46" t="s">
        <v>57</v>
      </c>
      <c r="Q176" s="31" t="s">
        <v>58</v>
      </c>
      <c r="R176" s="74" t="s">
        <v>0</v>
      </c>
      <c r="S176" s="53" t="s">
        <v>299</v>
      </c>
    </row>
    <row r="177" spans="1:19" ht="66" customHeight="1" x14ac:dyDescent="0.15">
      <c r="A177" s="27">
        <v>166</v>
      </c>
      <c r="B177" s="28" t="s">
        <v>300</v>
      </c>
      <c r="C177" s="107">
        <v>515</v>
      </c>
      <c r="D177" s="107">
        <v>515</v>
      </c>
      <c r="E177" s="107">
        <v>459</v>
      </c>
      <c r="F177" s="110" t="s">
        <v>335</v>
      </c>
      <c r="G177" s="37"/>
      <c r="H177" s="107">
        <v>541</v>
      </c>
      <c r="I177" s="103">
        <v>672</v>
      </c>
      <c r="J177" s="103">
        <f t="shared" si="7"/>
        <v>131</v>
      </c>
      <c r="K177" s="103">
        <v>0</v>
      </c>
      <c r="L177" s="119" t="s">
        <v>335</v>
      </c>
      <c r="M177" s="38" t="s">
        <v>216</v>
      </c>
      <c r="N177" s="31"/>
      <c r="O177" s="31" t="s">
        <v>61</v>
      </c>
      <c r="P177" s="46" t="s">
        <v>62</v>
      </c>
      <c r="Q177" s="31" t="s">
        <v>63</v>
      </c>
      <c r="R177" s="74" t="s">
        <v>0</v>
      </c>
      <c r="S177" s="53" t="s">
        <v>301</v>
      </c>
    </row>
    <row r="178" spans="1:19" ht="66" customHeight="1" x14ac:dyDescent="0.15">
      <c r="A178" s="27">
        <v>167</v>
      </c>
      <c r="B178" s="41" t="s">
        <v>302</v>
      </c>
      <c r="C178" s="107">
        <v>40</v>
      </c>
      <c r="D178" s="107">
        <v>40</v>
      </c>
      <c r="E178" s="107">
        <v>25</v>
      </c>
      <c r="F178" s="110" t="s">
        <v>333</v>
      </c>
      <c r="G178" s="37" t="s">
        <v>349</v>
      </c>
      <c r="H178" s="67">
        <v>32</v>
      </c>
      <c r="I178" s="107">
        <v>49</v>
      </c>
      <c r="J178" s="67">
        <f t="shared" si="7"/>
        <v>17</v>
      </c>
      <c r="K178" s="107">
        <v>0</v>
      </c>
      <c r="L178" s="109" t="s">
        <v>346</v>
      </c>
      <c r="M178" s="28" t="s">
        <v>381</v>
      </c>
      <c r="N178" s="28"/>
      <c r="O178" s="34" t="s">
        <v>135</v>
      </c>
      <c r="P178" s="35" t="s">
        <v>164</v>
      </c>
      <c r="Q178" s="72" t="s">
        <v>165</v>
      </c>
      <c r="R178" s="33" t="s">
        <v>0</v>
      </c>
      <c r="S178" s="77" t="s">
        <v>303</v>
      </c>
    </row>
    <row r="179" spans="1:19" ht="66" customHeight="1" x14ac:dyDescent="0.15">
      <c r="A179" s="27">
        <v>168</v>
      </c>
      <c r="B179" s="41" t="s">
        <v>304</v>
      </c>
      <c r="C179" s="107">
        <v>6</v>
      </c>
      <c r="D179" s="107">
        <v>6</v>
      </c>
      <c r="E179" s="107">
        <v>5</v>
      </c>
      <c r="F179" s="110" t="s">
        <v>333</v>
      </c>
      <c r="G179" s="37" t="s">
        <v>349</v>
      </c>
      <c r="H179" s="67">
        <v>6</v>
      </c>
      <c r="I179" s="107">
        <v>10</v>
      </c>
      <c r="J179" s="67">
        <f t="shared" si="7"/>
        <v>4</v>
      </c>
      <c r="K179" s="107">
        <v>0</v>
      </c>
      <c r="L179" s="109" t="s">
        <v>346</v>
      </c>
      <c r="M179" s="28" t="s">
        <v>382</v>
      </c>
      <c r="N179" s="28"/>
      <c r="O179" s="34" t="s">
        <v>49</v>
      </c>
      <c r="P179" s="35" t="s">
        <v>194</v>
      </c>
      <c r="Q179" s="72" t="s">
        <v>195</v>
      </c>
      <c r="R179" s="33" t="s">
        <v>0</v>
      </c>
      <c r="S179" s="77" t="s">
        <v>305</v>
      </c>
    </row>
    <row r="180" spans="1:19" ht="66" customHeight="1" x14ac:dyDescent="0.15">
      <c r="A180" s="27">
        <v>169</v>
      </c>
      <c r="B180" s="28" t="s">
        <v>306</v>
      </c>
      <c r="C180" s="107">
        <v>63</v>
      </c>
      <c r="D180" s="107">
        <v>63</v>
      </c>
      <c r="E180" s="107">
        <v>53</v>
      </c>
      <c r="F180" s="110" t="s">
        <v>336</v>
      </c>
      <c r="G180" s="37" t="s">
        <v>394</v>
      </c>
      <c r="H180" s="107">
        <v>62</v>
      </c>
      <c r="I180" s="103">
        <v>60</v>
      </c>
      <c r="J180" s="103">
        <f t="shared" si="7"/>
        <v>-2</v>
      </c>
      <c r="K180" s="107">
        <v>0</v>
      </c>
      <c r="L180" s="119" t="s">
        <v>336</v>
      </c>
      <c r="M180" s="38" t="s">
        <v>399</v>
      </c>
      <c r="N180" s="31"/>
      <c r="O180" s="31" t="s">
        <v>307</v>
      </c>
      <c r="P180" s="46" t="s">
        <v>53</v>
      </c>
      <c r="Q180" s="72" t="s">
        <v>308</v>
      </c>
      <c r="R180" s="33" t="s">
        <v>0</v>
      </c>
      <c r="S180" s="77" t="s">
        <v>309</v>
      </c>
    </row>
    <row r="181" spans="1:19" ht="66" customHeight="1" x14ac:dyDescent="0.15">
      <c r="A181" s="204">
        <v>170</v>
      </c>
      <c r="B181" s="212" t="s">
        <v>310</v>
      </c>
      <c r="C181" s="107">
        <v>2181</v>
      </c>
      <c r="D181" s="107">
        <v>7037</v>
      </c>
      <c r="E181" s="107">
        <v>5520</v>
      </c>
      <c r="F181" s="214" t="s">
        <v>336</v>
      </c>
      <c r="G181" s="208" t="s">
        <v>395</v>
      </c>
      <c r="H181" s="107">
        <v>2133</v>
      </c>
      <c r="I181" s="145">
        <v>2256</v>
      </c>
      <c r="J181" s="145">
        <f t="shared" si="7"/>
        <v>123</v>
      </c>
      <c r="K181" s="107">
        <v>0</v>
      </c>
      <c r="L181" s="214" t="s">
        <v>336</v>
      </c>
      <c r="M181" s="208" t="s">
        <v>400</v>
      </c>
      <c r="N181" s="223"/>
      <c r="O181" s="202" t="s">
        <v>311</v>
      </c>
      <c r="P181" s="202" t="s">
        <v>312</v>
      </c>
      <c r="Q181" s="202" t="s">
        <v>313</v>
      </c>
      <c r="R181" s="33" t="s">
        <v>0</v>
      </c>
      <c r="S181" s="123" t="s">
        <v>314</v>
      </c>
    </row>
    <row r="182" spans="1:19" ht="66" customHeight="1" x14ac:dyDescent="0.15">
      <c r="A182" s="226"/>
      <c r="B182" s="230"/>
      <c r="C182" s="107">
        <v>0</v>
      </c>
      <c r="D182" s="107">
        <v>0</v>
      </c>
      <c r="E182" s="107">
        <v>0</v>
      </c>
      <c r="F182" s="215"/>
      <c r="G182" s="220"/>
      <c r="H182" s="107">
        <v>0</v>
      </c>
      <c r="I182" s="106">
        <v>2170</v>
      </c>
      <c r="J182" s="106">
        <f t="shared" si="7"/>
        <v>2170</v>
      </c>
      <c r="K182" s="107">
        <v>0</v>
      </c>
      <c r="L182" s="215"/>
      <c r="M182" s="209"/>
      <c r="N182" s="224"/>
      <c r="O182" s="203"/>
      <c r="P182" s="203"/>
      <c r="Q182" s="203"/>
      <c r="R182" s="144" t="s">
        <v>398</v>
      </c>
      <c r="S182" s="123" t="s">
        <v>314</v>
      </c>
    </row>
    <row r="183" spans="1:19" ht="66" customHeight="1" x14ac:dyDescent="0.15">
      <c r="A183" s="27">
        <v>171</v>
      </c>
      <c r="B183" s="34" t="s">
        <v>315</v>
      </c>
      <c r="C183" s="107">
        <v>82</v>
      </c>
      <c r="D183" s="107">
        <v>82</v>
      </c>
      <c r="E183" s="107">
        <v>52</v>
      </c>
      <c r="F183" s="110" t="s">
        <v>336</v>
      </c>
      <c r="G183" s="37" t="s">
        <v>426</v>
      </c>
      <c r="H183" s="107">
        <v>82</v>
      </c>
      <c r="I183" s="103">
        <v>82</v>
      </c>
      <c r="J183" s="103">
        <f t="shared" si="7"/>
        <v>0</v>
      </c>
      <c r="K183" s="103">
        <v>0</v>
      </c>
      <c r="L183" s="119" t="s">
        <v>336</v>
      </c>
      <c r="M183" s="99" t="s">
        <v>430</v>
      </c>
      <c r="N183" s="31"/>
      <c r="O183" s="28" t="s">
        <v>311</v>
      </c>
      <c r="P183" s="75" t="s">
        <v>413</v>
      </c>
      <c r="Q183" s="28" t="s">
        <v>313</v>
      </c>
      <c r="R183" s="33" t="s">
        <v>0</v>
      </c>
      <c r="S183" s="77" t="s">
        <v>314</v>
      </c>
    </row>
    <row r="184" spans="1:19" ht="66" customHeight="1" x14ac:dyDescent="0.15">
      <c r="A184" s="204">
        <v>172</v>
      </c>
      <c r="B184" s="206" t="s">
        <v>316</v>
      </c>
      <c r="C184" s="107">
        <v>10</v>
      </c>
      <c r="D184" s="107">
        <v>10</v>
      </c>
      <c r="E184" s="107">
        <v>0</v>
      </c>
      <c r="F184" s="214" t="s">
        <v>336</v>
      </c>
      <c r="G184" s="208" t="s">
        <v>427</v>
      </c>
      <c r="H184" s="107">
        <v>10</v>
      </c>
      <c r="I184" s="103">
        <v>10</v>
      </c>
      <c r="J184" s="103">
        <f t="shared" si="7"/>
        <v>0</v>
      </c>
      <c r="K184" s="103">
        <v>0</v>
      </c>
      <c r="L184" s="210" t="s">
        <v>336</v>
      </c>
      <c r="M184" s="208" t="s">
        <v>429</v>
      </c>
      <c r="N184" s="202"/>
      <c r="O184" s="202" t="s">
        <v>311</v>
      </c>
      <c r="P184" s="202" t="s">
        <v>413</v>
      </c>
      <c r="Q184" s="202" t="s">
        <v>313</v>
      </c>
      <c r="R184" s="33" t="s">
        <v>0</v>
      </c>
      <c r="S184" s="123" t="s">
        <v>314</v>
      </c>
    </row>
    <row r="185" spans="1:19" ht="66" customHeight="1" x14ac:dyDescent="0.15">
      <c r="A185" s="205"/>
      <c r="B185" s="207"/>
      <c r="C185" s="107">
        <v>0</v>
      </c>
      <c r="D185" s="107">
        <v>0</v>
      </c>
      <c r="E185" s="107">
        <v>0</v>
      </c>
      <c r="F185" s="215"/>
      <c r="G185" s="220"/>
      <c r="H185" s="107">
        <v>0</v>
      </c>
      <c r="I185" s="103">
        <v>803</v>
      </c>
      <c r="J185" s="103">
        <f t="shared" si="7"/>
        <v>803</v>
      </c>
      <c r="K185" s="103">
        <v>0</v>
      </c>
      <c r="L185" s="211"/>
      <c r="M185" s="209"/>
      <c r="N185" s="203"/>
      <c r="O185" s="203"/>
      <c r="P185" s="203"/>
      <c r="Q185" s="203"/>
      <c r="R185" s="144" t="s">
        <v>428</v>
      </c>
      <c r="S185" s="123" t="s">
        <v>314</v>
      </c>
    </row>
    <row r="186" spans="1:19" ht="66" customHeight="1" x14ac:dyDescent="0.15">
      <c r="A186" s="27">
        <v>173</v>
      </c>
      <c r="B186" s="34" t="s">
        <v>317</v>
      </c>
      <c r="C186" s="107">
        <v>4897</v>
      </c>
      <c r="D186" s="107">
        <v>4804</v>
      </c>
      <c r="E186" s="107">
        <v>4720</v>
      </c>
      <c r="F186" s="110" t="s">
        <v>336</v>
      </c>
      <c r="G186" s="88" t="s">
        <v>427</v>
      </c>
      <c r="H186" s="107">
        <v>4897</v>
      </c>
      <c r="I186" s="103">
        <v>4897</v>
      </c>
      <c r="J186" s="103">
        <f t="shared" si="7"/>
        <v>0</v>
      </c>
      <c r="K186" s="103">
        <v>0</v>
      </c>
      <c r="L186" s="119" t="s">
        <v>336</v>
      </c>
      <c r="M186" s="89" t="s">
        <v>425</v>
      </c>
      <c r="N186" s="31"/>
      <c r="O186" s="28" t="s">
        <v>311</v>
      </c>
      <c r="P186" s="75" t="s">
        <v>413</v>
      </c>
      <c r="Q186" s="28" t="s">
        <v>313</v>
      </c>
      <c r="R186" s="33" t="s">
        <v>0</v>
      </c>
      <c r="S186" s="77" t="s">
        <v>314</v>
      </c>
    </row>
    <row r="187" spans="1:19" ht="66" customHeight="1" x14ac:dyDescent="0.15">
      <c r="A187" s="27">
        <v>174</v>
      </c>
      <c r="B187" s="34" t="s">
        <v>318</v>
      </c>
      <c r="C187" s="107">
        <v>910</v>
      </c>
      <c r="D187" s="107">
        <v>1449</v>
      </c>
      <c r="E187" s="107">
        <v>1408</v>
      </c>
      <c r="F187" s="110" t="s">
        <v>336</v>
      </c>
      <c r="G187" s="88" t="s">
        <v>426</v>
      </c>
      <c r="H187" s="107">
        <v>722</v>
      </c>
      <c r="I187" s="103">
        <v>722</v>
      </c>
      <c r="J187" s="103">
        <f t="shared" si="7"/>
        <v>0</v>
      </c>
      <c r="K187" s="103">
        <v>0</v>
      </c>
      <c r="L187" s="119" t="s">
        <v>336</v>
      </c>
      <c r="M187" s="89" t="s">
        <v>425</v>
      </c>
      <c r="N187" s="31"/>
      <c r="O187" s="28" t="s">
        <v>311</v>
      </c>
      <c r="P187" s="75" t="s">
        <v>413</v>
      </c>
      <c r="Q187" s="28" t="s">
        <v>313</v>
      </c>
      <c r="R187" s="33" t="s">
        <v>0</v>
      </c>
      <c r="S187" s="77" t="s">
        <v>314</v>
      </c>
    </row>
    <row r="188" spans="1:19" ht="66" customHeight="1" x14ac:dyDescent="0.15">
      <c r="A188" s="27">
        <v>175</v>
      </c>
      <c r="B188" s="34" t="s">
        <v>319</v>
      </c>
      <c r="C188" s="107">
        <v>0</v>
      </c>
      <c r="D188" s="107">
        <v>1857</v>
      </c>
      <c r="E188" s="107">
        <v>1667</v>
      </c>
      <c r="F188" s="110"/>
      <c r="G188" s="37" t="s">
        <v>391</v>
      </c>
      <c r="H188" s="107">
        <v>0</v>
      </c>
      <c r="I188" s="103">
        <v>0</v>
      </c>
      <c r="J188" s="103">
        <f t="shared" si="7"/>
        <v>0</v>
      </c>
      <c r="K188" s="103">
        <v>0</v>
      </c>
      <c r="L188" s="119" t="s">
        <v>336</v>
      </c>
      <c r="M188" s="38" t="s">
        <v>216</v>
      </c>
      <c r="N188" s="31" t="s">
        <v>392</v>
      </c>
      <c r="O188" s="28" t="s">
        <v>311</v>
      </c>
      <c r="P188" s="75" t="s">
        <v>413</v>
      </c>
      <c r="Q188" s="28" t="s">
        <v>313</v>
      </c>
      <c r="R188" s="33" t="s">
        <v>0</v>
      </c>
      <c r="S188" s="77" t="s">
        <v>314</v>
      </c>
    </row>
    <row r="189" spans="1:19" ht="66" customHeight="1" x14ac:dyDescent="0.15">
      <c r="A189" s="204">
        <v>176</v>
      </c>
      <c r="B189" s="206" t="s">
        <v>320</v>
      </c>
      <c r="C189" s="107">
        <v>417</v>
      </c>
      <c r="D189" s="107">
        <v>417</v>
      </c>
      <c r="E189" s="107">
        <v>387</v>
      </c>
      <c r="F189" s="214" t="s">
        <v>336</v>
      </c>
      <c r="G189" s="208" t="s">
        <v>418</v>
      </c>
      <c r="H189" s="107">
        <v>434</v>
      </c>
      <c r="I189" s="103">
        <v>408</v>
      </c>
      <c r="J189" s="103">
        <f t="shared" si="7"/>
        <v>-26</v>
      </c>
      <c r="K189" s="221">
        <v>0</v>
      </c>
      <c r="L189" s="214" t="s">
        <v>336</v>
      </c>
      <c r="M189" s="208" t="s">
        <v>417</v>
      </c>
      <c r="N189" s="202"/>
      <c r="O189" s="202" t="s">
        <v>311</v>
      </c>
      <c r="P189" s="202" t="s">
        <v>413</v>
      </c>
      <c r="Q189" s="202" t="s">
        <v>313</v>
      </c>
      <c r="R189" s="33" t="s">
        <v>0</v>
      </c>
      <c r="S189" s="123" t="s">
        <v>321</v>
      </c>
    </row>
    <row r="190" spans="1:19" ht="66" customHeight="1" x14ac:dyDescent="0.15">
      <c r="A190" s="205"/>
      <c r="B190" s="207"/>
      <c r="C190" s="107">
        <v>0</v>
      </c>
      <c r="D190" s="107">
        <v>0</v>
      </c>
      <c r="E190" s="107">
        <v>0</v>
      </c>
      <c r="F190" s="215"/>
      <c r="G190" s="220"/>
      <c r="H190" s="107">
        <v>88</v>
      </c>
      <c r="I190" s="106">
        <v>111</v>
      </c>
      <c r="J190" s="106">
        <f t="shared" si="7"/>
        <v>23</v>
      </c>
      <c r="K190" s="225"/>
      <c r="L190" s="215"/>
      <c r="M190" s="220"/>
      <c r="N190" s="203"/>
      <c r="O190" s="203"/>
      <c r="P190" s="203"/>
      <c r="Q190" s="203"/>
      <c r="R190" s="144" t="s">
        <v>424</v>
      </c>
      <c r="S190" s="123" t="s">
        <v>321</v>
      </c>
    </row>
    <row r="191" spans="1:19" ht="133.15" customHeight="1" x14ac:dyDescent="0.15">
      <c r="A191" s="204">
        <v>177</v>
      </c>
      <c r="B191" s="212" t="s">
        <v>322</v>
      </c>
      <c r="C191" s="107">
        <v>32348</v>
      </c>
      <c r="D191" s="107">
        <v>3579</v>
      </c>
      <c r="E191" s="107">
        <v>3287</v>
      </c>
      <c r="F191" s="214" t="s">
        <v>336</v>
      </c>
      <c r="G191" s="208" t="s">
        <v>418</v>
      </c>
      <c r="H191" s="107" t="s">
        <v>407</v>
      </c>
      <c r="I191" s="107" t="s">
        <v>407</v>
      </c>
      <c r="J191" s="107" t="s">
        <v>407</v>
      </c>
      <c r="K191" s="221" t="s">
        <v>407</v>
      </c>
      <c r="L191" s="214" t="s">
        <v>336</v>
      </c>
      <c r="M191" s="208" t="s">
        <v>423</v>
      </c>
      <c r="N191" s="199" t="s">
        <v>323</v>
      </c>
      <c r="O191" s="199" t="s">
        <v>311</v>
      </c>
      <c r="P191" s="202" t="s">
        <v>422</v>
      </c>
      <c r="Q191" s="199" t="s">
        <v>313</v>
      </c>
      <c r="R191" s="33" t="s">
        <v>0</v>
      </c>
      <c r="S191" s="77" t="s">
        <v>324</v>
      </c>
    </row>
    <row r="192" spans="1:19" ht="66" customHeight="1" x14ac:dyDescent="0.15">
      <c r="A192" s="205"/>
      <c r="B192" s="213"/>
      <c r="C192" s="107">
        <v>0</v>
      </c>
      <c r="D192" s="107">
        <v>0</v>
      </c>
      <c r="E192" s="107">
        <v>0</v>
      </c>
      <c r="F192" s="215"/>
      <c r="G192" s="220"/>
      <c r="H192" s="94" t="s">
        <v>421</v>
      </c>
      <c r="I192" s="94" t="s">
        <v>420</v>
      </c>
      <c r="J192" s="98" t="s">
        <v>408</v>
      </c>
      <c r="K192" s="222"/>
      <c r="L192" s="215"/>
      <c r="M192" s="209"/>
      <c r="N192" s="200"/>
      <c r="O192" s="200"/>
      <c r="P192" s="203"/>
      <c r="Q192" s="200"/>
      <c r="R192" s="144" t="s">
        <v>217</v>
      </c>
      <c r="S192" s="77" t="s">
        <v>325</v>
      </c>
    </row>
    <row r="193" spans="1:19" ht="66" customHeight="1" x14ac:dyDescent="0.15">
      <c r="A193" s="27">
        <v>178</v>
      </c>
      <c r="B193" s="51" t="s">
        <v>326</v>
      </c>
      <c r="C193" s="107">
        <v>1995</v>
      </c>
      <c r="D193" s="107">
        <v>899</v>
      </c>
      <c r="E193" s="107">
        <v>116</v>
      </c>
      <c r="F193" s="110"/>
      <c r="G193" s="37" t="s">
        <v>389</v>
      </c>
      <c r="H193" s="107">
        <v>0</v>
      </c>
      <c r="I193" s="103">
        <v>0</v>
      </c>
      <c r="J193" s="103">
        <f t="shared" ref="J193:J211" si="8">I193-H193</f>
        <v>0</v>
      </c>
      <c r="K193" s="103">
        <v>0</v>
      </c>
      <c r="L193" s="119" t="s">
        <v>336</v>
      </c>
      <c r="M193" s="38" t="s">
        <v>216</v>
      </c>
      <c r="N193" s="31" t="s">
        <v>72</v>
      </c>
      <c r="O193" s="28" t="s">
        <v>311</v>
      </c>
      <c r="P193" s="75" t="s">
        <v>413</v>
      </c>
      <c r="Q193" s="28" t="s">
        <v>313</v>
      </c>
      <c r="R193" s="33" t="s">
        <v>0</v>
      </c>
      <c r="S193" s="77" t="s">
        <v>412</v>
      </c>
    </row>
    <row r="194" spans="1:19" ht="66" customHeight="1" x14ac:dyDescent="0.15">
      <c r="A194" s="27">
        <v>179</v>
      </c>
      <c r="B194" s="51" t="s">
        <v>327</v>
      </c>
      <c r="C194" s="107">
        <v>14329</v>
      </c>
      <c r="D194" s="107">
        <v>16</v>
      </c>
      <c r="E194" s="107">
        <v>12</v>
      </c>
      <c r="F194" s="110"/>
      <c r="G194" s="37" t="s">
        <v>389</v>
      </c>
      <c r="H194" s="107">
        <v>0</v>
      </c>
      <c r="I194" s="103">
        <v>0</v>
      </c>
      <c r="J194" s="103">
        <f t="shared" si="8"/>
        <v>0</v>
      </c>
      <c r="K194" s="103">
        <v>0</v>
      </c>
      <c r="L194" s="119" t="s">
        <v>336</v>
      </c>
      <c r="M194" s="38" t="s">
        <v>216</v>
      </c>
      <c r="N194" s="31" t="s">
        <v>72</v>
      </c>
      <c r="O194" s="28" t="s">
        <v>311</v>
      </c>
      <c r="P194" s="75" t="s">
        <v>413</v>
      </c>
      <c r="Q194" s="28" t="s">
        <v>313</v>
      </c>
      <c r="R194" s="33" t="s">
        <v>0</v>
      </c>
      <c r="S194" s="77" t="s">
        <v>412</v>
      </c>
    </row>
    <row r="195" spans="1:19" ht="66" customHeight="1" x14ac:dyDescent="0.15">
      <c r="A195" s="27">
        <v>180</v>
      </c>
      <c r="B195" s="34" t="s">
        <v>328</v>
      </c>
      <c r="C195" s="107">
        <v>22304</v>
      </c>
      <c r="D195" s="107">
        <v>18720</v>
      </c>
      <c r="E195" s="107">
        <v>2347</v>
      </c>
      <c r="F195" s="110"/>
      <c r="G195" s="37" t="s">
        <v>389</v>
      </c>
      <c r="H195" s="107">
        <v>0</v>
      </c>
      <c r="I195" s="103">
        <v>0</v>
      </c>
      <c r="J195" s="103">
        <f t="shared" si="8"/>
        <v>0</v>
      </c>
      <c r="K195" s="103">
        <v>0</v>
      </c>
      <c r="L195" s="119" t="s">
        <v>336</v>
      </c>
      <c r="M195" s="38" t="s">
        <v>216</v>
      </c>
      <c r="N195" s="31" t="s">
        <v>72</v>
      </c>
      <c r="O195" s="28" t="s">
        <v>311</v>
      </c>
      <c r="P195" s="75" t="s">
        <v>413</v>
      </c>
      <c r="Q195" s="28" t="s">
        <v>313</v>
      </c>
      <c r="R195" s="33" t="s">
        <v>0</v>
      </c>
      <c r="S195" s="77" t="s">
        <v>419</v>
      </c>
    </row>
    <row r="196" spans="1:19" ht="133.15" customHeight="1" x14ac:dyDescent="0.15">
      <c r="A196" s="204">
        <v>181</v>
      </c>
      <c r="B196" s="206" t="s">
        <v>329</v>
      </c>
      <c r="C196" s="107">
        <v>16700</v>
      </c>
      <c r="D196" s="107">
        <v>6583</v>
      </c>
      <c r="E196" s="107">
        <v>3264</v>
      </c>
      <c r="F196" s="110" t="s">
        <v>336</v>
      </c>
      <c r="G196" s="208" t="s">
        <v>418</v>
      </c>
      <c r="H196" s="107">
        <v>0</v>
      </c>
      <c r="I196" s="107">
        <v>1507</v>
      </c>
      <c r="J196" s="107">
        <f t="shared" si="8"/>
        <v>1507</v>
      </c>
      <c r="K196" s="107">
        <v>0</v>
      </c>
      <c r="L196" s="210" t="s">
        <v>336</v>
      </c>
      <c r="M196" s="208" t="s">
        <v>417</v>
      </c>
      <c r="N196" s="199" t="s">
        <v>415</v>
      </c>
      <c r="O196" s="199" t="s">
        <v>311</v>
      </c>
      <c r="P196" s="202" t="s">
        <v>413</v>
      </c>
      <c r="Q196" s="202" t="s">
        <v>313</v>
      </c>
      <c r="R196" s="33" t="s">
        <v>0</v>
      </c>
      <c r="S196" s="77" t="s">
        <v>324</v>
      </c>
    </row>
    <row r="197" spans="1:19" ht="66" customHeight="1" x14ac:dyDescent="0.15">
      <c r="A197" s="205"/>
      <c r="B197" s="207"/>
      <c r="C197" s="107">
        <v>0</v>
      </c>
      <c r="D197" s="107">
        <v>0</v>
      </c>
      <c r="E197" s="107">
        <v>0</v>
      </c>
      <c r="F197" s="110" t="s">
        <v>336</v>
      </c>
      <c r="G197" s="209"/>
      <c r="H197" s="146">
        <v>391</v>
      </c>
      <c r="I197" s="146">
        <v>2044</v>
      </c>
      <c r="J197" s="146">
        <f t="shared" si="8"/>
        <v>1653</v>
      </c>
      <c r="K197" s="146">
        <v>0</v>
      </c>
      <c r="L197" s="211"/>
      <c r="M197" s="209"/>
      <c r="N197" s="200"/>
      <c r="O197" s="200"/>
      <c r="P197" s="203"/>
      <c r="Q197" s="203"/>
      <c r="R197" s="144" t="s">
        <v>330</v>
      </c>
      <c r="S197" s="77" t="s">
        <v>314</v>
      </c>
    </row>
    <row r="198" spans="1:19" ht="133.15" customHeight="1" x14ac:dyDescent="0.15">
      <c r="A198" s="27">
        <v>182</v>
      </c>
      <c r="B198" s="51" t="s">
        <v>331</v>
      </c>
      <c r="C198" s="107">
        <v>8400</v>
      </c>
      <c r="D198" s="107">
        <v>8303</v>
      </c>
      <c r="E198" s="107">
        <v>6706</v>
      </c>
      <c r="F198" s="110"/>
      <c r="G198" s="37" t="s">
        <v>389</v>
      </c>
      <c r="H198" s="107">
        <v>0</v>
      </c>
      <c r="I198" s="103">
        <v>0</v>
      </c>
      <c r="J198" s="103">
        <f t="shared" si="8"/>
        <v>0</v>
      </c>
      <c r="K198" s="103">
        <v>0</v>
      </c>
      <c r="L198" s="119" t="s">
        <v>336</v>
      </c>
      <c r="M198" s="38" t="s">
        <v>216</v>
      </c>
      <c r="N198" s="31" t="s">
        <v>72</v>
      </c>
      <c r="O198" s="28" t="s">
        <v>311</v>
      </c>
      <c r="P198" s="75" t="s">
        <v>413</v>
      </c>
      <c r="Q198" s="28" t="s">
        <v>313</v>
      </c>
      <c r="R198" s="33" t="s">
        <v>0</v>
      </c>
      <c r="S198" s="77" t="s">
        <v>324</v>
      </c>
    </row>
    <row r="199" spans="1:19" ht="105.6" customHeight="1" x14ac:dyDescent="0.15">
      <c r="A199" s="204">
        <v>183</v>
      </c>
      <c r="B199" s="212" t="s">
        <v>332</v>
      </c>
      <c r="C199" s="107">
        <v>1541</v>
      </c>
      <c r="D199" s="107">
        <v>168</v>
      </c>
      <c r="E199" s="107">
        <v>59</v>
      </c>
      <c r="F199" s="214"/>
      <c r="G199" s="216" t="s">
        <v>416</v>
      </c>
      <c r="H199" s="107">
        <v>0</v>
      </c>
      <c r="I199" s="107">
        <v>0</v>
      </c>
      <c r="J199" s="107">
        <f t="shared" si="8"/>
        <v>0</v>
      </c>
      <c r="K199" s="107">
        <v>0</v>
      </c>
      <c r="L199" s="210" t="s">
        <v>336</v>
      </c>
      <c r="M199" s="218" t="s">
        <v>416</v>
      </c>
      <c r="N199" s="199" t="s">
        <v>415</v>
      </c>
      <c r="O199" s="199" t="s">
        <v>311</v>
      </c>
      <c r="P199" s="202" t="s">
        <v>413</v>
      </c>
      <c r="Q199" s="202" t="s">
        <v>313</v>
      </c>
      <c r="R199" s="33" t="s">
        <v>0</v>
      </c>
      <c r="S199" s="77" t="s">
        <v>414</v>
      </c>
    </row>
    <row r="200" spans="1:19" ht="66" customHeight="1" x14ac:dyDescent="0.15">
      <c r="A200" s="205"/>
      <c r="B200" s="213"/>
      <c r="C200" s="107">
        <v>0</v>
      </c>
      <c r="D200" s="107">
        <v>0</v>
      </c>
      <c r="E200" s="107">
        <v>0</v>
      </c>
      <c r="F200" s="215"/>
      <c r="G200" s="217"/>
      <c r="H200" s="146">
        <v>8</v>
      </c>
      <c r="I200" s="146">
        <v>0</v>
      </c>
      <c r="J200" s="146">
        <f t="shared" si="8"/>
        <v>-8</v>
      </c>
      <c r="K200" s="146">
        <v>0</v>
      </c>
      <c r="L200" s="211"/>
      <c r="M200" s="219"/>
      <c r="N200" s="200"/>
      <c r="O200" s="200"/>
      <c r="P200" s="203"/>
      <c r="Q200" s="203"/>
      <c r="R200" s="144" t="s">
        <v>330</v>
      </c>
      <c r="S200" s="77" t="s">
        <v>314</v>
      </c>
    </row>
    <row r="201" spans="1:19" ht="66" customHeight="1" thickBot="1" x14ac:dyDescent="0.2">
      <c r="A201" s="27">
        <v>184</v>
      </c>
      <c r="B201" s="34" t="s">
        <v>397</v>
      </c>
      <c r="C201" s="107">
        <v>950</v>
      </c>
      <c r="D201" s="107">
        <v>0</v>
      </c>
      <c r="E201" s="107">
        <v>0</v>
      </c>
      <c r="F201" s="110"/>
      <c r="G201" s="37" t="s">
        <v>389</v>
      </c>
      <c r="H201" s="107">
        <v>0</v>
      </c>
      <c r="I201" s="103">
        <v>0</v>
      </c>
      <c r="J201" s="103">
        <f t="shared" si="8"/>
        <v>0</v>
      </c>
      <c r="K201" s="103">
        <v>0</v>
      </c>
      <c r="L201" s="119" t="s">
        <v>336</v>
      </c>
      <c r="M201" s="38" t="s">
        <v>216</v>
      </c>
      <c r="N201" s="31" t="s">
        <v>72</v>
      </c>
      <c r="O201" s="28" t="s">
        <v>311</v>
      </c>
      <c r="P201" s="75" t="s">
        <v>413</v>
      </c>
      <c r="Q201" s="28" t="s">
        <v>313</v>
      </c>
      <c r="R201" s="33" t="s">
        <v>0</v>
      </c>
      <c r="S201" s="77" t="s">
        <v>412</v>
      </c>
    </row>
    <row r="202" spans="1:19" ht="14.25" thickTop="1" x14ac:dyDescent="0.15">
      <c r="A202" s="188" t="s">
        <v>16</v>
      </c>
      <c r="B202" s="189"/>
      <c r="C202" s="128">
        <f>SUM(C8:C201)</f>
        <v>933760.2</v>
      </c>
      <c r="D202" s="128">
        <f>SUM(D8:D201)</f>
        <v>861684.8</v>
      </c>
      <c r="E202" s="128">
        <f>SUM(E8:E201)</f>
        <v>821150.05</v>
      </c>
      <c r="F202" s="192" t="s">
        <v>0</v>
      </c>
      <c r="G202" s="193"/>
      <c r="H202" s="137">
        <f>SUM(H8:H201)-H203-H204</f>
        <v>691121.8</v>
      </c>
      <c r="I202" s="137">
        <f>SUM(I8:I201)-I203-I204</f>
        <v>644004.19999999995</v>
      </c>
      <c r="J202" s="128">
        <f t="shared" si="8"/>
        <v>-47117.600000000093</v>
      </c>
      <c r="K202" s="13">
        <f>SUM(K8:K201)-K203</f>
        <v>-4993.1000000000004</v>
      </c>
      <c r="L202" s="178"/>
      <c r="M202" s="178"/>
      <c r="N202" s="180"/>
      <c r="O202" s="180"/>
      <c r="P202" s="180"/>
      <c r="Q202" s="180"/>
      <c r="R202" s="183"/>
      <c r="S202" s="172"/>
    </row>
    <row r="203" spans="1:19" x14ac:dyDescent="0.15">
      <c r="A203" s="162"/>
      <c r="B203" s="163"/>
      <c r="C203" s="85">
        <v>0</v>
      </c>
      <c r="D203" s="148">
        <v>0</v>
      </c>
      <c r="E203" s="47">
        <v>0</v>
      </c>
      <c r="F203" s="160" t="s">
        <v>411</v>
      </c>
      <c r="G203" s="161"/>
      <c r="H203" s="47">
        <f>H167++H182+H185+H190+H197+H200</f>
        <v>1344</v>
      </c>
      <c r="I203" s="47">
        <f>I167+I182+I185+I190+I197+I200</f>
        <v>5128</v>
      </c>
      <c r="J203" s="47">
        <f t="shared" si="8"/>
        <v>3784</v>
      </c>
      <c r="K203" s="147">
        <v>0</v>
      </c>
      <c r="L203" s="170"/>
      <c r="M203" s="170"/>
      <c r="N203" s="181"/>
      <c r="O203" s="181"/>
      <c r="P203" s="181"/>
      <c r="Q203" s="181"/>
      <c r="R203" s="184"/>
      <c r="S203" s="158"/>
    </row>
    <row r="204" spans="1:19" ht="14.25" thickBot="1" x14ac:dyDescent="0.2">
      <c r="A204" s="197"/>
      <c r="B204" s="198"/>
      <c r="C204" s="129">
        <v>0</v>
      </c>
      <c r="D204" s="130">
        <v>0</v>
      </c>
      <c r="E204" s="131">
        <v>0</v>
      </c>
      <c r="F204" s="176" t="s">
        <v>409</v>
      </c>
      <c r="G204" s="177"/>
      <c r="H204" s="131">
        <f>H118*(-1)+H175*(-1)+H192*(-1)</f>
        <v>19740</v>
      </c>
      <c r="I204" s="131">
        <f>I118*(-1)+I175*(-1)+I192*(-1)</f>
        <v>7037</v>
      </c>
      <c r="J204" s="131">
        <f t="shared" si="8"/>
        <v>-12703</v>
      </c>
      <c r="K204" s="16">
        <v>0</v>
      </c>
      <c r="L204" s="186"/>
      <c r="M204" s="186"/>
      <c r="N204" s="186"/>
      <c r="O204" s="186"/>
      <c r="P204" s="186"/>
      <c r="Q204" s="186"/>
      <c r="R204" s="186"/>
      <c r="S204" s="187"/>
    </row>
    <row r="205" spans="1:19" x14ac:dyDescent="0.15">
      <c r="A205" s="162" t="s">
        <v>17</v>
      </c>
      <c r="B205" s="163"/>
      <c r="C205" s="52">
        <v>19598113.743000001</v>
      </c>
      <c r="D205" s="132">
        <v>19598116.790742006</v>
      </c>
      <c r="E205" s="52">
        <v>19591246.354507003</v>
      </c>
      <c r="F205" s="166" t="s">
        <v>0</v>
      </c>
      <c r="G205" s="167"/>
      <c r="H205" s="52">
        <v>16730519</v>
      </c>
      <c r="I205" s="52">
        <v>17025872</v>
      </c>
      <c r="J205" s="52">
        <f t="shared" si="8"/>
        <v>295353</v>
      </c>
      <c r="K205" s="168"/>
      <c r="L205" s="170"/>
      <c r="M205" s="170"/>
      <c r="N205" s="181"/>
      <c r="O205" s="181"/>
      <c r="P205" s="181"/>
      <c r="Q205" s="181"/>
      <c r="R205" s="184"/>
      <c r="S205" s="158"/>
    </row>
    <row r="206" spans="1:19" x14ac:dyDescent="0.15">
      <c r="A206" s="162"/>
      <c r="B206" s="163"/>
      <c r="C206" s="52">
        <v>0</v>
      </c>
      <c r="D206" s="132">
        <v>0</v>
      </c>
      <c r="E206" s="52">
        <v>0</v>
      </c>
      <c r="F206" s="174" t="s">
        <v>410</v>
      </c>
      <c r="G206" s="175"/>
      <c r="H206" s="52">
        <v>549030</v>
      </c>
      <c r="I206" s="52">
        <v>0</v>
      </c>
      <c r="J206" s="52">
        <f t="shared" si="8"/>
        <v>-549030</v>
      </c>
      <c r="K206" s="168"/>
      <c r="L206" s="170"/>
      <c r="M206" s="170"/>
      <c r="N206" s="181"/>
      <c r="O206" s="181"/>
      <c r="P206" s="181"/>
      <c r="Q206" s="181"/>
      <c r="R206" s="184"/>
      <c r="S206" s="158"/>
    </row>
    <row r="207" spans="1:19" ht="14.25" thickBot="1" x14ac:dyDescent="0.2">
      <c r="A207" s="164"/>
      <c r="B207" s="165"/>
      <c r="C207" s="133">
        <v>55719023.508000001</v>
      </c>
      <c r="D207" s="134">
        <v>56731615.902000003</v>
      </c>
      <c r="E207" s="133">
        <v>55046404.125702001</v>
      </c>
      <c r="F207" s="174" t="s">
        <v>338</v>
      </c>
      <c r="G207" s="175"/>
      <c r="H207" s="133">
        <v>53766207.799999997</v>
      </c>
      <c r="I207" s="133">
        <v>53116247</v>
      </c>
      <c r="J207" s="133">
        <f t="shared" si="8"/>
        <v>-649960.79999999702</v>
      </c>
      <c r="K207" s="169"/>
      <c r="L207" s="171"/>
      <c r="M207" s="171"/>
      <c r="N207" s="196"/>
      <c r="O207" s="196"/>
      <c r="P207" s="196"/>
      <c r="Q207" s="196"/>
      <c r="R207" s="201"/>
      <c r="S207" s="159"/>
    </row>
    <row r="208" spans="1:19" ht="14.25" thickTop="1" x14ac:dyDescent="0.15">
      <c r="A208" s="188" t="s">
        <v>1</v>
      </c>
      <c r="B208" s="189"/>
      <c r="C208" s="52">
        <f t="shared" ref="C208:E209" si="9">C202+C205</f>
        <v>20531873.943</v>
      </c>
      <c r="D208" s="52">
        <f t="shared" si="9"/>
        <v>20459801.590742007</v>
      </c>
      <c r="E208" s="52">
        <f t="shared" si="9"/>
        <v>20412396.404507004</v>
      </c>
      <c r="F208" s="192" t="s">
        <v>0</v>
      </c>
      <c r="G208" s="193"/>
      <c r="H208" s="52">
        <f>H202+H205</f>
        <v>17421640.800000001</v>
      </c>
      <c r="I208" s="52">
        <f>I202+I205</f>
        <v>17669876.199999999</v>
      </c>
      <c r="J208" s="132">
        <f t="shared" si="8"/>
        <v>248235.39999999851</v>
      </c>
      <c r="K208" s="194"/>
      <c r="L208" s="178"/>
      <c r="M208" s="178"/>
      <c r="N208" s="180"/>
      <c r="O208" s="180"/>
      <c r="P208" s="180"/>
      <c r="Q208" s="180"/>
      <c r="R208" s="183"/>
      <c r="S208" s="172"/>
    </row>
    <row r="209" spans="1:19" x14ac:dyDescent="0.15">
      <c r="A209" s="162"/>
      <c r="B209" s="163"/>
      <c r="C209" s="37">
        <f t="shared" si="9"/>
        <v>0</v>
      </c>
      <c r="D209" s="37">
        <f t="shared" si="9"/>
        <v>0</v>
      </c>
      <c r="E209" s="37">
        <f t="shared" si="9"/>
        <v>0</v>
      </c>
      <c r="F209" s="174" t="s">
        <v>410</v>
      </c>
      <c r="G209" s="175"/>
      <c r="H209" s="37">
        <f>H203+H206</f>
        <v>550374</v>
      </c>
      <c r="I209" s="37">
        <f>I203+I206</f>
        <v>5128</v>
      </c>
      <c r="J209" s="135">
        <f t="shared" si="8"/>
        <v>-545246</v>
      </c>
      <c r="K209" s="168"/>
      <c r="L209" s="170"/>
      <c r="M209" s="170"/>
      <c r="N209" s="181"/>
      <c r="O209" s="181"/>
      <c r="P209" s="181"/>
      <c r="Q209" s="181"/>
      <c r="R209" s="184"/>
      <c r="S209" s="158"/>
    </row>
    <row r="210" spans="1:19" x14ac:dyDescent="0.15">
      <c r="A210" s="162"/>
      <c r="B210" s="163"/>
      <c r="C210" s="47">
        <v>0</v>
      </c>
      <c r="D210" s="47">
        <v>0</v>
      </c>
      <c r="E210" s="47">
        <v>0</v>
      </c>
      <c r="F210" s="174" t="s">
        <v>409</v>
      </c>
      <c r="G210" s="175"/>
      <c r="H210" s="47">
        <v>19740</v>
      </c>
      <c r="I210" s="47">
        <v>7037</v>
      </c>
      <c r="J210" s="135">
        <f t="shared" si="8"/>
        <v>-12703</v>
      </c>
      <c r="K210" s="168"/>
      <c r="L210" s="170"/>
      <c r="M210" s="170"/>
      <c r="N210" s="181"/>
      <c r="O210" s="181"/>
      <c r="P210" s="181"/>
      <c r="Q210" s="181"/>
      <c r="R210" s="184"/>
      <c r="S210" s="158"/>
    </row>
    <row r="211" spans="1:19" ht="14.25" thickBot="1" x14ac:dyDescent="0.2">
      <c r="A211" s="190"/>
      <c r="B211" s="191"/>
      <c r="C211" s="131">
        <f>C207</f>
        <v>55719023.508000001</v>
      </c>
      <c r="D211" s="131">
        <f>D207</f>
        <v>56731615.902000003</v>
      </c>
      <c r="E211" s="131">
        <f>E207</f>
        <v>55046404.125702001</v>
      </c>
      <c r="F211" s="176" t="s">
        <v>338</v>
      </c>
      <c r="G211" s="177"/>
      <c r="H211" s="131">
        <f>H207</f>
        <v>53766207.799999997</v>
      </c>
      <c r="I211" s="131">
        <f>I207</f>
        <v>53116247</v>
      </c>
      <c r="J211" s="136">
        <f t="shared" si="8"/>
        <v>-649960.79999999702</v>
      </c>
      <c r="K211" s="195"/>
      <c r="L211" s="179"/>
      <c r="M211" s="179"/>
      <c r="N211" s="182"/>
      <c r="O211" s="182"/>
      <c r="P211" s="182"/>
      <c r="Q211" s="182"/>
      <c r="R211" s="185"/>
      <c r="S211" s="173"/>
    </row>
    <row r="212" spans="1:19" x14ac:dyDescent="0.15">
      <c r="A212" s="14" t="s">
        <v>29</v>
      </c>
      <c r="L212" s="2"/>
    </row>
    <row r="213" spans="1:19" x14ac:dyDescent="0.15">
      <c r="A213" s="15" t="s">
        <v>31</v>
      </c>
      <c r="L213" s="2"/>
    </row>
    <row r="214" spans="1:19" x14ac:dyDescent="0.15">
      <c r="A214" s="17" t="s">
        <v>25</v>
      </c>
      <c r="L214" s="2"/>
    </row>
    <row r="215" spans="1:19" x14ac:dyDescent="0.15">
      <c r="A215" s="15" t="s">
        <v>26</v>
      </c>
      <c r="L215" s="2"/>
    </row>
    <row r="216" spans="1:19" x14ac:dyDescent="0.15">
      <c r="A216" s="14" t="s">
        <v>28</v>
      </c>
      <c r="L216" s="2"/>
    </row>
    <row r="217" spans="1:19" x14ac:dyDescent="0.15">
      <c r="A217" s="14" t="s">
        <v>27</v>
      </c>
      <c r="L217" s="2"/>
    </row>
    <row r="218" spans="1:19" x14ac:dyDescent="0.15">
      <c r="A218" s="14" t="s">
        <v>30</v>
      </c>
      <c r="L218" s="2"/>
    </row>
    <row r="238" spans="1:19" s="96" customFormat="1" x14ac:dyDescent="0.15">
      <c r="A238" s="2"/>
      <c r="B238" s="2"/>
      <c r="C238" s="2"/>
      <c r="D238" s="2"/>
      <c r="E238" s="2"/>
      <c r="F238" s="2"/>
      <c r="G238" s="2"/>
      <c r="H238" s="2"/>
      <c r="I238" s="2"/>
      <c r="J238" s="2"/>
      <c r="K238" s="127"/>
      <c r="M238" s="2"/>
      <c r="N238" s="2"/>
      <c r="O238" s="2"/>
      <c r="P238" s="2"/>
      <c r="Q238" s="2"/>
      <c r="R238" s="2"/>
      <c r="S238" s="2"/>
    </row>
    <row r="243" spans="1:19" s="96" customFormat="1" x14ac:dyDescent="0.15">
      <c r="A243" s="2"/>
      <c r="B243" s="2"/>
      <c r="C243" s="2"/>
      <c r="D243" s="2"/>
      <c r="E243" s="2"/>
      <c r="F243" s="2"/>
      <c r="G243" s="2"/>
      <c r="H243" s="2"/>
      <c r="I243" s="2"/>
      <c r="J243" s="2"/>
      <c r="K243" s="127"/>
      <c r="M243" s="2"/>
      <c r="N243" s="2"/>
      <c r="O243" s="2"/>
      <c r="P243" s="2"/>
      <c r="Q243" s="2"/>
      <c r="R243" s="2"/>
      <c r="S243" s="2"/>
    </row>
  </sheetData>
  <mergeCells count="140">
    <mergeCell ref="O6:O7"/>
    <mergeCell ref="P6:Q6"/>
    <mergeCell ref="A3:S3"/>
    <mergeCell ref="A5:A7"/>
    <mergeCell ref="B5:B7"/>
    <mergeCell ref="C5:C7"/>
    <mergeCell ref="D5:E5"/>
    <mergeCell ref="F5:G5"/>
    <mergeCell ref="J5:J6"/>
    <mergeCell ref="R6:R7"/>
    <mergeCell ref="S6:S7"/>
    <mergeCell ref="A117:A118"/>
    <mergeCell ref="B117:B118"/>
    <mergeCell ref="F117:F118"/>
    <mergeCell ref="L117:L118"/>
    <mergeCell ref="N117:N118"/>
    <mergeCell ref="F6:F7"/>
    <mergeCell ref="G6:G7"/>
    <mergeCell ref="K6:K7"/>
    <mergeCell ref="A157:A158"/>
    <mergeCell ref="B157:B158"/>
    <mergeCell ref="N5:N7"/>
    <mergeCell ref="D6:D7"/>
    <mergeCell ref="E6:E7"/>
    <mergeCell ref="L6:M7"/>
    <mergeCell ref="O157:O158"/>
    <mergeCell ref="P157:P158"/>
    <mergeCell ref="Q157:Q158"/>
    <mergeCell ref="S157:S158"/>
    <mergeCell ref="A166:A167"/>
    <mergeCell ref="B166:B167"/>
    <mergeCell ref="L166:L167"/>
    <mergeCell ref="N166:N167"/>
    <mergeCell ref="O166:O167"/>
    <mergeCell ref="P166:P167"/>
    <mergeCell ref="Q166:Q167"/>
    <mergeCell ref="A174:A175"/>
    <mergeCell ref="B174:B175"/>
    <mergeCell ref="L174:L175"/>
    <mergeCell ref="N174:N175"/>
    <mergeCell ref="A181:A182"/>
    <mergeCell ref="B181:B182"/>
    <mergeCell ref="F181:F182"/>
    <mergeCell ref="G181:G182"/>
    <mergeCell ref="L181:L182"/>
    <mergeCell ref="Q181:Q182"/>
    <mergeCell ref="A184:A185"/>
    <mergeCell ref="B184:B185"/>
    <mergeCell ref="F184:F185"/>
    <mergeCell ref="G184:G185"/>
    <mergeCell ref="L184:L185"/>
    <mergeCell ref="M181:M182"/>
    <mergeCell ref="N181:N182"/>
    <mergeCell ref="O181:O182"/>
    <mergeCell ref="P181:P182"/>
    <mergeCell ref="M184:M185"/>
    <mergeCell ref="N184:N185"/>
    <mergeCell ref="O184:O185"/>
    <mergeCell ref="P184:P185"/>
    <mergeCell ref="Q184:Q185"/>
    <mergeCell ref="A191:A192"/>
    <mergeCell ref="B191:B192"/>
    <mergeCell ref="F191:F192"/>
    <mergeCell ref="G191:G192"/>
    <mergeCell ref="K191:K192"/>
    <mergeCell ref="L191:L192"/>
    <mergeCell ref="L189:L190"/>
    <mergeCell ref="M189:M190"/>
    <mergeCell ref="N189:N190"/>
    <mergeCell ref="O189:O190"/>
    <mergeCell ref="P189:P190"/>
    <mergeCell ref="M191:M192"/>
    <mergeCell ref="N191:N192"/>
    <mergeCell ref="O191:O192"/>
    <mergeCell ref="P191:P192"/>
    <mergeCell ref="Q191:Q192"/>
    <mergeCell ref="A189:A190"/>
    <mergeCell ref="B189:B190"/>
    <mergeCell ref="F189:F190"/>
    <mergeCell ref="G189:G190"/>
    <mergeCell ref="K189:K190"/>
    <mergeCell ref="Q189:Q190"/>
    <mergeCell ref="P196:P197"/>
    <mergeCell ref="Q196:Q197"/>
    <mergeCell ref="A199:A200"/>
    <mergeCell ref="B199:B200"/>
    <mergeCell ref="F199:F200"/>
    <mergeCell ref="G199:G200"/>
    <mergeCell ref="L199:L200"/>
    <mergeCell ref="M199:M200"/>
    <mergeCell ref="N199:N200"/>
    <mergeCell ref="O199:O200"/>
    <mergeCell ref="F206:G206"/>
    <mergeCell ref="F207:G207"/>
    <mergeCell ref="A202:B204"/>
    <mergeCell ref="F204:G204"/>
    <mergeCell ref="N196:N197"/>
    <mergeCell ref="O196:O197"/>
    <mergeCell ref="F202:G202"/>
    <mergeCell ref="Q205:Q207"/>
    <mergeCell ref="R205:R207"/>
    <mergeCell ref="O205:O207"/>
    <mergeCell ref="P205:P207"/>
    <mergeCell ref="L202:L204"/>
    <mergeCell ref="M202:M204"/>
    <mergeCell ref="N202:N204"/>
    <mergeCell ref="O202:O204"/>
    <mergeCell ref="P202:P204"/>
    <mergeCell ref="Q202:Q204"/>
    <mergeCell ref="P199:P200"/>
    <mergeCell ref="Q199:Q200"/>
    <mergeCell ref="A196:A197"/>
    <mergeCell ref="B196:B197"/>
    <mergeCell ref="G196:G197"/>
    <mergeCell ref="L196:L197"/>
    <mergeCell ref="M196:M197"/>
    <mergeCell ref="S205:S207"/>
    <mergeCell ref="F203:G203"/>
    <mergeCell ref="A205:B207"/>
    <mergeCell ref="F205:G205"/>
    <mergeCell ref="K205:K207"/>
    <mergeCell ref="L205:L207"/>
    <mergeCell ref="M205:M207"/>
    <mergeCell ref="S208:S211"/>
    <mergeCell ref="F209:G209"/>
    <mergeCell ref="F211:G211"/>
    <mergeCell ref="M208:M211"/>
    <mergeCell ref="N208:N211"/>
    <mergeCell ref="O208:O211"/>
    <mergeCell ref="P208:P211"/>
    <mergeCell ref="Q208:Q211"/>
    <mergeCell ref="R208:R211"/>
    <mergeCell ref="R202:R204"/>
    <mergeCell ref="S202:S204"/>
    <mergeCell ref="F210:G210"/>
    <mergeCell ref="A208:B211"/>
    <mergeCell ref="F208:G208"/>
    <mergeCell ref="K208:K211"/>
    <mergeCell ref="L208:L211"/>
    <mergeCell ref="N205:N207"/>
  </mergeCells>
  <phoneticPr fontId="2"/>
  <dataValidations count="2">
    <dataValidation type="list" allowBlank="1" showInputMessage="1" showErrorMessage="1" sqref="F176:F179 F157 F159:F164 F170:F174 F8:F117 F119:F149">
      <formula1>"廃止, 抜本的改善, 一部改善, 現状通り"</formula1>
    </dataValidation>
    <dataValidation type="list" allowBlank="1" showInputMessage="1" showErrorMessage="1" sqref="L157 L159:L164 L176:L179 L170:L174 L8:L117 L119:L149">
      <formula1>"廃止, 段階的廃止, 縮減, 執行等改善,現状通り"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horizontalDpi="300" verticalDpi="300" r:id="rId1"/>
  <headerFooter alignWithMargins="0">
    <oddHeader>&amp;L&amp;18様式１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2012-10-15T09:35:31Z</dcterms:modified>
</cp:coreProperties>
</file>