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296" windowHeight="6864" activeTab="0"/>
  </bookViews>
  <sheets>
    <sheet name="3" sheetId="1" r:id="rId1"/>
  </sheets>
  <externalReferences>
    <externalReference r:id="rId4"/>
  </externalReferences>
  <definedNames>
    <definedName name="_xlnm.Print_Area" localSheetId="0">'3'!$A$1:$I$56</definedName>
  </definedNames>
  <calcPr fullCalcOnLoad="1"/>
</workbook>
</file>

<file path=xl/sharedStrings.xml><?xml version="1.0" encoding="utf-8"?>
<sst xmlns="http://schemas.openxmlformats.org/spreadsheetml/2006/main" count="65" uniqueCount="61">
  <si>
    <t>　２　選挙人名簿登録者数（前回調査との比較）</t>
  </si>
  <si>
    <t>（平成２４年９月２日現在）</t>
  </si>
  <si>
    <t>区　分</t>
  </si>
  <si>
    <t>平成２４年９月２日現在</t>
  </si>
  <si>
    <t>平成２３年９月２日現在</t>
  </si>
  <si>
    <t>増加数</t>
  </si>
  <si>
    <t>増加率</t>
  </si>
  <si>
    <t>（A）</t>
  </si>
  <si>
    <t>（B）</t>
  </si>
  <si>
    <t>(A)-(B)=(C)</t>
  </si>
  <si>
    <t>(C)/(B)%</t>
  </si>
  <si>
    <t>上位</t>
  </si>
  <si>
    <t>下位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</si>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</sst>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 quotePrefix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8" fontId="2" fillId="33" borderId="10" xfId="48" applyFont="1" applyFill="1" applyBorder="1" applyAlignment="1">
      <alignment vertical="center"/>
    </xf>
    <xf numFmtId="38" fontId="2" fillId="33" borderId="10" xfId="50" applyFont="1" applyFill="1" applyBorder="1" applyAlignment="1">
      <alignment vertical="center"/>
    </xf>
    <xf numFmtId="3" fontId="7" fillId="33" borderId="10" xfId="48" applyNumberFormat="1" applyFont="1" applyFill="1" applyBorder="1" applyAlignment="1">
      <alignment vertical="center"/>
    </xf>
    <xf numFmtId="4" fontId="7" fillId="33" borderId="10" xfId="48" applyNumberFormat="1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38" fontId="2" fillId="33" borderId="14" xfId="50" applyFont="1" applyFill="1" applyBorder="1" applyAlignment="1">
      <alignment vertical="center"/>
    </xf>
    <xf numFmtId="3" fontId="7" fillId="33" borderId="14" xfId="48" applyNumberFormat="1" applyFont="1" applyFill="1" applyBorder="1" applyAlignment="1">
      <alignment vertical="center"/>
    </xf>
    <xf numFmtId="4" fontId="7" fillId="33" borderId="14" xfId="48" applyNumberFormat="1" applyFont="1" applyFill="1" applyBorder="1" applyAlignment="1">
      <alignment vertical="center"/>
    </xf>
    <xf numFmtId="38" fontId="2" fillId="33" borderId="14" xfId="48" applyFont="1" applyFill="1" applyBorder="1" applyAlignment="1">
      <alignment horizontal="center" vertical="center"/>
    </xf>
    <xf numFmtId="4" fontId="7" fillId="0" borderId="14" xfId="48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38" fontId="2" fillId="33" borderId="20" xfId="48" applyFont="1" applyFill="1" applyBorder="1" applyAlignment="1">
      <alignment vertical="center"/>
    </xf>
    <xf numFmtId="38" fontId="2" fillId="33" borderId="20" xfId="50" applyFont="1" applyFill="1" applyBorder="1" applyAlignment="1">
      <alignment vertical="center"/>
    </xf>
    <xf numFmtId="3" fontId="7" fillId="33" borderId="20" xfId="48" applyNumberFormat="1" applyFont="1" applyFill="1" applyBorder="1" applyAlignment="1">
      <alignment vertical="center"/>
    </xf>
    <xf numFmtId="4" fontId="7" fillId="33" borderId="20" xfId="48" applyNumberFormat="1" applyFont="1" applyFill="1" applyBorder="1" applyAlignment="1">
      <alignment vertical="center"/>
    </xf>
    <xf numFmtId="38" fontId="2" fillId="33" borderId="20" xfId="48" applyFont="1" applyFill="1" applyBorder="1" applyAlignment="1">
      <alignment horizontal="center" vertical="center"/>
    </xf>
    <xf numFmtId="38" fontId="7" fillId="33" borderId="14" xfId="48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38" fontId="7" fillId="33" borderId="21" xfId="48" applyFont="1" applyFill="1" applyBorder="1" applyAlignment="1">
      <alignment vertical="center"/>
    </xf>
    <xf numFmtId="38" fontId="2" fillId="33" borderId="21" xfId="50" applyFont="1" applyFill="1" applyBorder="1" applyAlignment="1">
      <alignment vertical="center"/>
    </xf>
    <xf numFmtId="3" fontId="7" fillId="33" borderId="21" xfId="48" applyNumberFormat="1" applyFont="1" applyFill="1" applyBorder="1" applyAlignment="1">
      <alignment vertical="center"/>
    </xf>
    <xf numFmtId="4" fontId="7" fillId="33" borderId="21" xfId="48" applyNumberFormat="1" applyFont="1" applyFill="1" applyBorder="1" applyAlignment="1">
      <alignment vertical="center"/>
    </xf>
    <xf numFmtId="38" fontId="2" fillId="33" borderId="21" xfId="48" applyFont="1" applyFill="1" applyBorder="1" applyAlignment="1">
      <alignment horizontal="center" vertical="center"/>
    </xf>
    <xf numFmtId="38" fontId="7" fillId="33" borderId="20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4" fontId="7" fillId="0" borderId="21" xfId="48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38" fontId="2" fillId="33" borderId="16" xfId="48" applyFont="1" applyFill="1" applyBorder="1" applyAlignment="1">
      <alignment vertical="center"/>
    </xf>
    <xf numFmtId="38" fontId="2" fillId="33" borderId="16" xfId="50" applyFont="1" applyFill="1" applyBorder="1" applyAlignment="1">
      <alignment vertical="center"/>
    </xf>
    <xf numFmtId="3" fontId="7" fillId="33" borderId="16" xfId="48" applyNumberFormat="1" applyFont="1" applyFill="1" applyBorder="1" applyAlignment="1">
      <alignment vertical="center"/>
    </xf>
    <xf numFmtId="4" fontId="7" fillId="33" borderId="16" xfId="48" applyNumberFormat="1" applyFont="1" applyFill="1" applyBorder="1" applyAlignment="1">
      <alignment vertical="center"/>
    </xf>
    <xf numFmtId="38" fontId="2" fillId="33" borderId="16" xfId="48" applyFont="1" applyFill="1" applyBorder="1" applyAlignment="1">
      <alignment horizontal="center" vertical="center"/>
    </xf>
    <xf numFmtId="3" fontId="2" fillId="33" borderId="16" xfId="48" applyNumberFormat="1" applyFont="1" applyFill="1" applyBorder="1" applyAlignment="1">
      <alignment vertical="center"/>
    </xf>
    <xf numFmtId="4" fontId="2" fillId="33" borderId="16" xfId="48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24179;&#25104;20&#24180;&#24230;&#20197;&#38477;\02&#12288;&#20418;&#21336;&#20301;\03&#12288;&#36984;&#25369;&#31649;&#29702;&#31532;&#20108;&#20418;\02&#12288;&#36984;&#25369;&#20107;&#21209;&#31561;&#22577;&#21578;&#20363;\02%20&#36984;&#25369;&#20154;&#21517;&#31807;&#12539;&#22312;&#22806;&#36984;&#25369;&#20154;&#21517;&#31807;&#30331;&#37682;&#32773;&#25968;&#35519;\24.09.02&#29694;&#22312;\03&#12288;&#27770;&#35009;\03%20H24.9.2&#29694;&#22312;&#36984;&#25369;&#20154;&#12539;&#22312;&#22806;&#36984;&#25369;&#20154;&#30331;&#37682;&#32773;&#12304;&#30906;&#23450;&#29256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やり方"/>
      <sheetName val="①"/>
      <sheetName val="① -2(省内・関係団体用)"/>
      <sheetName val="②"/>
      <sheetName val="⑤"/>
      <sheetName val="④"/>
      <sheetName val="⑯"/>
      <sheetName val="⑱"/>
      <sheetName val="⑰"/>
      <sheetName val="③"/>
      <sheetName val="⑥ (2)"/>
      <sheetName val="⑦ (2)"/>
      <sheetName val="⑥"/>
      <sheetName val="⑦"/>
      <sheetName val="⑲"/>
      <sheetName val="⑳"/>
      <sheetName val="⑪⑫(2)"/>
      <sheetName val="⑪⑫(1)"/>
      <sheetName val="21衆・有権者ベース"/>
      <sheetName val="⑧(2)"/>
      <sheetName val="⑨"/>
      <sheetName val="⑩"/>
      <sheetName val="22参有権者ベース"/>
      <sheetName val="⑧"/>
      <sheetName val="⑮"/>
      <sheetName val="⑬"/>
      <sheetName val="⑭"/>
      <sheetName val="（参考）"/>
      <sheetName val="21"/>
      <sheetName val="21 値のコピー"/>
      <sheetName val="参・国調ベース"/>
      <sheetName val="作業用"/>
    </sheetNames>
    <sheetDataSet>
      <sheetData sheetId="5">
        <row r="8">
          <cell r="D8">
            <v>4585645</v>
          </cell>
        </row>
        <row r="9">
          <cell r="D9">
            <v>1147082</v>
          </cell>
        </row>
        <row r="10">
          <cell r="D10">
            <v>1090400</v>
          </cell>
        </row>
        <row r="11">
          <cell r="D11">
            <v>1898693</v>
          </cell>
        </row>
        <row r="12">
          <cell r="D12">
            <v>913288</v>
          </cell>
        </row>
        <row r="13">
          <cell r="D13">
            <v>957097</v>
          </cell>
        </row>
        <row r="14">
          <cell r="D14">
            <v>1626102</v>
          </cell>
        </row>
        <row r="15">
          <cell r="D15">
            <v>2426157</v>
          </cell>
        </row>
        <row r="16">
          <cell r="D16">
            <v>1630187</v>
          </cell>
        </row>
        <row r="17">
          <cell r="D17">
            <v>1626672</v>
          </cell>
        </row>
        <row r="18">
          <cell r="D18">
            <v>5874043</v>
          </cell>
        </row>
        <row r="19">
          <cell r="D19">
            <v>5069501</v>
          </cell>
        </row>
        <row r="20">
          <cell r="D20">
            <v>10743373</v>
          </cell>
        </row>
        <row r="21">
          <cell r="D21">
            <v>7355477</v>
          </cell>
        </row>
        <row r="22">
          <cell r="D22">
            <v>1954166</v>
          </cell>
        </row>
        <row r="23">
          <cell r="D23">
            <v>899094</v>
          </cell>
        </row>
        <row r="24">
          <cell r="D24">
            <v>944187</v>
          </cell>
        </row>
        <row r="25">
          <cell r="D25">
            <v>651644</v>
          </cell>
        </row>
        <row r="26">
          <cell r="D26">
            <v>699910</v>
          </cell>
        </row>
        <row r="27">
          <cell r="D27">
            <v>1754118</v>
          </cell>
        </row>
        <row r="28">
          <cell r="D28">
            <v>1683741</v>
          </cell>
        </row>
        <row r="29">
          <cell r="D29">
            <v>3075225</v>
          </cell>
        </row>
        <row r="30">
          <cell r="D30">
            <v>5874853</v>
          </cell>
        </row>
        <row r="31">
          <cell r="D31">
            <v>1502317</v>
          </cell>
        </row>
        <row r="32">
          <cell r="D32">
            <v>1116835</v>
          </cell>
        </row>
        <row r="33">
          <cell r="D33">
            <v>2096419</v>
          </cell>
        </row>
        <row r="34">
          <cell r="D34">
            <v>7125084</v>
          </cell>
        </row>
        <row r="35">
          <cell r="D35">
            <v>4551812</v>
          </cell>
        </row>
        <row r="36">
          <cell r="D36">
            <v>1150261</v>
          </cell>
        </row>
        <row r="37">
          <cell r="D37">
            <v>840952</v>
          </cell>
        </row>
        <row r="38">
          <cell r="D38">
            <v>482650</v>
          </cell>
        </row>
        <row r="39">
          <cell r="D39">
            <v>587716</v>
          </cell>
        </row>
        <row r="40">
          <cell r="D40">
            <v>1575173</v>
          </cell>
        </row>
        <row r="41">
          <cell r="D41">
            <v>2324455</v>
          </cell>
        </row>
        <row r="42">
          <cell r="D42">
            <v>1197484</v>
          </cell>
        </row>
        <row r="43">
          <cell r="D43">
            <v>653247</v>
          </cell>
        </row>
        <row r="44">
          <cell r="D44">
            <v>826821</v>
          </cell>
        </row>
        <row r="45">
          <cell r="D45">
            <v>1188503</v>
          </cell>
        </row>
        <row r="46">
          <cell r="D46">
            <v>632975</v>
          </cell>
        </row>
        <row r="47">
          <cell r="D47">
            <v>4123557</v>
          </cell>
        </row>
        <row r="48">
          <cell r="D48">
            <v>686870</v>
          </cell>
        </row>
        <row r="49">
          <cell r="D49">
            <v>1169079</v>
          </cell>
        </row>
        <row r="50">
          <cell r="D50">
            <v>1485505</v>
          </cell>
        </row>
        <row r="51">
          <cell r="D51">
            <v>986212</v>
          </cell>
        </row>
        <row r="52">
          <cell r="D52">
            <v>930182</v>
          </cell>
        </row>
        <row r="53">
          <cell r="D53">
            <v>1392408</v>
          </cell>
        </row>
        <row r="54">
          <cell r="D54">
            <v>1093072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3" width="18.875" style="4" customWidth="1"/>
    <col min="4" max="4" width="13.625" style="4" customWidth="1"/>
    <col min="5" max="5" width="9.625" style="4" customWidth="1"/>
    <col min="6" max="9" width="5.625" style="4" customWidth="1"/>
    <col min="10" max="16384" width="9.00390625" style="4" customWidth="1"/>
  </cols>
  <sheetData>
    <row r="1" spans="1:9" ht="12.75">
      <c r="A1" s="1"/>
      <c r="B1" s="1"/>
      <c r="C1" s="1"/>
      <c r="D1" s="2"/>
      <c r="E1" s="3"/>
      <c r="F1" s="3"/>
      <c r="G1" s="3"/>
      <c r="H1" s="3"/>
      <c r="I1" s="3"/>
    </row>
    <row r="2" spans="1:9" ht="12.75">
      <c r="A2" s="1"/>
      <c r="B2" s="1"/>
      <c r="C2" s="1"/>
      <c r="D2" s="3"/>
      <c r="E2" s="3"/>
      <c r="F2" s="3"/>
      <c r="G2" s="3"/>
      <c r="H2" s="3"/>
      <c r="I2" s="3"/>
    </row>
    <row r="3" spans="1:9" ht="19.5" customHeight="1">
      <c r="A3" s="5" t="s">
        <v>0</v>
      </c>
      <c r="B3" s="1"/>
      <c r="C3" s="1"/>
      <c r="D3" s="1"/>
      <c r="E3" s="1"/>
      <c r="F3" s="1"/>
      <c r="G3" s="1"/>
      <c r="H3" s="1"/>
      <c r="I3" s="1"/>
    </row>
    <row r="4" spans="1:9" ht="19.5" customHeight="1">
      <c r="A4" s="5"/>
      <c r="B4" s="1"/>
      <c r="C4" s="1"/>
      <c r="D4" s="1"/>
      <c r="E4" s="1"/>
      <c r="F4" s="1"/>
      <c r="G4" s="1"/>
      <c r="H4" s="1"/>
      <c r="I4" s="6" t="s">
        <v>1</v>
      </c>
    </row>
    <row r="5" spans="1:9" ht="19.5" customHeight="1">
      <c r="A5" s="5"/>
      <c r="B5" s="1"/>
      <c r="C5" s="1"/>
      <c r="D5" s="1"/>
      <c r="E5" s="1"/>
      <c r="F5" s="1"/>
      <c r="G5" s="1"/>
      <c r="H5" s="1"/>
      <c r="I5" s="1"/>
    </row>
    <row r="6" spans="1:9" ht="13.5" customHeight="1">
      <c r="A6" s="7"/>
      <c r="B6" s="8"/>
      <c r="C6" s="8"/>
      <c r="D6" s="8"/>
      <c r="E6" s="9"/>
      <c r="F6" s="10"/>
      <c r="G6" s="9"/>
      <c r="H6" s="11"/>
      <c r="I6" s="9"/>
    </row>
    <row r="7" spans="1:9" ht="12.75">
      <c r="A7" s="12" t="s">
        <v>2</v>
      </c>
      <c r="B7" s="13" t="s">
        <v>3</v>
      </c>
      <c r="C7" s="13" t="s">
        <v>4</v>
      </c>
      <c r="D7" s="14" t="s">
        <v>5</v>
      </c>
      <c r="E7" s="15" t="s">
        <v>6</v>
      </c>
      <c r="F7" s="61" t="s">
        <v>5</v>
      </c>
      <c r="G7" s="62"/>
      <c r="H7" s="61" t="s">
        <v>6</v>
      </c>
      <c r="I7" s="62"/>
    </row>
    <row r="8" spans="1:9" ht="12.75">
      <c r="A8" s="16"/>
      <c r="B8" s="17" t="s">
        <v>7</v>
      </c>
      <c r="C8" s="17" t="s">
        <v>8</v>
      </c>
      <c r="D8" s="17" t="s">
        <v>9</v>
      </c>
      <c r="E8" s="18" t="s">
        <v>10</v>
      </c>
      <c r="F8" s="19" t="s">
        <v>11</v>
      </c>
      <c r="G8" s="20" t="s">
        <v>12</v>
      </c>
      <c r="H8" s="19" t="s">
        <v>11</v>
      </c>
      <c r="I8" s="20" t="s">
        <v>12</v>
      </c>
    </row>
    <row r="9" spans="1:9" ht="12.75">
      <c r="A9" s="21" t="s">
        <v>13</v>
      </c>
      <c r="B9" s="22">
        <f>'[1]④'!D8</f>
        <v>4585645</v>
      </c>
      <c r="C9" s="23">
        <v>4596001</v>
      </c>
      <c r="D9" s="24">
        <f>B9-C9</f>
        <v>-10356</v>
      </c>
      <c r="E9" s="25">
        <f>D9/C9*100</f>
        <v>-0.22532632173056533</v>
      </c>
      <c r="F9" s="21">
        <f>IF(RANK(D9,$D$9:$D$55)&lt;6,RANK(D9,$D$9:$D$55),"")</f>
      </c>
      <c r="G9" s="21">
        <f>IF(RANK(D9,$D$9:$D$55,1)&lt;6,RANK(D9,$D$9:$D$55,1),"")</f>
        <v>2</v>
      </c>
      <c r="H9" s="21">
        <f>IF(RANK(E9,$E$9:$E$55)&lt;6,RANK(E9,$E$9:$E$55),"")</f>
      </c>
      <c r="I9" s="21">
        <f>IF(RANK(E9,$E$9:$E$55,1)&lt;6,RANK(E9,$E$9:$E$55,1),"")</f>
      </c>
    </row>
    <row r="10" spans="1:9" ht="12.75">
      <c r="A10" s="12" t="s">
        <v>14</v>
      </c>
      <c r="B10" s="26">
        <f>'[1]④'!D9</f>
        <v>1147082</v>
      </c>
      <c r="C10" s="27">
        <v>1154432</v>
      </c>
      <c r="D10" s="28">
        <f>B10-C10</f>
        <v>-7350</v>
      </c>
      <c r="E10" s="29">
        <f>D10/C10*100</f>
        <v>-0.6366767379975607</v>
      </c>
      <c r="F10" s="30">
        <f aca="true" t="shared" si="0" ref="F10:F55">IF(RANK(D10,$D$9:$D$55)&lt;6,RANK(D10,$D$9:$D$55),"")</f>
      </c>
      <c r="G10" s="30">
        <f aca="true" t="shared" si="1" ref="G10:G55">IF(RANK(D10,$D$9:$D$55,1)&lt;6,RANK(D10,$D$9:$D$55,1),"")</f>
        <v>5</v>
      </c>
      <c r="H10" s="12">
        <f aca="true" t="shared" si="2" ref="H10:H55">IF(RANK(E10,$E$9:$E$55)&lt;6,RANK(E10,$E$9:$E$55),"")</f>
      </c>
      <c r="I10" s="12">
        <f aca="true" t="shared" si="3" ref="I10:I55">IF(RANK(E10,$E$9:$E$55,1)&lt;6,RANK(E10,$E$9:$E$55,1),"")</f>
        <v>4</v>
      </c>
    </row>
    <row r="11" spans="1:9" ht="12.75">
      <c r="A11" s="12" t="s">
        <v>15</v>
      </c>
      <c r="B11" s="26">
        <f>'[1]④'!D10</f>
        <v>1090400</v>
      </c>
      <c r="C11" s="27">
        <v>1096435</v>
      </c>
      <c r="D11" s="28">
        <f aca="true" t="shared" si="4" ref="D11:D55">B11-C11</f>
        <v>-6035</v>
      </c>
      <c r="E11" s="29">
        <f aca="true" t="shared" si="5" ref="E11:E55">D11/C11*100</f>
        <v>-0.5504202255491661</v>
      </c>
      <c r="F11" s="30">
        <f t="shared" si="0"/>
      </c>
      <c r="G11" s="30">
        <f t="shared" si="1"/>
      </c>
      <c r="H11" s="12">
        <f t="shared" si="2"/>
      </c>
      <c r="I11" s="12">
        <f t="shared" si="3"/>
      </c>
    </row>
    <row r="12" spans="1:9" ht="12.75">
      <c r="A12" s="12" t="s">
        <v>16</v>
      </c>
      <c r="B12" s="26">
        <f>'[1]④'!D11</f>
        <v>1898693</v>
      </c>
      <c r="C12" s="27">
        <v>1897104</v>
      </c>
      <c r="D12" s="28">
        <f t="shared" si="4"/>
        <v>1589</v>
      </c>
      <c r="E12" s="29">
        <f t="shared" si="5"/>
        <v>0.08375924567129689</v>
      </c>
      <c r="F12" s="30">
        <f t="shared" si="0"/>
      </c>
      <c r="G12" s="30">
        <f t="shared" si="1"/>
      </c>
      <c r="H12" s="12">
        <f t="shared" si="2"/>
      </c>
      <c r="I12" s="12">
        <f t="shared" si="3"/>
      </c>
    </row>
    <row r="13" spans="1:9" ht="12.75">
      <c r="A13" s="12" t="s">
        <v>17</v>
      </c>
      <c r="B13" s="26">
        <f>'[1]④'!D12</f>
        <v>913288</v>
      </c>
      <c r="C13" s="27">
        <v>921006</v>
      </c>
      <c r="D13" s="28">
        <f t="shared" si="4"/>
        <v>-7718</v>
      </c>
      <c r="E13" s="31">
        <f t="shared" si="5"/>
        <v>-0.8379967122906908</v>
      </c>
      <c r="F13" s="30">
        <f t="shared" si="0"/>
      </c>
      <c r="G13" s="30">
        <f t="shared" si="1"/>
        <v>4</v>
      </c>
      <c r="H13" s="12">
        <f t="shared" si="2"/>
      </c>
      <c r="I13" s="12">
        <f t="shared" si="3"/>
        <v>2</v>
      </c>
    </row>
    <row r="14" spans="1:9" ht="12.75">
      <c r="A14" s="12" t="s">
        <v>18</v>
      </c>
      <c r="B14" s="26">
        <f>'[1]④'!D13</f>
        <v>957097</v>
      </c>
      <c r="C14" s="27">
        <v>962678</v>
      </c>
      <c r="D14" s="28">
        <f t="shared" si="4"/>
        <v>-5581</v>
      </c>
      <c r="E14" s="29">
        <f t="shared" si="5"/>
        <v>-0.5797369421551131</v>
      </c>
      <c r="F14" s="30">
        <f t="shared" si="0"/>
      </c>
      <c r="G14" s="30">
        <f t="shared" si="1"/>
      </c>
      <c r="H14" s="12">
        <f t="shared" si="2"/>
      </c>
      <c r="I14" s="12">
        <f t="shared" si="3"/>
        <v>5</v>
      </c>
    </row>
    <row r="15" spans="1:9" ht="12.75">
      <c r="A15" s="12" t="s">
        <v>19</v>
      </c>
      <c r="B15" s="26">
        <f>'[1]④'!D14</f>
        <v>1626102</v>
      </c>
      <c r="C15" s="27">
        <v>1646716</v>
      </c>
      <c r="D15" s="28">
        <f t="shared" si="4"/>
        <v>-20614</v>
      </c>
      <c r="E15" s="29">
        <f t="shared" si="5"/>
        <v>-1.251824844113982</v>
      </c>
      <c r="F15" s="30">
        <f t="shared" si="0"/>
      </c>
      <c r="G15" s="30">
        <f t="shared" si="1"/>
        <v>1</v>
      </c>
      <c r="H15" s="12">
        <f t="shared" si="2"/>
      </c>
      <c r="I15" s="12">
        <f t="shared" si="3"/>
        <v>1</v>
      </c>
    </row>
    <row r="16" spans="1:9" ht="12.75">
      <c r="A16" s="32" t="s">
        <v>20</v>
      </c>
      <c r="B16" s="33">
        <f>'[1]④'!D15</f>
        <v>2426157</v>
      </c>
      <c r="C16" s="34">
        <v>2431163</v>
      </c>
      <c r="D16" s="35">
        <f t="shared" si="4"/>
        <v>-5006</v>
      </c>
      <c r="E16" s="36">
        <f t="shared" si="5"/>
        <v>-0.20590968190944006</v>
      </c>
      <c r="F16" s="37">
        <f t="shared" si="0"/>
      </c>
      <c r="G16" s="37">
        <f t="shared" si="1"/>
      </c>
      <c r="H16" s="32">
        <f t="shared" si="2"/>
      </c>
      <c r="I16" s="32">
        <f t="shared" si="3"/>
      </c>
    </row>
    <row r="17" spans="1:9" ht="12.75">
      <c r="A17" s="12" t="s">
        <v>21</v>
      </c>
      <c r="B17" s="26">
        <f>'[1]④'!D16</f>
        <v>1630187</v>
      </c>
      <c r="C17" s="27">
        <v>1632631</v>
      </c>
      <c r="D17" s="28">
        <f t="shared" si="4"/>
        <v>-2444</v>
      </c>
      <c r="E17" s="29">
        <f t="shared" si="5"/>
        <v>-0.14969702278102032</v>
      </c>
      <c r="F17" s="30">
        <f t="shared" si="0"/>
      </c>
      <c r="G17" s="30">
        <f t="shared" si="1"/>
      </c>
      <c r="H17" s="12">
        <f t="shared" si="2"/>
      </c>
      <c r="I17" s="12">
        <f t="shared" si="3"/>
      </c>
    </row>
    <row r="18" spans="1:9" ht="12.75">
      <c r="A18" s="12" t="s">
        <v>22</v>
      </c>
      <c r="B18" s="26">
        <f>'[1]④'!D17</f>
        <v>1626672</v>
      </c>
      <c r="C18" s="27">
        <v>1629164</v>
      </c>
      <c r="D18" s="28">
        <f t="shared" si="4"/>
        <v>-2492</v>
      </c>
      <c r="E18" s="29">
        <f t="shared" si="5"/>
        <v>-0.152961887201043</v>
      </c>
      <c r="F18" s="30">
        <f t="shared" si="0"/>
      </c>
      <c r="G18" s="30">
        <f t="shared" si="1"/>
      </c>
      <c r="H18" s="12">
        <f t="shared" si="2"/>
      </c>
      <c r="I18" s="12">
        <f t="shared" si="3"/>
      </c>
    </row>
    <row r="19" spans="1:9" ht="12.75">
      <c r="A19" s="12" t="s">
        <v>23</v>
      </c>
      <c r="B19" s="26">
        <f>'[1]④'!D18</f>
        <v>5874043</v>
      </c>
      <c r="C19" s="27">
        <v>5859349</v>
      </c>
      <c r="D19" s="28">
        <f t="shared" si="4"/>
        <v>14694</v>
      </c>
      <c r="E19" s="29">
        <f t="shared" si="5"/>
        <v>0.25077871278874153</v>
      </c>
      <c r="F19" s="30">
        <f t="shared" si="0"/>
        <v>4</v>
      </c>
      <c r="G19" s="30">
        <f t="shared" si="1"/>
      </c>
      <c r="H19" s="12">
        <f t="shared" si="2"/>
        <v>5</v>
      </c>
      <c r="I19" s="12">
        <f t="shared" si="3"/>
      </c>
    </row>
    <row r="20" spans="1:9" ht="12.75">
      <c r="A20" s="12" t="s">
        <v>24</v>
      </c>
      <c r="B20" s="38">
        <f>'[1]④'!D19</f>
        <v>5069501</v>
      </c>
      <c r="C20" s="27">
        <v>5075766</v>
      </c>
      <c r="D20" s="28">
        <f t="shared" si="4"/>
        <v>-6265</v>
      </c>
      <c r="E20" s="29">
        <f t="shared" si="5"/>
        <v>-0.12342964588990114</v>
      </c>
      <c r="F20" s="30">
        <f t="shared" si="0"/>
      </c>
      <c r="G20" s="30">
        <f t="shared" si="1"/>
      </c>
      <c r="H20" s="12">
        <f t="shared" si="2"/>
      </c>
      <c r="I20" s="12">
        <f t="shared" si="3"/>
      </c>
    </row>
    <row r="21" spans="1:9" ht="12.75">
      <c r="A21" s="12" t="s">
        <v>25</v>
      </c>
      <c r="B21" s="38">
        <f>'[1]④'!D20</f>
        <v>10743373</v>
      </c>
      <c r="C21" s="27">
        <v>10708899</v>
      </c>
      <c r="D21" s="28">
        <f t="shared" si="4"/>
        <v>34474</v>
      </c>
      <c r="E21" s="29">
        <f t="shared" si="5"/>
        <v>0.3219191814209846</v>
      </c>
      <c r="F21" s="30">
        <f t="shared" si="0"/>
        <v>1</v>
      </c>
      <c r="G21" s="30">
        <f t="shared" si="1"/>
      </c>
      <c r="H21" s="12">
        <f t="shared" si="2"/>
        <v>3</v>
      </c>
      <c r="I21" s="12">
        <f t="shared" si="3"/>
      </c>
    </row>
    <row r="22" spans="1:9" ht="12.75">
      <c r="A22" s="39" t="s">
        <v>26</v>
      </c>
      <c r="B22" s="40">
        <f>'[1]④'!D21</f>
        <v>7355477</v>
      </c>
      <c r="C22" s="41">
        <v>7340378</v>
      </c>
      <c r="D22" s="42">
        <f t="shared" si="4"/>
        <v>15099</v>
      </c>
      <c r="E22" s="43">
        <f t="shared" si="5"/>
        <v>0.2056978537072614</v>
      </c>
      <c r="F22" s="44">
        <f t="shared" si="0"/>
        <v>3</v>
      </c>
      <c r="G22" s="44">
        <f t="shared" si="1"/>
      </c>
      <c r="H22" s="39">
        <f t="shared" si="2"/>
      </c>
      <c r="I22" s="39">
        <f t="shared" si="3"/>
      </c>
    </row>
    <row r="23" spans="1:9" ht="12.75">
      <c r="A23" s="32" t="s">
        <v>27</v>
      </c>
      <c r="B23" s="45">
        <f>'[1]④'!D22</f>
        <v>1954166</v>
      </c>
      <c r="C23" s="34">
        <v>1962010</v>
      </c>
      <c r="D23" s="35">
        <f t="shared" si="4"/>
        <v>-7844</v>
      </c>
      <c r="E23" s="36">
        <f t="shared" si="5"/>
        <v>-0.3997940887151442</v>
      </c>
      <c r="F23" s="37">
        <f t="shared" si="0"/>
      </c>
      <c r="G23" s="37">
        <f t="shared" si="1"/>
        <v>3</v>
      </c>
      <c r="H23" s="32">
        <f t="shared" si="2"/>
      </c>
      <c r="I23" s="32">
        <f t="shared" si="3"/>
      </c>
    </row>
    <row r="24" spans="1:9" ht="12.75">
      <c r="A24" s="12" t="s">
        <v>28</v>
      </c>
      <c r="B24" s="38">
        <f>'[1]④'!D23</f>
        <v>899094</v>
      </c>
      <c r="C24" s="27">
        <v>902220</v>
      </c>
      <c r="D24" s="28">
        <f t="shared" si="4"/>
        <v>-3126</v>
      </c>
      <c r="E24" s="29">
        <f t="shared" si="5"/>
        <v>-0.3464786859080934</v>
      </c>
      <c r="F24" s="30">
        <f t="shared" si="0"/>
      </c>
      <c r="G24" s="30">
        <f t="shared" si="1"/>
      </c>
      <c r="H24" s="12">
        <f t="shared" si="2"/>
      </c>
      <c r="I24" s="12">
        <f t="shared" si="3"/>
      </c>
    </row>
    <row r="25" spans="1:9" ht="12.75">
      <c r="A25" s="12" t="s">
        <v>29</v>
      </c>
      <c r="B25" s="38">
        <f>'[1]④'!D24</f>
        <v>944187</v>
      </c>
      <c r="C25" s="27">
        <v>945494</v>
      </c>
      <c r="D25" s="28">
        <f t="shared" si="4"/>
        <v>-1307</v>
      </c>
      <c r="E25" s="29">
        <f t="shared" si="5"/>
        <v>-0.13823461597852552</v>
      </c>
      <c r="F25" s="30">
        <f t="shared" si="0"/>
      </c>
      <c r="G25" s="30">
        <f t="shared" si="1"/>
      </c>
      <c r="H25" s="12">
        <f t="shared" si="2"/>
      </c>
      <c r="I25" s="12">
        <f t="shared" si="3"/>
      </c>
    </row>
    <row r="26" spans="1:9" ht="12.75">
      <c r="A26" s="39" t="s">
        <v>30</v>
      </c>
      <c r="B26" s="40">
        <f>'[1]④'!D25</f>
        <v>651644</v>
      </c>
      <c r="C26" s="41">
        <v>653173</v>
      </c>
      <c r="D26" s="42">
        <f t="shared" si="4"/>
        <v>-1529</v>
      </c>
      <c r="E26" s="43">
        <f t="shared" si="5"/>
        <v>-0.23408805936558924</v>
      </c>
      <c r="F26" s="44">
        <f t="shared" si="0"/>
      </c>
      <c r="G26" s="44">
        <f t="shared" si="1"/>
      </c>
      <c r="H26" s="39">
        <f t="shared" si="2"/>
      </c>
      <c r="I26" s="39">
        <f t="shared" si="3"/>
      </c>
    </row>
    <row r="27" spans="1:9" ht="12.75">
      <c r="A27" s="32" t="s">
        <v>31</v>
      </c>
      <c r="B27" s="45">
        <f>'[1]④'!D26</f>
        <v>699910</v>
      </c>
      <c r="C27" s="34">
        <v>702098</v>
      </c>
      <c r="D27" s="35">
        <f t="shared" si="4"/>
        <v>-2188</v>
      </c>
      <c r="E27" s="36">
        <f>D27/C27*100</f>
        <v>-0.31163740674378787</v>
      </c>
      <c r="F27" s="37">
        <f t="shared" si="0"/>
      </c>
      <c r="G27" s="37">
        <f t="shared" si="1"/>
      </c>
      <c r="H27" s="32">
        <f t="shared" si="2"/>
      </c>
      <c r="I27" s="32">
        <f t="shared" si="3"/>
      </c>
    </row>
    <row r="28" spans="1:9" ht="12.75">
      <c r="A28" s="12" t="s">
        <v>32</v>
      </c>
      <c r="B28" s="26">
        <f>'[1]④'!D27</f>
        <v>1754118</v>
      </c>
      <c r="C28" s="27">
        <v>1757676</v>
      </c>
      <c r="D28" s="28">
        <f t="shared" si="4"/>
        <v>-3558</v>
      </c>
      <c r="E28" s="29">
        <f t="shared" si="5"/>
        <v>-0.20242638575027477</v>
      </c>
      <c r="F28" s="30">
        <f t="shared" si="0"/>
      </c>
      <c r="G28" s="30">
        <f t="shared" si="1"/>
      </c>
      <c r="H28" s="12">
        <f t="shared" si="2"/>
      </c>
      <c r="I28" s="12">
        <f t="shared" si="3"/>
      </c>
    </row>
    <row r="29" spans="1:9" ht="12.75">
      <c r="A29" s="12" t="s">
        <v>33</v>
      </c>
      <c r="B29" s="26">
        <f>'[1]④'!D28</f>
        <v>1683741</v>
      </c>
      <c r="C29" s="27">
        <v>1687951</v>
      </c>
      <c r="D29" s="28">
        <f t="shared" si="4"/>
        <v>-4210</v>
      </c>
      <c r="E29" s="29">
        <f t="shared" si="5"/>
        <v>-0.24941482306062202</v>
      </c>
      <c r="F29" s="30">
        <f t="shared" si="0"/>
      </c>
      <c r="G29" s="30">
        <f t="shared" si="1"/>
      </c>
      <c r="H29" s="12">
        <f t="shared" si="2"/>
      </c>
      <c r="I29" s="12">
        <f t="shared" si="3"/>
      </c>
    </row>
    <row r="30" spans="1:9" ht="12.75">
      <c r="A30" s="12" t="s">
        <v>34</v>
      </c>
      <c r="B30" s="26">
        <f>'[1]④'!D29</f>
        <v>3075225</v>
      </c>
      <c r="C30" s="27">
        <v>3079308</v>
      </c>
      <c r="D30" s="28">
        <f t="shared" si="4"/>
        <v>-4083</v>
      </c>
      <c r="E30" s="29">
        <f t="shared" si="5"/>
        <v>-0.1325947258280107</v>
      </c>
      <c r="F30" s="30">
        <f t="shared" si="0"/>
      </c>
      <c r="G30" s="30">
        <f t="shared" si="1"/>
      </c>
      <c r="H30" s="12">
        <f t="shared" si="2"/>
      </c>
      <c r="I30" s="12">
        <f t="shared" si="3"/>
      </c>
    </row>
    <row r="31" spans="1:9" ht="12.75">
      <c r="A31" s="12" t="s">
        <v>35</v>
      </c>
      <c r="B31" s="26">
        <f>'[1]④'!D30</f>
        <v>5874853</v>
      </c>
      <c r="C31" s="27">
        <v>5858703</v>
      </c>
      <c r="D31" s="28">
        <f t="shared" si="4"/>
        <v>16150</v>
      </c>
      <c r="E31" s="29">
        <f t="shared" si="5"/>
        <v>0.2756582813636397</v>
      </c>
      <c r="F31" s="30">
        <f t="shared" si="0"/>
        <v>2</v>
      </c>
      <c r="G31" s="30">
        <f t="shared" si="1"/>
      </c>
      <c r="H31" s="12">
        <f t="shared" si="2"/>
        <v>4</v>
      </c>
      <c r="I31" s="12">
        <f t="shared" si="3"/>
      </c>
    </row>
    <row r="32" spans="1:9" ht="12.75">
      <c r="A32" s="39" t="s">
        <v>36</v>
      </c>
      <c r="B32" s="46">
        <f>'[1]④'!D31</f>
        <v>1502317</v>
      </c>
      <c r="C32" s="41">
        <v>1504910</v>
      </c>
      <c r="D32" s="42">
        <f t="shared" si="4"/>
        <v>-2593</v>
      </c>
      <c r="E32" s="43">
        <f t="shared" si="5"/>
        <v>-0.17230266261769805</v>
      </c>
      <c r="F32" s="44">
        <f t="shared" si="0"/>
      </c>
      <c r="G32" s="44">
        <f t="shared" si="1"/>
      </c>
      <c r="H32" s="39">
        <f t="shared" si="2"/>
      </c>
      <c r="I32" s="39">
        <f t="shared" si="3"/>
      </c>
    </row>
    <row r="33" spans="1:9" ht="12.75">
      <c r="A33" s="32" t="s">
        <v>37</v>
      </c>
      <c r="B33" s="33">
        <f>'[1]④'!D32</f>
        <v>1116835</v>
      </c>
      <c r="C33" s="34">
        <v>1112968</v>
      </c>
      <c r="D33" s="35">
        <f t="shared" si="4"/>
        <v>3867</v>
      </c>
      <c r="E33" s="36">
        <f t="shared" si="5"/>
        <v>0.34744934265854904</v>
      </c>
      <c r="F33" s="37">
        <f t="shared" si="0"/>
      </c>
      <c r="G33" s="37">
        <f t="shared" si="1"/>
      </c>
      <c r="H33" s="32">
        <f t="shared" si="2"/>
        <v>2</v>
      </c>
      <c r="I33" s="32">
        <f t="shared" si="3"/>
      </c>
    </row>
    <row r="34" spans="1:9" ht="12.75">
      <c r="A34" s="12" t="s">
        <v>38</v>
      </c>
      <c r="B34" s="26">
        <f>'[1]④'!D33</f>
        <v>2096419</v>
      </c>
      <c r="C34" s="27">
        <v>2098917</v>
      </c>
      <c r="D34" s="28">
        <f t="shared" si="4"/>
        <v>-2498</v>
      </c>
      <c r="E34" s="29">
        <f t="shared" si="5"/>
        <v>-0.11901375804760264</v>
      </c>
      <c r="F34" s="30">
        <f t="shared" si="0"/>
      </c>
      <c r="G34" s="30">
        <f t="shared" si="1"/>
      </c>
      <c r="H34" s="12">
        <f t="shared" si="2"/>
      </c>
      <c r="I34" s="12">
        <f t="shared" si="3"/>
      </c>
    </row>
    <row r="35" spans="1:9" ht="12.75">
      <c r="A35" s="12" t="s">
        <v>39</v>
      </c>
      <c r="B35" s="26">
        <f>'[1]④'!D34</f>
        <v>7125084</v>
      </c>
      <c r="C35" s="27">
        <v>7119489</v>
      </c>
      <c r="D35" s="28">
        <f t="shared" si="4"/>
        <v>5595</v>
      </c>
      <c r="E35" s="29">
        <f t="shared" si="5"/>
        <v>0.07858710084389484</v>
      </c>
      <c r="F35" s="30">
        <f t="shared" si="0"/>
      </c>
      <c r="G35" s="30">
        <f t="shared" si="1"/>
      </c>
      <c r="H35" s="12">
        <f t="shared" si="2"/>
      </c>
      <c r="I35" s="12">
        <f t="shared" si="3"/>
      </c>
    </row>
    <row r="36" spans="1:9" ht="12.75">
      <c r="A36" s="12" t="s">
        <v>40</v>
      </c>
      <c r="B36" s="26">
        <f>'[1]④'!D35</f>
        <v>4551812</v>
      </c>
      <c r="C36" s="27">
        <v>4553333</v>
      </c>
      <c r="D36" s="28">
        <f t="shared" si="4"/>
        <v>-1521</v>
      </c>
      <c r="E36" s="29">
        <f t="shared" si="5"/>
        <v>-0.03340410200615681</v>
      </c>
      <c r="F36" s="30">
        <f t="shared" si="0"/>
      </c>
      <c r="G36" s="30">
        <f t="shared" si="1"/>
      </c>
      <c r="H36" s="12">
        <f t="shared" si="2"/>
      </c>
      <c r="I36" s="12">
        <f t="shared" si="3"/>
      </c>
    </row>
    <row r="37" spans="1:9" ht="12.75">
      <c r="A37" s="12" t="s">
        <v>41</v>
      </c>
      <c r="B37" s="26">
        <f>'[1]④'!D36</f>
        <v>1150261</v>
      </c>
      <c r="C37" s="27">
        <v>1153025</v>
      </c>
      <c r="D37" s="28">
        <f t="shared" si="4"/>
        <v>-2764</v>
      </c>
      <c r="E37" s="29">
        <f>D37/C37*100</f>
        <v>-0.23971726545391472</v>
      </c>
      <c r="F37" s="30">
        <f t="shared" si="0"/>
      </c>
      <c r="G37" s="30">
        <f t="shared" si="1"/>
      </c>
      <c r="H37" s="12">
        <f t="shared" si="2"/>
      </c>
      <c r="I37" s="12">
        <f t="shared" si="3"/>
      </c>
    </row>
    <row r="38" spans="1:9" ht="12.75">
      <c r="A38" s="39" t="s">
        <v>42</v>
      </c>
      <c r="B38" s="46">
        <f>'[1]④'!D37</f>
        <v>840952</v>
      </c>
      <c r="C38" s="41">
        <v>845129</v>
      </c>
      <c r="D38" s="42">
        <f t="shared" si="4"/>
        <v>-4177</v>
      </c>
      <c r="E38" s="47">
        <f t="shared" si="5"/>
        <v>-0.49424407398160514</v>
      </c>
      <c r="F38" s="44">
        <f t="shared" si="0"/>
      </c>
      <c r="G38" s="44">
        <f t="shared" si="1"/>
      </c>
      <c r="H38" s="39">
        <f t="shared" si="2"/>
      </c>
      <c r="I38" s="39">
        <f t="shared" si="3"/>
      </c>
    </row>
    <row r="39" spans="1:9" ht="12.75">
      <c r="A39" s="32" t="s">
        <v>43</v>
      </c>
      <c r="B39" s="33">
        <f>'[1]④'!D38</f>
        <v>482650</v>
      </c>
      <c r="C39" s="34">
        <v>484655</v>
      </c>
      <c r="D39" s="35">
        <f>B39-C39</f>
        <v>-2005</v>
      </c>
      <c r="E39" s="36">
        <f t="shared" si="5"/>
        <v>-0.41369634069595895</v>
      </c>
      <c r="F39" s="37">
        <f t="shared" si="0"/>
      </c>
      <c r="G39" s="37">
        <f t="shared" si="1"/>
      </c>
      <c r="H39" s="32">
        <f t="shared" si="2"/>
      </c>
      <c r="I39" s="32">
        <f t="shared" si="3"/>
      </c>
    </row>
    <row r="40" spans="1:9" ht="12.75">
      <c r="A40" s="12" t="s">
        <v>44</v>
      </c>
      <c r="B40" s="26">
        <f>'[1]④'!D39</f>
        <v>587716</v>
      </c>
      <c r="C40" s="27">
        <v>591114</v>
      </c>
      <c r="D40" s="28">
        <f t="shared" si="4"/>
        <v>-3398</v>
      </c>
      <c r="E40" s="29">
        <f t="shared" si="5"/>
        <v>-0.5748468146584246</v>
      </c>
      <c r="F40" s="30">
        <f t="shared" si="0"/>
      </c>
      <c r="G40" s="30">
        <f t="shared" si="1"/>
      </c>
      <c r="H40" s="12">
        <f t="shared" si="2"/>
      </c>
      <c r="I40" s="12">
        <f t="shared" si="3"/>
      </c>
    </row>
    <row r="41" spans="1:9" ht="12.75">
      <c r="A41" s="12" t="s">
        <v>45</v>
      </c>
      <c r="B41" s="26">
        <f>'[1]④'!D40</f>
        <v>1575173</v>
      </c>
      <c r="C41" s="27">
        <v>1575752</v>
      </c>
      <c r="D41" s="28">
        <f t="shared" si="4"/>
        <v>-579</v>
      </c>
      <c r="E41" s="29">
        <f t="shared" si="5"/>
        <v>-0.03674436078773818</v>
      </c>
      <c r="F41" s="30">
        <f t="shared" si="0"/>
      </c>
      <c r="G41" s="30">
        <f t="shared" si="1"/>
      </c>
      <c r="H41" s="12">
        <f t="shared" si="2"/>
      </c>
      <c r="I41" s="12">
        <f t="shared" si="3"/>
      </c>
    </row>
    <row r="42" spans="1:9" ht="12.75">
      <c r="A42" s="12" t="s">
        <v>46</v>
      </c>
      <c r="B42" s="26">
        <f>'[1]④'!D41</f>
        <v>2324455</v>
      </c>
      <c r="C42" s="27">
        <v>2327158</v>
      </c>
      <c r="D42" s="28">
        <f t="shared" si="4"/>
        <v>-2703</v>
      </c>
      <c r="E42" s="29">
        <f t="shared" si="5"/>
        <v>-0.11615025709470522</v>
      </c>
      <c r="F42" s="30">
        <f t="shared" si="0"/>
      </c>
      <c r="G42" s="30">
        <f t="shared" si="1"/>
      </c>
      <c r="H42" s="12">
        <f t="shared" si="2"/>
      </c>
      <c r="I42" s="12">
        <f t="shared" si="3"/>
      </c>
    </row>
    <row r="43" spans="1:9" ht="12.75">
      <c r="A43" s="39" t="s">
        <v>47</v>
      </c>
      <c r="B43" s="46">
        <f>'[1]④'!D42</f>
        <v>1197484</v>
      </c>
      <c r="C43" s="41">
        <v>1203786</v>
      </c>
      <c r="D43" s="42">
        <f t="shared" si="4"/>
        <v>-6302</v>
      </c>
      <c r="E43" s="43">
        <f t="shared" si="5"/>
        <v>-0.5235149769145014</v>
      </c>
      <c r="F43" s="44">
        <f t="shared" si="0"/>
      </c>
      <c r="G43" s="44">
        <f t="shared" si="1"/>
      </c>
      <c r="H43" s="39">
        <f t="shared" si="2"/>
      </c>
      <c r="I43" s="39">
        <f t="shared" si="3"/>
      </c>
    </row>
    <row r="44" spans="1:9" ht="12.75">
      <c r="A44" s="32" t="s">
        <v>48</v>
      </c>
      <c r="B44" s="33">
        <f>'[1]④'!D43</f>
        <v>653247</v>
      </c>
      <c r="C44" s="34">
        <v>656213</v>
      </c>
      <c r="D44" s="35">
        <f t="shared" si="4"/>
        <v>-2966</v>
      </c>
      <c r="E44" s="36">
        <f t="shared" si="5"/>
        <v>-0.45198738824131796</v>
      </c>
      <c r="F44" s="37">
        <f t="shared" si="0"/>
      </c>
      <c r="G44" s="37">
        <f t="shared" si="1"/>
      </c>
      <c r="H44" s="32">
        <f t="shared" si="2"/>
      </c>
      <c r="I44" s="32">
        <f t="shared" si="3"/>
      </c>
    </row>
    <row r="45" spans="1:9" ht="12.75">
      <c r="A45" s="12" t="s">
        <v>49</v>
      </c>
      <c r="B45" s="26">
        <f>'[1]④'!D44</f>
        <v>826821</v>
      </c>
      <c r="C45" s="27">
        <v>828709</v>
      </c>
      <c r="D45" s="28">
        <f t="shared" si="4"/>
        <v>-1888</v>
      </c>
      <c r="E45" s="29">
        <f t="shared" si="5"/>
        <v>-0.22782424228528952</v>
      </c>
      <c r="F45" s="30">
        <f t="shared" si="0"/>
      </c>
      <c r="G45" s="30">
        <f t="shared" si="1"/>
      </c>
      <c r="H45" s="12">
        <f t="shared" si="2"/>
      </c>
      <c r="I45" s="12">
        <f t="shared" si="3"/>
      </c>
    </row>
    <row r="46" spans="1:9" ht="12.75">
      <c r="A46" s="12" t="s">
        <v>50</v>
      </c>
      <c r="B46" s="26">
        <f>'[1]④'!D45</f>
        <v>1188503</v>
      </c>
      <c r="C46" s="27">
        <v>1194222</v>
      </c>
      <c r="D46" s="28">
        <f t="shared" si="4"/>
        <v>-5719</v>
      </c>
      <c r="E46" s="29">
        <f t="shared" si="5"/>
        <v>-0.47888918475794284</v>
      </c>
      <c r="F46" s="30">
        <f t="shared" si="0"/>
      </c>
      <c r="G46" s="30">
        <f t="shared" si="1"/>
      </c>
      <c r="H46" s="12">
        <f t="shared" si="2"/>
      </c>
      <c r="I46" s="12">
        <f t="shared" si="3"/>
      </c>
    </row>
    <row r="47" spans="1:9" ht="12.75">
      <c r="A47" s="39" t="s">
        <v>51</v>
      </c>
      <c r="B47" s="46">
        <f>'[1]④'!D46</f>
        <v>632975</v>
      </c>
      <c r="C47" s="41">
        <v>637172</v>
      </c>
      <c r="D47" s="42">
        <f t="shared" si="4"/>
        <v>-4197</v>
      </c>
      <c r="E47" s="43">
        <f t="shared" si="5"/>
        <v>-0.6586918445882745</v>
      </c>
      <c r="F47" s="44">
        <f t="shared" si="0"/>
      </c>
      <c r="G47" s="44">
        <f t="shared" si="1"/>
      </c>
      <c r="H47" s="39">
        <f t="shared" si="2"/>
      </c>
      <c r="I47" s="39">
        <f t="shared" si="3"/>
        <v>3</v>
      </c>
    </row>
    <row r="48" spans="1:9" ht="12.75">
      <c r="A48" s="32" t="s">
        <v>52</v>
      </c>
      <c r="B48" s="33">
        <f>'[1]④'!D47</f>
        <v>4123557</v>
      </c>
      <c r="C48" s="34">
        <v>4116276</v>
      </c>
      <c r="D48" s="35">
        <f t="shared" si="4"/>
        <v>7281</v>
      </c>
      <c r="E48" s="36">
        <f t="shared" si="5"/>
        <v>0.17688318276033968</v>
      </c>
      <c r="F48" s="37">
        <f t="shared" si="0"/>
      </c>
      <c r="G48" s="37">
        <f t="shared" si="1"/>
      </c>
      <c r="H48" s="32">
        <f t="shared" si="2"/>
      </c>
      <c r="I48" s="32">
        <f t="shared" si="3"/>
      </c>
    </row>
    <row r="49" spans="1:9" ht="12.75">
      <c r="A49" s="12" t="s">
        <v>53</v>
      </c>
      <c r="B49" s="26">
        <f>'[1]④'!D48</f>
        <v>686870</v>
      </c>
      <c r="C49" s="27">
        <v>687872</v>
      </c>
      <c r="D49" s="28">
        <f t="shared" si="4"/>
        <v>-1002</v>
      </c>
      <c r="E49" s="29">
        <f t="shared" si="5"/>
        <v>-0.14566663565314478</v>
      </c>
      <c r="F49" s="30">
        <f t="shared" si="0"/>
      </c>
      <c r="G49" s="30">
        <f t="shared" si="1"/>
      </c>
      <c r="H49" s="12">
        <f t="shared" si="2"/>
      </c>
      <c r="I49" s="12">
        <f t="shared" si="3"/>
      </c>
    </row>
    <row r="50" spans="1:9" ht="12.75">
      <c r="A50" s="12" t="s">
        <v>54</v>
      </c>
      <c r="B50" s="26">
        <f>'[1]④'!D49</f>
        <v>1169079</v>
      </c>
      <c r="C50" s="27">
        <v>1173720</v>
      </c>
      <c r="D50" s="28">
        <f t="shared" si="4"/>
        <v>-4641</v>
      </c>
      <c r="E50" s="29">
        <f t="shared" si="5"/>
        <v>-0.39540946733462834</v>
      </c>
      <c r="F50" s="30">
        <f t="shared" si="0"/>
      </c>
      <c r="G50" s="30">
        <f t="shared" si="1"/>
      </c>
      <c r="H50" s="12">
        <f t="shared" si="2"/>
      </c>
      <c r="I50" s="12">
        <f t="shared" si="3"/>
      </c>
    </row>
    <row r="51" spans="1:9" ht="12.75">
      <c r="A51" s="12" t="s">
        <v>55</v>
      </c>
      <c r="B51" s="26">
        <f>'[1]④'!D50</f>
        <v>1485505</v>
      </c>
      <c r="C51" s="27">
        <v>1487680</v>
      </c>
      <c r="D51" s="28">
        <f t="shared" si="4"/>
        <v>-2175</v>
      </c>
      <c r="E51" s="29">
        <f t="shared" si="5"/>
        <v>-0.1462007958700796</v>
      </c>
      <c r="F51" s="30">
        <f t="shared" si="0"/>
      </c>
      <c r="G51" s="30">
        <f t="shared" si="1"/>
      </c>
      <c r="H51" s="12">
        <f t="shared" si="2"/>
      </c>
      <c r="I51" s="12">
        <f t="shared" si="3"/>
      </c>
    </row>
    <row r="52" spans="1:9" ht="12.75">
      <c r="A52" s="12" t="s">
        <v>56</v>
      </c>
      <c r="B52" s="26">
        <f>'[1]④'!D51</f>
        <v>986212</v>
      </c>
      <c r="C52" s="27">
        <v>989539</v>
      </c>
      <c r="D52" s="28">
        <f t="shared" si="4"/>
        <v>-3327</v>
      </c>
      <c r="E52" s="29">
        <f t="shared" si="5"/>
        <v>-0.33621716779227495</v>
      </c>
      <c r="F52" s="30">
        <f t="shared" si="0"/>
      </c>
      <c r="G52" s="30">
        <f t="shared" si="1"/>
      </c>
      <c r="H52" s="12">
        <f t="shared" si="2"/>
      </c>
      <c r="I52" s="12">
        <f t="shared" si="3"/>
      </c>
    </row>
    <row r="53" spans="1:9" ht="12.75">
      <c r="A53" s="12" t="s">
        <v>57</v>
      </c>
      <c r="B53" s="26">
        <f>'[1]④'!D52</f>
        <v>930182</v>
      </c>
      <c r="C53" s="27">
        <v>932138</v>
      </c>
      <c r="D53" s="28">
        <f t="shared" si="4"/>
        <v>-1956</v>
      </c>
      <c r="E53" s="29">
        <f t="shared" si="5"/>
        <v>-0.20984017387983325</v>
      </c>
      <c r="F53" s="30">
        <f t="shared" si="0"/>
      </c>
      <c r="G53" s="30">
        <f t="shared" si="1"/>
      </c>
      <c r="H53" s="12">
        <f t="shared" si="2"/>
      </c>
      <c r="I53" s="12">
        <f t="shared" si="3"/>
      </c>
    </row>
    <row r="54" spans="1:9" ht="12.75">
      <c r="A54" s="12" t="s">
        <v>58</v>
      </c>
      <c r="B54" s="26">
        <f>'[1]④'!D53</f>
        <v>1392408</v>
      </c>
      <c r="C54" s="27">
        <v>1397275</v>
      </c>
      <c r="D54" s="28">
        <f t="shared" si="4"/>
        <v>-4867</v>
      </c>
      <c r="E54" s="29">
        <f>D54/C54*100</f>
        <v>-0.3483208387754737</v>
      </c>
      <c r="F54" s="30">
        <f t="shared" si="0"/>
      </c>
      <c r="G54" s="30">
        <f t="shared" si="1"/>
      </c>
      <c r="H54" s="12">
        <f t="shared" si="2"/>
      </c>
      <c r="I54" s="12">
        <f t="shared" si="3"/>
      </c>
    </row>
    <row r="55" spans="1:9" ht="12.75">
      <c r="A55" s="48" t="s">
        <v>59</v>
      </c>
      <c r="B55" s="49">
        <f>'[1]④'!D54</f>
        <v>1093072</v>
      </c>
      <c r="C55" s="50">
        <v>1083729</v>
      </c>
      <c r="D55" s="51">
        <f t="shared" si="4"/>
        <v>9343</v>
      </c>
      <c r="E55" s="52">
        <f t="shared" si="5"/>
        <v>0.8621158979781847</v>
      </c>
      <c r="F55" s="53">
        <f t="shared" si="0"/>
        <v>5</v>
      </c>
      <c r="G55" s="53">
        <f t="shared" si="1"/>
      </c>
      <c r="H55" s="48">
        <f t="shared" si="2"/>
        <v>1</v>
      </c>
      <c r="I55" s="48">
        <f t="shared" si="3"/>
      </c>
    </row>
    <row r="56" spans="1:9" ht="12.75">
      <c r="A56" s="48" t="s">
        <v>60</v>
      </c>
      <c r="B56" s="49">
        <f>SUM(B9:B55)</f>
        <v>104200244</v>
      </c>
      <c r="C56" s="50">
        <f>SUM(C9:C55)</f>
        <v>104255136</v>
      </c>
      <c r="D56" s="54">
        <f>B56-C56</f>
        <v>-54892</v>
      </c>
      <c r="E56" s="55">
        <f>D56/C56*100</f>
        <v>-0.052651602698978776</v>
      </c>
      <c r="F56" s="49"/>
      <c r="G56" s="49"/>
      <c r="H56" s="56"/>
      <c r="I56" s="56"/>
    </row>
    <row r="57" spans="1:9" ht="12.75">
      <c r="A57" s="57"/>
      <c r="B57" s="58"/>
      <c r="C57" s="58"/>
      <c r="D57" s="59"/>
      <c r="E57" s="58"/>
      <c r="F57" s="58"/>
      <c r="G57" s="58"/>
      <c r="H57" s="58"/>
      <c r="I57" s="58"/>
    </row>
    <row r="58" spans="1:9" ht="12.75">
      <c r="A58" s="57"/>
      <c r="B58" s="58"/>
      <c r="C58" s="58"/>
      <c r="D58" s="59"/>
      <c r="E58" s="58"/>
      <c r="F58" s="58"/>
      <c r="G58" s="58"/>
      <c r="H58" s="58"/>
      <c r="I58" s="58"/>
    </row>
    <row r="59" ht="12.75">
      <c r="A59" s="60"/>
    </row>
    <row r="60" ht="12.75">
      <c r="A60" s="60"/>
    </row>
    <row r="61" ht="12.75">
      <c r="A61" s="60"/>
    </row>
    <row r="62" ht="12.75">
      <c r="A62" s="60"/>
    </row>
    <row r="63" ht="12.75">
      <c r="A63" s="60"/>
    </row>
  </sheetData>
  <sheetProtection/>
  <mergeCells count="2">
    <mergeCell ref="F7:G7"/>
    <mergeCell ref="H7:I7"/>
  </mergeCells>
  <printOptions/>
  <pageMargins left="0.787" right="0.27" top="0.984" bottom="0.984" header="0.512" footer="0.512"/>
  <pageSetup horizontalDpi="300" verticalDpi="300" orientation="portrait" paperSize="9" scale="96" r:id="rId1"/>
  <headerFooter alignWithMargins="0">
    <oddFooter>&amp;C&amp;14－３－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野本　明日香(012331)</dc:creator>
  <cp:keywords/>
  <dc:description/>
  <cp:lastModifiedBy>野本　明日香(012331)</cp:lastModifiedBy>
  <dcterms:created xsi:type="dcterms:W3CDTF">2012-12-25T05:36:55Z</dcterms:created>
  <dcterms:modified xsi:type="dcterms:W3CDTF">2012-12-28T04:29:44Z</dcterms:modified>
  <cp:category/>
  <cp:version/>
  <cp:contentType/>
  <cp:contentStatus/>
</cp:coreProperties>
</file>