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510" yWindow="-10" windowWidth="16300" windowHeight="6900"/>
  </bookViews>
  <sheets>
    <sheet name="総括（記載例）" sheetId="1" r:id="rId1"/>
    <sheet name="内訳" sheetId="11" r:id="rId2"/>
    <sheet name="ラジオ" sheetId="5" r:id="rId3"/>
    <sheet name="ブロードバンド" sheetId="6" r:id="rId4"/>
    <sheet name="公共施設" sheetId="7" r:id="rId5"/>
  </sheets>
  <definedNames>
    <definedName name="_xlnm.Print_Area" localSheetId="3">ブロードバンド!$A$1:$U$27</definedName>
    <definedName name="_xlnm.Print_Area" localSheetId="2">ラジオ!$A$1:$U$25</definedName>
    <definedName name="_xlnm.Print_Area" localSheetId="4">公共施設!$A$1:$U$38</definedName>
    <definedName name="_xlnm.Print_Area" localSheetId="0">'総括（記載例）'!$A$1:$AC$42</definedName>
    <definedName name="_xlnm.Print_Area" localSheetId="1">内訳!$A$1:$AD$76</definedName>
  </definedNames>
  <calcPr calcId="162913"/>
</workbook>
</file>

<file path=xl/calcChain.xml><?xml version="1.0" encoding="utf-8"?>
<calcChain xmlns="http://schemas.openxmlformats.org/spreadsheetml/2006/main">
  <c r="J7" i="11" l="1"/>
  <c r="O7" i="11"/>
  <c r="J8" i="11"/>
  <c r="O8" i="11"/>
  <c r="J9" i="11"/>
  <c r="O9" i="11"/>
  <c r="J11" i="11"/>
  <c r="O11" i="11"/>
  <c r="J12" i="11"/>
  <c r="O12" i="11"/>
  <c r="J13" i="11"/>
  <c r="T13" i="11"/>
  <c r="J15" i="11"/>
  <c r="O15" i="11"/>
  <c r="J17" i="11"/>
  <c r="O17" i="11"/>
  <c r="J18" i="11"/>
  <c r="O18" i="11"/>
  <c r="J19" i="11"/>
  <c r="O19" i="11"/>
  <c r="J21" i="11"/>
  <c r="O21" i="11"/>
  <c r="J22" i="11"/>
  <c r="O22" i="11"/>
  <c r="J24" i="11"/>
  <c r="O24" i="11"/>
  <c r="J25" i="11"/>
  <c r="O25" i="11"/>
  <c r="J27" i="11"/>
  <c r="O27" i="11"/>
  <c r="J28" i="11"/>
  <c r="O28" i="11"/>
  <c r="J30" i="11"/>
  <c r="J32" i="11"/>
  <c r="O32" i="11"/>
  <c r="J33" i="11"/>
  <c r="O33" i="11"/>
  <c r="J34" i="11"/>
  <c r="O34" i="11"/>
  <c r="J35" i="11"/>
  <c r="O35" i="11"/>
  <c r="J37" i="11"/>
  <c r="O37" i="11"/>
  <c r="J39" i="11"/>
  <c r="O39" i="11"/>
  <c r="J40" i="11"/>
  <c r="O40" i="11"/>
  <c r="J42" i="11"/>
  <c r="O42" i="11"/>
  <c r="J43" i="11"/>
  <c r="O43" i="11"/>
  <c r="J45" i="11"/>
  <c r="T45" i="11"/>
  <c r="J48" i="11"/>
  <c r="J49" i="11"/>
  <c r="O49" i="11"/>
  <c r="J50" i="11"/>
  <c r="J51" i="11"/>
  <c r="O51" i="11"/>
  <c r="J52" i="11"/>
  <c r="O52" i="11"/>
  <c r="J53" i="11"/>
  <c r="O53" i="11"/>
  <c r="J54" i="11"/>
  <c r="O54" i="11"/>
  <c r="J55" i="11"/>
  <c r="O55" i="11"/>
  <c r="J56" i="11"/>
  <c r="O56" i="11"/>
  <c r="J57" i="11"/>
  <c r="J58" i="11"/>
  <c r="O58" i="11"/>
  <c r="J60" i="11"/>
  <c r="O60" i="11"/>
  <c r="O62" i="11"/>
  <c r="T63" i="11"/>
  <c r="T75" i="11" s="1"/>
  <c r="J66" i="11"/>
  <c r="O66" i="11"/>
  <c r="J67" i="11"/>
  <c r="O67" i="11"/>
  <c r="O74" i="11" s="1"/>
  <c r="J69" i="11"/>
  <c r="O69" i="11"/>
  <c r="J71" i="11"/>
  <c r="O71" i="11"/>
  <c r="J73" i="11"/>
  <c r="O73" i="11"/>
  <c r="J63" i="11" l="1"/>
  <c r="O63" i="11"/>
  <c r="J74" i="11"/>
  <c r="I40" i="7"/>
  <c r="N40" i="7"/>
  <c r="J75" i="11" l="1"/>
  <c r="O75" i="11" s="1"/>
  <c r="J77" i="11" s="1"/>
  <c r="I29" i="6"/>
  <c r="N29" i="6"/>
  <c r="I27" i="5" l="1"/>
  <c r="N27" i="5"/>
  <c r="N32" i="1" l="1"/>
  <c r="I32" i="1"/>
  <c r="N13" i="1" l="1"/>
  <c r="S35" i="1" l="1"/>
  <c r="S36" i="1"/>
  <c r="S37" i="1"/>
  <c r="S38" i="1"/>
  <c r="S39" i="1"/>
  <c r="S12" i="1"/>
  <c r="S32" i="1"/>
  <c r="S31" i="1"/>
  <c r="S23" i="1"/>
  <c r="S11" i="1"/>
  <c r="S13" i="1"/>
  <c r="S14" i="1"/>
  <c r="S15" i="1"/>
  <c r="S16" i="1"/>
  <c r="S17" i="1"/>
  <c r="S18" i="1"/>
  <c r="S19" i="1"/>
  <c r="S20" i="1"/>
  <c r="S21" i="1"/>
  <c r="S22" i="1"/>
  <c r="S24" i="1"/>
  <c r="S25" i="1"/>
  <c r="S26" i="1"/>
  <c r="S27" i="1"/>
  <c r="S28" i="1"/>
  <c r="S29" i="1"/>
  <c r="S30" i="1"/>
  <c r="N36" i="1"/>
  <c r="N37" i="1"/>
  <c r="N38" i="1"/>
  <c r="N39" i="1"/>
  <c r="N23" i="1"/>
  <c r="N12" i="1"/>
  <c r="N11" i="1"/>
  <c r="N14" i="1"/>
  <c r="N15" i="1"/>
  <c r="N16" i="1"/>
  <c r="N17" i="1"/>
  <c r="N19" i="1"/>
  <c r="N20" i="1"/>
  <c r="N21" i="1"/>
  <c r="N22" i="1"/>
  <c r="N24" i="1"/>
  <c r="N25" i="1"/>
  <c r="N26" i="1"/>
  <c r="N27" i="1"/>
  <c r="N28" i="1"/>
  <c r="N29" i="1"/>
  <c r="N30" i="1"/>
  <c r="I35" i="1"/>
  <c r="I36" i="1"/>
  <c r="I38" i="1"/>
  <c r="I39" i="1"/>
  <c r="I12" i="1"/>
  <c r="I13" i="1"/>
  <c r="I14" i="1"/>
  <c r="I15" i="1"/>
  <c r="I16" i="1"/>
  <c r="I17" i="1"/>
  <c r="I19" i="1"/>
  <c r="I20" i="1"/>
  <c r="I21" i="1"/>
  <c r="I22" i="1"/>
  <c r="I23" i="1"/>
  <c r="I24" i="1"/>
  <c r="I25" i="1"/>
  <c r="I26" i="1"/>
  <c r="I27" i="1"/>
  <c r="I28" i="1"/>
  <c r="I29" i="1"/>
  <c r="I30" i="1"/>
  <c r="I31" i="1"/>
  <c r="S40" i="1" l="1"/>
  <c r="S33" i="1"/>
  <c r="S41" i="1" s="1"/>
  <c r="I40" i="1"/>
  <c r="N33" i="1"/>
  <c r="N41" i="1" s="1"/>
  <c r="N44" i="1" s="1"/>
  <c r="N40" i="1"/>
  <c r="I33" i="1" l="1"/>
  <c r="I41" i="1" s="1"/>
  <c r="I44" i="1" s="1"/>
</calcChain>
</file>

<file path=xl/sharedStrings.xml><?xml version="1.0" encoding="utf-8"?>
<sst xmlns="http://schemas.openxmlformats.org/spreadsheetml/2006/main" count="646" uniqueCount="252">
  <si>
    <t>全体</t>
    <rPh sb="0" eb="2">
      <t>ゼンタイ</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</si>
  <si>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</si>
  <si>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</si>
  <si>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</si>
  <si>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</si>
  <si>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備考</t>
    <rPh sb="0" eb="2">
      <t>ビコウ</t>
    </rPh>
    <phoneticPr fontId="1"/>
  </si>
  <si>
    <t>補助対象経費</t>
    <rPh sb="0" eb="2">
      <t>ホジョ</t>
    </rPh>
    <rPh sb="2" eb="4">
      <t>タイショウ</t>
    </rPh>
    <rPh sb="4" eb="6">
      <t>ケイヒ</t>
    </rPh>
    <phoneticPr fontId="1"/>
  </si>
  <si>
    <t>補助対象外部分（一体施行工事）</t>
    <rPh sb="0" eb="2">
      <t>ホジョ</t>
    </rPh>
    <rPh sb="2" eb="4">
      <t>タイショウ</t>
    </rPh>
    <rPh sb="4" eb="5">
      <t>ガイ</t>
    </rPh>
    <rPh sb="5" eb="7">
      <t>ブブン</t>
    </rPh>
    <rPh sb="8" eb="10">
      <t>イッタイ</t>
    </rPh>
    <rPh sb="10" eb="12">
      <t>シコウ</t>
    </rPh>
    <rPh sb="12" eb="14">
      <t>コウジ</t>
    </rPh>
    <phoneticPr fontId="1"/>
  </si>
  <si>
    <t>Ⅰ</t>
    <phoneticPr fontId="1"/>
  </si>
  <si>
    <t>設備費</t>
    <rPh sb="0" eb="3">
      <t>セツビヒ</t>
    </rPh>
    <phoneticPr fontId="1"/>
  </si>
  <si>
    <t>（１）</t>
    <phoneticPr fontId="1"/>
  </si>
  <si>
    <t>設備の設置等に要する経費</t>
    <rPh sb="0" eb="2">
      <t>セツビ</t>
    </rPh>
    <rPh sb="3" eb="5">
      <t>セッチ</t>
    </rPh>
    <rPh sb="5" eb="6">
      <t>トウ</t>
    </rPh>
    <rPh sb="7" eb="8">
      <t>ヨウ</t>
    </rPh>
    <rPh sb="10" eb="12">
      <t>ケイヒ</t>
    </rPh>
    <phoneticPr fontId="1"/>
  </si>
  <si>
    <t>（ア）</t>
    <phoneticPr fontId="1"/>
  </si>
  <si>
    <t>送受信装置</t>
    <rPh sb="0" eb="3">
      <t>ソウジュシン</t>
    </rPh>
    <rPh sb="3" eb="5">
      <t>ソウチ</t>
    </rPh>
    <phoneticPr fontId="1"/>
  </si>
  <si>
    <t>（イ）</t>
    <phoneticPr fontId="1"/>
  </si>
  <si>
    <t>伝送路設備（光電変換装置、光成端架、中継装置及び分岐装置等含む）</t>
    <rPh sb="0" eb="2">
      <t>デンソウ</t>
    </rPh>
    <rPh sb="2" eb="3">
      <t>ロ</t>
    </rPh>
    <rPh sb="3" eb="5">
      <t>セツビ</t>
    </rPh>
    <rPh sb="6" eb="8">
      <t>コウデン</t>
    </rPh>
    <rPh sb="8" eb="10">
      <t>ヘンカン</t>
    </rPh>
    <rPh sb="10" eb="12">
      <t>ソウチ</t>
    </rPh>
    <rPh sb="13" eb="15">
      <t>ミツナリ</t>
    </rPh>
    <rPh sb="15" eb="16">
      <t>ハシ</t>
    </rPh>
    <rPh sb="16" eb="17">
      <t>カ</t>
    </rPh>
    <rPh sb="18" eb="20">
      <t>チュウケイ</t>
    </rPh>
    <rPh sb="20" eb="22">
      <t>ソウチ</t>
    </rPh>
    <rPh sb="22" eb="23">
      <t>オヨ</t>
    </rPh>
    <rPh sb="24" eb="26">
      <t>ブンキ</t>
    </rPh>
    <rPh sb="26" eb="28">
      <t>ソウチ</t>
    </rPh>
    <rPh sb="28" eb="29">
      <t>トウ</t>
    </rPh>
    <rPh sb="29" eb="30">
      <t>フク</t>
    </rPh>
    <phoneticPr fontId="1"/>
  </si>
  <si>
    <t>（ウ）</t>
    <phoneticPr fontId="1"/>
  </si>
  <si>
    <t>情報通信端末</t>
    <rPh sb="0" eb="2">
      <t>ジョウホウ</t>
    </rPh>
    <rPh sb="2" eb="4">
      <t>ツウシン</t>
    </rPh>
    <rPh sb="4" eb="6">
      <t>タンマツ</t>
    </rPh>
    <phoneticPr fontId="1"/>
  </si>
  <si>
    <t>（エ）</t>
    <phoneticPr fontId="1"/>
  </si>
  <si>
    <t>無線アクセス装置（衛星含む）</t>
    <rPh sb="0" eb="2">
      <t>ムセン</t>
    </rPh>
    <rPh sb="6" eb="8">
      <t>ソウチ</t>
    </rPh>
    <rPh sb="9" eb="11">
      <t>エイセイ</t>
    </rPh>
    <rPh sb="11" eb="12">
      <t>フク</t>
    </rPh>
    <phoneticPr fontId="1"/>
  </si>
  <si>
    <t>（オ）</t>
    <phoneticPr fontId="1"/>
  </si>
  <si>
    <t>送受信アンテナ</t>
    <rPh sb="0" eb="3">
      <t>ソウジュシン</t>
    </rPh>
    <phoneticPr fontId="1"/>
  </si>
  <si>
    <t>（カ）</t>
    <phoneticPr fontId="1"/>
  </si>
  <si>
    <t>送受信機（予備送信機含む）</t>
    <rPh sb="0" eb="3">
      <t>ソウジュシン</t>
    </rPh>
    <rPh sb="3" eb="4">
      <t>キ</t>
    </rPh>
    <rPh sb="5" eb="7">
      <t>ヨビ</t>
    </rPh>
    <rPh sb="7" eb="10">
      <t>ソウシンキ</t>
    </rPh>
    <rPh sb="10" eb="11">
      <t>フク</t>
    </rPh>
    <phoneticPr fontId="1"/>
  </si>
  <si>
    <t>（キ）</t>
    <phoneticPr fontId="1"/>
  </si>
  <si>
    <t>機内伝送路</t>
    <rPh sb="0" eb="2">
      <t>キナイ</t>
    </rPh>
    <rPh sb="2" eb="4">
      <t>デンソウ</t>
    </rPh>
    <rPh sb="4" eb="5">
      <t>ロ</t>
    </rPh>
    <phoneticPr fontId="1"/>
  </si>
  <si>
    <t>（ク）</t>
    <phoneticPr fontId="1"/>
  </si>
  <si>
    <t>電源設備（予備電源設備含む）</t>
    <rPh sb="0" eb="2">
      <t>デンゲン</t>
    </rPh>
    <rPh sb="2" eb="4">
      <t>セツビ</t>
    </rPh>
    <rPh sb="5" eb="7">
      <t>ヨビ</t>
    </rPh>
    <rPh sb="7" eb="9">
      <t>デンゲン</t>
    </rPh>
    <rPh sb="9" eb="11">
      <t>セツビ</t>
    </rPh>
    <rPh sb="11" eb="12">
      <t>フク</t>
    </rPh>
    <phoneticPr fontId="1"/>
  </si>
  <si>
    <t>（ケ）</t>
    <phoneticPr fontId="1"/>
  </si>
  <si>
    <t>通信機能付き電力変換装置（発電・蓄電装置含む）</t>
    <rPh sb="0" eb="2">
      <t>ツウシン</t>
    </rPh>
    <rPh sb="2" eb="4">
      <t>キノウ</t>
    </rPh>
    <rPh sb="4" eb="5">
      <t>ツ</t>
    </rPh>
    <rPh sb="6" eb="8">
      <t>デンリョク</t>
    </rPh>
    <rPh sb="8" eb="10">
      <t>ヘンカン</t>
    </rPh>
    <rPh sb="10" eb="12">
      <t>ソウチ</t>
    </rPh>
    <rPh sb="13" eb="15">
      <t>ハツデン</t>
    </rPh>
    <rPh sb="16" eb="18">
      <t>チクデン</t>
    </rPh>
    <rPh sb="18" eb="20">
      <t>ソウチ</t>
    </rPh>
    <rPh sb="20" eb="21">
      <t>フク</t>
    </rPh>
    <phoneticPr fontId="1"/>
  </si>
  <si>
    <t>（コ）</t>
    <phoneticPr fontId="1"/>
  </si>
  <si>
    <t>鉄塔</t>
    <rPh sb="0" eb="2">
      <t>テットウ</t>
    </rPh>
    <phoneticPr fontId="1"/>
  </si>
  <si>
    <t>（サ）</t>
    <phoneticPr fontId="1"/>
  </si>
  <si>
    <t>センター・局舎施設</t>
    <rPh sb="5" eb="7">
      <t>キョクシャ</t>
    </rPh>
    <rPh sb="7" eb="9">
      <t>シセツ</t>
    </rPh>
    <phoneticPr fontId="1"/>
  </si>
  <si>
    <t>（シ）</t>
    <phoneticPr fontId="1"/>
  </si>
  <si>
    <t>外構施設</t>
    <rPh sb="0" eb="2">
      <t>ガイコウ</t>
    </rPh>
    <rPh sb="2" eb="4">
      <t>シセツ</t>
    </rPh>
    <phoneticPr fontId="1"/>
  </si>
  <si>
    <t>（ス）</t>
    <phoneticPr fontId="1"/>
  </si>
  <si>
    <t>ヘッドエンド装置</t>
    <rPh sb="6" eb="8">
      <t>ソウチ</t>
    </rPh>
    <phoneticPr fontId="1"/>
  </si>
  <si>
    <t>（セ）</t>
    <phoneticPr fontId="1"/>
  </si>
  <si>
    <t>取材用機器（予備装置・周辺機器を含む）</t>
    <rPh sb="0" eb="3">
      <t>シュザイヨウ</t>
    </rPh>
    <rPh sb="3" eb="5">
      <t>キキ</t>
    </rPh>
    <rPh sb="6" eb="8">
      <t>ヨビ</t>
    </rPh>
    <rPh sb="8" eb="10">
      <t>ソウチ</t>
    </rPh>
    <rPh sb="11" eb="13">
      <t>シュウヘン</t>
    </rPh>
    <rPh sb="13" eb="15">
      <t>キキ</t>
    </rPh>
    <rPh sb="16" eb="17">
      <t>フク</t>
    </rPh>
    <phoneticPr fontId="1"/>
  </si>
  <si>
    <t>（ソ）</t>
    <phoneticPr fontId="1"/>
  </si>
  <si>
    <t>監視・観測装置</t>
    <rPh sb="0" eb="2">
      <t>カンシ</t>
    </rPh>
    <rPh sb="3" eb="5">
      <t>カンソク</t>
    </rPh>
    <rPh sb="5" eb="7">
      <t>ソウチ</t>
    </rPh>
    <phoneticPr fontId="1"/>
  </si>
  <si>
    <t>（タ）</t>
    <phoneticPr fontId="1"/>
  </si>
  <si>
    <t>編集装置</t>
    <rPh sb="0" eb="2">
      <t>ヘンシュウ</t>
    </rPh>
    <rPh sb="2" eb="4">
      <t>ソウチ</t>
    </rPh>
    <phoneticPr fontId="1"/>
  </si>
  <si>
    <t>（チ）</t>
    <phoneticPr fontId="1"/>
  </si>
  <si>
    <t>管理測定装置（監視機能を含む）</t>
    <rPh sb="0" eb="2">
      <t>カンリ</t>
    </rPh>
    <rPh sb="2" eb="4">
      <t>ソクテイ</t>
    </rPh>
    <rPh sb="4" eb="6">
      <t>ソウチ</t>
    </rPh>
    <rPh sb="7" eb="9">
      <t>カンシ</t>
    </rPh>
    <rPh sb="9" eb="11">
      <t>キノウ</t>
    </rPh>
    <rPh sb="12" eb="13">
      <t>フク</t>
    </rPh>
    <phoneticPr fontId="1"/>
  </si>
  <si>
    <t>（ツ）</t>
    <phoneticPr fontId="1"/>
  </si>
  <si>
    <t>（テ）</t>
    <phoneticPr fontId="1"/>
  </si>
  <si>
    <t>管理測定表示装置</t>
    <rPh sb="0" eb="2">
      <t>カンリ</t>
    </rPh>
    <rPh sb="2" eb="4">
      <t>ソクテイ</t>
    </rPh>
    <rPh sb="4" eb="6">
      <t>ヒョウジ</t>
    </rPh>
    <rPh sb="6" eb="8">
      <t>ソウチ</t>
    </rPh>
    <phoneticPr fontId="1"/>
  </si>
  <si>
    <t>その他事業を実施するために必要な経費</t>
    <rPh sb="2" eb="3">
      <t>タ</t>
    </rPh>
    <rPh sb="3" eb="5">
      <t>ジギョウ</t>
    </rPh>
    <rPh sb="6" eb="8">
      <t>ジッシ</t>
    </rPh>
    <rPh sb="13" eb="15">
      <t>ヒツヨウ</t>
    </rPh>
    <rPh sb="16" eb="18">
      <t>ケイヒ</t>
    </rPh>
    <phoneticPr fontId="1"/>
  </si>
  <si>
    <t>（２）</t>
    <phoneticPr fontId="1"/>
  </si>
  <si>
    <t>（３）</t>
    <phoneticPr fontId="1"/>
  </si>
  <si>
    <t>（１）及び（２）に掲げる施設・設備を設置するために必要な用地の取得及び道路の整備に要する経費（土地造成費を含む）</t>
    <rPh sb="3" eb="4">
      <t>オヨ</t>
    </rPh>
    <rPh sb="9" eb="10">
      <t>カカ</t>
    </rPh>
    <rPh sb="12" eb="14">
      <t>シセツ</t>
    </rPh>
    <rPh sb="15" eb="17">
      <t>セツビ</t>
    </rPh>
    <rPh sb="18" eb="20">
      <t>セッチ</t>
    </rPh>
    <rPh sb="25" eb="27">
      <t>ヒツヨウ</t>
    </rPh>
    <rPh sb="28" eb="30">
      <t>ヨウチ</t>
    </rPh>
    <rPh sb="31" eb="33">
      <t>シュトク</t>
    </rPh>
    <rPh sb="33" eb="34">
      <t>オヨ</t>
    </rPh>
    <rPh sb="35" eb="37">
      <t>ドウロ</t>
    </rPh>
    <rPh sb="38" eb="40">
      <t>セイビ</t>
    </rPh>
    <rPh sb="41" eb="42">
      <t>ヨウ</t>
    </rPh>
    <rPh sb="44" eb="46">
      <t>ケイヒ</t>
    </rPh>
    <rPh sb="47" eb="49">
      <t>トチ</t>
    </rPh>
    <rPh sb="49" eb="51">
      <t>ゾウセイ</t>
    </rPh>
    <rPh sb="51" eb="52">
      <t>ヒ</t>
    </rPh>
    <rPh sb="53" eb="54">
      <t>フク</t>
    </rPh>
    <phoneticPr fontId="1"/>
  </si>
  <si>
    <t>（４）</t>
    <phoneticPr fontId="1"/>
  </si>
  <si>
    <t>Ⅱ</t>
    <phoneticPr fontId="1"/>
  </si>
  <si>
    <t>企画・開発費</t>
    <rPh sb="0" eb="2">
      <t>キカク</t>
    </rPh>
    <rPh sb="3" eb="6">
      <t>カイハツヒ</t>
    </rPh>
    <phoneticPr fontId="1"/>
  </si>
  <si>
    <t>（１）</t>
    <phoneticPr fontId="1"/>
  </si>
  <si>
    <t>（２）</t>
    <phoneticPr fontId="1"/>
  </si>
  <si>
    <t>（３）</t>
    <phoneticPr fontId="1"/>
  </si>
  <si>
    <t>（４）</t>
    <phoneticPr fontId="1"/>
  </si>
  <si>
    <t>（５）</t>
    <phoneticPr fontId="1"/>
  </si>
  <si>
    <t>プログラム開発に係る役務費（設計を含む）</t>
    <rPh sb="5" eb="7">
      <t>カイハツ</t>
    </rPh>
    <rPh sb="8" eb="9">
      <t>カカ</t>
    </rPh>
    <rPh sb="10" eb="12">
      <t>エキム</t>
    </rPh>
    <rPh sb="12" eb="13">
      <t>ヒ</t>
    </rPh>
    <rPh sb="14" eb="16">
      <t>セッケイ</t>
    </rPh>
    <rPh sb="17" eb="18">
      <t>フク</t>
    </rPh>
    <phoneticPr fontId="1"/>
  </si>
  <si>
    <t>電子計算機使用料</t>
    <rPh sb="0" eb="2">
      <t>デンシ</t>
    </rPh>
    <rPh sb="2" eb="5">
      <t>ケイサンキ</t>
    </rPh>
    <rPh sb="5" eb="7">
      <t>シヨウ</t>
    </rPh>
    <rPh sb="7" eb="8">
      <t>リョウ</t>
    </rPh>
    <phoneticPr fontId="1"/>
  </si>
  <si>
    <t>ソフトウェア購入費（ライセンス費を含む）</t>
    <rPh sb="6" eb="9">
      <t>コウニュウヒ</t>
    </rPh>
    <rPh sb="15" eb="16">
      <t>ヒ</t>
    </rPh>
    <rPh sb="17" eb="18">
      <t>フク</t>
    </rPh>
    <phoneticPr fontId="1"/>
  </si>
  <si>
    <t>システムの要件定義・要求仕様書の作成等のシステム整備に伴い必要な事務に要する経費</t>
    <rPh sb="5" eb="7">
      <t>ヨウケン</t>
    </rPh>
    <rPh sb="7" eb="9">
      <t>テイギ</t>
    </rPh>
    <rPh sb="10" eb="12">
      <t>ヨウキュウ</t>
    </rPh>
    <rPh sb="12" eb="15">
      <t>シヨウショ</t>
    </rPh>
    <rPh sb="16" eb="18">
      <t>サクセイ</t>
    </rPh>
    <rPh sb="18" eb="19">
      <t>トウ</t>
    </rPh>
    <rPh sb="24" eb="26">
      <t>セイビ</t>
    </rPh>
    <rPh sb="27" eb="28">
      <t>トモナ</t>
    </rPh>
    <rPh sb="29" eb="31">
      <t>ヒツヨウ</t>
    </rPh>
    <rPh sb="32" eb="34">
      <t>ジム</t>
    </rPh>
    <rPh sb="35" eb="36">
      <t>ヨウ</t>
    </rPh>
    <rPh sb="38" eb="40">
      <t>ケイヒ</t>
    </rPh>
    <phoneticPr fontId="1"/>
  </si>
  <si>
    <t>小計</t>
    <rPh sb="0" eb="2">
      <t>ショウケイ</t>
    </rPh>
    <phoneticPr fontId="1"/>
  </si>
  <si>
    <t>合計</t>
    <rPh sb="0" eb="2">
      <t>ゴウケイ</t>
    </rPh>
    <phoneticPr fontId="1"/>
  </si>
  <si>
    <t>見積書（記載例）</t>
    <rPh sb="0" eb="3">
      <t>ミツモリショ</t>
    </rPh>
    <rPh sb="4" eb="6">
      <t>キサイ</t>
    </rPh>
    <rPh sb="6" eb="7">
      <t>レイ</t>
    </rPh>
    <phoneticPr fontId="1"/>
  </si>
  <si>
    <t>項番</t>
    <rPh sb="0" eb="2">
      <t>コウバン</t>
    </rPh>
    <phoneticPr fontId="1"/>
  </si>
  <si>
    <t>←備考欄には、費用按分の有無、按分方法その他必要事項を</t>
    <rPh sb="1" eb="3">
      <t>ビコウ</t>
    </rPh>
    <rPh sb="3" eb="4">
      <t>ラン</t>
    </rPh>
    <rPh sb="7" eb="9">
      <t>ヒヨウ</t>
    </rPh>
    <rPh sb="9" eb="11">
      <t>アンブン</t>
    </rPh>
    <rPh sb="12" eb="14">
      <t>ウム</t>
    </rPh>
    <rPh sb="15" eb="17">
      <t>アンブン</t>
    </rPh>
    <rPh sb="17" eb="19">
      <t>ホウホウ</t>
    </rPh>
    <rPh sb="21" eb="22">
      <t>タ</t>
    </rPh>
    <rPh sb="22" eb="24">
      <t>ヒツヨウ</t>
    </rPh>
    <rPh sb="24" eb="26">
      <t>ジコウ</t>
    </rPh>
    <phoneticPr fontId="1"/>
  </si>
  <si>
    <t>記載すること。必要があれば別紙扱いとしてもよい。</t>
    <rPh sb="0" eb="2">
      <t>キサイ</t>
    </rPh>
    <rPh sb="7" eb="9">
      <t>ヒツヨウ</t>
    </rPh>
    <rPh sb="13" eb="15">
      <t>ベッシ</t>
    </rPh>
    <rPh sb="15" eb="16">
      <t>アツカ</t>
    </rPh>
    <phoneticPr fontId="1"/>
  </si>
  <si>
    <t>←1式計上してあるもので、内訳書でないと確認できないもの</t>
    <rPh sb="2" eb="3">
      <t>シキ</t>
    </rPh>
    <rPh sb="3" eb="5">
      <t>ケイジョウ</t>
    </rPh>
    <rPh sb="13" eb="16">
      <t>ウチワケショ</t>
    </rPh>
    <rPh sb="20" eb="22">
      <t>カクニン</t>
    </rPh>
    <phoneticPr fontId="1"/>
  </si>
  <si>
    <t>は、「補助対象部分」及び「補助対象外部分」の数量の記載は</t>
    <rPh sb="3" eb="5">
      <t>ホジョ</t>
    </rPh>
    <rPh sb="5" eb="7">
      <t>タイショウ</t>
    </rPh>
    <rPh sb="7" eb="9">
      <t>ブブン</t>
    </rPh>
    <rPh sb="10" eb="11">
      <t>オヨ</t>
    </rPh>
    <rPh sb="13" eb="15">
      <t>ホジョ</t>
    </rPh>
    <rPh sb="15" eb="17">
      <t>タイショウ</t>
    </rPh>
    <rPh sb="17" eb="18">
      <t>ガイ</t>
    </rPh>
    <rPh sb="18" eb="20">
      <t>ブブン</t>
    </rPh>
    <rPh sb="22" eb="24">
      <t>スウリョウ</t>
    </rPh>
    <rPh sb="25" eb="27">
      <t>キサイ</t>
    </rPh>
    <phoneticPr fontId="1"/>
  </si>
  <si>
    <t>不要。</t>
    <rPh sb="0" eb="2">
      <t>フヨウ</t>
    </rPh>
    <phoneticPr fontId="1"/>
  </si>
  <si>
    <t>は別表等で、どの機器が補助対象か補助対象外か分かるよう</t>
    <rPh sb="1" eb="3">
      <t>ベッピョウ</t>
    </rPh>
    <rPh sb="3" eb="4">
      <t>トウ</t>
    </rPh>
    <rPh sb="8" eb="10">
      <t>キキ</t>
    </rPh>
    <rPh sb="11" eb="13">
      <t>ホジョ</t>
    </rPh>
    <rPh sb="13" eb="15">
      <t>タイショウ</t>
    </rPh>
    <rPh sb="16" eb="18">
      <t>ホジョ</t>
    </rPh>
    <rPh sb="18" eb="21">
      <t>タイショウガイ</t>
    </rPh>
    <rPh sb="22" eb="23">
      <t>ワ</t>
    </rPh>
    <phoneticPr fontId="1"/>
  </si>
  <si>
    <t>台</t>
    <rPh sb="0" eb="1">
      <t>ダイ</t>
    </rPh>
    <phoneticPr fontId="1"/>
  </si>
  <si>
    <t>式</t>
    <rPh sb="0" eb="1">
      <t>シキ</t>
    </rPh>
    <phoneticPr fontId="1"/>
  </si>
  <si>
    <t>事業外施設の取得</t>
    <rPh sb="0" eb="2">
      <t>ジギョウ</t>
    </rPh>
    <rPh sb="2" eb="3">
      <t>ガイ</t>
    </rPh>
    <rPh sb="3" eb="5">
      <t>シセツ</t>
    </rPh>
    <rPh sb="6" eb="8">
      <t>シュトク</t>
    </rPh>
    <phoneticPr fontId="1"/>
  </si>
  <si>
    <t>事業外施設の工事</t>
    <rPh sb="0" eb="2">
      <t>ジギョウ</t>
    </rPh>
    <rPh sb="2" eb="3">
      <t>ガイ</t>
    </rPh>
    <rPh sb="3" eb="5">
      <t>シセツ</t>
    </rPh>
    <rPh sb="6" eb="8">
      <t>コウジ</t>
    </rPh>
    <phoneticPr fontId="1"/>
  </si>
  <si>
    <t>（単位：円）</t>
    <rPh sb="1" eb="3">
      <t>タンイ</t>
    </rPh>
    <rPh sb="4" eb="5">
      <t>エン</t>
    </rPh>
    <phoneticPr fontId="1"/>
  </si>
  <si>
    <t xml:space="preserve">
◎見積書は総括表（総合計を記載したもの）と機器の詳細がわかる内訳書の2段階のものが必要
◎左記の見積書フォーマットを参考に作成すること（この様式は請求書の総括表としても使用できる）必要事項があれば適宜項目を追加してよい</t>
    <rPh sb="2" eb="5">
      <t>ミツモリショ</t>
    </rPh>
    <rPh sb="6" eb="9">
      <t>ソウカツヒョウ</t>
    </rPh>
    <rPh sb="10" eb="13">
      <t>ソウゴウケイ</t>
    </rPh>
    <rPh sb="14" eb="16">
      <t>キサイ</t>
    </rPh>
    <rPh sb="22" eb="24">
      <t>キキ</t>
    </rPh>
    <rPh sb="25" eb="27">
      <t>ショウサイ</t>
    </rPh>
    <rPh sb="36" eb="38">
      <t>ダンカイ</t>
    </rPh>
    <rPh sb="42" eb="44">
      <t>ヒツヨウ</t>
    </rPh>
    <rPh sb="46" eb="48">
      <t>サキ</t>
    </rPh>
    <rPh sb="49" eb="52">
      <t>ミツモリショ</t>
    </rPh>
    <rPh sb="59" eb="61">
      <t>サンコウ</t>
    </rPh>
    <rPh sb="62" eb="64">
      <t>サクセイ</t>
    </rPh>
    <rPh sb="71" eb="73">
      <t>ヨウシキ</t>
    </rPh>
    <rPh sb="74" eb="77">
      <t>セイキュウショ</t>
    </rPh>
    <rPh sb="78" eb="80">
      <t>ソウカツ</t>
    </rPh>
    <rPh sb="80" eb="81">
      <t>ヒョウ</t>
    </rPh>
    <rPh sb="85" eb="87">
      <t>シヨウ</t>
    </rPh>
    <rPh sb="91" eb="93">
      <t>ヒツヨウ</t>
    </rPh>
    <rPh sb="93" eb="95">
      <t>ジコウ</t>
    </rPh>
    <rPh sb="99" eb="101">
      <t>テキギ</t>
    </rPh>
    <rPh sb="101" eb="103">
      <t>コウモク</t>
    </rPh>
    <rPh sb="104" eb="106">
      <t>ツイカ</t>
    </rPh>
    <phoneticPr fontId="1"/>
  </si>
  <si>
    <t>-</t>
    <phoneticPr fontId="1"/>
  </si>
  <si>
    <t>-</t>
    <phoneticPr fontId="1"/>
  </si>
  <si>
    <t>-</t>
    <phoneticPr fontId="1"/>
  </si>
  <si>
    <t>一部補助対象外</t>
    <rPh sb="0" eb="2">
      <t>イチブ</t>
    </rPh>
    <rPh sb="2" eb="4">
      <t>ホジョ</t>
    </rPh>
    <rPh sb="4" eb="7">
      <t>タイショウガイ</t>
    </rPh>
    <phoneticPr fontId="1"/>
  </si>
  <si>
    <t>←総括表で『一部補助対象外』と記載の場合には、内訳書又</t>
    <rPh sb="1" eb="4">
      <t>ソウカツヒョウ</t>
    </rPh>
    <rPh sb="6" eb="8">
      <t>イチブ</t>
    </rPh>
    <rPh sb="8" eb="10">
      <t>ホジョ</t>
    </rPh>
    <rPh sb="10" eb="13">
      <t>タイショウガイ</t>
    </rPh>
    <rPh sb="15" eb="17">
      <t>キサイ</t>
    </rPh>
    <rPh sb="18" eb="20">
      <t>バアイ</t>
    </rPh>
    <rPh sb="23" eb="25">
      <t>ウチワケ</t>
    </rPh>
    <rPh sb="25" eb="26">
      <t>ショ</t>
    </rPh>
    <rPh sb="26" eb="27">
      <t>マタ</t>
    </rPh>
    <phoneticPr fontId="1"/>
  </si>
  <si>
    <t>式</t>
    <rPh sb="0" eb="1">
      <t>シキ</t>
    </rPh>
    <phoneticPr fontId="1"/>
  </si>
  <si>
    <t>本</t>
    <rPh sb="0" eb="1">
      <t>ホン</t>
    </rPh>
    <phoneticPr fontId="1"/>
  </si>
  <si>
    <t>←同一の機器、材料、土地を補助対象目的以外にも利用する</t>
    <rPh sb="1" eb="3">
      <t>ドウイツ</t>
    </rPh>
    <rPh sb="4" eb="6">
      <t>キキ</t>
    </rPh>
    <rPh sb="7" eb="9">
      <t>ザイリョウ</t>
    </rPh>
    <rPh sb="10" eb="12">
      <t>トチ</t>
    </rPh>
    <rPh sb="13" eb="15">
      <t>ホジョ</t>
    </rPh>
    <rPh sb="15" eb="17">
      <t>タイショウ</t>
    </rPh>
    <rPh sb="17" eb="19">
      <t>モクテキ</t>
    </rPh>
    <rPh sb="19" eb="21">
      <t>イガイ</t>
    </rPh>
    <rPh sb="23" eb="25">
      <t>リヨウ</t>
    </rPh>
    <phoneticPr fontId="1"/>
  </si>
  <si>
    <t>にすること。</t>
    <phoneticPr fontId="1"/>
  </si>
  <si>
    <t>場合はその使用割合に応じて按分のうえ補助対象、補助対象</t>
    <rPh sb="0" eb="2">
      <t>バアイ</t>
    </rPh>
    <rPh sb="5" eb="7">
      <t>シヨウ</t>
    </rPh>
    <rPh sb="7" eb="9">
      <t>ワリアイ</t>
    </rPh>
    <rPh sb="10" eb="11">
      <t>オウ</t>
    </rPh>
    <rPh sb="13" eb="15">
      <t>アンブン</t>
    </rPh>
    <rPh sb="18" eb="20">
      <t>ホジョ</t>
    </rPh>
    <rPh sb="20" eb="22">
      <t>タイショウ</t>
    </rPh>
    <rPh sb="23" eb="25">
      <t>ホジョ</t>
    </rPh>
    <rPh sb="25" eb="27">
      <t>タイショウ</t>
    </rPh>
    <phoneticPr fontId="1"/>
  </si>
  <si>
    <t>外それぞれに金額を記載すること。</t>
    <rPh sb="0" eb="1">
      <t>ガイ</t>
    </rPh>
    <rPh sb="6" eb="8">
      <t>キンガク</t>
    </rPh>
    <rPh sb="9" eb="11">
      <t>キサイ</t>
    </rPh>
    <phoneticPr fontId="1"/>
  </si>
  <si>
    <t>←同一の機器、材料、土地を補助対象目的以外にも利用する場</t>
    <rPh sb="1" eb="3">
      <t>ドウイツ</t>
    </rPh>
    <rPh sb="4" eb="6">
      <t>キキ</t>
    </rPh>
    <rPh sb="7" eb="9">
      <t>ザイリョウ</t>
    </rPh>
    <rPh sb="10" eb="12">
      <t>トチ</t>
    </rPh>
    <rPh sb="13" eb="15">
      <t>ホジョ</t>
    </rPh>
    <rPh sb="15" eb="17">
      <t>タイショウ</t>
    </rPh>
    <rPh sb="17" eb="19">
      <t>モクテキ</t>
    </rPh>
    <rPh sb="19" eb="21">
      <t>イガイ</t>
    </rPh>
    <rPh sb="23" eb="25">
      <t>リヨウ</t>
    </rPh>
    <rPh sb="27" eb="28">
      <t>バ</t>
    </rPh>
    <phoneticPr fontId="1"/>
  </si>
  <si>
    <t>合はその使用割合に応じて按分のうえ補助対象、補助対象外それ</t>
    <phoneticPr fontId="1"/>
  </si>
  <si>
    <t>ぞれに金額を記載し、補助対象と補助対象外と合計が一致してい</t>
    <phoneticPr fontId="1"/>
  </si>
  <si>
    <t>るかを確認すること。</t>
    <rPh sb="3" eb="5">
      <t>カクニン</t>
    </rPh>
    <phoneticPr fontId="1"/>
  </si>
  <si>
    <t>-</t>
    <phoneticPr fontId="1"/>
  </si>
  <si>
    <t>-</t>
    <phoneticPr fontId="1"/>
  </si>
  <si>
    <t>-</t>
    <phoneticPr fontId="1"/>
  </si>
  <si>
    <t>敷地</t>
    <rPh sb="0" eb="2">
      <t>シキチ</t>
    </rPh>
    <phoneticPr fontId="1"/>
  </si>
  <si>
    <t>人日</t>
    <rPh sb="0" eb="2">
      <t>ニンニチ</t>
    </rPh>
    <phoneticPr fontId="1"/>
  </si>
  <si>
    <t>【見積表　総括表】</t>
    <rPh sb="1" eb="3">
      <t>ミツモリ</t>
    </rPh>
    <rPh sb="3" eb="4">
      <t>オモテ</t>
    </rPh>
    <rPh sb="5" eb="8">
      <t>ソウカツヒョウ</t>
    </rPh>
    <phoneticPr fontId="1"/>
  </si>
  <si>
    <t xml:space="preserve">←見積書を作成した日付を必ず記入すること。
</t>
    <rPh sb="1" eb="4">
      <t>ミツモリショ</t>
    </rPh>
    <rPh sb="5" eb="7">
      <t>サクセイ</t>
    </rPh>
    <rPh sb="9" eb="11">
      <t>ヒヅケ</t>
    </rPh>
    <rPh sb="12" eb="13">
      <t>カナラ</t>
    </rPh>
    <rPh sb="14" eb="16">
      <t>キニュウ</t>
    </rPh>
    <phoneticPr fontId="1"/>
  </si>
  <si>
    <t>附帯工事費</t>
    <rPh sb="0" eb="2">
      <t>フタイ</t>
    </rPh>
    <rPh sb="2" eb="5">
      <t>コウジヒ</t>
    </rPh>
    <rPh sb="4" eb="5">
      <t>ヒ</t>
    </rPh>
    <phoneticPr fontId="1"/>
  </si>
  <si>
    <t>消費税込み</t>
    <rPh sb="0" eb="2">
      <t>ショウヒ</t>
    </rPh>
    <rPh sb="2" eb="3">
      <t>ゼイ</t>
    </rPh>
    <rPh sb="3" eb="4">
      <t>コ</t>
    </rPh>
    <phoneticPr fontId="1"/>
  </si>
  <si>
    <t>見込額　（補助対象）　　　　　　　　　　　 115,848,300円（消費税別途）　125,116,164円（消費税込）</t>
    <phoneticPr fontId="1"/>
  </si>
  <si>
    <t>（１）に掲げるもののほか、附帯施設（大臣が別に定める施設・設備）の設置に要する経費</t>
    <rPh sb="4" eb="5">
      <t>カカ</t>
    </rPh>
    <rPh sb="13" eb="14">
      <t>フ</t>
    </rPh>
    <rPh sb="14" eb="15">
      <t>タイ</t>
    </rPh>
    <rPh sb="15" eb="17">
      <t>シセツ</t>
    </rPh>
    <rPh sb="18" eb="20">
      <t>ダイジン</t>
    </rPh>
    <rPh sb="21" eb="22">
      <t>ベツ</t>
    </rPh>
    <rPh sb="23" eb="24">
      <t>サダ</t>
    </rPh>
    <rPh sb="26" eb="28">
      <t>シセツ</t>
    </rPh>
    <rPh sb="29" eb="31">
      <t>セツビ</t>
    </rPh>
    <rPh sb="33" eb="35">
      <t>セッチ</t>
    </rPh>
    <rPh sb="36" eb="37">
      <t>ヨウ</t>
    </rPh>
    <rPh sb="39" eb="41">
      <t>ケイヒ</t>
    </rPh>
    <rPh sb="40" eb="41">
      <t>ヒ</t>
    </rPh>
    <phoneticPr fontId="1"/>
  </si>
  <si>
    <t>（４）</t>
    <phoneticPr fontId="1"/>
  </si>
  <si>
    <t>（３）</t>
    <phoneticPr fontId="1"/>
  </si>
  <si>
    <t>（２）</t>
    <phoneticPr fontId="1"/>
  </si>
  <si>
    <t>（１）</t>
    <phoneticPr fontId="1"/>
  </si>
  <si>
    <t>（カ）</t>
    <phoneticPr fontId="1"/>
  </si>
  <si>
    <t>（オ）</t>
    <phoneticPr fontId="1"/>
  </si>
  <si>
    <t>電源設備（予備電源設備を含む）</t>
    <rPh sb="0" eb="2">
      <t>デンゲン</t>
    </rPh>
    <rPh sb="2" eb="4">
      <t>セツビ</t>
    </rPh>
    <rPh sb="5" eb="7">
      <t>ヨビ</t>
    </rPh>
    <rPh sb="7" eb="9">
      <t>デンゲン</t>
    </rPh>
    <rPh sb="9" eb="11">
      <t>セツビ</t>
    </rPh>
    <rPh sb="12" eb="13">
      <t>フク</t>
    </rPh>
    <phoneticPr fontId="1"/>
  </si>
  <si>
    <t>（エ）</t>
    <phoneticPr fontId="1"/>
  </si>
  <si>
    <t>（ウ）</t>
    <phoneticPr fontId="1"/>
  </si>
  <si>
    <t>（イ）</t>
    <phoneticPr fontId="1"/>
  </si>
  <si>
    <t>（ア）</t>
    <phoneticPr fontId="1"/>
  </si>
  <si>
    <t>Ⅰ</t>
    <phoneticPr fontId="1"/>
  </si>
  <si>
    <t>見積書</t>
    <rPh sb="0" eb="3">
      <t>ミツモリショ</t>
    </rPh>
    <phoneticPr fontId="1"/>
  </si>
  <si>
    <t>（ソ）</t>
    <phoneticPr fontId="1"/>
  </si>
  <si>
    <t>（セ）</t>
    <phoneticPr fontId="1"/>
  </si>
  <si>
    <t>（ス）</t>
    <phoneticPr fontId="1"/>
  </si>
  <si>
    <t>（シ）</t>
    <phoneticPr fontId="1"/>
  </si>
  <si>
    <t>（サ）</t>
    <phoneticPr fontId="1"/>
  </si>
  <si>
    <t>（コ）</t>
    <phoneticPr fontId="1"/>
  </si>
  <si>
    <t>（ケ）</t>
    <phoneticPr fontId="1"/>
  </si>
  <si>
    <t>（ク）</t>
    <phoneticPr fontId="1"/>
  </si>
  <si>
    <t>（キ）</t>
    <phoneticPr fontId="1"/>
  </si>
  <si>
    <t>見込額　（補助対象）　　　 　　　　　　　　 　　　　　　　円（消費税別途）　　　　　　　　円（消費税込）</t>
    <phoneticPr fontId="1"/>
  </si>
  <si>
    <t>伝送路設備</t>
    <rPh sb="0" eb="2">
      <t>デンソウ</t>
    </rPh>
    <rPh sb="2" eb="3">
      <t>ロ</t>
    </rPh>
    <rPh sb="3" eb="5">
      <t>セツビ</t>
    </rPh>
    <phoneticPr fontId="1"/>
  </si>
  <si>
    <t>施設・設備の設置等に要する経費</t>
    <rPh sb="0" eb="2">
      <t>シセツ</t>
    </rPh>
    <rPh sb="3" eb="5">
      <t>セツビ</t>
    </rPh>
    <rPh sb="6" eb="8">
      <t>セッチ</t>
    </rPh>
    <rPh sb="8" eb="9">
      <t>トウ</t>
    </rPh>
    <rPh sb="10" eb="11">
      <t>ヨウ</t>
    </rPh>
    <rPh sb="13" eb="15">
      <t>ケイヒ</t>
    </rPh>
    <phoneticPr fontId="1"/>
  </si>
  <si>
    <t>附帯工事費（共聴施設の設置又は改修することに伴い、発生する電柱共架料（平成28年3月末までの料金を上限とする。）を一括して支払う場合の経費を含む。）</t>
    <rPh sb="0" eb="2">
      <t>フタイ</t>
    </rPh>
    <rPh sb="2" eb="5">
      <t>コウジヒ</t>
    </rPh>
    <rPh sb="4" eb="5">
      <t>ヒ</t>
    </rPh>
    <rPh sb="6" eb="7">
      <t>キョウ</t>
    </rPh>
    <rPh sb="7" eb="8">
      <t>キ</t>
    </rPh>
    <rPh sb="8" eb="10">
      <t>シセツ</t>
    </rPh>
    <rPh sb="11" eb="13">
      <t>セッチ</t>
    </rPh>
    <rPh sb="13" eb="14">
      <t>マタ</t>
    </rPh>
    <rPh sb="15" eb="17">
      <t>カイシュウ</t>
    </rPh>
    <rPh sb="22" eb="23">
      <t>トモ</t>
    </rPh>
    <rPh sb="25" eb="27">
      <t>ハッセイ</t>
    </rPh>
    <rPh sb="29" eb="31">
      <t>デンチュウ</t>
    </rPh>
    <rPh sb="31" eb="32">
      <t>キョウ</t>
    </rPh>
    <rPh sb="32" eb="33">
      <t>カ</t>
    </rPh>
    <rPh sb="33" eb="34">
      <t>リョウ</t>
    </rPh>
    <rPh sb="35" eb="37">
      <t>ヘイセイ</t>
    </rPh>
    <rPh sb="39" eb="40">
      <t>ネン</t>
    </rPh>
    <rPh sb="41" eb="42">
      <t>ツキ</t>
    </rPh>
    <rPh sb="42" eb="43">
      <t>マツ</t>
    </rPh>
    <rPh sb="46" eb="48">
      <t>リョウキン</t>
    </rPh>
    <rPh sb="49" eb="51">
      <t>ジョウゲン</t>
    </rPh>
    <rPh sb="57" eb="59">
      <t>イッカツ</t>
    </rPh>
    <rPh sb="61" eb="63">
      <t>シハラ</t>
    </rPh>
    <rPh sb="64" eb="66">
      <t>バアイ</t>
    </rPh>
    <rPh sb="67" eb="69">
      <t>ケイヒ</t>
    </rPh>
    <rPh sb="70" eb="71">
      <t>フク</t>
    </rPh>
    <phoneticPr fontId="1"/>
  </si>
  <si>
    <t>管理測定装置</t>
    <rPh sb="0" eb="2">
      <t>カンリ</t>
    </rPh>
    <rPh sb="2" eb="4">
      <t>ソクテイ</t>
    </rPh>
    <rPh sb="4" eb="6">
      <t>ソウチ</t>
    </rPh>
    <phoneticPr fontId="1"/>
  </si>
  <si>
    <t>送受信機（予備送受信機を含む）</t>
    <rPh sb="0" eb="3">
      <t>ソウジュシン</t>
    </rPh>
    <rPh sb="3" eb="4">
      <t>キ</t>
    </rPh>
    <rPh sb="5" eb="7">
      <t>ヨビ</t>
    </rPh>
    <rPh sb="7" eb="9">
      <t>ソウジュ</t>
    </rPh>
    <rPh sb="10" eb="11">
      <t>キ</t>
    </rPh>
    <rPh sb="12" eb="13">
      <t>フク</t>
    </rPh>
    <phoneticPr fontId="1"/>
  </si>
  <si>
    <t>無線通信又は再放送に必要な施設・設備の設置等に要する経費</t>
    <rPh sb="0" eb="2">
      <t>ムセン</t>
    </rPh>
    <rPh sb="2" eb="4">
      <t>ツウシン</t>
    </rPh>
    <rPh sb="4" eb="5">
      <t>マタ</t>
    </rPh>
    <rPh sb="6" eb="9">
      <t>サイホウソウ</t>
    </rPh>
    <rPh sb="10" eb="12">
      <t>ヒツヨウ</t>
    </rPh>
    <rPh sb="13" eb="15">
      <t>シセツ</t>
    </rPh>
    <rPh sb="16" eb="18">
      <t>セツビ</t>
    </rPh>
    <rPh sb="19" eb="21">
      <t>セッチ</t>
    </rPh>
    <rPh sb="21" eb="22">
      <t>トウ</t>
    </rPh>
    <rPh sb="23" eb="24">
      <t>ヨウ</t>
    </rPh>
    <rPh sb="26" eb="28">
      <t>ケイヒ</t>
    </rPh>
    <phoneticPr fontId="1"/>
  </si>
  <si>
    <t>管理測定装置（監視機能含む）</t>
    <rPh sb="0" eb="2">
      <t>カンリ</t>
    </rPh>
    <rPh sb="2" eb="4">
      <t>ソクテイ</t>
    </rPh>
    <rPh sb="4" eb="6">
      <t>ソウチ</t>
    </rPh>
    <rPh sb="7" eb="9">
      <t>カンシ</t>
    </rPh>
    <rPh sb="9" eb="11">
      <t>キノウ</t>
    </rPh>
    <rPh sb="11" eb="12">
      <t>フク</t>
    </rPh>
    <phoneticPr fontId="1"/>
  </si>
  <si>
    <t>センター・局舎施設</t>
    <rPh sb="5" eb="6">
      <t>キョク</t>
    </rPh>
    <rPh sb="6" eb="7">
      <t>シャ</t>
    </rPh>
    <rPh sb="7" eb="9">
      <t>シセツ</t>
    </rPh>
    <phoneticPr fontId="1"/>
  </si>
  <si>
    <t>構内伝送路</t>
    <rPh sb="0" eb="2">
      <t>コウナイ</t>
    </rPh>
    <rPh sb="2" eb="4">
      <t>デンソウ</t>
    </rPh>
    <rPh sb="4" eb="5">
      <t>ロ</t>
    </rPh>
    <phoneticPr fontId="1"/>
  </si>
  <si>
    <t>無線アクセス装置</t>
    <rPh sb="0" eb="2">
      <t>ムセン</t>
    </rPh>
    <rPh sb="6" eb="8">
      <t>ソウチ</t>
    </rPh>
    <phoneticPr fontId="1"/>
  </si>
  <si>
    <t>送受信機（予備送信機を含む）</t>
    <rPh sb="0" eb="3">
      <t>ソウジュシン</t>
    </rPh>
    <rPh sb="3" eb="4">
      <t>キ</t>
    </rPh>
    <rPh sb="5" eb="7">
      <t>ヨビ</t>
    </rPh>
    <rPh sb="7" eb="10">
      <t>ソウシンキ</t>
    </rPh>
    <rPh sb="11" eb="12">
      <t>フク</t>
    </rPh>
    <phoneticPr fontId="1"/>
  </si>
  <si>
    <t>無線アクセス装置（衛星を含む）</t>
    <rPh sb="0" eb="2">
      <t>ムセン</t>
    </rPh>
    <rPh sb="6" eb="8">
      <t>ソウチ</t>
    </rPh>
    <rPh sb="9" eb="11">
      <t>エイセイ</t>
    </rPh>
    <rPh sb="12" eb="13">
      <t>フク</t>
    </rPh>
    <phoneticPr fontId="1"/>
  </si>
  <si>
    <t>←積算の根拠を記載すること。</t>
    <rPh sb="1" eb="3">
      <t>セキサン</t>
    </rPh>
    <rPh sb="4" eb="6">
      <t>コンキョ</t>
    </rPh>
    <rPh sb="7" eb="9">
      <t>キサイ</t>
    </rPh>
    <phoneticPr fontId="1"/>
  </si>
  <si>
    <t>単価については、○○積算標準単価、歩掛については、○○積算工事基準を採用した。</t>
    <rPh sb="0" eb="2">
      <t>タンカ</t>
    </rPh>
    <rPh sb="10" eb="12">
      <t>セキサン</t>
    </rPh>
    <rPh sb="12" eb="14">
      <t>ヒョウジュン</t>
    </rPh>
    <rPh sb="14" eb="16">
      <t>タンカ</t>
    </rPh>
    <rPh sb="17" eb="19">
      <t>ブガカリ</t>
    </rPh>
    <rPh sb="27" eb="29">
      <t>セキサン</t>
    </rPh>
    <rPh sb="29" eb="31">
      <t>コウジ</t>
    </rPh>
    <rPh sb="31" eb="33">
      <t>キジュン</t>
    </rPh>
    <rPh sb="34" eb="36">
      <t>サイヨウ</t>
    </rPh>
    <phoneticPr fontId="1"/>
  </si>
  <si>
    <t>開発したデータ送出用サーバプログラムテスト費用</t>
    <rPh sb="0" eb="2">
      <t>カイハツ</t>
    </rPh>
    <rPh sb="7" eb="9">
      <t>ソウシュツ</t>
    </rPh>
    <rPh sb="9" eb="10">
      <t>ヨウ</t>
    </rPh>
    <rPh sb="21" eb="23">
      <t>ヒヨウ</t>
    </rPh>
    <phoneticPr fontId="1"/>
  </si>
  <si>
    <t>a</t>
    <phoneticPr fontId="1"/>
  </si>
  <si>
    <t>（５）</t>
    <phoneticPr fontId="1"/>
  </si>
  <si>
    <t>データ送出用サーバシステム整備に伴う要件定義・要求仕様書等作成の為の事務経費</t>
    <rPh sb="3" eb="5">
      <t>ソウシュツ</t>
    </rPh>
    <rPh sb="5" eb="6">
      <t>ヨウ</t>
    </rPh>
    <rPh sb="13" eb="15">
      <t>セイビ</t>
    </rPh>
    <rPh sb="16" eb="17">
      <t>トモナ</t>
    </rPh>
    <rPh sb="18" eb="20">
      <t>ヨウケン</t>
    </rPh>
    <rPh sb="20" eb="22">
      <t>テイギ</t>
    </rPh>
    <rPh sb="23" eb="25">
      <t>ヨウキュウ</t>
    </rPh>
    <rPh sb="25" eb="28">
      <t>シヨウショ</t>
    </rPh>
    <rPh sb="28" eb="29">
      <t>ナド</t>
    </rPh>
    <rPh sb="29" eb="31">
      <t>サクセイ</t>
    </rPh>
    <rPh sb="32" eb="33">
      <t>タメ</t>
    </rPh>
    <rPh sb="34" eb="36">
      <t>ジム</t>
    </rPh>
    <rPh sb="36" eb="38">
      <t>ケイヒ</t>
    </rPh>
    <phoneticPr fontId="1"/>
  </si>
  <si>
    <t>a</t>
    <phoneticPr fontId="1"/>
  </si>
  <si>
    <t>（４）</t>
    <phoneticPr fontId="1"/>
  </si>
  <si>
    <t>音響編集用ソフトウェア購入費</t>
    <rPh sb="0" eb="2">
      <t>オンキョウ</t>
    </rPh>
    <rPh sb="2" eb="5">
      <t>ヘンシュウヨウ</t>
    </rPh>
    <rPh sb="11" eb="14">
      <t>コウニュウヒ</t>
    </rPh>
    <phoneticPr fontId="1"/>
  </si>
  <si>
    <t>a</t>
    <phoneticPr fontId="1"/>
  </si>
  <si>
    <t>（３）</t>
    <phoneticPr fontId="1"/>
  </si>
  <si>
    <t>画像編集プログラム開発費</t>
    <rPh sb="0" eb="2">
      <t>ガゾウ</t>
    </rPh>
    <rPh sb="2" eb="4">
      <t>ヘンシュウ</t>
    </rPh>
    <rPh sb="9" eb="12">
      <t>カイハツヒ</t>
    </rPh>
    <phoneticPr fontId="1"/>
  </si>
  <si>
    <t>b</t>
    <phoneticPr fontId="1"/>
  </si>
  <si>
    <t>データ送出用サーバプログラム開発費</t>
    <rPh sb="3" eb="5">
      <t>ソウシュツ</t>
    </rPh>
    <rPh sb="5" eb="6">
      <t>ヨウ</t>
    </rPh>
    <rPh sb="14" eb="16">
      <t>カイハツ</t>
    </rPh>
    <rPh sb="16" eb="17">
      <t>ヒ</t>
    </rPh>
    <phoneticPr fontId="1"/>
  </si>
  <si>
    <t>（１）</t>
    <phoneticPr fontId="1"/>
  </si>
  <si>
    <t>Ⅱ</t>
    <phoneticPr fontId="1"/>
  </si>
  <si>
    <t>Ⅰの○％</t>
    <phoneticPr fontId="1"/>
  </si>
  <si>
    <t>　 一般管理費</t>
    <rPh sb="2" eb="4">
      <t>イッパン</t>
    </rPh>
    <rPh sb="4" eb="7">
      <t>カンリヒ</t>
    </rPh>
    <phoneticPr fontId="1"/>
  </si>
  <si>
    <t>諸経費</t>
    <rPh sb="0" eb="3">
      <t>ショケイヒ</t>
    </rPh>
    <phoneticPr fontId="1"/>
  </si>
  <si>
    <t>b</t>
  </si>
  <si>
    <t>撤去費</t>
    <rPh sb="0" eb="2">
      <t>テッキョ</t>
    </rPh>
    <rPh sb="2" eb="3">
      <t>ヒ</t>
    </rPh>
    <phoneticPr fontId="1"/>
  </si>
  <si>
    <t>a</t>
  </si>
  <si>
    <t>共通経費（附帯工事費）</t>
    <rPh sb="0" eb="2">
      <t>キョウツウ</t>
    </rPh>
    <rPh sb="2" eb="4">
      <t>ケイヒ</t>
    </rPh>
    <rPh sb="5" eb="7">
      <t>フタイ</t>
    </rPh>
    <rPh sb="7" eb="10">
      <t>コウジヒ</t>
    </rPh>
    <phoneticPr fontId="1"/>
  </si>
  <si>
    <t>ライブカメラ</t>
    <phoneticPr fontId="1"/>
  </si>
  <si>
    <t>ｌ</t>
    <phoneticPr fontId="1"/>
  </si>
  <si>
    <t>-</t>
    <phoneticPr fontId="1"/>
  </si>
  <si>
    <t>チューナ</t>
    <phoneticPr fontId="1"/>
  </si>
  <si>
    <t>k</t>
    <phoneticPr fontId="1"/>
  </si>
  <si>
    <t>電源設備（整流器）</t>
    <rPh sb="0" eb="2">
      <t>デンゲン</t>
    </rPh>
    <rPh sb="2" eb="4">
      <t>セツビ</t>
    </rPh>
    <rPh sb="5" eb="8">
      <t>セイリュウキ</t>
    </rPh>
    <phoneticPr fontId="1"/>
  </si>
  <si>
    <t>j</t>
    <phoneticPr fontId="1"/>
  </si>
  <si>
    <t>受電設備（受電盤）</t>
    <rPh sb="0" eb="2">
      <t>ジュデン</t>
    </rPh>
    <rPh sb="2" eb="4">
      <t>セツビ</t>
    </rPh>
    <rPh sb="5" eb="8">
      <t>ジュデンバン</t>
    </rPh>
    <phoneticPr fontId="1"/>
  </si>
  <si>
    <t>i</t>
    <phoneticPr fontId="1"/>
  </si>
  <si>
    <t>ｍ</t>
    <phoneticPr fontId="1"/>
  </si>
  <si>
    <t>LANケーブル</t>
    <phoneticPr fontId="1"/>
  </si>
  <si>
    <t>h</t>
    <phoneticPr fontId="1"/>
  </si>
  <si>
    <t>アンテナ支柱</t>
    <rPh sb="4" eb="6">
      <t>シチュウ</t>
    </rPh>
    <phoneticPr fontId="1"/>
  </si>
  <si>
    <t>g</t>
    <phoneticPr fontId="1"/>
  </si>
  <si>
    <t>送信アンテナ</t>
    <rPh sb="0" eb="2">
      <t>ソウシン</t>
    </rPh>
    <phoneticPr fontId="1"/>
  </si>
  <si>
    <t>f</t>
    <phoneticPr fontId="1"/>
  </si>
  <si>
    <t>受信アンテナ</t>
    <rPh sb="0" eb="2">
      <t>ジュシン</t>
    </rPh>
    <phoneticPr fontId="1"/>
  </si>
  <si>
    <t>e</t>
    <phoneticPr fontId="1"/>
  </si>
  <si>
    <t>-</t>
    <phoneticPr fontId="1"/>
  </si>
  <si>
    <t>中継装置</t>
    <rPh sb="0" eb="2">
      <t>チュウケイ</t>
    </rPh>
    <rPh sb="2" eb="4">
      <t>ソウチ</t>
    </rPh>
    <phoneticPr fontId="1"/>
  </si>
  <si>
    <t>d</t>
    <phoneticPr fontId="1"/>
  </si>
  <si>
    <t>対向</t>
    <rPh sb="0" eb="2">
      <t>タイコウ</t>
    </rPh>
    <phoneticPr fontId="1"/>
  </si>
  <si>
    <t>固定無線アクセス装置</t>
    <rPh sb="0" eb="2">
      <t>コテイ</t>
    </rPh>
    <rPh sb="2" eb="4">
      <t>ムセン</t>
    </rPh>
    <rPh sb="8" eb="10">
      <t>ソウチ</t>
    </rPh>
    <phoneticPr fontId="1"/>
  </si>
  <si>
    <t>c</t>
    <phoneticPr fontId="1"/>
  </si>
  <si>
    <t>ｍ</t>
    <phoneticPr fontId="1"/>
  </si>
  <si>
    <t>光ファイバケーブル</t>
    <rPh sb="0" eb="1">
      <t>ヒカリ</t>
    </rPh>
    <phoneticPr fontId="1"/>
  </si>
  <si>
    <t>b</t>
    <phoneticPr fontId="1"/>
  </si>
  <si>
    <t>サーバー</t>
    <phoneticPr fontId="1"/>
  </si>
  <si>
    <t>a</t>
    <phoneticPr fontId="1"/>
  </si>
  <si>
    <t>付帯工事費</t>
    <rPh sb="0" eb="4">
      <t>フタイコウジ</t>
    </rPh>
    <rPh sb="4" eb="5">
      <t>ヒ</t>
    </rPh>
    <phoneticPr fontId="1"/>
  </si>
  <si>
    <t>（４）</t>
    <phoneticPr fontId="1"/>
  </si>
  <si>
    <t>用地取得費</t>
    <rPh sb="0" eb="2">
      <t>ヨウチ</t>
    </rPh>
    <rPh sb="2" eb="4">
      <t>シュトク</t>
    </rPh>
    <rPh sb="4" eb="5">
      <t>ヒ</t>
    </rPh>
    <phoneticPr fontId="1"/>
  </si>
  <si>
    <t>a</t>
    <phoneticPr fontId="1"/>
  </si>
  <si>
    <t>（３）</t>
    <phoneticPr fontId="1"/>
  </si>
  <si>
    <t>設計費</t>
    <rPh sb="0" eb="2">
      <t>セッケイ</t>
    </rPh>
    <rPh sb="2" eb="3">
      <t>ヒ</t>
    </rPh>
    <phoneticPr fontId="1"/>
  </si>
  <si>
    <t>b</t>
    <phoneticPr fontId="1"/>
  </si>
  <si>
    <t>現場調査費</t>
    <rPh sb="0" eb="2">
      <t>ゲンバ</t>
    </rPh>
    <rPh sb="2" eb="4">
      <t>チョウサ</t>
    </rPh>
    <rPh sb="4" eb="5">
      <t>ヒ</t>
    </rPh>
    <phoneticPr fontId="1"/>
  </si>
  <si>
    <t>（１）に掲げるもののほか、付帯施設（大臣が別に定める施設・設備）の設置に要する経緯費</t>
    <rPh sb="4" eb="5">
      <t>カカ</t>
    </rPh>
    <rPh sb="13" eb="15">
      <t>フタイ</t>
    </rPh>
    <rPh sb="15" eb="17">
      <t>シセツ</t>
    </rPh>
    <rPh sb="18" eb="20">
      <t>ダイジン</t>
    </rPh>
    <rPh sb="21" eb="22">
      <t>ベツ</t>
    </rPh>
    <rPh sb="23" eb="24">
      <t>サダ</t>
    </rPh>
    <rPh sb="26" eb="28">
      <t>シセツ</t>
    </rPh>
    <rPh sb="29" eb="31">
      <t>セツビ</t>
    </rPh>
    <rPh sb="33" eb="35">
      <t>セッチ</t>
    </rPh>
    <rPh sb="36" eb="37">
      <t>ヨウ</t>
    </rPh>
    <rPh sb="39" eb="41">
      <t>ケイイ</t>
    </rPh>
    <rPh sb="41" eb="42">
      <t>ヒ</t>
    </rPh>
    <phoneticPr fontId="1"/>
  </si>
  <si>
    <t>音声編集・収録機器</t>
    <rPh sb="0" eb="2">
      <t>オンセイ</t>
    </rPh>
    <rPh sb="2" eb="4">
      <t>ヘンシュウ</t>
    </rPh>
    <rPh sb="5" eb="7">
      <t>シュウロク</t>
    </rPh>
    <rPh sb="7" eb="9">
      <t>キキ</t>
    </rPh>
    <phoneticPr fontId="1"/>
  </si>
  <si>
    <t>映像編集・収録機器</t>
    <rPh sb="0" eb="2">
      <t>エイゾウ</t>
    </rPh>
    <rPh sb="2" eb="4">
      <t>ヘンシュウ</t>
    </rPh>
    <rPh sb="5" eb="7">
      <t>シュウロク</t>
    </rPh>
    <rPh sb="7" eb="9">
      <t>キキ</t>
    </rPh>
    <phoneticPr fontId="1"/>
  </si>
  <si>
    <t>（タ）</t>
    <phoneticPr fontId="1"/>
  </si>
  <si>
    <t>ライブカメラ</t>
    <phoneticPr fontId="1"/>
  </si>
  <si>
    <t>（ソ）</t>
    <phoneticPr fontId="1"/>
  </si>
  <si>
    <t>照明</t>
    <rPh sb="0" eb="2">
      <t>ショウメイ</t>
    </rPh>
    <phoneticPr fontId="1"/>
  </si>
  <si>
    <t>録音機器</t>
    <rPh sb="0" eb="2">
      <t>ロクオン</t>
    </rPh>
    <rPh sb="2" eb="4">
      <t>キキ</t>
    </rPh>
    <phoneticPr fontId="1"/>
  </si>
  <si>
    <t>マイク</t>
    <phoneticPr fontId="1"/>
  </si>
  <si>
    <t>b</t>
    <phoneticPr fontId="1"/>
  </si>
  <si>
    <t>ビデオカメラ</t>
    <phoneticPr fontId="1"/>
  </si>
  <si>
    <t>（セ）</t>
    <phoneticPr fontId="1"/>
  </si>
  <si>
    <t>-</t>
    <phoneticPr fontId="1"/>
  </si>
  <si>
    <t>チューナ</t>
    <phoneticPr fontId="1"/>
  </si>
  <si>
    <t>（ス）</t>
    <phoneticPr fontId="1"/>
  </si>
  <si>
    <t>こと。</t>
    <phoneticPr fontId="1"/>
  </si>
  <si>
    <t>別添○○参照</t>
    <rPh sb="0" eb="2">
      <t>ベッテン</t>
    </rPh>
    <rPh sb="4" eb="6">
      <t>サンショウ</t>
    </rPh>
    <phoneticPr fontId="1"/>
  </si>
  <si>
    <t>内装工事</t>
    <rPh sb="0" eb="2">
      <t>ナイソウ</t>
    </rPh>
    <rPh sb="2" eb="4">
      <t>コウジ</t>
    </rPh>
    <phoneticPr fontId="1"/>
  </si>
  <si>
    <t>←単位を一式と記載する場合は内訳のわかる書類等を添付の</t>
    <rPh sb="1" eb="3">
      <t>タンイ</t>
    </rPh>
    <rPh sb="4" eb="6">
      <t>イッシキ</t>
    </rPh>
    <rPh sb="7" eb="9">
      <t>キサイ</t>
    </rPh>
    <rPh sb="11" eb="13">
      <t>バアイ</t>
    </rPh>
    <rPh sb="14" eb="16">
      <t>ウチワケ</t>
    </rPh>
    <rPh sb="20" eb="22">
      <t>ショルイ</t>
    </rPh>
    <rPh sb="22" eb="23">
      <t>トウ</t>
    </rPh>
    <rPh sb="24" eb="25">
      <t>ソウ</t>
    </rPh>
    <rPh sb="25" eb="26">
      <t>フ</t>
    </rPh>
    <phoneticPr fontId="1"/>
  </si>
  <si>
    <t>床あげ工事</t>
    <rPh sb="0" eb="1">
      <t>ユカ</t>
    </rPh>
    <rPh sb="3" eb="5">
      <t>コウジ</t>
    </rPh>
    <phoneticPr fontId="1"/>
  </si>
  <si>
    <t>（サ）</t>
    <phoneticPr fontId="1"/>
  </si>
  <si>
    <t>（ク）</t>
    <phoneticPr fontId="1"/>
  </si>
  <si>
    <t>スイッチ</t>
    <phoneticPr fontId="1"/>
  </si>
  <si>
    <t>LANケーブル</t>
    <phoneticPr fontId="1"/>
  </si>
  <si>
    <t>（キ）</t>
    <phoneticPr fontId="1"/>
  </si>
  <si>
    <t>c</t>
    <phoneticPr fontId="1"/>
  </si>
  <si>
    <t>単価が記載不可能であれば記載不要。</t>
    <rPh sb="0" eb="2">
      <t>タンカ</t>
    </rPh>
    <rPh sb="3" eb="5">
      <t>キサイ</t>
    </rPh>
    <rPh sb="5" eb="8">
      <t>フカノウ</t>
    </rPh>
    <rPh sb="12" eb="14">
      <t>キサイ</t>
    </rPh>
    <rPh sb="14" eb="16">
      <t>フヨウ</t>
    </rPh>
    <phoneticPr fontId="1"/>
  </si>
  <si>
    <t>「補助対象外部分」について、芯線按分の場合等、数量、単位</t>
    <rPh sb="1" eb="3">
      <t>ホジョ</t>
    </rPh>
    <rPh sb="3" eb="5">
      <t>タイショウ</t>
    </rPh>
    <rPh sb="5" eb="6">
      <t>ガイ</t>
    </rPh>
    <rPh sb="6" eb="8">
      <t>ブブン</t>
    </rPh>
    <rPh sb="14" eb="15">
      <t>シン</t>
    </rPh>
    <rPh sb="15" eb="16">
      <t>セン</t>
    </rPh>
    <rPh sb="16" eb="18">
      <t>アンブン</t>
    </rPh>
    <rPh sb="19" eb="21">
      <t>バアイ</t>
    </rPh>
    <rPh sb="21" eb="22">
      <t>トウ</t>
    </rPh>
    <rPh sb="23" eb="25">
      <t>スウリョウ</t>
    </rPh>
    <rPh sb="26" eb="28">
      <t>タンイ</t>
    </rPh>
    <phoneticPr fontId="1"/>
  </si>
  <si>
    <t>（オ）</t>
    <phoneticPr fontId="1"/>
  </si>
  <si>
    <t>←同一の機器、材料を按分する費目の「補助対象部分」、</t>
    <rPh sb="1" eb="3">
      <t>ドウイツ</t>
    </rPh>
    <rPh sb="4" eb="6">
      <t>キキ</t>
    </rPh>
    <rPh sb="7" eb="9">
      <t>ザイリョウ</t>
    </rPh>
    <rPh sb="10" eb="12">
      <t>アンブン</t>
    </rPh>
    <rPh sb="14" eb="16">
      <t>ヒモク</t>
    </rPh>
    <rPh sb="18" eb="20">
      <t>ホジョ</t>
    </rPh>
    <rPh sb="20" eb="22">
      <t>タイショウ</t>
    </rPh>
    <rPh sb="22" eb="24">
      <t>ブブン</t>
    </rPh>
    <phoneticPr fontId="1"/>
  </si>
  <si>
    <t>サイネージ</t>
    <phoneticPr fontId="1"/>
  </si>
  <si>
    <t>ので注意のこと。</t>
    <rPh sb="2" eb="4">
      <t>チュウイ</t>
    </rPh>
    <phoneticPr fontId="1"/>
  </si>
  <si>
    <t>（ウ）</t>
    <phoneticPr fontId="1"/>
  </si>
  <si>
    <t>配置するだけで工事費（設置費等）がかからない場合もある</t>
    <rPh sb="0" eb="2">
      <t>ハイチ</t>
    </rPh>
    <rPh sb="7" eb="10">
      <t>コウジヒ</t>
    </rPh>
    <rPh sb="11" eb="13">
      <t>セッチ</t>
    </rPh>
    <rPh sb="13" eb="14">
      <t>ヒ</t>
    </rPh>
    <rPh sb="14" eb="15">
      <t>トウ</t>
    </rPh>
    <rPh sb="22" eb="23">
      <t>バ</t>
    </rPh>
    <rPh sb="23" eb="24">
      <t>ア</t>
    </rPh>
    <phoneticPr fontId="1"/>
  </si>
  <si>
    <t>計上されているかを確認すること。ただし、機器を購入して</t>
    <rPh sb="0" eb="2">
      <t>ケイジョウ</t>
    </rPh>
    <rPh sb="9" eb="11">
      <t>カクニン</t>
    </rPh>
    <rPh sb="20" eb="22">
      <t>キキ</t>
    </rPh>
    <rPh sb="23" eb="25">
      <t>コウニュウ</t>
    </rPh>
    <phoneticPr fontId="1"/>
  </si>
  <si>
    <t>←（矢印①）設置機器とそれに対する工事費（設置費等）が</t>
    <rPh sb="2" eb="4">
      <t>ヤジルシ</t>
    </rPh>
    <rPh sb="6" eb="8">
      <t>セッチ</t>
    </rPh>
    <rPh sb="8" eb="10">
      <t>キキ</t>
    </rPh>
    <rPh sb="14" eb="15">
      <t>タイ</t>
    </rPh>
    <rPh sb="17" eb="20">
      <t>コウジヒ</t>
    </rPh>
    <rPh sb="21" eb="23">
      <t>セッチ</t>
    </rPh>
    <rPh sb="23" eb="24">
      <t>ヒ</t>
    </rPh>
    <rPh sb="24" eb="25">
      <t>トウ</t>
    </rPh>
    <phoneticPr fontId="1"/>
  </si>
  <si>
    <t>（イ）</t>
    <phoneticPr fontId="1"/>
  </si>
  <si>
    <t>運営管理用PC</t>
    <rPh sb="0" eb="2">
      <t>ウンエイ</t>
    </rPh>
    <rPh sb="2" eb="5">
      <t>カンリヨウ</t>
    </rPh>
    <phoneticPr fontId="1"/>
  </si>
  <si>
    <t>ルータ</t>
    <phoneticPr fontId="1"/>
  </si>
  <si>
    <t>（ア）</t>
    <phoneticPr fontId="1"/>
  </si>
  <si>
    <t>（１）</t>
    <phoneticPr fontId="1"/>
  </si>
  <si>
    <t>Ⅰ</t>
    <phoneticPr fontId="1"/>
  </si>
  <si>
    <t>項目</t>
    <rPh sb="0" eb="2">
      <t>コウモク</t>
    </rPh>
    <phoneticPr fontId="1"/>
  </si>
  <si>
    <t>(単位：円)</t>
    <rPh sb="1" eb="3">
      <t>タンイ</t>
    </rPh>
    <rPh sb="4" eb="5">
      <t>エン</t>
    </rPh>
    <phoneticPr fontId="1"/>
  </si>
  <si>
    <r>
      <t xml:space="preserve">【見積表　内訳書】
</t>
    </r>
    <r>
      <rPr>
        <sz val="14"/>
        <color theme="1"/>
        <rFont val="ＭＳ Ｐゴシック"/>
        <family val="3"/>
        <charset val="128"/>
        <scheme val="minor"/>
      </rPr>
      <t>※金額や設置機器についてはあくまでも例示である。</t>
    </r>
    <rPh sb="1" eb="3">
      <t>ミツモリ</t>
    </rPh>
    <rPh sb="3" eb="4">
      <t>オモテ</t>
    </rPh>
    <rPh sb="5" eb="8">
      <t>ウチワケショ</t>
    </rPh>
    <rPh sb="11" eb="13">
      <t>キンガク</t>
    </rPh>
    <rPh sb="14" eb="16">
      <t>セッチ</t>
    </rPh>
    <rPh sb="16" eb="18">
      <t>キキ</t>
    </rPh>
    <rPh sb="28" eb="30">
      <t>レイジ</t>
    </rPh>
    <phoneticPr fontId="1"/>
  </si>
  <si>
    <t>件名：令和○○年度　情報通信技術利活用事業費補助金
事業名：②ICT地域のきずな再生・強化事業
見込額　（全体）　　　　　　　　　　　　　   131,108,300円（消費税別途）　141,596,964円（消費税込）</t>
    <rPh sb="0" eb="2">
      <t>ケンメイ</t>
    </rPh>
    <rPh sb="3" eb="5">
      <t>レイワ</t>
    </rPh>
    <rPh sb="7" eb="9">
      <t>ネンド</t>
    </rPh>
    <rPh sb="10" eb="12">
      <t>ジョウホウ</t>
    </rPh>
    <rPh sb="12" eb="14">
      <t>ツウシン</t>
    </rPh>
    <rPh sb="16" eb="19">
      <t>リカツヨウ</t>
    </rPh>
    <rPh sb="19" eb="21">
      <t>ジギョウ</t>
    </rPh>
    <rPh sb="21" eb="22">
      <t>ヒ</t>
    </rPh>
    <rPh sb="22" eb="25">
      <t>ホジョキン</t>
    </rPh>
    <rPh sb="26" eb="28">
      <t>ジギョウ</t>
    </rPh>
    <rPh sb="28" eb="29">
      <t>メイ</t>
    </rPh>
    <rPh sb="34" eb="36">
      <t>チイキ</t>
    </rPh>
    <rPh sb="40" eb="42">
      <t>サイセイ</t>
    </rPh>
    <rPh sb="43" eb="45">
      <t>キョウカ</t>
    </rPh>
    <rPh sb="45" eb="47">
      <t>ジギョウ</t>
    </rPh>
    <rPh sb="50" eb="52">
      <t>ミコミ</t>
    </rPh>
    <rPh sb="52" eb="53">
      <t>ガク</t>
    </rPh>
    <rPh sb="55" eb="57">
      <t>ゼンタイ</t>
    </rPh>
    <rPh sb="85" eb="86">
      <t>エン</t>
    </rPh>
    <rPh sb="87" eb="90">
      <t>ショウヒゼイ</t>
    </rPh>
    <rPh sb="90" eb="92">
      <t>ベット</t>
    </rPh>
    <rPh sb="105" eb="106">
      <t>エン</t>
    </rPh>
    <rPh sb="107" eb="110">
      <t>ショウヒゼイ</t>
    </rPh>
    <rPh sb="110" eb="111">
      <t>コミ</t>
    </rPh>
    <phoneticPr fontId="1"/>
  </si>
  <si>
    <t>令和○○年○○月○○日
〒○○○-○○○○
○○県○○市○○１－２－３４
（○○市）
（○○市長　○○○○　）</t>
    <rPh sb="0" eb="2">
      <t>レイワ</t>
    </rPh>
    <rPh sb="4" eb="5">
      <t>ネン</t>
    </rPh>
    <rPh sb="7" eb="8">
      <t>ガツ</t>
    </rPh>
    <rPh sb="10" eb="11">
      <t>ニチ</t>
    </rPh>
    <rPh sb="24" eb="25">
      <t>ケン</t>
    </rPh>
    <rPh sb="27" eb="28">
      <t>シ</t>
    </rPh>
    <rPh sb="40" eb="41">
      <t>シ</t>
    </rPh>
    <rPh sb="46" eb="48">
      <t>シチョウ</t>
    </rPh>
    <phoneticPr fontId="1"/>
  </si>
  <si>
    <t>件名：令和  年度　情報通信技術利活用事業費補助金
事業名：復興街づくりＩＣＴ基盤整備事業（地情ラジオ放送受信環境整備事業）
見込額　（全体）　　　　　　　　　　　　　  　　　　　　　　円（消費税別途）  　　　　　　　円（消費税込）</t>
    <rPh sb="0" eb="2">
      <t>ケンメイ</t>
    </rPh>
    <rPh sb="3" eb="5">
      <t>レイワ</t>
    </rPh>
    <rPh sb="7" eb="9">
      <t>ネンド</t>
    </rPh>
    <rPh sb="10" eb="12">
      <t>ジョウホウ</t>
    </rPh>
    <rPh sb="12" eb="14">
      <t>ツウシン</t>
    </rPh>
    <rPh sb="16" eb="19">
      <t>リカツヨウ</t>
    </rPh>
    <rPh sb="19" eb="21">
      <t>ジギョウ</t>
    </rPh>
    <rPh sb="21" eb="22">
      <t>ヒ</t>
    </rPh>
    <rPh sb="22" eb="25">
      <t>ホジョキン</t>
    </rPh>
    <rPh sb="26" eb="28">
      <t>ジギョウ</t>
    </rPh>
    <rPh sb="28" eb="29">
      <t>メイ</t>
    </rPh>
    <rPh sb="30" eb="32">
      <t>フッコウ</t>
    </rPh>
    <rPh sb="32" eb="33">
      <t>マチ</t>
    </rPh>
    <rPh sb="39" eb="41">
      <t>キバン</t>
    </rPh>
    <rPh sb="41" eb="43">
      <t>セイビ</t>
    </rPh>
    <rPh sb="43" eb="45">
      <t>ジギョウ</t>
    </rPh>
    <rPh sb="46" eb="47">
      <t>チ</t>
    </rPh>
    <rPh sb="47" eb="48">
      <t>ジョウ</t>
    </rPh>
    <rPh sb="51" eb="53">
      <t>ホウソウ</t>
    </rPh>
    <rPh sb="53" eb="55">
      <t>ジュシン</t>
    </rPh>
    <rPh sb="55" eb="57">
      <t>カンキョウ</t>
    </rPh>
    <rPh sb="57" eb="59">
      <t>セイビ</t>
    </rPh>
    <rPh sb="59" eb="61">
      <t>ジギョウ</t>
    </rPh>
    <rPh sb="65" eb="67">
      <t>ミコミ</t>
    </rPh>
    <rPh sb="67" eb="68">
      <t>ガク</t>
    </rPh>
    <rPh sb="70" eb="72">
      <t>ゼンタイ</t>
    </rPh>
    <rPh sb="96" eb="97">
      <t>エン</t>
    </rPh>
    <rPh sb="98" eb="101">
      <t>ショウヒゼイ</t>
    </rPh>
    <rPh sb="101" eb="103">
      <t>ベット</t>
    </rPh>
    <rPh sb="113" eb="114">
      <t>エン</t>
    </rPh>
    <rPh sb="115" eb="118">
      <t>ショウヒゼイ</t>
    </rPh>
    <rPh sb="118" eb="119">
      <t>コミ</t>
    </rPh>
    <phoneticPr fontId="1"/>
  </si>
  <si>
    <t>件名：令和  年度　情報通信技術利活用事業費補助金
事業名：復興街づくりICT基盤整備事業（ブロードバンド基盤整備事業）
見込額　（全体）　　　　　　　　　　　　　  　　　　　　　　円（消費税別途）  　　　　　　　円（消費税込）</t>
    <rPh sb="0" eb="2">
      <t>ケンメイ</t>
    </rPh>
    <rPh sb="3" eb="5">
      <t>レイワ</t>
    </rPh>
    <rPh sb="7" eb="9">
      <t>ネンド</t>
    </rPh>
    <rPh sb="10" eb="12">
      <t>ジョウホウ</t>
    </rPh>
    <rPh sb="12" eb="14">
      <t>ツウシン</t>
    </rPh>
    <rPh sb="16" eb="19">
      <t>リカツヨウ</t>
    </rPh>
    <rPh sb="19" eb="21">
      <t>ジギョウ</t>
    </rPh>
    <rPh sb="21" eb="22">
      <t>ヒ</t>
    </rPh>
    <rPh sb="22" eb="25">
      <t>ホジョキン</t>
    </rPh>
    <rPh sb="26" eb="28">
      <t>ジギョウ</t>
    </rPh>
    <rPh sb="28" eb="29">
      <t>メイ</t>
    </rPh>
    <rPh sb="53" eb="55">
      <t>キバン</t>
    </rPh>
    <rPh sb="55" eb="57">
      <t>セイビ</t>
    </rPh>
    <rPh sb="57" eb="59">
      <t>ジギョウ</t>
    </rPh>
    <rPh sb="63" eb="65">
      <t>ミコミ</t>
    </rPh>
    <rPh sb="65" eb="66">
      <t>ガク</t>
    </rPh>
    <rPh sb="68" eb="70">
      <t>ゼンタイ</t>
    </rPh>
    <rPh sb="94" eb="95">
      <t>エン</t>
    </rPh>
    <rPh sb="96" eb="99">
      <t>ショウヒゼイ</t>
    </rPh>
    <rPh sb="99" eb="101">
      <t>ベット</t>
    </rPh>
    <rPh sb="111" eb="112">
      <t>エン</t>
    </rPh>
    <rPh sb="113" eb="116">
      <t>ショウヒゼイ</t>
    </rPh>
    <rPh sb="116" eb="117">
      <t>コミ</t>
    </rPh>
    <phoneticPr fontId="1"/>
  </si>
  <si>
    <t>件名：令和  年度　情報通信技術利活用事業費補助金
事業名：復興街づくりICT基盤整備事業（公共施設等情報通信環境基盤整備事業）
見込額　（全体）　　　　　　　　　　　　　  　　　　　　　　円（消費税別途）  　　　　　　　円（消費税込）</t>
    <rPh sb="0" eb="2">
      <t>ケンメイ</t>
    </rPh>
    <rPh sb="3" eb="5">
      <t>レイワ</t>
    </rPh>
    <rPh sb="7" eb="9">
      <t>ネンド</t>
    </rPh>
    <rPh sb="10" eb="12">
      <t>ジョウホウ</t>
    </rPh>
    <rPh sb="12" eb="14">
      <t>ツウシン</t>
    </rPh>
    <rPh sb="16" eb="19">
      <t>リカツヨウ</t>
    </rPh>
    <rPh sb="19" eb="21">
      <t>ジギョウ</t>
    </rPh>
    <rPh sb="21" eb="22">
      <t>ヒ</t>
    </rPh>
    <rPh sb="22" eb="25">
      <t>ホジョキン</t>
    </rPh>
    <rPh sb="26" eb="28">
      <t>ジギョウ</t>
    </rPh>
    <rPh sb="28" eb="29">
      <t>メイ</t>
    </rPh>
    <rPh sb="46" eb="48">
      <t>コウキョウ</t>
    </rPh>
    <rPh sb="48" eb="50">
      <t>シセツ</t>
    </rPh>
    <rPh sb="50" eb="51">
      <t>トウ</t>
    </rPh>
    <rPh sb="51" eb="52">
      <t>ジョウ</t>
    </rPh>
    <rPh sb="52" eb="53">
      <t>ホウ</t>
    </rPh>
    <rPh sb="53" eb="55">
      <t>ツウシン</t>
    </rPh>
    <rPh sb="55" eb="57">
      <t>カンキョウ</t>
    </rPh>
    <rPh sb="57" eb="59">
      <t>キバン</t>
    </rPh>
    <rPh sb="59" eb="61">
      <t>セイビ</t>
    </rPh>
    <rPh sb="61" eb="63">
      <t>ジギョウ</t>
    </rPh>
    <rPh sb="67" eb="69">
      <t>ミコミ</t>
    </rPh>
    <rPh sb="69" eb="70">
      <t>ガク</t>
    </rPh>
    <rPh sb="72" eb="74">
      <t>ゼンタイ</t>
    </rPh>
    <rPh sb="98" eb="99">
      <t>エン</t>
    </rPh>
    <rPh sb="100" eb="103">
      <t>ショウヒゼイ</t>
    </rPh>
    <rPh sb="103" eb="105">
      <t>ベット</t>
    </rPh>
    <rPh sb="115" eb="116">
      <t>エン</t>
    </rPh>
    <rPh sb="117" eb="120">
      <t>ショウヒゼイ</t>
    </rPh>
    <rPh sb="120" eb="121">
      <t>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</si>
</sst>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26"/>
      <color theme="1"/>
      <name val="HGPｺﾞｼｯｸE"/>
      <family val="3"/>
      <charset val="128"/>
    </font>
    <font>
      <sz val="11"/>
      <color theme="1"/>
      <name val="ＭＳ Ｐゴシック"/>
      <family val="2"/>
      <charset val="128"/>
      <scheme val="minor"/>
    </font>
    <font>
      <sz val="12"/>
      <color theme="1"/>
      <name val="ＭＳ Ｐゴシック"/>
      <family val="2"/>
      <charset val="128"/>
      <scheme val="minor"/>
    </font>
    <font>
      <sz val="24"/>
      <color theme="1"/>
      <name val="ＭＳ Ｐゴシック"/>
      <family val="2"/>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66FFFF"/>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6">
    <xf numFmtId="0" fontId="0" fillId="0" borderId="0" xfId="0">
      <alignment vertical="center"/>
    </xf>
    <xf numFmtId="38" fontId="2" fillId="0" borderId="2" xfId="1" applyFont="1" applyBorder="1">
      <alignment vertical="center"/>
    </xf>
    <xf numFmtId="38" fontId="2" fillId="0" borderId="4" xfId="1" applyFont="1" applyBorder="1">
      <alignment vertical="center"/>
    </xf>
    <xf numFmtId="38" fontId="2" fillId="0" borderId="0" xfId="1" applyFont="1" applyBorder="1">
      <alignment vertical="center"/>
    </xf>
    <xf numFmtId="38" fontId="2" fillId="0" borderId="0" xfId="1" applyFont="1">
      <alignment vertical="center"/>
    </xf>
    <xf numFmtId="38" fontId="2" fillId="0" borderId="5" xfId="1" applyFont="1" applyBorder="1">
      <alignment vertical="center"/>
    </xf>
    <xf numFmtId="38" fontId="2" fillId="0" borderId="0" xfId="1" applyFont="1" applyBorder="1" applyAlignment="1">
      <alignment vertical="center" wrapText="1"/>
    </xf>
    <xf numFmtId="38" fontId="2" fillId="0" borderId="0" xfId="1" applyFont="1" applyBorder="1" applyAlignment="1">
      <alignment vertical="center"/>
    </xf>
    <xf numFmtId="38" fontId="2" fillId="0" borderId="6" xfId="1" applyFont="1" applyBorder="1">
      <alignment vertical="center"/>
    </xf>
    <xf numFmtId="38" fontId="2" fillId="0" borderId="22" xfId="1" applyFont="1" applyBorder="1" applyAlignment="1">
      <alignment horizontal="center" vertical="center"/>
    </xf>
    <xf numFmtId="38" fontId="2" fillId="0" borderId="23" xfId="1" applyFont="1" applyBorder="1" applyAlignment="1">
      <alignment horizontal="center" vertical="center"/>
    </xf>
    <xf numFmtId="38" fontId="2" fillId="0" borderId="13" xfId="1" applyFont="1" applyBorder="1">
      <alignment vertical="center"/>
    </xf>
    <xf numFmtId="38" fontId="2" fillId="0" borderId="24" xfId="1" applyFont="1" applyBorder="1">
      <alignment vertical="center"/>
    </xf>
    <xf numFmtId="38" fontId="2" fillId="0" borderId="25" xfId="1" applyFont="1" applyBorder="1" applyAlignment="1">
      <alignment horizontal="center" vertical="center"/>
    </xf>
    <xf numFmtId="38" fontId="2" fillId="0" borderId="1" xfId="1" applyFont="1" applyBorder="1" applyAlignment="1">
      <alignment horizontal="center" vertical="center"/>
    </xf>
    <xf numFmtId="38" fontId="2" fillId="0" borderId="1" xfId="1" applyFont="1" applyBorder="1">
      <alignment vertical="center"/>
    </xf>
    <xf numFmtId="38" fontId="2" fillId="0" borderId="26" xfId="1" applyFont="1" applyBorder="1">
      <alignment vertical="center"/>
    </xf>
    <xf numFmtId="38" fontId="2" fillId="0" borderId="10" xfId="1" applyFont="1" applyBorder="1">
      <alignment vertical="center"/>
    </xf>
    <xf numFmtId="38" fontId="2" fillId="0" borderId="1" xfId="1" applyFont="1" applyBorder="1" applyAlignment="1">
      <alignment vertical="center" wrapText="1"/>
    </xf>
    <xf numFmtId="38" fontId="2" fillId="0" borderId="27" xfId="1" applyFont="1" applyBorder="1" applyAlignment="1">
      <alignment horizontal="center" vertical="center"/>
    </xf>
    <xf numFmtId="38" fontId="2" fillId="0" borderId="15" xfId="1" applyFont="1" applyBorder="1" applyAlignment="1">
      <alignment horizontal="center" vertical="center"/>
    </xf>
    <xf numFmtId="38" fontId="2" fillId="0" borderId="15" xfId="1" applyFont="1" applyBorder="1">
      <alignment vertical="center"/>
    </xf>
    <xf numFmtId="38" fontId="2" fillId="0" borderId="28" xfId="1" applyFont="1" applyBorder="1">
      <alignment vertical="center"/>
    </xf>
    <xf numFmtId="38" fontId="2" fillId="0" borderId="29" xfId="1" applyFont="1" applyBorder="1" applyAlignment="1">
      <alignment horizontal="center" vertical="center"/>
    </xf>
    <xf numFmtId="38" fontId="2" fillId="0" borderId="16" xfId="1" applyFont="1" applyBorder="1" applyAlignment="1">
      <alignment horizontal="center" vertical="center"/>
    </xf>
    <xf numFmtId="38" fontId="2" fillId="0" borderId="16" xfId="1" applyFont="1" applyBorder="1">
      <alignment vertical="center"/>
    </xf>
    <xf numFmtId="38" fontId="2" fillId="0" borderId="30" xfId="1" applyFont="1" applyBorder="1">
      <alignment vertical="center"/>
    </xf>
    <xf numFmtId="38" fontId="2" fillId="0" borderId="13" xfId="1" applyFont="1" applyBorder="1" applyAlignment="1">
      <alignment horizontal="center" vertical="center"/>
    </xf>
    <xf numFmtId="38" fontId="2" fillId="0" borderId="31" xfId="1" applyFont="1" applyBorder="1" applyAlignment="1">
      <alignment horizontal="center" vertical="center"/>
    </xf>
    <xf numFmtId="38" fontId="2" fillId="0" borderId="14" xfId="1" applyFont="1" applyBorder="1" applyAlignment="1">
      <alignment horizontal="center" vertical="center"/>
    </xf>
    <xf numFmtId="38" fontId="2" fillId="0" borderId="14" xfId="1" applyFont="1" applyBorder="1">
      <alignment vertical="center"/>
    </xf>
    <xf numFmtId="38" fontId="2" fillId="0" borderId="32" xfId="1" applyFont="1" applyBorder="1">
      <alignment vertical="center"/>
    </xf>
    <xf numFmtId="38" fontId="2" fillId="0" borderId="7" xfId="1" applyFont="1" applyBorder="1">
      <alignment vertical="center"/>
    </xf>
    <xf numFmtId="38" fontId="2" fillId="0" borderId="8" xfId="1" applyFont="1" applyBorder="1">
      <alignment vertical="center"/>
    </xf>
    <xf numFmtId="38" fontId="2" fillId="0" borderId="9" xfId="1" applyFont="1" applyBorder="1">
      <alignment vertical="center"/>
    </xf>
    <xf numFmtId="38" fontId="2" fillId="0" borderId="0" xfId="1" applyFont="1" applyBorder="1" applyAlignment="1">
      <alignment horizontal="right" vertical="center"/>
    </xf>
    <xf numFmtId="38" fontId="2" fillId="0" borderId="17" xfId="1" applyFont="1" applyBorder="1" applyAlignment="1">
      <alignment horizontal="center" vertical="center"/>
    </xf>
    <xf numFmtId="38" fontId="2" fillId="0" borderId="33" xfId="1" applyFont="1" applyBorder="1">
      <alignment vertical="center"/>
    </xf>
    <xf numFmtId="38" fontId="5" fillId="3" borderId="26" xfId="1" applyFont="1" applyFill="1" applyBorder="1">
      <alignment vertical="center"/>
    </xf>
    <xf numFmtId="38" fontId="2" fillId="4" borderId="15" xfId="1" applyFont="1" applyFill="1" applyBorder="1" applyAlignment="1">
      <alignment horizontal="center" vertical="center"/>
    </xf>
    <xf numFmtId="38" fontId="2" fillId="3" borderId="1" xfId="1" applyFont="1" applyFill="1" applyBorder="1" applyAlignment="1">
      <alignment horizontal="center" vertical="center"/>
    </xf>
    <xf numFmtId="38" fontId="2" fillId="0" borderId="0" xfId="1" applyFont="1" applyBorder="1" applyAlignment="1">
      <alignment horizontal="center"/>
    </xf>
    <xf numFmtId="38" fontId="2" fillId="0" borderId="0" xfId="1" applyFont="1" applyBorder="1" applyAlignment="1">
      <alignment horizontal="left"/>
    </xf>
    <xf numFmtId="38" fontId="2" fillId="2" borderId="0" xfId="1" applyFont="1" applyFill="1" applyBorder="1" applyAlignment="1">
      <alignment horizontal="left"/>
    </xf>
    <xf numFmtId="38" fontId="2" fillId="2" borderId="0" xfId="1" applyFont="1" applyFill="1" applyBorder="1" applyAlignment="1">
      <alignment horizontal="center"/>
    </xf>
    <xf numFmtId="38" fontId="2" fillId="2" borderId="0" xfId="1" applyFont="1" applyFill="1" applyBorder="1">
      <alignment vertical="center"/>
    </xf>
    <xf numFmtId="176" fontId="2" fillId="0" borderId="0" xfId="1" applyNumberFormat="1" applyFont="1">
      <alignment vertical="center"/>
    </xf>
    <xf numFmtId="38" fontId="2" fillId="0" borderId="0" xfId="1" applyFont="1" applyBorder="1" applyAlignment="1">
      <alignment horizontal="center"/>
    </xf>
    <xf numFmtId="38" fontId="2" fillId="0" borderId="31" xfId="1" applyFont="1" applyBorder="1">
      <alignment vertical="center"/>
    </xf>
    <xf numFmtId="38" fontId="2" fillId="0" borderId="34" xfId="1" applyFont="1" applyBorder="1">
      <alignment vertical="center"/>
    </xf>
    <xf numFmtId="38" fontId="2" fillId="0" borderId="35" xfId="1" applyFont="1" applyBorder="1">
      <alignment vertical="center"/>
    </xf>
    <xf numFmtId="38" fontId="2" fillId="0" borderId="36" xfId="1" applyFont="1" applyBorder="1">
      <alignment vertical="center"/>
    </xf>
    <xf numFmtId="38" fontId="2" fillId="0" borderId="37" xfId="1" applyFont="1" applyBorder="1">
      <alignment vertical="center"/>
    </xf>
    <xf numFmtId="38" fontId="2" fillId="0" borderId="38" xfId="1" applyFont="1" applyBorder="1">
      <alignment vertical="center"/>
    </xf>
    <xf numFmtId="38" fontId="2" fillId="0" borderId="39" xfId="1" applyFont="1" applyBorder="1">
      <alignment vertical="center"/>
    </xf>
    <xf numFmtId="38" fontId="2" fillId="0" borderId="40" xfId="1" applyFont="1" applyBorder="1">
      <alignment vertical="center"/>
    </xf>
    <xf numFmtId="38" fontId="2" fillId="0" borderId="37" xfId="1" applyFont="1" applyBorder="1" applyAlignment="1">
      <alignment horizontal="center" vertical="center"/>
    </xf>
    <xf numFmtId="38" fontId="2" fillId="0" borderId="38" xfId="1" applyFont="1" applyBorder="1" applyAlignment="1">
      <alignment horizontal="center" vertical="center"/>
    </xf>
    <xf numFmtId="38" fontId="2" fillId="0" borderId="25" xfId="1" applyFont="1" applyBorder="1">
      <alignment vertical="center"/>
    </xf>
    <xf numFmtId="38" fontId="2" fillId="0" borderId="41" xfId="1" applyFont="1" applyBorder="1">
      <alignment vertical="center"/>
    </xf>
    <xf numFmtId="38" fontId="2" fillId="0" borderId="42" xfId="1" applyFont="1" applyBorder="1">
      <alignment vertical="center"/>
    </xf>
    <xf numFmtId="38" fontId="2" fillId="0" borderId="23" xfId="1" applyFont="1" applyBorder="1">
      <alignment vertical="center"/>
    </xf>
    <xf numFmtId="38" fontId="2" fillId="0" borderId="43" xfId="1" applyFont="1" applyBorder="1">
      <alignment vertical="center"/>
    </xf>
    <xf numFmtId="38" fontId="2" fillId="0" borderId="44" xfId="1" applyFont="1" applyBorder="1">
      <alignment vertical="center"/>
    </xf>
    <xf numFmtId="38" fontId="2" fillId="0" borderId="45" xfId="1" applyFont="1" applyBorder="1">
      <alignment vertical="center"/>
    </xf>
    <xf numFmtId="38" fontId="2" fillId="4" borderId="27" xfId="1" applyFont="1" applyFill="1" applyBorder="1" applyAlignment="1">
      <alignment horizontal="center" vertical="center"/>
    </xf>
    <xf numFmtId="38" fontId="2" fillId="0" borderId="46" xfId="1" applyFont="1" applyBorder="1">
      <alignment vertical="center"/>
    </xf>
    <xf numFmtId="38" fontId="2" fillId="4" borderId="47" xfId="1" applyFont="1" applyFill="1" applyBorder="1" applyAlignment="1">
      <alignment horizontal="center" vertical="center"/>
    </xf>
    <xf numFmtId="38" fontId="2" fillId="0" borderId="27" xfId="1" applyFont="1" applyBorder="1">
      <alignment vertical="center"/>
    </xf>
    <xf numFmtId="38" fontId="2" fillId="0" borderId="1" xfId="1" applyFont="1" applyFill="1" applyBorder="1">
      <alignment vertical="center"/>
    </xf>
    <xf numFmtId="38" fontId="2" fillId="0" borderId="25" xfId="1" applyFont="1" applyFill="1" applyBorder="1">
      <alignment vertical="center"/>
    </xf>
    <xf numFmtId="38" fontId="2" fillId="0" borderId="41" xfId="1" applyFont="1" applyFill="1" applyBorder="1">
      <alignment vertical="center"/>
    </xf>
    <xf numFmtId="38" fontId="2" fillId="0" borderId="13" xfId="1" applyFont="1" applyFill="1" applyBorder="1">
      <alignment vertical="center"/>
    </xf>
    <xf numFmtId="38" fontId="2" fillId="0" borderId="42" xfId="1" applyFont="1" applyFill="1" applyBorder="1">
      <alignment vertical="center"/>
    </xf>
    <xf numFmtId="38" fontId="2" fillId="0" borderId="26" xfId="1" applyFont="1" applyFill="1" applyBorder="1">
      <alignment vertical="center"/>
    </xf>
    <xf numFmtId="38" fontId="2" fillId="0" borderId="1" xfId="1" applyFont="1" applyFill="1" applyBorder="1" applyAlignment="1">
      <alignment horizontal="center" vertical="center"/>
    </xf>
    <xf numFmtId="38" fontId="2" fillId="0" borderId="25" xfId="1" applyFont="1" applyFill="1" applyBorder="1" applyAlignment="1">
      <alignment horizontal="center" vertical="center"/>
    </xf>
    <xf numFmtId="38" fontId="2" fillId="0" borderId="42" xfId="1" applyFont="1" applyFill="1" applyBorder="1" applyAlignment="1">
      <alignment horizontal="center" vertical="center"/>
    </xf>
    <xf numFmtId="38" fontId="2" fillId="0" borderId="48" xfId="1" applyFont="1" applyBorder="1" applyAlignment="1">
      <alignment horizontal="center" vertical="center"/>
    </xf>
    <xf numFmtId="38" fontId="2" fillId="0" borderId="49" xfId="1" applyFont="1" applyBorder="1" applyAlignment="1">
      <alignment horizontal="center" vertical="center"/>
    </xf>
    <xf numFmtId="38" fontId="2" fillId="0" borderId="50" xfId="1" applyFont="1" applyBorder="1" applyAlignment="1">
      <alignment horizontal="center" vertical="center"/>
    </xf>
    <xf numFmtId="38" fontId="2" fillId="0" borderId="51" xfId="1" applyFont="1" applyBorder="1" applyAlignment="1">
      <alignment horizontal="center" vertical="center"/>
    </xf>
    <xf numFmtId="38" fontId="2" fillId="0" borderId="52" xfId="1" applyFont="1" applyBorder="1" applyAlignment="1">
      <alignment horizontal="center" vertical="center"/>
    </xf>
    <xf numFmtId="38" fontId="2" fillId="0" borderId="47" xfId="1" applyFont="1" applyBorder="1">
      <alignment vertical="center"/>
    </xf>
    <xf numFmtId="38" fontId="2" fillId="0" borderId="41" xfId="1" applyFont="1" applyBorder="1" applyAlignment="1">
      <alignment vertical="center" wrapText="1"/>
    </xf>
    <xf numFmtId="38" fontId="2" fillId="0" borderId="46" xfId="1" applyFont="1" applyBorder="1" applyAlignment="1">
      <alignment vertical="center" wrapText="1"/>
    </xf>
    <xf numFmtId="0" fontId="2" fillId="0" borderId="0" xfId="0" applyFont="1">
      <alignment vertical="center"/>
    </xf>
    <xf numFmtId="0" fontId="2" fillId="0" borderId="0" xfId="0" applyFont="1" applyAlignment="1">
      <alignment horizontal="center" vertical="center"/>
    </xf>
    <xf numFmtId="49" fontId="2" fillId="0" borderId="0" xfId="0" applyNumberFormat="1" applyFont="1">
      <alignment vertical="center"/>
    </xf>
    <xf numFmtId="0" fontId="2" fillId="0" borderId="0" xfId="0" applyFont="1" applyBorder="1">
      <alignment vertical="center"/>
    </xf>
    <xf numFmtId="38" fontId="2" fillId="0" borderId="0" xfId="0" applyNumberFormat="1" applyFont="1">
      <alignment vertical="center"/>
    </xf>
    <xf numFmtId="0" fontId="2" fillId="0" borderId="9" xfId="0" applyFont="1" applyBorder="1">
      <alignment vertical="center"/>
    </xf>
    <xf numFmtId="0" fontId="2" fillId="0" borderId="8" xfId="0" applyFont="1" applyBorder="1">
      <alignment vertical="center"/>
    </xf>
    <xf numFmtId="0" fontId="2" fillId="0" borderId="8" xfId="0" applyFont="1" applyBorder="1" applyAlignment="1">
      <alignment horizontal="center" vertical="center"/>
    </xf>
    <xf numFmtId="49" fontId="2" fillId="0" borderId="8" xfId="0" applyNumberFormat="1"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14" xfId="0" applyFont="1" applyBorder="1">
      <alignment vertical="center"/>
    </xf>
    <xf numFmtId="0" fontId="2" fillId="0" borderId="14" xfId="0" applyFont="1" applyBorder="1" applyAlignment="1">
      <alignment horizontal="center" vertical="center"/>
    </xf>
    <xf numFmtId="49" fontId="2" fillId="0" borderId="14" xfId="0" applyNumberFormat="1" applyFont="1" applyBorder="1" applyAlignment="1">
      <alignment horizontal="center" vertical="center"/>
    </xf>
    <xf numFmtId="0" fontId="2" fillId="0" borderId="31" xfId="0" applyFont="1" applyBorder="1" applyAlignment="1">
      <alignment horizontal="center" vertical="center"/>
    </xf>
    <xf numFmtId="0" fontId="2" fillId="0" borderId="5" xfId="0" applyFont="1" applyBorder="1">
      <alignment vertical="center"/>
    </xf>
    <xf numFmtId="0" fontId="2" fillId="0" borderId="16" xfId="0" applyFont="1" applyBorder="1">
      <alignment vertical="center"/>
    </xf>
    <xf numFmtId="0" fontId="2" fillId="0" borderId="16" xfId="0" applyFont="1" applyBorder="1" applyAlignment="1">
      <alignment horizontal="center" vertical="center"/>
    </xf>
    <xf numFmtId="49" fontId="2" fillId="0" borderId="16" xfId="0" applyNumberFormat="1" applyFont="1" applyBorder="1" applyAlignment="1">
      <alignment horizontal="center" vertical="center"/>
    </xf>
    <xf numFmtId="0" fontId="2" fillId="0" borderId="29" xfId="0" applyFont="1" applyBorder="1" applyAlignment="1">
      <alignment horizontal="center" vertical="center"/>
    </xf>
    <xf numFmtId="0" fontId="2" fillId="0" borderId="33" xfId="0" applyFont="1" applyBorder="1">
      <alignment vertical="center"/>
    </xf>
    <xf numFmtId="0" fontId="2" fillId="0" borderId="1" xfId="0" applyFont="1" applyBorder="1">
      <alignment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25" xfId="0" applyFont="1" applyBorder="1" applyAlignment="1">
      <alignment horizontal="center" vertical="center"/>
    </xf>
    <xf numFmtId="49" fontId="2" fillId="0" borderId="1" xfId="0" applyNumberFormat="1" applyFont="1" applyFill="1" applyBorder="1" applyAlignment="1">
      <alignment horizontal="center" vertical="center"/>
    </xf>
    <xf numFmtId="0" fontId="2" fillId="0" borderId="13" xfId="0" applyFont="1" applyBorder="1">
      <alignment vertical="center"/>
    </xf>
    <xf numFmtId="0" fontId="2" fillId="0" borderId="13" xfId="0" applyFont="1" applyBorder="1" applyAlignment="1">
      <alignment horizontal="center" vertical="center"/>
    </xf>
    <xf numFmtId="49" fontId="2" fillId="0" borderId="13" xfId="0" applyNumberFormat="1" applyFont="1" applyBorder="1" applyAlignment="1">
      <alignment horizontal="center" vertical="center"/>
    </xf>
    <xf numFmtId="0" fontId="2" fillId="0" borderId="23" xfId="0" applyFont="1" applyBorder="1" applyAlignment="1">
      <alignment horizontal="center" vertical="center"/>
    </xf>
    <xf numFmtId="38" fontId="2" fillId="0" borderId="58" xfId="1" applyFont="1" applyBorder="1">
      <alignment vertical="center"/>
    </xf>
    <xf numFmtId="38" fontId="2" fillId="0" borderId="45" xfId="1" applyFont="1" applyFill="1" applyBorder="1">
      <alignment vertical="center"/>
    </xf>
    <xf numFmtId="0" fontId="2" fillId="0" borderId="45" xfId="0" applyFont="1" applyBorder="1">
      <alignment vertical="center"/>
    </xf>
    <xf numFmtId="0" fontId="2" fillId="0" borderId="45" xfId="0" applyFont="1" applyBorder="1" applyAlignment="1">
      <alignment horizontal="center" vertical="center"/>
    </xf>
    <xf numFmtId="49" fontId="2" fillId="0" borderId="45" xfId="0" applyNumberFormat="1" applyFont="1" applyBorder="1" applyAlignment="1">
      <alignment horizontal="center" vertical="center"/>
    </xf>
    <xf numFmtId="0" fontId="2" fillId="0" borderId="59" xfId="0" applyFont="1" applyBorder="1" applyAlignment="1">
      <alignment horizontal="center" vertical="center"/>
    </xf>
    <xf numFmtId="0" fontId="2" fillId="4" borderId="0" xfId="0" applyFont="1" applyFill="1">
      <alignment vertical="center"/>
    </xf>
    <xf numFmtId="0" fontId="2" fillId="4" borderId="0" xfId="0" applyFont="1" applyFill="1" applyBorder="1">
      <alignment vertical="center"/>
    </xf>
    <xf numFmtId="0" fontId="2" fillId="4" borderId="6" xfId="0" applyFont="1" applyFill="1" applyBorder="1">
      <alignment vertical="center"/>
    </xf>
    <xf numFmtId="38" fontId="2" fillId="4" borderId="28" xfId="1" applyFont="1" applyFill="1" applyBorder="1">
      <alignment vertical="center"/>
    </xf>
    <xf numFmtId="38" fontId="2" fillId="4" borderId="15" xfId="1" applyFont="1" applyFill="1" applyBorder="1">
      <alignment vertical="center"/>
    </xf>
    <xf numFmtId="38" fontId="2" fillId="4" borderId="45" xfId="1" applyFont="1" applyFill="1" applyBorder="1">
      <alignment vertical="center"/>
    </xf>
    <xf numFmtId="0" fontId="2" fillId="4" borderId="15" xfId="0" applyFont="1" applyFill="1" applyBorder="1">
      <alignment vertical="center"/>
    </xf>
    <xf numFmtId="0" fontId="2" fillId="4" borderId="15" xfId="0" applyFont="1" applyFill="1" applyBorder="1" applyAlignment="1">
      <alignment horizontal="center" vertical="center"/>
    </xf>
    <xf numFmtId="49" fontId="2" fillId="4" borderId="15" xfId="0" applyNumberFormat="1" applyFont="1" applyFill="1" applyBorder="1" applyAlignment="1">
      <alignment horizontal="center" vertical="center"/>
    </xf>
    <xf numFmtId="0" fontId="2" fillId="4" borderId="27" xfId="0" applyFont="1" applyFill="1" applyBorder="1" applyAlignment="1">
      <alignment horizontal="center" vertical="center"/>
    </xf>
    <xf numFmtId="0" fontId="2" fillId="4" borderId="5" xfId="0" applyFont="1" applyFill="1" applyBorder="1">
      <alignment vertical="center"/>
    </xf>
    <xf numFmtId="38" fontId="2" fillId="4" borderId="26" xfId="1" applyFont="1" applyFill="1" applyBorder="1">
      <alignment vertical="center"/>
    </xf>
    <xf numFmtId="38" fontId="2" fillId="4" borderId="13" xfId="1" applyFont="1" applyFill="1" applyBorder="1">
      <alignment vertical="center"/>
    </xf>
    <xf numFmtId="38" fontId="2" fillId="4" borderId="1" xfId="1" applyFont="1" applyFill="1" applyBorder="1" applyAlignment="1">
      <alignment horizontal="center" vertical="center"/>
    </xf>
    <xf numFmtId="38" fontId="2" fillId="4" borderId="1" xfId="1" applyFont="1" applyFill="1" applyBorder="1">
      <alignment vertical="center"/>
    </xf>
    <xf numFmtId="0" fontId="2" fillId="4" borderId="1" xfId="0" applyFont="1" applyFill="1" applyBorder="1">
      <alignment vertical="center"/>
    </xf>
    <xf numFmtId="0" fontId="2" fillId="4" borderId="1" xfId="0" applyFont="1" applyFill="1" applyBorder="1" applyAlignment="1">
      <alignment horizontal="center" vertical="center"/>
    </xf>
    <xf numFmtId="49" fontId="2" fillId="4" borderId="1" xfId="0" applyNumberFormat="1" applyFont="1" applyFill="1" applyBorder="1" applyAlignment="1">
      <alignment horizontal="center" vertical="center"/>
    </xf>
    <xf numFmtId="0" fontId="2" fillId="4" borderId="25" xfId="0" applyFont="1" applyFill="1" applyBorder="1" applyAlignment="1">
      <alignment horizontal="center" vertical="center"/>
    </xf>
    <xf numFmtId="0" fontId="2" fillId="4" borderId="13" xfId="0" applyFont="1" applyFill="1" applyBorder="1">
      <alignment vertical="center"/>
    </xf>
    <xf numFmtId="38" fontId="2" fillId="4" borderId="41" xfId="1" applyFont="1" applyFill="1" applyBorder="1">
      <alignment vertical="center"/>
    </xf>
    <xf numFmtId="0" fontId="2" fillId="4" borderId="33" xfId="0" applyFont="1" applyFill="1" applyBorder="1">
      <alignment vertical="center"/>
    </xf>
    <xf numFmtId="0" fontId="2" fillId="4" borderId="41" xfId="0" applyFont="1" applyFill="1" applyBorder="1">
      <alignment vertical="center"/>
    </xf>
    <xf numFmtId="0" fontId="2" fillId="0" borderId="15" xfId="0" applyFont="1" applyBorder="1" applyAlignment="1">
      <alignment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49" fontId="2" fillId="0" borderId="15" xfId="0" applyNumberFormat="1" applyFont="1" applyBorder="1" applyAlignment="1">
      <alignment horizontal="center" vertical="center"/>
    </xf>
    <xf numFmtId="0" fontId="2" fillId="0" borderId="27"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0" xfId="0" applyFont="1" applyBorder="1">
      <alignment vertical="center"/>
    </xf>
    <xf numFmtId="38" fontId="2" fillId="5" borderId="1" xfId="1" applyFont="1" applyFill="1" applyBorder="1" applyAlignment="1">
      <alignment horizontal="center" vertical="center"/>
    </xf>
    <xf numFmtId="0" fontId="2" fillId="4" borderId="12" xfId="0" applyFont="1" applyFill="1" applyBorder="1" applyAlignment="1">
      <alignment horizontal="left" vertical="center"/>
    </xf>
    <xf numFmtId="49" fontId="2" fillId="0" borderId="13" xfId="0" applyNumberFormat="1" applyFont="1" applyBorder="1">
      <alignment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4" xfId="0" applyFont="1" applyBorder="1">
      <alignment vertical="center"/>
    </xf>
    <xf numFmtId="0" fontId="2" fillId="0" borderId="3" xfId="0" applyFont="1" applyBorder="1" applyAlignment="1">
      <alignment horizontal="right"/>
    </xf>
    <xf numFmtId="0" fontId="2" fillId="0" borderId="3" xfId="0" applyFont="1" applyBorder="1">
      <alignment vertical="center"/>
    </xf>
    <xf numFmtId="0" fontId="2" fillId="0" borderId="2" xfId="0" applyFont="1" applyBorder="1">
      <alignment vertical="center"/>
    </xf>
    <xf numFmtId="38" fontId="2" fillId="0" borderId="0" xfId="1" applyFont="1" applyBorder="1" applyAlignment="1">
      <alignment horizontal="center"/>
    </xf>
    <xf numFmtId="38" fontId="2" fillId="0" borderId="11" xfId="1" applyFont="1" applyBorder="1" applyAlignment="1">
      <alignment horizontal="left" vertical="center"/>
    </xf>
    <xf numFmtId="38" fontId="2" fillId="0" borderId="12" xfId="1" applyFont="1" applyBorder="1" applyAlignment="1">
      <alignment horizontal="left" vertical="center"/>
    </xf>
    <xf numFmtId="38" fontId="2" fillId="0" borderId="19" xfId="1" applyFont="1" applyBorder="1" applyAlignment="1">
      <alignment horizontal="center" vertical="center"/>
    </xf>
    <xf numFmtId="38" fontId="2" fillId="0" borderId="20" xfId="1" applyFont="1" applyBorder="1" applyAlignment="1">
      <alignment horizontal="center" vertical="center"/>
    </xf>
    <xf numFmtId="38" fontId="2" fillId="2" borderId="19" xfId="1" applyFont="1" applyFill="1" applyBorder="1" applyAlignment="1">
      <alignment horizontal="center" vertical="center"/>
    </xf>
    <xf numFmtId="38" fontId="2" fillId="0" borderId="17" xfId="1" applyFont="1" applyBorder="1" applyAlignment="1">
      <alignment horizontal="center" vertical="center"/>
    </xf>
    <xf numFmtId="38" fontId="2" fillId="0" borderId="18" xfId="1" applyFont="1" applyBorder="1" applyAlignment="1">
      <alignment horizontal="center" vertical="center"/>
    </xf>
    <xf numFmtId="38" fontId="2" fillId="0" borderId="21" xfId="1" applyFont="1" applyBorder="1" applyAlignment="1">
      <alignment horizontal="center" vertical="center"/>
    </xf>
    <xf numFmtId="38" fontId="3" fillId="0" borderId="3" xfId="1" applyFont="1" applyBorder="1" applyAlignment="1">
      <alignment horizontal="center"/>
    </xf>
    <xf numFmtId="38" fontId="2" fillId="0" borderId="0" xfId="1" applyFont="1" applyBorder="1" applyAlignment="1">
      <alignment horizontal="left" vertical="center" wrapText="1"/>
    </xf>
    <xf numFmtId="38" fontId="2" fillId="0" borderId="0" xfId="1" applyFont="1" applyBorder="1" applyAlignment="1">
      <alignment horizontal="left" vertical="center"/>
    </xf>
    <xf numFmtId="38" fontId="2" fillId="0" borderId="0" xfId="1" applyFont="1" applyAlignment="1">
      <alignment vertical="center" wrapText="1"/>
    </xf>
    <xf numFmtId="38" fontId="2" fillId="0" borderId="0" xfId="1" applyFont="1" applyAlignment="1">
      <alignment horizontal="left" vertical="center" wrapText="1"/>
    </xf>
    <xf numFmtId="38" fontId="2" fillId="0" borderId="12" xfId="1"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4" borderId="12" xfId="0" applyFont="1" applyFill="1" applyBorder="1" applyAlignment="1">
      <alignment horizontal="left" vertical="center"/>
    </xf>
    <xf numFmtId="0" fontId="2" fillId="4" borderId="12" xfId="0" applyFont="1" applyFill="1" applyBorder="1" applyAlignment="1">
      <alignment horizontal="center" vertical="center"/>
    </xf>
    <xf numFmtId="0" fontId="2" fillId="4" borderId="11" xfId="0" applyFont="1" applyFill="1" applyBorder="1" applyAlignment="1">
      <alignment horizontal="left" vertical="center"/>
    </xf>
    <xf numFmtId="0" fontId="6" fillId="0" borderId="62" xfId="0" applyFont="1" applyBorder="1" applyAlignment="1">
      <alignment horizontal="left" wrapText="1"/>
    </xf>
    <xf numFmtId="0" fontId="6" fillId="0" borderId="62" xfId="0" applyFont="1" applyBorder="1" applyAlignment="1">
      <alignment horizontal="left"/>
    </xf>
    <xf numFmtId="0" fontId="2" fillId="0" borderId="61" xfId="0" applyFont="1" applyBorder="1" applyAlignment="1">
      <alignment horizontal="center" vertical="center"/>
    </xf>
    <xf numFmtId="0" fontId="2" fillId="0" borderId="6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2" borderId="19"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49" fontId="2" fillId="0" borderId="19"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2" fillId="4" borderId="57" xfId="0" applyFont="1" applyFill="1" applyBorder="1" applyAlignment="1">
      <alignment horizontal="center" vertical="center"/>
    </xf>
    <xf numFmtId="0" fontId="2" fillId="4" borderId="56" xfId="0" applyFont="1" applyFill="1" applyBorder="1" applyAlignment="1">
      <alignment horizontal="center" vertical="center"/>
    </xf>
    <xf numFmtId="0" fontId="2" fillId="4" borderId="55" xfId="0" applyFont="1" applyFill="1" applyBorder="1" applyAlignment="1">
      <alignment horizontal="center" vertical="center"/>
    </xf>
    <xf numFmtId="0" fontId="2" fillId="4" borderId="57" xfId="0" applyFont="1" applyFill="1" applyBorder="1" applyAlignment="1">
      <alignment horizontal="left" vertical="center"/>
    </xf>
    <xf numFmtId="0" fontId="2" fillId="4" borderId="56" xfId="0" applyFont="1" applyFill="1" applyBorder="1" applyAlignment="1">
      <alignment horizontal="left" vertical="center"/>
    </xf>
    <xf numFmtId="0" fontId="2" fillId="4" borderId="55" xfId="0" applyFont="1" applyFill="1" applyBorder="1" applyAlignment="1">
      <alignment horizontal="left" vertical="center"/>
    </xf>
    <xf numFmtId="38" fontId="2" fillId="0" borderId="49" xfId="1" applyFont="1" applyBorder="1" applyAlignment="1">
      <alignment horizontal="center" vertical="center"/>
    </xf>
    <xf numFmtId="38" fontId="2" fillId="2" borderId="54" xfId="1" applyFont="1" applyFill="1" applyBorder="1" applyAlignment="1">
      <alignment horizontal="center" vertical="center"/>
    </xf>
    <xf numFmtId="38" fontId="2" fillId="2" borderId="53" xfId="1" applyFont="1" applyFill="1" applyBorder="1" applyAlignment="1">
      <alignment horizontal="center" vertical="center"/>
    </xf>
    <xf numFmtId="38" fontId="2" fillId="0" borderId="53" xfId="1" applyFont="1" applyBorder="1" applyAlignment="1">
      <alignment horizontal="center" vertical="center"/>
    </xf>
    <xf numFmtId="38" fontId="2" fillId="0" borderId="51" xfId="1" applyFont="1" applyBorder="1" applyAlignment="1">
      <alignment horizontal="center" vertical="center"/>
    </xf>
    <xf numFmtId="38" fontId="2" fillId="0" borderId="50"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6333948</xdr:colOff>
      <xdr:row>2</xdr:row>
      <xdr:rowOff>850582</xdr:rowOff>
    </xdr:from>
    <xdr:to>
      <xdr:col>6</xdr:col>
      <xdr:colOff>870017</xdr:colOff>
      <xdr:row>3</xdr:row>
      <xdr:rowOff>156250</xdr:rowOff>
    </xdr:to>
    <xdr:sp macro="" textlink="">
      <xdr:nvSpPr>
        <xdr:cNvPr id="2" name="正方形/長方形 1"/>
        <xdr:cNvSpPr/>
      </xdr:nvSpPr>
      <xdr:spPr>
        <a:xfrm>
          <a:off x="8743773" y="2660332"/>
          <a:ext cx="3594344" cy="4105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chemeClr val="tx1"/>
              </a:solidFill>
            </a:rPr>
            <a:t>消費税込の額を記載すること。</a:t>
          </a:r>
        </a:p>
      </xdr:txBody>
    </xdr:sp>
    <xdr:clientData/>
  </xdr:twoCellAnchor>
  <xdr:twoCellAnchor>
    <xdr:from>
      <xdr:col>15</xdr:col>
      <xdr:colOff>41498</xdr:colOff>
      <xdr:row>2</xdr:row>
      <xdr:rowOff>729574</xdr:rowOff>
    </xdr:from>
    <xdr:to>
      <xdr:col>20</xdr:col>
      <xdr:colOff>8347</xdr:colOff>
      <xdr:row>5</xdr:row>
      <xdr:rowOff>68371</xdr:rowOff>
    </xdr:to>
    <xdr:sp macro="" textlink="">
      <xdr:nvSpPr>
        <xdr:cNvPr id="3" name="正方形/長方形 2"/>
        <xdr:cNvSpPr/>
      </xdr:nvSpPr>
      <xdr:spPr>
        <a:xfrm>
          <a:off x="20161541" y="2529191"/>
          <a:ext cx="6370891" cy="11059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chemeClr val="tx1"/>
              </a:solidFill>
            </a:rPr>
            <a:t>複数の市町村にまたがって、事業を行う場合は、市町村ごとに作成すること。また、その際は、別途総事業費が分かる総活表を作成し、表紙に添付すること。</a:t>
          </a:r>
        </a:p>
      </xdr:txBody>
    </xdr:sp>
    <xdr:clientData/>
  </xdr:twoCellAnchor>
  <xdr:twoCellAnchor>
    <xdr:from>
      <xdr:col>14</xdr:col>
      <xdr:colOff>1037617</xdr:colOff>
      <xdr:row>11</xdr:row>
      <xdr:rowOff>32427</xdr:rowOff>
    </xdr:from>
    <xdr:to>
      <xdr:col>17</xdr:col>
      <xdr:colOff>48638</xdr:colOff>
      <xdr:row>12</xdr:row>
      <xdr:rowOff>32426</xdr:rowOff>
    </xdr:to>
    <xdr:sp macro="" textlink="">
      <xdr:nvSpPr>
        <xdr:cNvPr id="5" name="正方形/長方形 4"/>
        <xdr:cNvSpPr/>
      </xdr:nvSpPr>
      <xdr:spPr>
        <a:xfrm>
          <a:off x="20071404" y="6501321"/>
          <a:ext cx="2269787" cy="502594"/>
        </a:xfrm>
        <a:prstGeom prst="rect">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22697</xdr:colOff>
      <xdr:row>22</xdr:row>
      <xdr:rowOff>22700</xdr:rowOff>
    </xdr:from>
    <xdr:to>
      <xdr:col>10</xdr:col>
      <xdr:colOff>16213</xdr:colOff>
      <xdr:row>23</xdr:row>
      <xdr:rowOff>16212</xdr:rowOff>
    </xdr:to>
    <xdr:sp macro="" textlink="">
      <xdr:nvSpPr>
        <xdr:cNvPr id="6" name="正方形/長方形 5"/>
        <xdr:cNvSpPr/>
      </xdr:nvSpPr>
      <xdr:spPr>
        <a:xfrm>
          <a:off x="13625208" y="12020147"/>
          <a:ext cx="1079771" cy="496108"/>
        </a:xfrm>
        <a:prstGeom prst="rect">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1050587</xdr:colOff>
      <xdr:row>11</xdr:row>
      <xdr:rowOff>12972</xdr:rowOff>
    </xdr:from>
    <xdr:to>
      <xdr:col>12</xdr:col>
      <xdr:colOff>61608</xdr:colOff>
      <xdr:row>12</xdr:row>
      <xdr:rowOff>12971</xdr:rowOff>
    </xdr:to>
    <xdr:sp macro="" textlink="">
      <xdr:nvSpPr>
        <xdr:cNvPr id="7" name="正方形/長方形 6"/>
        <xdr:cNvSpPr/>
      </xdr:nvSpPr>
      <xdr:spPr>
        <a:xfrm>
          <a:off x="14653098" y="6481866"/>
          <a:ext cx="2269787" cy="502594"/>
        </a:xfrm>
        <a:prstGeom prst="rect">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562584</xdr:colOff>
      <xdr:row>23</xdr:row>
      <xdr:rowOff>16211</xdr:rowOff>
    </xdr:from>
    <xdr:to>
      <xdr:col>21</xdr:col>
      <xdr:colOff>162129</xdr:colOff>
      <xdr:row>23</xdr:row>
      <xdr:rowOff>275616</xdr:rowOff>
    </xdr:to>
    <xdr:cxnSp macro="">
      <xdr:nvCxnSpPr>
        <xdr:cNvPr id="9" name="カギ線コネクタ 8"/>
        <xdr:cNvCxnSpPr>
          <a:stCxn id="6" idx="2"/>
        </xdr:cNvCxnSpPr>
      </xdr:nvCxnSpPr>
      <xdr:spPr>
        <a:xfrm rot="16200000" flipH="1">
          <a:off x="20603994" y="6077355"/>
          <a:ext cx="259405" cy="13137204"/>
        </a:xfrm>
        <a:prstGeom prst="bentConnector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12971</xdr:colOff>
      <xdr:row>12</xdr:row>
      <xdr:rowOff>12970</xdr:rowOff>
    </xdr:from>
    <xdr:to>
      <xdr:col>15</xdr:col>
      <xdr:colOff>1070042</xdr:colOff>
      <xdr:row>12</xdr:row>
      <xdr:rowOff>291829</xdr:rowOff>
    </xdr:to>
    <xdr:cxnSp macro="">
      <xdr:nvCxnSpPr>
        <xdr:cNvPr id="11" name="カギ線コネクタ 10"/>
        <xdr:cNvCxnSpPr>
          <a:stCxn id="7" idx="2"/>
        </xdr:cNvCxnSpPr>
      </xdr:nvCxnSpPr>
      <xdr:spPr>
        <a:xfrm rot="16200000" flipH="1">
          <a:off x="18349609" y="4422842"/>
          <a:ext cx="278859" cy="5402093"/>
        </a:xfrm>
        <a:prstGeom prst="bentConnector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1707</xdr:colOff>
      <xdr:row>12</xdr:row>
      <xdr:rowOff>32425</xdr:rowOff>
    </xdr:from>
    <xdr:to>
      <xdr:col>21</xdr:col>
      <xdr:colOff>144379</xdr:colOff>
      <xdr:row>12</xdr:row>
      <xdr:rowOff>296778</xdr:rowOff>
    </xdr:to>
    <xdr:cxnSp macro="">
      <xdr:nvCxnSpPr>
        <xdr:cNvPr id="13" name="カギ線コネクタ 12"/>
        <xdr:cNvCxnSpPr>
          <a:stCxn id="5" idx="2"/>
        </xdr:cNvCxnSpPr>
      </xdr:nvCxnSpPr>
      <xdr:spPr>
        <a:xfrm rot="16200000" flipH="1">
          <a:off x="24060172" y="4143897"/>
          <a:ext cx="264353" cy="6062209"/>
        </a:xfrm>
        <a:prstGeom prst="bentConnector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1042737</xdr:colOff>
      <xdr:row>29</xdr:row>
      <xdr:rowOff>481264</xdr:rowOff>
    </xdr:from>
    <xdr:to>
      <xdr:col>12</xdr:col>
      <xdr:colOff>53758</xdr:colOff>
      <xdr:row>30</xdr:row>
      <xdr:rowOff>481263</xdr:rowOff>
    </xdr:to>
    <xdr:sp macro="" textlink="">
      <xdr:nvSpPr>
        <xdr:cNvPr id="12" name="正方形/長方形 11"/>
        <xdr:cNvSpPr/>
      </xdr:nvSpPr>
      <xdr:spPr>
        <a:xfrm>
          <a:off x="14618369" y="16022053"/>
          <a:ext cx="2259547" cy="501315"/>
        </a:xfrm>
        <a:prstGeom prst="rect">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1047750</xdr:colOff>
      <xdr:row>30</xdr:row>
      <xdr:rowOff>0</xdr:rowOff>
    </xdr:from>
    <xdr:to>
      <xdr:col>17</xdr:col>
      <xdr:colOff>13652</xdr:colOff>
      <xdr:row>30</xdr:row>
      <xdr:rowOff>503463</xdr:rowOff>
    </xdr:to>
    <xdr:sp macro="" textlink="">
      <xdr:nvSpPr>
        <xdr:cNvPr id="14" name="正方形/長方形 13"/>
        <xdr:cNvSpPr/>
      </xdr:nvSpPr>
      <xdr:spPr>
        <a:xfrm>
          <a:off x="20084143" y="16070036"/>
          <a:ext cx="2231616" cy="503463"/>
        </a:xfrm>
        <a:prstGeom prst="rect">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6827</xdr:colOff>
      <xdr:row>30</xdr:row>
      <xdr:rowOff>481262</xdr:rowOff>
    </xdr:from>
    <xdr:to>
      <xdr:col>16</xdr:col>
      <xdr:colOff>0</xdr:colOff>
      <xdr:row>31</xdr:row>
      <xdr:rowOff>300789</xdr:rowOff>
    </xdr:to>
    <xdr:cxnSp macro="">
      <xdr:nvCxnSpPr>
        <xdr:cNvPr id="10" name="カギ線コネクタ 9"/>
        <xdr:cNvCxnSpPr>
          <a:stCxn id="12" idx="2"/>
        </xdr:cNvCxnSpPr>
      </xdr:nvCxnSpPr>
      <xdr:spPr>
        <a:xfrm rot="16200000" flipH="1">
          <a:off x="18291413" y="13980097"/>
          <a:ext cx="320843" cy="5407383"/>
        </a:xfrm>
        <a:prstGeom prst="bentConnector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1074987</xdr:colOff>
      <xdr:row>30</xdr:row>
      <xdr:rowOff>503463</xdr:rowOff>
    </xdr:from>
    <xdr:to>
      <xdr:col>20</xdr:col>
      <xdr:colOff>280737</xdr:colOff>
      <xdr:row>31</xdr:row>
      <xdr:rowOff>300789</xdr:rowOff>
    </xdr:to>
    <xdr:cxnSp macro="">
      <xdr:nvCxnSpPr>
        <xdr:cNvPr id="16" name="カギ線コネクタ 15"/>
        <xdr:cNvCxnSpPr>
          <a:stCxn id="14" idx="2"/>
        </xdr:cNvCxnSpPr>
      </xdr:nvCxnSpPr>
      <xdr:spPr>
        <a:xfrm rot="16200000" flipH="1">
          <a:off x="23863717" y="13909733"/>
          <a:ext cx="300790" cy="5628322"/>
        </a:xfrm>
        <a:prstGeom prst="bentConnector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279721</xdr:colOff>
      <xdr:row>30</xdr:row>
      <xdr:rowOff>260430</xdr:rowOff>
    </xdr:from>
    <xdr:to>
      <xdr:col>20</xdr:col>
      <xdr:colOff>284544</xdr:colOff>
      <xdr:row>31</xdr:row>
      <xdr:rowOff>303835</xdr:rowOff>
    </xdr:to>
    <xdr:cxnSp macro="">
      <xdr:nvCxnSpPr>
        <xdr:cNvPr id="30" name="直線コネクタ 29"/>
        <xdr:cNvCxnSpPr/>
      </xdr:nvCxnSpPr>
      <xdr:spPr>
        <a:xfrm flipH="1" flipV="1">
          <a:off x="26708582" y="16286544"/>
          <a:ext cx="4823" cy="5449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279721</xdr:colOff>
      <xdr:row>30</xdr:row>
      <xdr:rowOff>260430</xdr:rowOff>
    </xdr:from>
    <xdr:to>
      <xdr:col>21</xdr:col>
      <xdr:colOff>183265</xdr:colOff>
      <xdr:row>30</xdr:row>
      <xdr:rowOff>260430</xdr:rowOff>
    </xdr:to>
    <xdr:cxnSp macro="">
      <xdr:nvCxnSpPr>
        <xdr:cNvPr id="32" name="直線コネクタ 31"/>
        <xdr:cNvCxnSpPr/>
      </xdr:nvCxnSpPr>
      <xdr:spPr>
        <a:xfrm>
          <a:off x="26708582" y="16286544"/>
          <a:ext cx="511215"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460745</xdr:colOff>
      <xdr:row>0</xdr:row>
      <xdr:rowOff>141767</xdr:rowOff>
    </xdr:from>
    <xdr:to>
      <xdr:col>28</xdr:col>
      <xdr:colOff>1311349</xdr:colOff>
      <xdr:row>1</xdr:row>
      <xdr:rowOff>159489</xdr:rowOff>
    </xdr:to>
    <xdr:sp macro="" textlink="">
      <xdr:nvSpPr>
        <xdr:cNvPr id="8" name="正方形/長方形 7"/>
        <xdr:cNvSpPr/>
      </xdr:nvSpPr>
      <xdr:spPr>
        <a:xfrm>
          <a:off x="29576233" y="141767"/>
          <a:ext cx="2658139" cy="65567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2400">
              <a:solidFill>
                <a:schemeClr val="tx1"/>
              </a:solidFill>
            </a:rPr>
            <a:t>Ⅱ</a:t>
          </a:r>
          <a:r>
            <a:rPr kumimoji="1" lang="ja-JP" altLang="en-US" sz="2400">
              <a:solidFill>
                <a:schemeClr val="tx1"/>
              </a:solidFill>
            </a:rPr>
            <a:t>　</a:t>
          </a:r>
          <a:r>
            <a:rPr kumimoji="1" lang="en-US" altLang="ja-JP" sz="2400">
              <a:solidFill>
                <a:schemeClr val="tx1"/>
              </a:solidFill>
            </a:rPr>
            <a:t>9</a:t>
          </a:r>
          <a:r>
            <a:rPr kumimoji="1" lang="ja-JP" altLang="en-US" sz="2400">
              <a:solidFill>
                <a:schemeClr val="tx1"/>
              </a:solidFill>
            </a:rPr>
            <a:t>－別紙１－１</a:t>
          </a:r>
        </a:p>
      </xdr:txBody>
    </xdr:sp>
    <xdr:clientData/>
  </xdr:twoCellAnchor>
  <xdr:twoCellAnchor>
    <xdr:from>
      <xdr:col>4</xdr:col>
      <xdr:colOff>76200</xdr:colOff>
      <xdr:row>5</xdr:row>
      <xdr:rowOff>142875</xdr:rowOff>
    </xdr:from>
    <xdr:to>
      <xdr:col>4</xdr:col>
      <xdr:colOff>7139174</xdr:colOff>
      <xdr:row>7</xdr:row>
      <xdr:rowOff>253197</xdr:rowOff>
    </xdr:to>
    <xdr:sp macro="" textlink="">
      <xdr:nvSpPr>
        <xdr:cNvPr id="18" name="正方形/長方形 17"/>
        <xdr:cNvSpPr/>
      </xdr:nvSpPr>
      <xdr:spPr>
        <a:xfrm>
          <a:off x="2486025" y="3714750"/>
          <a:ext cx="7062974" cy="11009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chemeClr val="tx1"/>
              </a:solidFill>
            </a:rPr>
            <a:t>項番の「（１）、（ア）」などは</a:t>
          </a:r>
          <a:r>
            <a:rPr kumimoji="1" lang="ja-JP" altLang="en-US" sz="1400">
              <a:solidFill>
                <a:schemeClr val="tx1"/>
              </a:solidFill>
              <a:latin typeface="+mj-ea"/>
              <a:ea typeface="+mj-ea"/>
            </a:rPr>
            <a:t>、</a:t>
          </a:r>
          <a:r>
            <a:rPr kumimoji="1" lang="en-US" altLang="ja-JP" sz="1400">
              <a:solidFill>
                <a:schemeClr val="tx1"/>
              </a:solidFill>
              <a:latin typeface="+mj-ea"/>
              <a:ea typeface="+mj-ea"/>
            </a:rPr>
            <a:t>ICT</a:t>
          </a:r>
          <a:r>
            <a:rPr kumimoji="1" lang="ja-JP" altLang="en-US" sz="1400">
              <a:solidFill>
                <a:schemeClr val="tx1"/>
              </a:solidFill>
              <a:latin typeface="+mj-ea"/>
              <a:ea typeface="+mj-ea"/>
            </a:rPr>
            <a:t>地域のきずな</a:t>
          </a:r>
          <a:r>
            <a:rPr kumimoji="1" lang="ja-JP" altLang="en-US" sz="1400">
              <a:solidFill>
                <a:schemeClr val="tx1"/>
              </a:solidFill>
            </a:rPr>
            <a:t>再生・強化事業の項番となっているため、他の事業の場合、交付要綱別表の項番に合わせること。</a:t>
          </a:r>
        </a:p>
      </xdr:txBody>
    </xdr:sp>
    <xdr:clientData/>
  </xdr:twoCellAnchor>
  <xdr:twoCellAnchor>
    <xdr:from>
      <xdr:col>19</xdr:col>
      <xdr:colOff>1361440</xdr:colOff>
      <xdr:row>0</xdr:row>
      <xdr:rowOff>111760</xdr:rowOff>
    </xdr:from>
    <xdr:to>
      <xdr:col>20</xdr:col>
      <xdr:colOff>355600</xdr:colOff>
      <xdr:row>0</xdr:row>
      <xdr:rowOff>599440</xdr:rowOff>
    </xdr:to>
    <xdr:sp macro="" textlink="">
      <xdr:nvSpPr>
        <xdr:cNvPr id="4" name="正方形/長方形 3"/>
        <xdr:cNvSpPr/>
      </xdr:nvSpPr>
      <xdr:spPr>
        <a:xfrm>
          <a:off x="25816560" y="111760"/>
          <a:ext cx="1056640" cy="4876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別紙２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9</xdr:row>
      <xdr:rowOff>470170</xdr:rowOff>
    </xdr:from>
    <xdr:to>
      <xdr:col>8</xdr:col>
      <xdr:colOff>16213</xdr:colOff>
      <xdr:row>11</xdr:row>
      <xdr:rowOff>48639</xdr:rowOff>
    </xdr:to>
    <xdr:sp macro="" textlink="">
      <xdr:nvSpPr>
        <xdr:cNvPr id="2" name="正方形/長方形 1"/>
        <xdr:cNvSpPr/>
      </xdr:nvSpPr>
      <xdr:spPr>
        <a:xfrm>
          <a:off x="3657600" y="1674130"/>
          <a:ext cx="1235413" cy="218549"/>
        </a:xfrm>
        <a:prstGeom prst="rect">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46</xdr:row>
      <xdr:rowOff>372894</xdr:rowOff>
    </xdr:from>
    <xdr:to>
      <xdr:col>8</xdr:col>
      <xdr:colOff>16213</xdr:colOff>
      <xdr:row>48</xdr:row>
      <xdr:rowOff>0</xdr:rowOff>
    </xdr:to>
    <xdr:sp macro="" textlink="">
      <xdr:nvSpPr>
        <xdr:cNvPr id="3" name="正方形/長方形 2"/>
        <xdr:cNvSpPr/>
      </xdr:nvSpPr>
      <xdr:spPr>
        <a:xfrm>
          <a:off x="3657600" y="7878594"/>
          <a:ext cx="1235413" cy="168126"/>
        </a:xfrm>
        <a:prstGeom prst="rect">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9238556</xdr:colOff>
      <xdr:row>10</xdr:row>
      <xdr:rowOff>213685</xdr:rowOff>
    </xdr:from>
    <xdr:to>
      <xdr:col>6</xdr:col>
      <xdr:colOff>1</xdr:colOff>
      <xdr:row>47</xdr:row>
      <xdr:rowOff>249503</xdr:rowOff>
    </xdr:to>
    <xdr:cxnSp macro="">
      <xdr:nvCxnSpPr>
        <xdr:cNvPr id="4" name="カギ線コネクタ 3"/>
        <xdr:cNvCxnSpPr>
          <a:stCxn id="2" idx="1"/>
        </xdr:cNvCxnSpPr>
      </xdr:nvCxnSpPr>
      <xdr:spPr>
        <a:xfrm rot="10800000" flipV="1">
          <a:off x="3660716" y="1844365"/>
          <a:ext cx="0" cy="6200398"/>
        </a:xfrm>
        <a:prstGeom prst="bentConnector2">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9242201</xdr:colOff>
      <xdr:row>47</xdr:row>
      <xdr:rowOff>254159</xdr:rowOff>
    </xdr:from>
    <xdr:to>
      <xdr:col>5</xdr:col>
      <xdr:colOff>9545652</xdr:colOff>
      <xdr:row>47</xdr:row>
      <xdr:rowOff>254590</xdr:rowOff>
    </xdr:to>
    <xdr:cxnSp macro="">
      <xdr:nvCxnSpPr>
        <xdr:cNvPr id="5" name="直線コネクタ 4"/>
        <xdr:cNvCxnSpPr/>
      </xdr:nvCxnSpPr>
      <xdr:spPr>
        <a:xfrm>
          <a:off x="3656741" y="8049419"/>
          <a:ext cx="0" cy="431"/>
        </a:xfrm>
        <a:prstGeom prst="line">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8817407</xdr:colOff>
      <xdr:row>14</xdr:row>
      <xdr:rowOff>52279</xdr:rowOff>
    </xdr:from>
    <xdr:to>
      <xdr:col>5</xdr:col>
      <xdr:colOff>9165277</xdr:colOff>
      <xdr:row>14</xdr:row>
      <xdr:rowOff>368344</xdr:rowOff>
    </xdr:to>
    <xdr:sp macro="" textlink="">
      <xdr:nvSpPr>
        <xdr:cNvPr id="6" name="円/楕円 5"/>
        <xdr:cNvSpPr/>
      </xdr:nvSpPr>
      <xdr:spPr>
        <a:xfrm>
          <a:off x="3658667" y="2399239"/>
          <a:ext cx="0" cy="11794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chemeClr val="tx1"/>
              </a:solidFill>
            </a:rPr>
            <a:t>１</a:t>
          </a:r>
        </a:p>
      </xdr:txBody>
    </xdr:sp>
    <xdr:clientData/>
  </xdr:twoCellAnchor>
  <xdr:twoCellAnchor>
    <xdr:from>
      <xdr:col>16</xdr:col>
      <xdr:colOff>0</xdr:colOff>
      <xdr:row>11</xdr:row>
      <xdr:rowOff>471227</xdr:rowOff>
    </xdr:from>
    <xdr:to>
      <xdr:col>18</xdr:col>
      <xdr:colOff>16214</xdr:colOff>
      <xdr:row>13</xdr:row>
      <xdr:rowOff>49696</xdr:rowOff>
    </xdr:to>
    <xdr:sp macro="" textlink="">
      <xdr:nvSpPr>
        <xdr:cNvPr id="7" name="正方形/長方形 6"/>
        <xdr:cNvSpPr/>
      </xdr:nvSpPr>
      <xdr:spPr>
        <a:xfrm>
          <a:off x="9753600" y="2010467"/>
          <a:ext cx="1235414" cy="218549"/>
        </a:xfrm>
        <a:prstGeom prst="rect">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27786</xdr:colOff>
      <xdr:row>12</xdr:row>
      <xdr:rowOff>9972</xdr:rowOff>
    </xdr:from>
    <xdr:to>
      <xdr:col>13</xdr:col>
      <xdr:colOff>44000</xdr:colOff>
      <xdr:row>13</xdr:row>
      <xdr:rowOff>50311</xdr:rowOff>
    </xdr:to>
    <xdr:sp macro="" textlink="">
      <xdr:nvSpPr>
        <xdr:cNvPr id="8" name="正方形/長方形 7"/>
        <xdr:cNvSpPr/>
      </xdr:nvSpPr>
      <xdr:spPr>
        <a:xfrm>
          <a:off x="6733386" y="2021652"/>
          <a:ext cx="1235414" cy="207979"/>
        </a:xfrm>
        <a:prstGeom prst="rect">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35895</xdr:colOff>
      <xdr:row>13</xdr:row>
      <xdr:rowOff>50310</xdr:rowOff>
    </xdr:from>
    <xdr:to>
      <xdr:col>17</xdr:col>
      <xdr:colOff>1098115</xdr:colOff>
      <xdr:row>13</xdr:row>
      <xdr:rowOff>372449</xdr:rowOff>
    </xdr:to>
    <xdr:cxnSp macro="">
      <xdr:nvCxnSpPr>
        <xdr:cNvPr id="9" name="カギ線コネクタ 8"/>
        <xdr:cNvCxnSpPr>
          <a:stCxn id="8" idx="2"/>
        </xdr:cNvCxnSpPr>
      </xdr:nvCxnSpPr>
      <xdr:spPr>
        <a:xfrm rot="16200000" flipH="1">
          <a:off x="9104165" y="476560"/>
          <a:ext cx="116399" cy="3622540"/>
        </a:xfrm>
        <a:prstGeom prst="bentConnector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8107</xdr:colOff>
      <xdr:row>13</xdr:row>
      <xdr:rowOff>49695</xdr:rowOff>
    </xdr:from>
    <xdr:to>
      <xdr:col>21</xdr:col>
      <xdr:colOff>248479</xdr:colOff>
      <xdr:row>13</xdr:row>
      <xdr:rowOff>364434</xdr:rowOff>
    </xdr:to>
    <xdr:cxnSp macro="">
      <xdr:nvCxnSpPr>
        <xdr:cNvPr id="10" name="カギ線コネクタ 9"/>
        <xdr:cNvCxnSpPr>
          <a:stCxn id="7" idx="2"/>
        </xdr:cNvCxnSpPr>
      </xdr:nvCxnSpPr>
      <xdr:spPr>
        <a:xfrm rot="16200000" flipH="1">
          <a:off x="11652383" y="947939"/>
          <a:ext cx="116619" cy="2678772"/>
        </a:xfrm>
        <a:prstGeom prst="bentConnector2">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234821</xdr:colOff>
      <xdr:row>13</xdr:row>
      <xdr:rowOff>370037</xdr:rowOff>
    </xdr:from>
    <xdr:to>
      <xdr:col>21</xdr:col>
      <xdr:colOff>247403</xdr:colOff>
      <xdr:row>14</xdr:row>
      <xdr:rowOff>237507</xdr:rowOff>
    </xdr:to>
    <xdr:cxnSp macro="">
      <xdr:nvCxnSpPr>
        <xdr:cNvPr id="11" name="直線コネクタ 10"/>
        <xdr:cNvCxnSpPr/>
      </xdr:nvCxnSpPr>
      <xdr:spPr>
        <a:xfrm flipH="1" flipV="1">
          <a:off x="13036421" y="2343617"/>
          <a:ext cx="12582" cy="17227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246278</xdr:colOff>
      <xdr:row>14</xdr:row>
      <xdr:rowOff>225390</xdr:rowOff>
    </xdr:from>
    <xdr:to>
      <xdr:col>22</xdr:col>
      <xdr:colOff>470170</xdr:colOff>
      <xdr:row>14</xdr:row>
      <xdr:rowOff>226979</xdr:rowOff>
    </xdr:to>
    <xdr:cxnSp macro="">
      <xdr:nvCxnSpPr>
        <xdr:cNvPr id="12" name="直線コネクタ 11"/>
        <xdr:cNvCxnSpPr/>
      </xdr:nvCxnSpPr>
      <xdr:spPr>
        <a:xfrm>
          <a:off x="13047878" y="2511390"/>
          <a:ext cx="833492" cy="158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12700</xdr:colOff>
      <xdr:row>0</xdr:row>
      <xdr:rowOff>292100</xdr:rowOff>
    </xdr:from>
    <xdr:to>
      <xdr:col>29</xdr:col>
      <xdr:colOff>809964</xdr:colOff>
      <xdr:row>0</xdr:row>
      <xdr:rowOff>952500</xdr:rowOff>
    </xdr:to>
    <xdr:sp macro="" textlink="">
      <xdr:nvSpPr>
        <xdr:cNvPr id="13" name="正方形/長方形 12"/>
        <xdr:cNvSpPr/>
      </xdr:nvSpPr>
      <xdr:spPr>
        <a:xfrm>
          <a:off x="15862300" y="170180"/>
          <a:ext cx="2427944" cy="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2400">
              <a:solidFill>
                <a:schemeClr val="tx1"/>
              </a:solidFill>
            </a:rPr>
            <a:t>Ⅱ</a:t>
          </a:r>
          <a:r>
            <a:rPr kumimoji="1" lang="ja-JP" altLang="en-US" sz="2400">
              <a:solidFill>
                <a:schemeClr val="tx1"/>
              </a:solidFill>
            </a:rPr>
            <a:t>　９－別紙１－２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1440872</xdr:colOff>
      <xdr:row>0</xdr:row>
      <xdr:rowOff>166254</xdr:rowOff>
    </xdr:from>
    <xdr:to>
      <xdr:col>20</xdr:col>
      <xdr:colOff>433184</xdr:colOff>
      <xdr:row>0</xdr:row>
      <xdr:rowOff>653934</xdr:rowOff>
    </xdr:to>
    <xdr:sp macro="" textlink="">
      <xdr:nvSpPr>
        <xdr:cNvPr id="2" name="正方形/長方形 1"/>
        <xdr:cNvSpPr/>
      </xdr:nvSpPr>
      <xdr:spPr>
        <a:xfrm>
          <a:off x="25811017" y="166254"/>
          <a:ext cx="1056640" cy="4876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別紙２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1413164</xdr:colOff>
      <xdr:row>0</xdr:row>
      <xdr:rowOff>180109</xdr:rowOff>
    </xdr:from>
    <xdr:to>
      <xdr:col>20</xdr:col>
      <xdr:colOff>405476</xdr:colOff>
      <xdr:row>0</xdr:row>
      <xdr:rowOff>667789</xdr:rowOff>
    </xdr:to>
    <xdr:sp macro="" textlink="">
      <xdr:nvSpPr>
        <xdr:cNvPr id="3" name="正方形/長方形 2"/>
        <xdr:cNvSpPr/>
      </xdr:nvSpPr>
      <xdr:spPr>
        <a:xfrm>
          <a:off x="25783309" y="180109"/>
          <a:ext cx="1056640" cy="4876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別紙２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1385454</xdr:colOff>
      <xdr:row>0</xdr:row>
      <xdr:rowOff>152400</xdr:rowOff>
    </xdr:from>
    <xdr:to>
      <xdr:col>20</xdr:col>
      <xdr:colOff>377766</xdr:colOff>
      <xdr:row>0</xdr:row>
      <xdr:rowOff>640080</xdr:rowOff>
    </xdr:to>
    <xdr:sp macro="" textlink="">
      <xdr:nvSpPr>
        <xdr:cNvPr id="3" name="正方形/長方形 2"/>
        <xdr:cNvSpPr/>
      </xdr:nvSpPr>
      <xdr:spPr>
        <a:xfrm>
          <a:off x="25755599" y="152400"/>
          <a:ext cx="1056640" cy="4876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4"/>
  <sheetViews>
    <sheetView tabSelected="1" view="pageBreakPreview" zoomScale="55" zoomScaleNormal="26" zoomScaleSheetLayoutView="55" workbookViewId="0">
      <selection activeCell="E2" sqref="E2"/>
    </sheetView>
  </sheetViews>
  <sheetFormatPr defaultColWidth="8.90625" defaultRowHeight="16.5" x14ac:dyDescent="0.2"/>
  <cols>
    <col min="1" max="1" width="8.90625" style="4"/>
    <col min="2" max="2" width="7.1796875" style="4" customWidth="1"/>
    <col min="3" max="3" width="7.453125" style="4" customWidth="1"/>
    <col min="4" max="4" width="8" style="4" customWidth="1"/>
    <col min="5" max="5" width="103.08984375" style="4" customWidth="1"/>
    <col min="6" max="19" width="15.81640625" style="4" customWidth="1"/>
    <col min="20" max="20" width="30.08984375" style="4" customWidth="1"/>
    <col min="21" max="21" width="8.90625" style="4"/>
    <col min="22" max="22" width="3.90625" style="4" customWidth="1"/>
    <col min="23" max="28" width="8.90625" style="4"/>
    <col min="29" max="29" width="23" style="4" customWidth="1"/>
    <col min="30" max="16384" width="8.90625" style="4"/>
  </cols>
  <sheetData>
    <row r="1" spans="1:29" ht="50.4" customHeight="1" x14ac:dyDescent="0.4">
      <c r="A1" s="1"/>
      <c r="B1" s="171" t="s">
        <v>67</v>
      </c>
      <c r="C1" s="171"/>
      <c r="D1" s="171"/>
      <c r="E1" s="171"/>
      <c r="F1" s="171"/>
      <c r="G1" s="171"/>
      <c r="H1" s="171"/>
      <c r="I1" s="171"/>
      <c r="J1" s="171"/>
      <c r="K1" s="171"/>
      <c r="L1" s="171"/>
      <c r="M1" s="171"/>
      <c r="N1" s="171"/>
      <c r="O1" s="171"/>
      <c r="P1" s="171"/>
      <c r="Q1" s="171"/>
      <c r="R1" s="171"/>
      <c r="S1" s="171"/>
      <c r="T1" s="171"/>
      <c r="U1" s="2"/>
      <c r="V1" s="3"/>
    </row>
    <row r="2" spans="1:29" ht="92.4" customHeight="1" x14ac:dyDescent="0.2">
      <c r="A2" s="5"/>
      <c r="B2" s="3"/>
      <c r="C2" s="3"/>
      <c r="D2" s="3"/>
      <c r="E2" s="3"/>
      <c r="F2" s="3"/>
      <c r="G2" s="3"/>
      <c r="H2" s="3"/>
      <c r="I2" s="3"/>
      <c r="J2" s="3"/>
      <c r="K2" s="3"/>
      <c r="L2" s="3"/>
      <c r="M2" s="3"/>
      <c r="N2" s="6"/>
      <c r="O2" s="7"/>
      <c r="P2" s="172" t="s">
        <v>248</v>
      </c>
      <c r="Q2" s="172"/>
      <c r="R2" s="172"/>
      <c r="S2" s="172"/>
      <c r="T2" s="3"/>
      <c r="U2" s="8"/>
      <c r="V2" s="3"/>
      <c r="W2" s="175" t="s">
        <v>102</v>
      </c>
      <c r="X2" s="175"/>
      <c r="Y2" s="175"/>
      <c r="Z2" s="175"/>
      <c r="AA2" s="175"/>
      <c r="AB2" s="175"/>
      <c r="AC2" s="175"/>
    </row>
    <row r="3" spans="1:29" ht="87" customHeight="1" x14ac:dyDescent="0.2">
      <c r="A3" s="5"/>
      <c r="B3" s="172" t="s">
        <v>247</v>
      </c>
      <c r="C3" s="173"/>
      <c r="D3" s="173"/>
      <c r="E3" s="173"/>
      <c r="F3" s="173"/>
      <c r="G3" s="173"/>
      <c r="H3" s="173"/>
      <c r="I3" s="173"/>
      <c r="J3" s="173"/>
      <c r="K3" s="173"/>
      <c r="L3" s="173"/>
      <c r="M3" s="173"/>
      <c r="N3" s="173"/>
      <c r="O3" s="173"/>
      <c r="P3" s="173"/>
      <c r="Q3" s="173"/>
      <c r="R3" s="173"/>
      <c r="S3" s="173"/>
      <c r="T3" s="173"/>
      <c r="U3" s="8"/>
      <c r="V3" s="3"/>
      <c r="W3" s="174" t="s">
        <v>80</v>
      </c>
      <c r="X3" s="174"/>
      <c r="Y3" s="174"/>
      <c r="Z3" s="174"/>
      <c r="AA3" s="174"/>
      <c r="AB3" s="174"/>
      <c r="AC3" s="174"/>
    </row>
    <row r="4" spans="1:29" x14ac:dyDescent="0.25">
      <c r="A4" s="5"/>
      <c r="B4" s="43" t="s">
        <v>105</v>
      </c>
      <c r="C4" s="44"/>
      <c r="D4" s="44"/>
      <c r="E4" s="45"/>
      <c r="F4" s="3"/>
      <c r="G4" s="3"/>
      <c r="H4" s="3"/>
      <c r="I4" s="3"/>
      <c r="J4" s="3"/>
      <c r="K4" s="3"/>
      <c r="L4" s="3"/>
      <c r="M4" s="3"/>
      <c r="N4" s="3"/>
      <c r="O4" s="3"/>
      <c r="P4" s="3"/>
      <c r="Q4" s="3"/>
      <c r="R4" s="3"/>
      <c r="S4" s="3"/>
      <c r="T4" s="35"/>
      <c r="U4" s="8"/>
      <c r="V4" s="3"/>
      <c r="W4" s="3"/>
      <c r="X4" s="3"/>
      <c r="Y4" s="3"/>
      <c r="Z4" s="3"/>
      <c r="AA4" s="3"/>
      <c r="AB4" s="3"/>
      <c r="AC4" s="3"/>
    </row>
    <row r="5" spans="1:29" ht="34.5" customHeight="1" x14ac:dyDescent="0.2">
      <c r="A5" s="5"/>
      <c r="B5" s="42"/>
      <c r="C5" s="41"/>
      <c r="D5" s="41"/>
      <c r="E5" s="3"/>
      <c r="F5" s="3"/>
      <c r="G5" s="3"/>
      <c r="H5" s="3"/>
      <c r="I5" s="3"/>
      <c r="J5" s="3"/>
      <c r="K5" s="3"/>
      <c r="L5" s="3"/>
      <c r="M5" s="3"/>
      <c r="N5" s="3"/>
      <c r="O5" s="3"/>
      <c r="P5" s="3"/>
      <c r="Q5" s="3"/>
      <c r="R5" s="3"/>
      <c r="S5" s="3"/>
      <c r="T5" s="35"/>
      <c r="U5" s="8"/>
      <c r="V5" s="3"/>
      <c r="W5" s="3"/>
      <c r="X5" s="3"/>
      <c r="Y5" s="3"/>
      <c r="Z5" s="3"/>
      <c r="AA5" s="3"/>
      <c r="AB5" s="3"/>
      <c r="AC5" s="3"/>
    </row>
    <row r="6" spans="1:29" ht="41.4" customHeight="1" thickBot="1" x14ac:dyDescent="0.3">
      <c r="A6" s="5"/>
      <c r="B6" s="162" t="s">
        <v>101</v>
      </c>
      <c r="C6" s="162"/>
      <c r="D6" s="162"/>
      <c r="E6" s="3"/>
      <c r="F6" s="3"/>
      <c r="G6" s="3"/>
      <c r="H6" s="3"/>
      <c r="I6" s="3"/>
      <c r="J6" s="3"/>
      <c r="K6" s="3"/>
      <c r="L6" s="3"/>
      <c r="M6" s="3"/>
      <c r="N6" s="3"/>
      <c r="O6" s="3"/>
      <c r="P6" s="3"/>
      <c r="Q6" s="3"/>
      <c r="R6" s="3"/>
      <c r="S6" s="3"/>
      <c r="T6" s="35" t="s">
        <v>79</v>
      </c>
      <c r="U6" s="8"/>
      <c r="V6" s="3"/>
      <c r="W6" s="3"/>
      <c r="X6" s="3"/>
      <c r="Y6" s="3"/>
      <c r="Z6" s="3"/>
      <c r="AA6" s="3"/>
      <c r="AB6" s="3"/>
      <c r="AC6" s="3"/>
    </row>
    <row r="7" spans="1:29" ht="37.25" customHeight="1" x14ac:dyDescent="0.2">
      <c r="A7" s="5"/>
      <c r="B7" s="169" t="s">
        <v>68</v>
      </c>
      <c r="C7" s="165"/>
      <c r="D7" s="165"/>
      <c r="E7" s="165"/>
      <c r="F7" s="165" t="s">
        <v>0</v>
      </c>
      <c r="G7" s="165"/>
      <c r="H7" s="165"/>
      <c r="I7" s="165"/>
      <c r="J7" s="165"/>
      <c r="K7" s="167" t="s">
        <v>6</v>
      </c>
      <c r="L7" s="167"/>
      <c r="M7" s="167"/>
      <c r="N7" s="167"/>
      <c r="O7" s="167"/>
      <c r="P7" s="165" t="s">
        <v>7</v>
      </c>
      <c r="Q7" s="165"/>
      <c r="R7" s="165"/>
      <c r="S7" s="165"/>
      <c r="T7" s="166"/>
      <c r="U7" s="8"/>
      <c r="V7" s="3"/>
      <c r="W7" s="163"/>
      <c r="X7" s="163"/>
      <c r="Y7" s="163"/>
      <c r="Z7" s="163"/>
      <c r="AA7" s="163"/>
      <c r="AB7" s="163"/>
      <c r="AC7" s="163"/>
    </row>
    <row r="8" spans="1:29" ht="32.4" customHeight="1" thickBot="1" x14ac:dyDescent="0.25">
      <c r="A8" s="5"/>
      <c r="B8" s="170"/>
      <c r="C8" s="168"/>
      <c r="D8" s="168"/>
      <c r="E8" s="168"/>
      <c r="F8" s="36" t="s">
        <v>1</v>
      </c>
      <c r="G8" s="36" t="s">
        <v>2</v>
      </c>
      <c r="H8" s="36" t="s">
        <v>3</v>
      </c>
      <c r="I8" s="36" t="s">
        <v>4</v>
      </c>
      <c r="J8" s="36" t="s">
        <v>5</v>
      </c>
      <c r="K8" s="36" t="s">
        <v>1</v>
      </c>
      <c r="L8" s="36" t="s">
        <v>2</v>
      </c>
      <c r="M8" s="36" t="s">
        <v>3</v>
      </c>
      <c r="N8" s="36" t="s">
        <v>4</v>
      </c>
      <c r="O8" s="36" t="s">
        <v>5</v>
      </c>
      <c r="P8" s="36" t="s">
        <v>1</v>
      </c>
      <c r="Q8" s="36" t="s">
        <v>2</v>
      </c>
      <c r="R8" s="36" t="s">
        <v>3</v>
      </c>
      <c r="S8" s="36" t="s">
        <v>4</v>
      </c>
      <c r="T8" s="9" t="s">
        <v>5</v>
      </c>
      <c r="U8" s="8"/>
      <c r="V8" s="3"/>
      <c r="W8" s="164" t="s">
        <v>69</v>
      </c>
      <c r="X8" s="164"/>
      <c r="Y8" s="164"/>
      <c r="Z8" s="164"/>
      <c r="AA8" s="164"/>
      <c r="AB8" s="164"/>
      <c r="AC8" s="164"/>
    </row>
    <row r="9" spans="1:29" ht="40.25" customHeight="1" thickTop="1" x14ac:dyDescent="0.2">
      <c r="A9" s="5"/>
      <c r="B9" s="10" t="s">
        <v>8</v>
      </c>
      <c r="C9" s="11"/>
      <c r="D9" s="11"/>
      <c r="E9" s="11" t="s">
        <v>9</v>
      </c>
      <c r="F9" s="11"/>
      <c r="G9" s="11"/>
      <c r="H9" s="11"/>
      <c r="I9" s="11"/>
      <c r="J9" s="11"/>
      <c r="K9" s="11"/>
      <c r="L9" s="11"/>
      <c r="M9" s="11"/>
      <c r="N9" s="11"/>
      <c r="O9" s="11"/>
      <c r="P9" s="11"/>
      <c r="Q9" s="11"/>
      <c r="R9" s="11"/>
      <c r="S9" s="11"/>
      <c r="T9" s="12"/>
      <c r="U9" s="8"/>
      <c r="V9" s="3"/>
      <c r="W9" s="164" t="s">
        <v>70</v>
      </c>
      <c r="X9" s="164"/>
      <c r="Y9" s="164"/>
      <c r="Z9" s="164"/>
      <c r="AA9" s="164"/>
      <c r="AB9" s="164"/>
      <c r="AC9" s="164"/>
    </row>
    <row r="10" spans="1:29" ht="40.25" customHeight="1" x14ac:dyDescent="0.2">
      <c r="A10" s="5"/>
      <c r="B10" s="13"/>
      <c r="C10" s="14" t="s">
        <v>10</v>
      </c>
      <c r="D10" s="14"/>
      <c r="E10" s="15" t="s">
        <v>11</v>
      </c>
      <c r="F10" s="15"/>
      <c r="G10" s="15"/>
      <c r="H10" s="15"/>
      <c r="I10" s="11"/>
      <c r="J10" s="15"/>
      <c r="K10" s="15"/>
      <c r="L10" s="15"/>
      <c r="M10" s="15"/>
      <c r="N10" s="11"/>
      <c r="O10" s="15"/>
      <c r="P10" s="15"/>
      <c r="Q10" s="15"/>
      <c r="R10" s="15"/>
      <c r="S10" s="11"/>
      <c r="T10" s="16"/>
      <c r="U10" s="8"/>
      <c r="V10" s="3"/>
      <c r="W10" s="164"/>
      <c r="X10" s="164"/>
      <c r="Y10" s="164"/>
      <c r="Z10" s="164"/>
      <c r="AA10" s="164"/>
      <c r="AB10" s="164"/>
      <c r="AC10" s="164"/>
    </row>
    <row r="11" spans="1:29" ht="40.25" customHeight="1" x14ac:dyDescent="0.2">
      <c r="A11" s="5"/>
      <c r="B11" s="13"/>
      <c r="C11" s="14"/>
      <c r="D11" s="14" t="s">
        <v>12</v>
      </c>
      <c r="E11" s="15" t="s">
        <v>13</v>
      </c>
      <c r="F11" s="15">
        <v>1</v>
      </c>
      <c r="G11" s="15" t="s">
        <v>76</v>
      </c>
      <c r="H11" s="15">
        <v>4260000</v>
      </c>
      <c r="I11" s="11">
        <v>4260000</v>
      </c>
      <c r="J11" s="15"/>
      <c r="K11" s="15">
        <v>1</v>
      </c>
      <c r="L11" s="15" t="s">
        <v>76</v>
      </c>
      <c r="M11" s="15">
        <v>4260000</v>
      </c>
      <c r="N11" s="11">
        <f t="shared" ref="N11:N30" si="0">K11*M11</f>
        <v>4260000</v>
      </c>
      <c r="O11" s="15"/>
      <c r="P11" s="15"/>
      <c r="Q11" s="15"/>
      <c r="R11" s="15"/>
      <c r="S11" s="11">
        <f t="shared" ref="S11:S30" si="1">P11*R11</f>
        <v>0</v>
      </c>
      <c r="T11" s="16"/>
      <c r="U11" s="8"/>
      <c r="V11" s="3"/>
    </row>
    <row r="12" spans="1:29" ht="40.25" customHeight="1" x14ac:dyDescent="0.2">
      <c r="A12" s="5"/>
      <c r="B12" s="13"/>
      <c r="C12" s="14"/>
      <c r="D12" s="14" t="s">
        <v>14</v>
      </c>
      <c r="E12" s="15" t="s">
        <v>15</v>
      </c>
      <c r="F12" s="15">
        <v>1</v>
      </c>
      <c r="G12" s="15" t="s">
        <v>76</v>
      </c>
      <c r="H12" s="15">
        <v>21000000</v>
      </c>
      <c r="I12" s="11">
        <f t="shared" ref="I12:I31" si="2">F12*H12</f>
        <v>21000000</v>
      </c>
      <c r="J12" s="15"/>
      <c r="K12" s="40" t="s">
        <v>81</v>
      </c>
      <c r="L12" s="40" t="s">
        <v>82</v>
      </c>
      <c r="M12" s="15">
        <v>20000000</v>
      </c>
      <c r="N12" s="11">
        <f>M12</f>
        <v>20000000</v>
      </c>
      <c r="O12" s="15"/>
      <c r="P12" s="40" t="s">
        <v>83</v>
      </c>
      <c r="Q12" s="40" t="s">
        <v>82</v>
      </c>
      <c r="R12" s="15">
        <v>1000000</v>
      </c>
      <c r="S12" s="11">
        <f>R12</f>
        <v>1000000</v>
      </c>
      <c r="T12" s="16"/>
      <c r="U12" s="8"/>
      <c r="V12" s="3"/>
      <c r="W12" s="164"/>
      <c r="X12" s="164"/>
      <c r="Y12" s="164"/>
      <c r="Z12" s="164"/>
      <c r="AA12" s="164"/>
      <c r="AB12" s="164"/>
      <c r="AC12" s="164"/>
    </row>
    <row r="13" spans="1:29" ht="40.25" customHeight="1" x14ac:dyDescent="0.2">
      <c r="A13" s="5"/>
      <c r="B13" s="13"/>
      <c r="C13" s="14"/>
      <c r="D13" s="14" t="s">
        <v>16</v>
      </c>
      <c r="E13" s="15" t="s">
        <v>17</v>
      </c>
      <c r="F13" s="15">
        <v>20</v>
      </c>
      <c r="G13" s="15" t="s">
        <v>75</v>
      </c>
      <c r="H13" s="15">
        <v>500000</v>
      </c>
      <c r="I13" s="11">
        <f t="shared" si="2"/>
        <v>10000000</v>
      </c>
      <c r="J13" s="15"/>
      <c r="K13" s="15">
        <v>20</v>
      </c>
      <c r="L13" s="15" t="s">
        <v>75</v>
      </c>
      <c r="M13" s="15">
        <v>500000</v>
      </c>
      <c r="N13" s="11">
        <f>K13*M13</f>
        <v>10000000</v>
      </c>
      <c r="O13" s="15"/>
      <c r="P13" s="15"/>
      <c r="Q13" s="15"/>
      <c r="R13" s="15"/>
      <c r="S13" s="11">
        <f t="shared" si="1"/>
        <v>0</v>
      </c>
      <c r="T13" s="16"/>
      <c r="U13" s="8"/>
      <c r="V13" s="3"/>
      <c r="W13" s="164" t="s">
        <v>71</v>
      </c>
      <c r="X13" s="164"/>
      <c r="Y13" s="164"/>
      <c r="Z13" s="164"/>
      <c r="AA13" s="164"/>
      <c r="AB13" s="164"/>
      <c r="AC13" s="164"/>
    </row>
    <row r="14" spans="1:29" ht="40.25" customHeight="1" x14ac:dyDescent="0.2">
      <c r="A14" s="5"/>
      <c r="B14" s="13"/>
      <c r="C14" s="14"/>
      <c r="D14" s="14" t="s">
        <v>18</v>
      </c>
      <c r="E14" s="15" t="s">
        <v>19</v>
      </c>
      <c r="F14" s="15"/>
      <c r="G14" s="15"/>
      <c r="H14" s="15"/>
      <c r="I14" s="11">
        <f t="shared" si="2"/>
        <v>0</v>
      </c>
      <c r="J14" s="15"/>
      <c r="K14" s="15"/>
      <c r="L14" s="15"/>
      <c r="M14" s="15"/>
      <c r="N14" s="11">
        <f t="shared" si="0"/>
        <v>0</v>
      </c>
      <c r="O14" s="15"/>
      <c r="P14" s="15"/>
      <c r="Q14" s="15"/>
      <c r="R14" s="15"/>
      <c r="S14" s="11">
        <f t="shared" si="1"/>
        <v>0</v>
      </c>
      <c r="T14" s="16"/>
      <c r="U14" s="8"/>
      <c r="V14" s="3"/>
      <c r="W14" s="164" t="s">
        <v>72</v>
      </c>
      <c r="X14" s="164"/>
      <c r="Y14" s="164"/>
      <c r="Z14" s="164"/>
      <c r="AA14" s="164"/>
      <c r="AB14" s="164"/>
      <c r="AC14" s="164"/>
    </row>
    <row r="15" spans="1:29" ht="40.25" customHeight="1" x14ac:dyDescent="0.2">
      <c r="A15" s="5"/>
      <c r="B15" s="13"/>
      <c r="C15" s="14"/>
      <c r="D15" s="14" t="s">
        <v>20</v>
      </c>
      <c r="E15" s="15" t="s">
        <v>21</v>
      </c>
      <c r="F15" s="15">
        <v>1</v>
      </c>
      <c r="G15" s="15" t="s">
        <v>76</v>
      </c>
      <c r="H15" s="15">
        <v>22000000</v>
      </c>
      <c r="I15" s="11">
        <f t="shared" si="2"/>
        <v>22000000</v>
      </c>
      <c r="J15" s="15"/>
      <c r="K15" s="15">
        <v>1</v>
      </c>
      <c r="L15" s="15" t="s">
        <v>76</v>
      </c>
      <c r="M15" s="15">
        <v>22000000</v>
      </c>
      <c r="N15" s="11">
        <f t="shared" si="0"/>
        <v>22000000</v>
      </c>
      <c r="O15" s="15"/>
      <c r="P15" s="15"/>
      <c r="Q15" s="15"/>
      <c r="R15" s="15"/>
      <c r="S15" s="11">
        <f t="shared" si="1"/>
        <v>0</v>
      </c>
      <c r="T15" s="16"/>
      <c r="U15" s="8"/>
      <c r="V15" s="3"/>
      <c r="W15" s="164" t="s">
        <v>73</v>
      </c>
      <c r="X15" s="164"/>
      <c r="Y15" s="164"/>
      <c r="Z15" s="164"/>
      <c r="AA15" s="164"/>
      <c r="AB15" s="164"/>
      <c r="AC15" s="164"/>
    </row>
    <row r="16" spans="1:29" ht="40.25" customHeight="1" x14ac:dyDescent="0.2">
      <c r="A16" s="5"/>
      <c r="B16" s="13"/>
      <c r="C16" s="14"/>
      <c r="D16" s="14" t="s">
        <v>22</v>
      </c>
      <c r="E16" s="15" t="s">
        <v>23</v>
      </c>
      <c r="F16" s="15"/>
      <c r="G16" s="15"/>
      <c r="H16" s="15"/>
      <c r="I16" s="11">
        <f t="shared" si="2"/>
        <v>0</v>
      </c>
      <c r="J16" s="15"/>
      <c r="K16" s="15"/>
      <c r="L16" s="15"/>
      <c r="M16" s="15"/>
      <c r="N16" s="11">
        <f t="shared" si="0"/>
        <v>0</v>
      </c>
      <c r="O16" s="15"/>
      <c r="P16" s="15"/>
      <c r="Q16" s="15"/>
      <c r="R16" s="15"/>
      <c r="S16" s="11">
        <f t="shared" si="1"/>
        <v>0</v>
      </c>
      <c r="T16" s="16"/>
      <c r="U16" s="8"/>
      <c r="V16" s="3"/>
      <c r="W16" s="176"/>
      <c r="X16" s="176"/>
      <c r="Y16" s="176"/>
      <c r="Z16" s="176"/>
      <c r="AA16" s="176"/>
      <c r="AB16" s="176"/>
      <c r="AC16" s="176"/>
    </row>
    <row r="17" spans="1:32" ht="40.25" customHeight="1" x14ac:dyDescent="0.2">
      <c r="A17" s="5"/>
      <c r="B17" s="13"/>
      <c r="C17" s="14"/>
      <c r="D17" s="14" t="s">
        <v>24</v>
      </c>
      <c r="E17" s="15" t="s">
        <v>25</v>
      </c>
      <c r="F17" s="15">
        <v>1</v>
      </c>
      <c r="G17" s="15" t="s">
        <v>76</v>
      </c>
      <c r="H17" s="15">
        <v>130000</v>
      </c>
      <c r="I17" s="11">
        <f t="shared" si="2"/>
        <v>130000</v>
      </c>
      <c r="J17" s="15"/>
      <c r="K17" s="15">
        <v>1</v>
      </c>
      <c r="L17" s="15" t="s">
        <v>76</v>
      </c>
      <c r="M17" s="15">
        <v>130000</v>
      </c>
      <c r="N17" s="11">
        <f t="shared" si="0"/>
        <v>130000</v>
      </c>
      <c r="O17" s="15"/>
      <c r="P17" s="15"/>
      <c r="Q17" s="15"/>
      <c r="R17" s="15"/>
      <c r="S17" s="11">
        <f t="shared" si="1"/>
        <v>0</v>
      </c>
      <c r="T17" s="16"/>
      <c r="U17" s="8"/>
      <c r="V17" s="3"/>
      <c r="W17" s="176"/>
      <c r="X17" s="176"/>
      <c r="Y17" s="176"/>
      <c r="Z17" s="176"/>
      <c r="AA17" s="176"/>
      <c r="AB17" s="176"/>
      <c r="AC17" s="176"/>
    </row>
    <row r="18" spans="1:32" ht="40.25" customHeight="1" x14ac:dyDescent="0.2">
      <c r="A18" s="5"/>
      <c r="B18" s="13"/>
      <c r="C18" s="14"/>
      <c r="D18" s="14" t="s">
        <v>26</v>
      </c>
      <c r="E18" s="15" t="s">
        <v>27</v>
      </c>
      <c r="F18" s="15">
        <v>1</v>
      </c>
      <c r="G18" s="15" t="s">
        <v>76</v>
      </c>
      <c r="H18" s="15">
        <v>4000000</v>
      </c>
      <c r="I18" s="11">
        <v>4000000</v>
      </c>
      <c r="J18" s="15"/>
      <c r="K18" s="15">
        <v>1</v>
      </c>
      <c r="L18" s="15" t="s">
        <v>76</v>
      </c>
      <c r="M18" s="15">
        <v>4000000</v>
      </c>
      <c r="N18" s="11">
        <v>4000000</v>
      </c>
      <c r="O18" s="15"/>
      <c r="P18" s="15"/>
      <c r="Q18" s="15"/>
      <c r="R18" s="15"/>
      <c r="S18" s="11">
        <f t="shared" si="1"/>
        <v>0</v>
      </c>
      <c r="T18" s="16"/>
      <c r="U18" s="8"/>
      <c r="V18" s="3"/>
      <c r="W18" s="164"/>
      <c r="X18" s="164"/>
      <c r="Y18" s="164"/>
      <c r="Z18" s="164"/>
      <c r="AA18" s="164"/>
      <c r="AB18" s="164"/>
      <c r="AC18" s="164"/>
    </row>
    <row r="19" spans="1:32" ht="40.25" customHeight="1" x14ac:dyDescent="0.2">
      <c r="A19" s="5"/>
      <c r="B19" s="13"/>
      <c r="C19" s="14"/>
      <c r="D19" s="14" t="s">
        <v>28</v>
      </c>
      <c r="E19" s="15" t="s">
        <v>29</v>
      </c>
      <c r="F19" s="15"/>
      <c r="G19" s="15"/>
      <c r="H19" s="15"/>
      <c r="I19" s="11">
        <f t="shared" si="2"/>
        <v>0</v>
      </c>
      <c r="J19" s="15"/>
      <c r="K19" s="15"/>
      <c r="L19" s="15"/>
      <c r="M19" s="15"/>
      <c r="N19" s="11">
        <f t="shared" si="0"/>
        <v>0</v>
      </c>
      <c r="O19" s="15"/>
      <c r="P19" s="15"/>
      <c r="Q19" s="15"/>
      <c r="R19" s="15"/>
      <c r="S19" s="11">
        <f t="shared" si="1"/>
        <v>0</v>
      </c>
      <c r="T19" s="16"/>
      <c r="U19" s="8"/>
      <c r="V19" s="3"/>
      <c r="W19" s="164"/>
      <c r="X19" s="164"/>
      <c r="Y19" s="164"/>
      <c r="Z19" s="164"/>
      <c r="AA19" s="164"/>
      <c r="AB19" s="164"/>
      <c r="AC19" s="164"/>
    </row>
    <row r="20" spans="1:32" ht="40.25" customHeight="1" x14ac:dyDescent="0.2">
      <c r="A20" s="5"/>
      <c r="B20" s="13"/>
      <c r="C20" s="14"/>
      <c r="D20" s="14" t="s">
        <v>30</v>
      </c>
      <c r="E20" s="15" t="s">
        <v>31</v>
      </c>
      <c r="F20" s="15"/>
      <c r="G20" s="15"/>
      <c r="H20" s="15"/>
      <c r="I20" s="11">
        <f t="shared" si="2"/>
        <v>0</v>
      </c>
      <c r="J20" s="15"/>
      <c r="K20" s="15"/>
      <c r="L20" s="15"/>
      <c r="M20" s="15"/>
      <c r="N20" s="11">
        <f t="shared" si="0"/>
        <v>0</v>
      </c>
      <c r="O20" s="15"/>
      <c r="P20" s="15"/>
      <c r="Q20" s="15"/>
      <c r="R20" s="15"/>
      <c r="S20" s="11">
        <f t="shared" si="1"/>
        <v>0</v>
      </c>
      <c r="T20" s="16"/>
      <c r="U20" s="8"/>
      <c r="V20" s="3"/>
      <c r="W20" s="164"/>
      <c r="X20" s="164"/>
      <c r="Y20" s="164"/>
      <c r="Z20" s="164"/>
      <c r="AA20" s="164"/>
      <c r="AB20" s="164"/>
      <c r="AC20" s="164"/>
    </row>
    <row r="21" spans="1:32" ht="40.25" customHeight="1" x14ac:dyDescent="0.2">
      <c r="A21" s="5"/>
      <c r="B21" s="13"/>
      <c r="C21" s="14"/>
      <c r="D21" s="14" t="s">
        <v>32</v>
      </c>
      <c r="E21" s="15" t="s">
        <v>33</v>
      </c>
      <c r="F21" s="15">
        <v>1</v>
      </c>
      <c r="G21" s="15" t="s">
        <v>76</v>
      </c>
      <c r="H21" s="15">
        <v>6000000</v>
      </c>
      <c r="I21" s="11">
        <f t="shared" si="2"/>
        <v>6000000</v>
      </c>
      <c r="J21" s="15"/>
      <c r="K21" s="15">
        <v>1</v>
      </c>
      <c r="L21" s="15" t="s">
        <v>76</v>
      </c>
      <c r="M21" s="15">
        <v>6000000</v>
      </c>
      <c r="N21" s="11">
        <f t="shared" si="0"/>
        <v>6000000</v>
      </c>
      <c r="O21" s="15"/>
      <c r="P21" s="15"/>
      <c r="Q21" s="15"/>
      <c r="R21" s="15"/>
      <c r="S21" s="11">
        <f t="shared" si="1"/>
        <v>0</v>
      </c>
      <c r="T21" s="16"/>
      <c r="U21" s="8"/>
      <c r="V21" s="3"/>
      <c r="W21" s="164"/>
      <c r="X21" s="164"/>
      <c r="Y21" s="164"/>
      <c r="Z21" s="164"/>
      <c r="AA21" s="164"/>
      <c r="AB21" s="164"/>
      <c r="AC21" s="164"/>
    </row>
    <row r="22" spans="1:32" ht="40.25" customHeight="1" x14ac:dyDescent="0.2">
      <c r="A22" s="5"/>
      <c r="B22" s="13"/>
      <c r="C22" s="14"/>
      <c r="D22" s="14" t="s">
        <v>34</v>
      </c>
      <c r="E22" s="15" t="s">
        <v>35</v>
      </c>
      <c r="F22" s="15"/>
      <c r="G22" s="15"/>
      <c r="H22" s="15"/>
      <c r="I22" s="11">
        <f t="shared" si="2"/>
        <v>0</v>
      </c>
      <c r="J22" s="15"/>
      <c r="K22" s="15"/>
      <c r="L22" s="15"/>
      <c r="M22" s="15"/>
      <c r="N22" s="11">
        <f t="shared" si="0"/>
        <v>0</v>
      </c>
      <c r="O22" s="15"/>
      <c r="P22" s="15"/>
      <c r="Q22" s="15"/>
      <c r="R22" s="15"/>
      <c r="S22" s="11">
        <f t="shared" si="1"/>
        <v>0</v>
      </c>
      <c r="T22" s="16"/>
      <c r="U22" s="8"/>
      <c r="V22" s="3"/>
    </row>
    <row r="23" spans="1:32" ht="40.25" customHeight="1" x14ac:dyDescent="0.2">
      <c r="A23" s="5"/>
      <c r="B23" s="13"/>
      <c r="C23" s="14"/>
      <c r="D23" s="14" t="s">
        <v>36</v>
      </c>
      <c r="E23" s="15" t="s">
        <v>37</v>
      </c>
      <c r="F23" s="15">
        <v>12</v>
      </c>
      <c r="G23" s="15" t="s">
        <v>75</v>
      </c>
      <c r="H23" s="15">
        <v>50000</v>
      </c>
      <c r="I23" s="11">
        <f t="shared" si="2"/>
        <v>600000</v>
      </c>
      <c r="J23" s="38" t="s">
        <v>84</v>
      </c>
      <c r="K23" s="14" t="s">
        <v>83</v>
      </c>
      <c r="L23" s="14" t="s">
        <v>82</v>
      </c>
      <c r="M23" s="15">
        <v>400000</v>
      </c>
      <c r="N23" s="11">
        <f>M23</f>
        <v>400000</v>
      </c>
      <c r="O23" s="15"/>
      <c r="P23" s="14" t="s">
        <v>83</v>
      </c>
      <c r="Q23" s="14" t="s">
        <v>83</v>
      </c>
      <c r="R23" s="15">
        <v>200000</v>
      </c>
      <c r="S23" s="11">
        <f>R23</f>
        <v>200000</v>
      </c>
      <c r="U23" s="37"/>
      <c r="V23" s="3"/>
      <c r="W23" s="164"/>
      <c r="X23" s="164"/>
      <c r="Y23" s="164"/>
      <c r="Z23" s="164"/>
      <c r="AA23" s="164"/>
      <c r="AB23" s="164"/>
      <c r="AC23" s="164"/>
    </row>
    <row r="24" spans="1:32" ht="40.25" customHeight="1" x14ac:dyDescent="0.2">
      <c r="A24" s="5"/>
      <c r="B24" s="13"/>
      <c r="C24" s="14"/>
      <c r="D24" s="14" t="s">
        <v>38</v>
      </c>
      <c r="E24" s="15" t="s">
        <v>39</v>
      </c>
      <c r="F24" s="15">
        <v>1</v>
      </c>
      <c r="G24" s="15" t="s">
        <v>76</v>
      </c>
      <c r="H24" s="15">
        <v>2460000</v>
      </c>
      <c r="I24" s="11">
        <f t="shared" si="2"/>
        <v>2460000</v>
      </c>
      <c r="J24" s="15"/>
      <c r="K24" s="15">
        <v>1</v>
      </c>
      <c r="L24" s="15" t="s">
        <v>76</v>
      </c>
      <c r="M24" s="15">
        <v>2460000</v>
      </c>
      <c r="N24" s="11">
        <f t="shared" si="0"/>
        <v>2460000</v>
      </c>
      <c r="O24" s="15"/>
      <c r="P24" s="15"/>
      <c r="Q24" s="15"/>
      <c r="R24" s="15"/>
      <c r="S24" s="11">
        <f t="shared" si="1"/>
        <v>0</v>
      </c>
      <c r="T24" s="16"/>
      <c r="U24" s="8"/>
      <c r="V24" s="3"/>
      <c r="W24" s="164" t="s">
        <v>85</v>
      </c>
      <c r="X24" s="164"/>
      <c r="Y24" s="164"/>
      <c r="Z24" s="164"/>
      <c r="AA24" s="164"/>
      <c r="AB24" s="164"/>
      <c r="AC24" s="164"/>
    </row>
    <row r="25" spans="1:32" ht="40.25" customHeight="1" x14ac:dyDescent="0.2">
      <c r="A25" s="5"/>
      <c r="B25" s="13"/>
      <c r="C25" s="14"/>
      <c r="D25" s="14" t="s">
        <v>40</v>
      </c>
      <c r="E25" s="15" t="s">
        <v>41</v>
      </c>
      <c r="F25" s="15">
        <v>10</v>
      </c>
      <c r="G25" s="15" t="s">
        <v>75</v>
      </c>
      <c r="H25" s="15">
        <v>120000</v>
      </c>
      <c r="I25" s="11">
        <f t="shared" si="2"/>
        <v>1200000</v>
      </c>
      <c r="J25" s="15"/>
      <c r="K25" s="15">
        <v>10</v>
      </c>
      <c r="L25" s="15" t="s">
        <v>75</v>
      </c>
      <c r="M25" s="15">
        <v>120000</v>
      </c>
      <c r="N25" s="11">
        <f t="shared" si="0"/>
        <v>1200000</v>
      </c>
      <c r="O25" s="15"/>
      <c r="P25" s="15"/>
      <c r="Q25" s="15"/>
      <c r="R25" s="15"/>
      <c r="S25" s="11">
        <f t="shared" si="1"/>
        <v>0</v>
      </c>
      <c r="T25" s="16"/>
      <c r="U25" s="8"/>
      <c r="V25" s="3"/>
      <c r="W25" s="164" t="s">
        <v>74</v>
      </c>
      <c r="X25" s="164"/>
      <c r="Y25" s="164"/>
      <c r="Z25" s="164"/>
      <c r="AA25" s="164"/>
      <c r="AB25" s="164"/>
      <c r="AC25" s="164"/>
    </row>
    <row r="26" spans="1:32" ht="40.25" customHeight="1" x14ac:dyDescent="0.2">
      <c r="A26" s="5"/>
      <c r="B26" s="13"/>
      <c r="C26" s="14"/>
      <c r="D26" s="14" t="s">
        <v>42</v>
      </c>
      <c r="E26" s="15" t="s">
        <v>43</v>
      </c>
      <c r="F26" s="15">
        <v>1</v>
      </c>
      <c r="G26" s="15" t="s">
        <v>76</v>
      </c>
      <c r="H26" s="15">
        <v>6000000</v>
      </c>
      <c r="I26" s="11">
        <f t="shared" si="2"/>
        <v>6000000</v>
      </c>
      <c r="J26" s="15"/>
      <c r="K26" s="15">
        <v>1</v>
      </c>
      <c r="L26" s="15" t="s">
        <v>76</v>
      </c>
      <c r="M26" s="15">
        <v>6000000</v>
      </c>
      <c r="N26" s="11">
        <f t="shared" si="0"/>
        <v>6000000</v>
      </c>
      <c r="O26" s="15"/>
      <c r="P26" s="15"/>
      <c r="Q26" s="15"/>
      <c r="R26" s="15"/>
      <c r="S26" s="11">
        <f t="shared" si="1"/>
        <v>0</v>
      </c>
      <c r="T26" s="16"/>
      <c r="U26" s="8"/>
      <c r="V26" s="3"/>
      <c r="W26" s="164" t="s">
        <v>89</v>
      </c>
      <c r="X26" s="164"/>
      <c r="Y26" s="164"/>
      <c r="Z26" s="164"/>
      <c r="AA26" s="164"/>
      <c r="AB26" s="164"/>
      <c r="AC26" s="164"/>
      <c r="AF26" s="17"/>
    </row>
    <row r="27" spans="1:32" ht="40.25" customHeight="1" x14ac:dyDescent="0.2">
      <c r="A27" s="5"/>
      <c r="B27" s="13"/>
      <c r="C27" s="14"/>
      <c r="D27" s="14" t="s">
        <v>44</v>
      </c>
      <c r="E27" s="15" t="s">
        <v>45</v>
      </c>
      <c r="F27" s="15"/>
      <c r="G27" s="15"/>
      <c r="H27" s="15"/>
      <c r="I27" s="11">
        <f t="shared" si="2"/>
        <v>0</v>
      </c>
      <c r="J27" s="15"/>
      <c r="K27" s="15"/>
      <c r="L27" s="15"/>
      <c r="M27" s="15"/>
      <c r="N27" s="11">
        <f t="shared" si="0"/>
        <v>0</v>
      </c>
      <c r="O27" s="15"/>
      <c r="P27" s="15"/>
      <c r="Q27" s="15"/>
      <c r="R27" s="15"/>
      <c r="S27" s="11">
        <f t="shared" si="1"/>
        <v>0</v>
      </c>
      <c r="T27" s="16"/>
      <c r="U27" s="8"/>
      <c r="V27" s="3"/>
      <c r="W27" s="177" t="s">
        <v>88</v>
      </c>
      <c r="X27" s="177"/>
      <c r="Y27" s="177"/>
      <c r="Z27" s="177"/>
      <c r="AA27" s="177"/>
      <c r="AB27" s="177"/>
      <c r="AC27" s="177"/>
    </row>
    <row r="28" spans="1:32" ht="40.25" customHeight="1" x14ac:dyDescent="0.2">
      <c r="A28" s="5"/>
      <c r="B28" s="13"/>
      <c r="C28" s="14"/>
      <c r="D28" s="14" t="s">
        <v>46</v>
      </c>
      <c r="E28" s="15" t="s">
        <v>48</v>
      </c>
      <c r="F28" s="15"/>
      <c r="G28" s="15"/>
      <c r="H28" s="15"/>
      <c r="I28" s="11">
        <f t="shared" si="2"/>
        <v>0</v>
      </c>
      <c r="J28" s="15"/>
      <c r="K28" s="15"/>
      <c r="L28" s="15"/>
      <c r="M28" s="15"/>
      <c r="N28" s="11">
        <f t="shared" si="0"/>
        <v>0</v>
      </c>
      <c r="O28" s="15"/>
      <c r="P28" s="15"/>
      <c r="Q28" s="15"/>
      <c r="R28" s="15"/>
      <c r="S28" s="11">
        <f t="shared" si="1"/>
        <v>0</v>
      </c>
      <c r="T28" s="16"/>
      <c r="U28" s="8"/>
      <c r="V28" s="3"/>
      <c r="W28" s="177" t="s">
        <v>90</v>
      </c>
      <c r="X28" s="177"/>
      <c r="Y28" s="177"/>
      <c r="Z28" s="177"/>
      <c r="AA28" s="177"/>
      <c r="AB28" s="177"/>
      <c r="AC28" s="177"/>
    </row>
    <row r="29" spans="1:32" ht="40.25" customHeight="1" x14ac:dyDescent="0.2">
      <c r="A29" s="5"/>
      <c r="B29" s="13"/>
      <c r="C29" s="14"/>
      <c r="D29" s="14" t="s">
        <v>47</v>
      </c>
      <c r="E29" s="15" t="s">
        <v>49</v>
      </c>
      <c r="F29" s="15"/>
      <c r="G29" s="15"/>
      <c r="H29" s="15"/>
      <c r="I29" s="11">
        <f t="shared" si="2"/>
        <v>0</v>
      </c>
      <c r="J29" s="15"/>
      <c r="K29" s="15"/>
      <c r="L29" s="15"/>
      <c r="M29" s="15"/>
      <c r="N29" s="11">
        <f t="shared" si="0"/>
        <v>0</v>
      </c>
      <c r="O29" s="15"/>
      <c r="P29" s="15"/>
      <c r="Q29" s="15"/>
      <c r="R29" s="15"/>
      <c r="S29" s="11">
        <f t="shared" si="1"/>
        <v>0</v>
      </c>
      <c r="T29" s="16"/>
      <c r="U29" s="8"/>
      <c r="V29" s="3"/>
      <c r="W29" s="164" t="s">
        <v>91</v>
      </c>
      <c r="X29" s="164"/>
      <c r="Y29" s="164"/>
      <c r="Z29" s="164"/>
      <c r="AA29" s="164"/>
      <c r="AB29" s="164"/>
      <c r="AC29" s="164"/>
    </row>
    <row r="30" spans="1:32" ht="40.25" customHeight="1" x14ac:dyDescent="0.2">
      <c r="A30" s="5"/>
      <c r="B30" s="13"/>
      <c r="C30" s="14" t="s">
        <v>50</v>
      </c>
      <c r="D30" s="14"/>
      <c r="E30" s="15" t="s">
        <v>106</v>
      </c>
      <c r="F30" s="15">
        <v>1</v>
      </c>
      <c r="G30" s="15" t="s">
        <v>76</v>
      </c>
      <c r="H30" s="15">
        <v>720000</v>
      </c>
      <c r="I30" s="11">
        <f t="shared" si="2"/>
        <v>720000</v>
      </c>
      <c r="J30" s="15"/>
      <c r="K30" s="15">
        <v>1</v>
      </c>
      <c r="L30" s="15" t="s">
        <v>76</v>
      </c>
      <c r="M30" s="15">
        <v>720000</v>
      </c>
      <c r="N30" s="11">
        <f t="shared" si="0"/>
        <v>720000</v>
      </c>
      <c r="O30" s="15"/>
      <c r="P30" s="15"/>
      <c r="Q30" s="15"/>
      <c r="R30" s="15"/>
      <c r="S30" s="11">
        <f t="shared" si="1"/>
        <v>0</v>
      </c>
      <c r="T30" s="16"/>
      <c r="U30" s="8"/>
      <c r="V30" s="3"/>
      <c r="W30" s="164"/>
      <c r="X30" s="164"/>
      <c r="Y30" s="164"/>
      <c r="Z30" s="164"/>
      <c r="AA30" s="164"/>
      <c r="AB30" s="164"/>
      <c r="AC30" s="164"/>
    </row>
    <row r="31" spans="1:32" ht="40.25" customHeight="1" x14ac:dyDescent="0.2">
      <c r="A31" s="5"/>
      <c r="B31" s="13"/>
      <c r="C31" s="14" t="s">
        <v>51</v>
      </c>
      <c r="D31" s="14"/>
      <c r="E31" s="18" t="s">
        <v>52</v>
      </c>
      <c r="F31" s="15">
        <v>1</v>
      </c>
      <c r="G31" s="15" t="s">
        <v>99</v>
      </c>
      <c r="H31" s="15">
        <v>10000000</v>
      </c>
      <c r="I31" s="11">
        <f t="shared" si="2"/>
        <v>10000000</v>
      </c>
      <c r="J31" s="15"/>
      <c r="K31" s="40" t="s">
        <v>96</v>
      </c>
      <c r="L31" s="40" t="s">
        <v>97</v>
      </c>
      <c r="M31" s="15">
        <v>7000000</v>
      </c>
      <c r="N31" s="15">
        <v>7000000</v>
      </c>
      <c r="O31" s="15"/>
      <c r="P31" s="40" t="s">
        <v>96</v>
      </c>
      <c r="Q31" s="40" t="s">
        <v>98</v>
      </c>
      <c r="R31" s="15">
        <v>3000000</v>
      </c>
      <c r="S31" s="11">
        <f>R31</f>
        <v>3000000</v>
      </c>
      <c r="T31" s="16" t="s">
        <v>77</v>
      </c>
      <c r="U31" s="8"/>
      <c r="V31" s="3"/>
      <c r="W31" s="164" t="s">
        <v>92</v>
      </c>
      <c r="X31" s="164"/>
      <c r="Y31" s="164"/>
      <c r="Z31" s="164"/>
      <c r="AA31" s="164"/>
      <c r="AB31" s="164"/>
      <c r="AC31" s="164"/>
    </row>
    <row r="32" spans="1:32" ht="40.25" customHeight="1" thickBot="1" x14ac:dyDescent="0.25">
      <c r="A32" s="5"/>
      <c r="B32" s="19"/>
      <c r="C32" s="20" t="s">
        <v>53</v>
      </c>
      <c r="D32" s="20"/>
      <c r="E32" s="21" t="s">
        <v>103</v>
      </c>
      <c r="F32" s="21">
        <v>1</v>
      </c>
      <c r="G32" s="21" t="s">
        <v>86</v>
      </c>
      <c r="H32" s="21">
        <v>39758300</v>
      </c>
      <c r="I32" s="11">
        <f>F32*H32</f>
        <v>39758300</v>
      </c>
      <c r="J32" s="21"/>
      <c r="K32" s="39" t="s">
        <v>96</v>
      </c>
      <c r="L32" s="39" t="s">
        <v>97</v>
      </c>
      <c r="M32" s="21">
        <v>28698300</v>
      </c>
      <c r="N32" s="21">
        <f>M32</f>
        <v>28698300</v>
      </c>
      <c r="O32" s="21"/>
      <c r="P32" s="39" t="s">
        <v>96</v>
      </c>
      <c r="Q32" s="39" t="s">
        <v>96</v>
      </c>
      <c r="R32" s="21">
        <v>11060000</v>
      </c>
      <c r="S32" s="11">
        <f>R32</f>
        <v>11060000</v>
      </c>
      <c r="T32" s="22" t="s">
        <v>78</v>
      </c>
      <c r="U32" s="8"/>
      <c r="V32" s="3"/>
      <c r="W32" s="164" t="s">
        <v>93</v>
      </c>
      <c r="X32" s="164"/>
      <c r="Y32" s="164"/>
      <c r="Z32" s="164"/>
      <c r="AA32" s="164"/>
      <c r="AB32" s="164"/>
      <c r="AC32" s="164"/>
    </row>
    <row r="33" spans="1:29" ht="40.25" customHeight="1" thickTop="1" thickBot="1" x14ac:dyDescent="0.25">
      <c r="A33" s="5"/>
      <c r="B33" s="23"/>
      <c r="C33" s="24"/>
      <c r="D33" s="24"/>
      <c r="E33" s="25" t="s">
        <v>65</v>
      </c>
      <c r="F33" s="25"/>
      <c r="G33" s="25"/>
      <c r="H33" s="25"/>
      <c r="I33" s="25">
        <f>SUM(I9:I32)</f>
        <v>128128300</v>
      </c>
      <c r="J33" s="25"/>
      <c r="K33" s="25"/>
      <c r="L33" s="25"/>
      <c r="M33" s="25"/>
      <c r="N33" s="25">
        <f>SUM(N9:N32)</f>
        <v>112868300</v>
      </c>
      <c r="O33" s="25"/>
      <c r="P33" s="25"/>
      <c r="Q33" s="25"/>
      <c r="R33" s="25"/>
      <c r="S33" s="25">
        <f>SUM(S9:S32)</f>
        <v>15260000</v>
      </c>
      <c r="T33" s="26"/>
      <c r="U33" s="8"/>
      <c r="V33" s="3"/>
      <c r="W33" s="164" t="s">
        <v>94</v>
      </c>
      <c r="X33" s="164"/>
      <c r="Y33" s="164"/>
      <c r="Z33" s="164"/>
      <c r="AA33" s="164"/>
      <c r="AB33" s="164"/>
      <c r="AC33" s="164"/>
    </row>
    <row r="34" spans="1:29" ht="40.25" customHeight="1" thickTop="1" x14ac:dyDescent="0.2">
      <c r="A34" s="5"/>
      <c r="B34" s="10" t="s">
        <v>54</v>
      </c>
      <c r="C34" s="27"/>
      <c r="D34" s="27"/>
      <c r="E34" s="11" t="s">
        <v>55</v>
      </c>
      <c r="F34" s="11"/>
      <c r="G34" s="11"/>
      <c r="H34" s="11"/>
      <c r="I34" s="11"/>
      <c r="J34" s="11"/>
      <c r="K34" s="11"/>
      <c r="L34" s="11"/>
      <c r="M34" s="11"/>
      <c r="N34" s="11"/>
      <c r="O34" s="11"/>
      <c r="P34" s="11"/>
      <c r="Q34" s="11"/>
      <c r="R34" s="11"/>
      <c r="S34" s="11"/>
      <c r="T34" s="12"/>
      <c r="U34" s="8"/>
      <c r="V34" s="3"/>
      <c r="W34" s="164" t="s">
        <v>95</v>
      </c>
      <c r="X34" s="164"/>
      <c r="Y34" s="164"/>
      <c r="Z34" s="164"/>
      <c r="AA34" s="164"/>
      <c r="AB34" s="164"/>
      <c r="AC34" s="164"/>
    </row>
    <row r="35" spans="1:29" ht="40.25" customHeight="1" x14ac:dyDescent="0.2">
      <c r="A35" s="5"/>
      <c r="B35" s="13"/>
      <c r="C35" s="14" t="s">
        <v>56</v>
      </c>
      <c r="D35" s="14"/>
      <c r="E35" s="15" t="s">
        <v>61</v>
      </c>
      <c r="F35" s="15">
        <v>1</v>
      </c>
      <c r="G35" s="15" t="s">
        <v>86</v>
      </c>
      <c r="H35" s="15">
        <v>2400000</v>
      </c>
      <c r="I35" s="11">
        <f t="shared" ref="I35:I39" si="3">F35*H35</f>
        <v>2400000</v>
      </c>
      <c r="J35" s="15"/>
      <c r="K35" s="15">
        <v>1</v>
      </c>
      <c r="L35" s="15" t="s">
        <v>86</v>
      </c>
      <c r="M35" s="15">
        <v>2400000</v>
      </c>
      <c r="N35" s="11">
        <v>2400000</v>
      </c>
      <c r="O35" s="15"/>
      <c r="P35" s="15"/>
      <c r="Q35" s="15"/>
      <c r="R35" s="15"/>
      <c r="S35" s="11">
        <f t="shared" ref="S35:S39" si="4">P35*R35</f>
        <v>0</v>
      </c>
      <c r="T35" s="16"/>
      <c r="U35" s="8"/>
      <c r="V35" s="3"/>
      <c r="W35" s="164"/>
      <c r="X35" s="164"/>
      <c r="Y35" s="164"/>
      <c r="Z35" s="164"/>
      <c r="AA35" s="164"/>
      <c r="AB35" s="164"/>
      <c r="AC35" s="164"/>
    </row>
    <row r="36" spans="1:29" ht="40.25" customHeight="1" x14ac:dyDescent="0.2">
      <c r="A36" s="5"/>
      <c r="B36" s="13"/>
      <c r="C36" s="14" t="s">
        <v>57</v>
      </c>
      <c r="D36" s="14"/>
      <c r="E36" s="15" t="s">
        <v>62</v>
      </c>
      <c r="F36" s="15"/>
      <c r="G36" s="15"/>
      <c r="H36" s="15"/>
      <c r="I36" s="11">
        <f t="shared" si="3"/>
        <v>0</v>
      </c>
      <c r="J36" s="15"/>
      <c r="K36" s="15"/>
      <c r="L36" s="15"/>
      <c r="M36" s="15"/>
      <c r="N36" s="11">
        <f t="shared" ref="N36:N39" si="5">K36*M36</f>
        <v>0</v>
      </c>
      <c r="O36" s="15"/>
      <c r="P36" s="15"/>
      <c r="Q36" s="15"/>
      <c r="R36" s="15"/>
      <c r="S36" s="11">
        <f t="shared" si="4"/>
        <v>0</v>
      </c>
      <c r="T36" s="16"/>
      <c r="U36" s="8"/>
      <c r="V36" s="3"/>
      <c r="W36" s="164"/>
      <c r="X36" s="164"/>
      <c r="Y36" s="164"/>
      <c r="Z36" s="164"/>
      <c r="AA36" s="164"/>
      <c r="AB36" s="164"/>
      <c r="AC36" s="164"/>
    </row>
    <row r="37" spans="1:29" ht="40.25" customHeight="1" x14ac:dyDescent="0.2">
      <c r="A37" s="5"/>
      <c r="B37" s="13"/>
      <c r="C37" s="14" t="s">
        <v>58</v>
      </c>
      <c r="D37" s="14"/>
      <c r="E37" s="15" t="s">
        <v>63</v>
      </c>
      <c r="F37" s="15">
        <v>1</v>
      </c>
      <c r="G37" s="15" t="s">
        <v>87</v>
      </c>
      <c r="H37" s="15">
        <v>100000</v>
      </c>
      <c r="I37" s="11">
        <v>100000</v>
      </c>
      <c r="J37" s="15"/>
      <c r="K37" s="15">
        <v>1</v>
      </c>
      <c r="L37" s="15" t="s">
        <v>87</v>
      </c>
      <c r="M37" s="15">
        <v>100000</v>
      </c>
      <c r="N37" s="11">
        <f t="shared" si="5"/>
        <v>100000</v>
      </c>
      <c r="O37" s="15"/>
      <c r="P37" s="15"/>
      <c r="Q37" s="15"/>
      <c r="R37" s="15"/>
      <c r="S37" s="11">
        <f t="shared" si="4"/>
        <v>0</v>
      </c>
      <c r="T37" s="16"/>
      <c r="U37" s="8"/>
      <c r="V37" s="3"/>
      <c r="W37" s="164"/>
      <c r="X37" s="164"/>
      <c r="Y37" s="164"/>
      <c r="Z37" s="164"/>
      <c r="AA37" s="164"/>
      <c r="AB37" s="164"/>
      <c r="AC37" s="164"/>
    </row>
    <row r="38" spans="1:29" ht="40.25" customHeight="1" x14ac:dyDescent="0.2">
      <c r="A38" s="5"/>
      <c r="B38" s="13"/>
      <c r="C38" s="14" t="s">
        <v>59</v>
      </c>
      <c r="D38" s="14"/>
      <c r="E38" s="15" t="s">
        <v>64</v>
      </c>
      <c r="F38" s="15">
        <v>30</v>
      </c>
      <c r="G38" s="15" t="s">
        <v>100</v>
      </c>
      <c r="H38" s="15">
        <v>12000</v>
      </c>
      <c r="I38" s="11">
        <f t="shared" si="3"/>
        <v>360000</v>
      </c>
      <c r="J38" s="15"/>
      <c r="K38" s="15">
        <v>30</v>
      </c>
      <c r="L38" s="15" t="s">
        <v>100</v>
      </c>
      <c r="M38" s="15">
        <v>12000</v>
      </c>
      <c r="N38" s="11">
        <f t="shared" si="5"/>
        <v>360000</v>
      </c>
      <c r="O38" s="15"/>
      <c r="P38" s="15"/>
      <c r="Q38" s="15"/>
      <c r="R38" s="15"/>
      <c r="S38" s="11">
        <f t="shared" si="4"/>
        <v>0</v>
      </c>
      <c r="T38" s="16"/>
      <c r="U38" s="8"/>
      <c r="V38" s="3"/>
      <c r="W38" s="164"/>
      <c r="X38" s="164"/>
      <c r="Y38" s="164"/>
      <c r="Z38" s="164"/>
      <c r="AA38" s="164"/>
      <c r="AB38" s="164"/>
      <c r="AC38" s="164"/>
    </row>
    <row r="39" spans="1:29" ht="40.25" customHeight="1" thickBot="1" x14ac:dyDescent="0.25">
      <c r="A39" s="5"/>
      <c r="B39" s="19"/>
      <c r="C39" s="20" t="s">
        <v>60</v>
      </c>
      <c r="D39" s="20"/>
      <c r="E39" s="21" t="s">
        <v>49</v>
      </c>
      <c r="F39" s="21">
        <v>10</v>
      </c>
      <c r="G39" s="21" t="s">
        <v>100</v>
      </c>
      <c r="H39" s="21">
        <v>12000</v>
      </c>
      <c r="I39" s="11">
        <f t="shared" si="3"/>
        <v>120000</v>
      </c>
      <c r="J39" s="21"/>
      <c r="K39" s="21">
        <v>10</v>
      </c>
      <c r="L39" s="21" t="s">
        <v>100</v>
      </c>
      <c r="M39" s="21">
        <v>12000</v>
      </c>
      <c r="N39" s="11">
        <f t="shared" si="5"/>
        <v>120000</v>
      </c>
      <c r="O39" s="21"/>
      <c r="P39" s="21"/>
      <c r="Q39" s="21"/>
      <c r="R39" s="21"/>
      <c r="S39" s="11">
        <f t="shared" si="4"/>
        <v>0</v>
      </c>
      <c r="T39" s="22"/>
      <c r="U39" s="8"/>
      <c r="V39" s="3"/>
      <c r="W39" s="164"/>
      <c r="X39" s="164"/>
      <c r="Y39" s="164"/>
      <c r="Z39" s="164"/>
      <c r="AA39" s="164"/>
      <c r="AB39" s="164"/>
      <c r="AC39" s="164"/>
    </row>
    <row r="40" spans="1:29" ht="40.25" customHeight="1" thickTop="1" thickBot="1" x14ac:dyDescent="0.25">
      <c r="A40" s="5"/>
      <c r="B40" s="23"/>
      <c r="C40" s="24"/>
      <c r="D40" s="24"/>
      <c r="E40" s="25" t="s">
        <v>65</v>
      </c>
      <c r="F40" s="25"/>
      <c r="G40" s="25"/>
      <c r="H40" s="25"/>
      <c r="I40" s="25">
        <f>SUM(I34:I39)</f>
        <v>2980000</v>
      </c>
      <c r="J40" s="25"/>
      <c r="K40" s="25"/>
      <c r="L40" s="25"/>
      <c r="M40" s="25"/>
      <c r="N40" s="25">
        <f>SUM(N34:N39)</f>
        <v>2980000</v>
      </c>
      <c r="O40" s="25"/>
      <c r="P40" s="25"/>
      <c r="Q40" s="25"/>
      <c r="R40" s="25"/>
      <c r="S40" s="25">
        <f>SUM(S34:S39)</f>
        <v>0</v>
      </c>
      <c r="T40" s="26"/>
      <c r="U40" s="8"/>
      <c r="V40" s="3"/>
      <c r="W40" s="164"/>
      <c r="X40" s="164"/>
      <c r="Y40" s="164"/>
      <c r="Z40" s="164"/>
      <c r="AA40" s="164"/>
      <c r="AB40" s="164"/>
      <c r="AC40" s="164"/>
    </row>
    <row r="41" spans="1:29" ht="40.25" customHeight="1" thickTop="1" thickBot="1" x14ac:dyDescent="0.25">
      <c r="A41" s="5"/>
      <c r="B41" s="28"/>
      <c r="C41" s="29"/>
      <c r="D41" s="29"/>
      <c r="E41" s="30" t="s">
        <v>66</v>
      </c>
      <c r="F41" s="30"/>
      <c r="G41" s="30"/>
      <c r="H41" s="30"/>
      <c r="I41" s="30">
        <f>I33+I40</f>
        <v>131108300</v>
      </c>
      <c r="J41" s="30"/>
      <c r="K41" s="30"/>
      <c r="L41" s="30"/>
      <c r="M41" s="30"/>
      <c r="N41" s="30">
        <f>N40+N33</f>
        <v>115848300</v>
      </c>
      <c r="O41" s="30"/>
      <c r="P41" s="30"/>
      <c r="Q41" s="30"/>
      <c r="R41" s="30"/>
      <c r="S41" s="30">
        <f>S33+S40</f>
        <v>15260000</v>
      </c>
      <c r="T41" s="31"/>
      <c r="U41" s="8"/>
      <c r="V41" s="3"/>
      <c r="W41" s="164"/>
      <c r="X41" s="164"/>
      <c r="Y41" s="164"/>
      <c r="Z41" s="164"/>
      <c r="AA41" s="164"/>
      <c r="AB41" s="164"/>
      <c r="AC41" s="164"/>
    </row>
    <row r="42" spans="1:29" ht="33.65" customHeight="1" thickBot="1" x14ac:dyDescent="0.25">
      <c r="A42" s="32"/>
      <c r="B42" s="33"/>
      <c r="C42" s="33"/>
      <c r="D42" s="33"/>
      <c r="E42" s="33"/>
      <c r="F42" s="33"/>
      <c r="G42" s="33"/>
      <c r="H42" s="33"/>
      <c r="I42" s="33"/>
      <c r="J42" s="33"/>
      <c r="K42" s="33"/>
      <c r="L42" s="33"/>
      <c r="M42" s="33"/>
      <c r="N42" s="33"/>
      <c r="O42" s="33"/>
      <c r="P42" s="33"/>
      <c r="Q42" s="33"/>
      <c r="R42" s="33"/>
      <c r="S42" s="33"/>
      <c r="T42" s="33"/>
      <c r="U42" s="34"/>
      <c r="V42" s="3"/>
    </row>
    <row r="44" spans="1:29" x14ac:dyDescent="0.2">
      <c r="H44" s="4" t="s">
        <v>104</v>
      </c>
      <c r="I44" s="46">
        <f>I41*1.08</f>
        <v>141596964</v>
      </c>
      <c r="N44" s="46">
        <f>N41*1.08</f>
        <v>125116164.00000001</v>
      </c>
    </row>
  </sheetData>
  <mergeCells count="46">
    <mergeCell ref="W38:AC38"/>
    <mergeCell ref="W39:AC39"/>
    <mergeCell ref="W40:AC40"/>
    <mergeCell ref="W41:AC41"/>
    <mergeCell ref="W33:AC33"/>
    <mergeCell ref="W34:AC34"/>
    <mergeCell ref="W35:AC35"/>
    <mergeCell ref="W36:AC36"/>
    <mergeCell ref="W37:AC37"/>
    <mergeCell ref="W10:AC10"/>
    <mergeCell ref="W32:AC32"/>
    <mergeCell ref="W18:AC18"/>
    <mergeCell ref="W19:AC19"/>
    <mergeCell ref="W20:AC20"/>
    <mergeCell ref="W24:AC24"/>
    <mergeCell ref="W25:AC25"/>
    <mergeCell ref="W26:AC26"/>
    <mergeCell ref="W27:AC27"/>
    <mergeCell ref="W28:AC28"/>
    <mergeCell ref="W29:AC29"/>
    <mergeCell ref="W30:AC30"/>
    <mergeCell ref="W31:AC31"/>
    <mergeCell ref="W21:AC21"/>
    <mergeCell ref="W23:AC23"/>
    <mergeCell ref="W16:AC16"/>
    <mergeCell ref="W17:AC17"/>
    <mergeCell ref="W12:AC12"/>
    <mergeCell ref="W13:AC13"/>
    <mergeCell ref="W14:AC14"/>
    <mergeCell ref="W15:AC15"/>
    <mergeCell ref="B1:T1"/>
    <mergeCell ref="P2:S2"/>
    <mergeCell ref="B3:T3"/>
    <mergeCell ref="W3:AC3"/>
    <mergeCell ref="W2:AC2"/>
    <mergeCell ref="B6:D6"/>
    <mergeCell ref="W7:AC7"/>
    <mergeCell ref="W8:AC8"/>
    <mergeCell ref="W9:AC9"/>
    <mergeCell ref="P7:T7"/>
    <mergeCell ref="K7:O7"/>
    <mergeCell ref="F7:J7"/>
    <mergeCell ref="E7:E8"/>
    <mergeCell ref="B7:B8"/>
    <mergeCell ref="C7:C8"/>
    <mergeCell ref="D7:D8"/>
  </mergeCells>
  <phoneticPr fontId="1"/>
  <pageMargins left="0.59055118110236227" right="0.19685039370078741" top="0.19685039370078741" bottom="0.23622047244094491" header="0.31496062992125984" footer="0.19685039370078741"/>
  <pageSetup paperSize="9" scale="2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2"/>
  <sheetViews>
    <sheetView view="pageBreakPreview" topLeftCell="P1" zoomScale="60" zoomScaleNormal="26" workbookViewId="0"/>
  </sheetViews>
  <sheetFormatPr defaultColWidth="8.90625" defaultRowHeight="16.5" x14ac:dyDescent="0.2"/>
  <cols>
    <col min="1" max="1" width="8.90625" style="86"/>
    <col min="2" max="2" width="7.1796875" style="86" customWidth="1"/>
    <col min="3" max="3" width="7.453125" style="88" customWidth="1"/>
    <col min="4" max="4" width="8" style="86" customWidth="1"/>
    <col min="5" max="5" width="8" style="87" customWidth="1"/>
    <col min="6" max="6" width="140" style="86" customWidth="1"/>
    <col min="7" max="21" width="22.81640625" style="86" customWidth="1"/>
    <col min="22" max="29" width="8.90625" style="86"/>
    <col min="30" max="30" width="16.6328125" style="86" customWidth="1"/>
    <col min="31" max="16384" width="8.90625" style="86"/>
  </cols>
  <sheetData>
    <row r="1" spans="1:30" ht="75.650000000000006" customHeight="1" thickBot="1" x14ac:dyDescent="0.45">
      <c r="A1" s="161"/>
      <c r="B1" s="182" t="s">
        <v>246</v>
      </c>
      <c r="C1" s="183"/>
      <c r="D1" s="183"/>
      <c r="E1" s="183"/>
      <c r="F1" s="183"/>
      <c r="G1" s="160"/>
      <c r="H1" s="160"/>
      <c r="I1" s="160"/>
      <c r="J1" s="160"/>
      <c r="K1" s="160"/>
      <c r="L1" s="160"/>
      <c r="M1" s="160"/>
      <c r="N1" s="160"/>
      <c r="O1" s="160"/>
      <c r="P1" s="160"/>
      <c r="Q1" s="160"/>
      <c r="R1" s="160"/>
      <c r="S1" s="160"/>
      <c r="T1" s="160"/>
      <c r="U1" s="159" t="s">
        <v>245</v>
      </c>
      <c r="V1" s="158"/>
      <c r="W1" s="89"/>
      <c r="X1" s="123"/>
      <c r="Y1" s="123"/>
      <c r="Z1" s="123"/>
      <c r="AA1" s="123"/>
      <c r="AB1" s="123"/>
      <c r="AC1" s="123"/>
      <c r="AD1" s="123"/>
    </row>
    <row r="2" spans="1:30" ht="37.25" customHeight="1" x14ac:dyDescent="0.2">
      <c r="A2" s="101"/>
      <c r="B2" s="190" t="s">
        <v>68</v>
      </c>
      <c r="C2" s="192"/>
      <c r="D2" s="186"/>
      <c r="E2" s="184"/>
      <c r="F2" s="186" t="s">
        <v>244</v>
      </c>
      <c r="G2" s="186" t="s">
        <v>0</v>
      </c>
      <c r="H2" s="186"/>
      <c r="I2" s="186"/>
      <c r="J2" s="186"/>
      <c r="K2" s="186"/>
      <c r="L2" s="188" t="s">
        <v>6</v>
      </c>
      <c r="M2" s="188"/>
      <c r="N2" s="188"/>
      <c r="O2" s="188"/>
      <c r="P2" s="188"/>
      <c r="Q2" s="186" t="s">
        <v>7</v>
      </c>
      <c r="R2" s="186"/>
      <c r="S2" s="186"/>
      <c r="T2" s="186"/>
      <c r="U2" s="187"/>
      <c r="V2" s="96"/>
      <c r="W2" s="89"/>
      <c r="X2" s="181"/>
      <c r="Y2" s="181"/>
      <c r="Z2" s="181"/>
      <c r="AA2" s="181"/>
      <c r="AB2" s="181"/>
      <c r="AC2" s="181"/>
      <c r="AD2" s="181"/>
    </row>
    <row r="3" spans="1:30" ht="32.4" customHeight="1" thickBot="1" x14ac:dyDescent="0.25">
      <c r="A3" s="101"/>
      <c r="B3" s="191"/>
      <c r="C3" s="193"/>
      <c r="D3" s="189"/>
      <c r="E3" s="185"/>
      <c r="F3" s="189"/>
      <c r="G3" s="157" t="s">
        <v>1</v>
      </c>
      <c r="H3" s="157" t="s">
        <v>2</v>
      </c>
      <c r="I3" s="157" t="s">
        <v>3</v>
      </c>
      <c r="J3" s="157" t="s">
        <v>4</v>
      </c>
      <c r="K3" s="157" t="s">
        <v>5</v>
      </c>
      <c r="L3" s="157" t="s">
        <v>1</v>
      </c>
      <c r="M3" s="157" t="s">
        <v>2</v>
      </c>
      <c r="N3" s="157" t="s">
        <v>3</v>
      </c>
      <c r="O3" s="157" t="s">
        <v>4</v>
      </c>
      <c r="P3" s="157" t="s">
        <v>5</v>
      </c>
      <c r="Q3" s="157" t="s">
        <v>1</v>
      </c>
      <c r="R3" s="157" t="s">
        <v>2</v>
      </c>
      <c r="S3" s="157" t="s">
        <v>3</v>
      </c>
      <c r="T3" s="157" t="s">
        <v>4</v>
      </c>
      <c r="U3" s="156" t="s">
        <v>5</v>
      </c>
      <c r="V3" s="96"/>
      <c r="W3" s="89"/>
      <c r="X3" s="179" t="s">
        <v>69</v>
      </c>
      <c r="Y3" s="179"/>
      <c r="Z3" s="179"/>
      <c r="AA3" s="179"/>
      <c r="AB3" s="179"/>
      <c r="AC3" s="179"/>
      <c r="AD3" s="179"/>
    </row>
    <row r="4" spans="1:30" ht="30" customHeight="1" thickTop="1" x14ac:dyDescent="0.2">
      <c r="A4" s="101"/>
      <c r="B4" s="115" t="s">
        <v>243</v>
      </c>
      <c r="C4" s="155"/>
      <c r="D4" s="112"/>
      <c r="E4" s="113"/>
      <c r="F4" s="112" t="s">
        <v>9</v>
      </c>
      <c r="G4" s="11"/>
      <c r="H4" s="11"/>
      <c r="I4" s="11"/>
      <c r="J4" s="11"/>
      <c r="K4" s="11"/>
      <c r="L4" s="11"/>
      <c r="M4" s="11"/>
      <c r="N4" s="11"/>
      <c r="O4" s="11"/>
      <c r="P4" s="11"/>
      <c r="Q4" s="11"/>
      <c r="R4" s="11"/>
      <c r="S4" s="11"/>
      <c r="T4" s="62"/>
      <c r="U4" s="12"/>
      <c r="V4" s="96"/>
      <c r="W4" s="89"/>
      <c r="X4" s="179" t="s">
        <v>70</v>
      </c>
      <c r="Y4" s="179"/>
      <c r="Z4" s="179"/>
      <c r="AA4" s="179"/>
      <c r="AB4" s="179"/>
      <c r="AC4" s="179"/>
      <c r="AD4" s="179"/>
    </row>
    <row r="5" spans="1:30" ht="30" customHeight="1" x14ac:dyDescent="0.2">
      <c r="A5" s="101"/>
      <c r="B5" s="110"/>
      <c r="C5" s="109" t="s">
        <v>242</v>
      </c>
      <c r="D5" s="108"/>
      <c r="E5" s="108"/>
      <c r="F5" s="107" t="s">
        <v>11</v>
      </c>
      <c r="G5" s="15"/>
      <c r="H5" s="15"/>
      <c r="I5" s="15"/>
      <c r="J5" s="11"/>
      <c r="K5" s="15"/>
      <c r="L5" s="15"/>
      <c r="M5" s="15"/>
      <c r="N5" s="15"/>
      <c r="O5" s="11"/>
      <c r="P5" s="15"/>
      <c r="Q5" s="15"/>
      <c r="R5" s="15"/>
      <c r="S5" s="15"/>
      <c r="T5" s="59"/>
      <c r="U5" s="16"/>
      <c r="V5" s="96"/>
      <c r="W5" s="89"/>
      <c r="X5" s="179"/>
      <c r="Y5" s="179"/>
      <c r="Z5" s="179"/>
      <c r="AA5" s="179"/>
      <c r="AB5" s="179"/>
      <c r="AC5" s="179"/>
      <c r="AD5" s="179"/>
    </row>
    <row r="6" spans="1:30" ht="30" customHeight="1" x14ac:dyDescent="0.2">
      <c r="A6" s="101"/>
      <c r="B6" s="110"/>
      <c r="C6" s="109"/>
      <c r="D6" s="108" t="s">
        <v>241</v>
      </c>
      <c r="E6" s="108"/>
      <c r="F6" s="107" t="s">
        <v>13</v>
      </c>
      <c r="G6" s="15"/>
      <c r="H6" s="15"/>
      <c r="I6" s="15"/>
      <c r="J6" s="11"/>
      <c r="K6" s="15"/>
      <c r="L6" s="15"/>
      <c r="M6" s="15"/>
      <c r="N6" s="15"/>
      <c r="O6" s="11"/>
      <c r="P6" s="15"/>
      <c r="Q6" s="15"/>
      <c r="R6" s="15"/>
      <c r="S6" s="15"/>
      <c r="T6" s="59"/>
      <c r="U6" s="16"/>
      <c r="V6" s="96"/>
      <c r="W6" s="89"/>
      <c r="X6" s="179"/>
      <c r="Y6" s="179"/>
      <c r="Z6" s="179"/>
      <c r="AA6" s="179"/>
      <c r="AB6" s="179"/>
      <c r="AC6" s="179"/>
      <c r="AD6" s="179"/>
    </row>
    <row r="7" spans="1:30" ht="30" customHeight="1" x14ac:dyDescent="0.2">
      <c r="A7" s="101"/>
      <c r="B7" s="110"/>
      <c r="C7" s="109"/>
      <c r="D7" s="108"/>
      <c r="E7" s="108" t="s">
        <v>193</v>
      </c>
      <c r="F7" s="107" t="s">
        <v>192</v>
      </c>
      <c r="G7" s="15">
        <v>2</v>
      </c>
      <c r="H7" s="15" t="s">
        <v>75</v>
      </c>
      <c r="I7" s="15">
        <v>2000000</v>
      </c>
      <c r="J7" s="11">
        <f>G7*I7</f>
        <v>4000000</v>
      </c>
      <c r="K7" s="15"/>
      <c r="L7" s="15">
        <v>2</v>
      </c>
      <c r="M7" s="15" t="s">
        <v>75</v>
      </c>
      <c r="N7" s="15">
        <v>2000000</v>
      </c>
      <c r="O7" s="11">
        <f>L7*N7</f>
        <v>4000000</v>
      </c>
      <c r="P7" s="15"/>
      <c r="Q7" s="15"/>
      <c r="R7" s="15"/>
      <c r="S7" s="15"/>
      <c r="T7" s="59"/>
      <c r="U7" s="16"/>
      <c r="V7" s="96"/>
      <c r="W7" s="89"/>
      <c r="X7" s="154"/>
      <c r="Y7" s="154"/>
      <c r="Z7" s="154"/>
      <c r="AA7" s="154"/>
      <c r="AB7" s="154"/>
      <c r="AC7" s="154"/>
      <c r="AD7" s="154"/>
    </row>
    <row r="8" spans="1:30" ht="30" customHeight="1" x14ac:dyDescent="0.2">
      <c r="A8" s="101"/>
      <c r="B8" s="110"/>
      <c r="C8" s="109"/>
      <c r="D8" s="108"/>
      <c r="E8" s="108" t="s">
        <v>191</v>
      </c>
      <c r="F8" s="107" t="s">
        <v>240</v>
      </c>
      <c r="G8" s="15">
        <v>2</v>
      </c>
      <c r="H8" s="15" t="s">
        <v>75</v>
      </c>
      <c r="I8" s="15">
        <v>30000</v>
      </c>
      <c r="J8" s="11">
        <f>G8*I8</f>
        <v>60000</v>
      </c>
      <c r="K8" s="15"/>
      <c r="L8" s="15">
        <v>2</v>
      </c>
      <c r="M8" s="15" t="s">
        <v>75</v>
      </c>
      <c r="N8" s="15">
        <v>30000</v>
      </c>
      <c r="O8" s="11">
        <f>L8*N8</f>
        <v>60000</v>
      </c>
      <c r="P8" s="15"/>
      <c r="Q8" s="15"/>
      <c r="R8" s="15"/>
      <c r="S8" s="15"/>
      <c r="T8" s="59"/>
      <c r="U8" s="16"/>
      <c r="V8" s="96"/>
      <c r="W8" s="89"/>
      <c r="X8" s="154"/>
      <c r="Y8" s="154"/>
      <c r="Z8" s="154"/>
      <c r="AA8" s="154"/>
      <c r="AB8" s="154"/>
      <c r="AC8" s="154"/>
      <c r="AD8" s="154"/>
    </row>
    <row r="9" spans="1:30" ht="30" customHeight="1" x14ac:dyDescent="0.2">
      <c r="A9" s="101"/>
      <c r="B9" s="110"/>
      <c r="C9" s="109"/>
      <c r="D9" s="108"/>
      <c r="E9" s="108" t="s">
        <v>188</v>
      </c>
      <c r="F9" s="107" t="s">
        <v>239</v>
      </c>
      <c r="G9" s="15">
        <v>2</v>
      </c>
      <c r="H9" s="15" t="s">
        <v>75</v>
      </c>
      <c r="I9" s="15">
        <v>100000</v>
      </c>
      <c r="J9" s="11">
        <f>G9*I9</f>
        <v>200000</v>
      </c>
      <c r="K9" s="15"/>
      <c r="L9" s="15">
        <v>2</v>
      </c>
      <c r="M9" s="15" t="s">
        <v>75</v>
      </c>
      <c r="N9" s="15">
        <v>100000</v>
      </c>
      <c r="O9" s="11">
        <f>L9*N9</f>
        <v>200000</v>
      </c>
      <c r="P9" s="15"/>
      <c r="Q9" s="15"/>
      <c r="R9" s="15"/>
      <c r="S9" s="15"/>
      <c r="T9" s="59"/>
      <c r="U9" s="16"/>
      <c r="V9" s="96"/>
      <c r="W9" s="89"/>
      <c r="X9" s="179"/>
      <c r="Y9" s="179"/>
      <c r="Z9" s="179"/>
      <c r="AA9" s="179"/>
      <c r="AB9" s="179"/>
      <c r="AC9" s="179"/>
      <c r="AD9" s="179"/>
    </row>
    <row r="10" spans="1:30" ht="30" customHeight="1" x14ac:dyDescent="0.2">
      <c r="A10" s="101"/>
      <c r="B10" s="110"/>
      <c r="C10" s="109"/>
      <c r="D10" s="108" t="s">
        <v>238</v>
      </c>
      <c r="E10" s="108"/>
      <c r="F10" s="107" t="s">
        <v>15</v>
      </c>
      <c r="G10" s="15"/>
      <c r="H10" s="15"/>
      <c r="I10" s="15"/>
      <c r="J10" s="11"/>
      <c r="K10" s="15"/>
      <c r="L10" s="15"/>
      <c r="M10" s="15"/>
      <c r="N10" s="15"/>
      <c r="O10" s="11"/>
      <c r="P10" s="15"/>
      <c r="Q10" s="15"/>
      <c r="R10" s="15"/>
      <c r="S10" s="15"/>
      <c r="T10" s="59"/>
      <c r="U10" s="16"/>
      <c r="V10" s="96"/>
      <c r="W10" s="89"/>
      <c r="X10" s="179"/>
      <c r="Y10" s="179"/>
      <c r="Z10" s="179"/>
      <c r="AA10" s="179"/>
      <c r="AB10" s="179"/>
      <c r="AC10" s="179"/>
      <c r="AD10" s="179"/>
    </row>
    <row r="11" spans="1:30" ht="30" customHeight="1" x14ac:dyDescent="0.2">
      <c r="A11" s="101"/>
      <c r="B11" s="110"/>
      <c r="C11" s="109"/>
      <c r="D11" s="108"/>
      <c r="E11" s="108" t="s">
        <v>193</v>
      </c>
      <c r="F11" s="107" t="s">
        <v>190</v>
      </c>
      <c r="G11" s="15">
        <v>20000</v>
      </c>
      <c r="H11" s="15" t="s">
        <v>189</v>
      </c>
      <c r="I11" s="15">
        <v>500</v>
      </c>
      <c r="J11" s="11">
        <f>G11*I11</f>
        <v>10000000</v>
      </c>
      <c r="K11" s="15"/>
      <c r="L11" s="15">
        <v>20000</v>
      </c>
      <c r="M11" s="15" t="s">
        <v>189</v>
      </c>
      <c r="N11" s="15">
        <v>500</v>
      </c>
      <c r="O11" s="11">
        <f>L11*N11</f>
        <v>10000000</v>
      </c>
      <c r="P11" s="15"/>
      <c r="Q11" s="15"/>
      <c r="R11" s="15"/>
      <c r="S11" s="15"/>
      <c r="T11" s="59"/>
      <c r="U11" s="16"/>
      <c r="V11" s="96"/>
      <c r="W11" s="89"/>
      <c r="X11" s="179" t="s">
        <v>237</v>
      </c>
      <c r="Y11" s="179"/>
      <c r="Z11" s="179"/>
      <c r="AA11" s="179"/>
      <c r="AB11" s="179"/>
      <c r="AC11" s="179"/>
      <c r="AD11" s="179"/>
    </row>
    <row r="12" spans="1:30" ht="30" customHeight="1" x14ac:dyDescent="0.2">
      <c r="A12" s="101"/>
      <c r="B12" s="110"/>
      <c r="C12" s="109"/>
      <c r="D12" s="108"/>
      <c r="E12" s="108" t="s">
        <v>191</v>
      </c>
      <c r="F12" s="107" t="s">
        <v>187</v>
      </c>
      <c r="G12" s="15">
        <v>3</v>
      </c>
      <c r="H12" s="15" t="s">
        <v>186</v>
      </c>
      <c r="I12" s="15">
        <v>3000000</v>
      </c>
      <c r="J12" s="11">
        <f>G12*I12</f>
        <v>9000000</v>
      </c>
      <c r="K12" s="15"/>
      <c r="L12" s="15">
        <v>3</v>
      </c>
      <c r="M12" s="15" t="s">
        <v>186</v>
      </c>
      <c r="N12" s="15">
        <v>3000000</v>
      </c>
      <c r="O12" s="11">
        <f>L12*N12</f>
        <v>9000000</v>
      </c>
      <c r="P12" s="15"/>
      <c r="Q12" s="15"/>
      <c r="R12" s="15"/>
      <c r="S12" s="15"/>
      <c r="T12" s="59"/>
      <c r="U12" s="16"/>
      <c r="V12" s="96"/>
      <c r="W12" s="89"/>
      <c r="X12" s="179" t="s">
        <v>236</v>
      </c>
      <c r="Y12" s="179"/>
      <c r="Z12" s="179"/>
      <c r="AA12" s="179"/>
      <c r="AB12" s="179"/>
      <c r="AC12" s="179"/>
      <c r="AD12" s="179"/>
    </row>
    <row r="13" spans="1:30" ht="30" customHeight="1" x14ac:dyDescent="0.2">
      <c r="A13" s="101"/>
      <c r="B13" s="110"/>
      <c r="C13" s="109"/>
      <c r="D13" s="108"/>
      <c r="E13" s="108" t="s">
        <v>188</v>
      </c>
      <c r="F13" s="107" t="s">
        <v>184</v>
      </c>
      <c r="G13" s="15">
        <v>1</v>
      </c>
      <c r="H13" s="15" t="s">
        <v>75</v>
      </c>
      <c r="I13" s="15">
        <v>2000000</v>
      </c>
      <c r="J13" s="11">
        <f>G13*I13</f>
        <v>2000000</v>
      </c>
      <c r="K13" s="15"/>
      <c r="L13" s="153" t="s">
        <v>183</v>
      </c>
      <c r="M13" s="153" t="s">
        <v>183</v>
      </c>
      <c r="N13" s="15">
        <v>1000000</v>
      </c>
      <c r="O13" s="11">
        <v>1000000</v>
      </c>
      <c r="P13" s="15"/>
      <c r="Q13" s="153" t="s">
        <v>183</v>
      </c>
      <c r="R13" s="153" t="s">
        <v>183</v>
      </c>
      <c r="S13" s="15">
        <v>1000000</v>
      </c>
      <c r="T13" s="59">
        <f>S13*1</f>
        <v>1000000</v>
      </c>
      <c r="U13" s="16"/>
      <c r="V13" s="96"/>
      <c r="W13" s="89"/>
      <c r="X13" s="179" t="s">
        <v>235</v>
      </c>
      <c r="Y13" s="179"/>
      <c r="Z13" s="179"/>
      <c r="AA13" s="179"/>
      <c r="AB13" s="179"/>
      <c r="AC13" s="179"/>
      <c r="AD13" s="179"/>
    </row>
    <row r="14" spans="1:30" ht="30" customHeight="1" x14ac:dyDescent="0.2">
      <c r="A14" s="101"/>
      <c r="B14" s="110"/>
      <c r="C14" s="109"/>
      <c r="D14" s="108" t="s">
        <v>234</v>
      </c>
      <c r="E14" s="108"/>
      <c r="F14" s="107" t="s">
        <v>17</v>
      </c>
      <c r="G14" s="15"/>
      <c r="H14" s="15"/>
      <c r="I14" s="15"/>
      <c r="J14" s="11"/>
      <c r="K14" s="15"/>
      <c r="L14" s="15"/>
      <c r="M14" s="15"/>
      <c r="N14" s="15"/>
      <c r="O14" s="11"/>
      <c r="P14" s="15"/>
      <c r="Q14" s="15"/>
      <c r="R14" s="15"/>
      <c r="S14" s="15"/>
      <c r="T14" s="59"/>
      <c r="U14" s="16"/>
      <c r="V14" s="96"/>
      <c r="W14" s="89"/>
      <c r="X14" s="179" t="s">
        <v>233</v>
      </c>
      <c r="Y14" s="179"/>
      <c r="Z14" s="179"/>
      <c r="AA14" s="179"/>
      <c r="AB14" s="179"/>
      <c r="AC14" s="179"/>
      <c r="AD14" s="179"/>
    </row>
    <row r="15" spans="1:30" ht="30" customHeight="1" x14ac:dyDescent="0.2">
      <c r="A15" s="101"/>
      <c r="B15" s="110"/>
      <c r="C15" s="109"/>
      <c r="D15" s="108"/>
      <c r="E15" s="108" t="s">
        <v>193</v>
      </c>
      <c r="F15" s="107" t="s">
        <v>232</v>
      </c>
      <c r="G15" s="15">
        <v>20</v>
      </c>
      <c r="H15" s="15" t="s">
        <v>75</v>
      </c>
      <c r="I15" s="15">
        <v>500000</v>
      </c>
      <c r="J15" s="11">
        <f>G15*I15</f>
        <v>10000000</v>
      </c>
      <c r="K15" s="15"/>
      <c r="L15" s="15">
        <v>20</v>
      </c>
      <c r="M15" s="15" t="s">
        <v>75</v>
      </c>
      <c r="N15" s="15">
        <v>500000</v>
      </c>
      <c r="O15" s="11">
        <f>L15*N15</f>
        <v>10000000</v>
      </c>
      <c r="P15" s="15"/>
      <c r="Q15" s="15"/>
      <c r="R15" s="15"/>
      <c r="S15" s="15"/>
      <c r="T15" s="59"/>
      <c r="U15" s="16"/>
      <c r="V15" s="96"/>
      <c r="W15" s="89"/>
      <c r="X15" s="179" t="s">
        <v>231</v>
      </c>
      <c r="Y15" s="179"/>
      <c r="Z15" s="179"/>
      <c r="AA15" s="179"/>
      <c r="AB15" s="179"/>
      <c r="AC15" s="179"/>
      <c r="AD15" s="179"/>
    </row>
    <row r="16" spans="1:30" ht="30" customHeight="1" x14ac:dyDescent="0.2">
      <c r="A16" s="101"/>
      <c r="B16" s="110"/>
      <c r="C16" s="109"/>
      <c r="D16" s="108" t="s">
        <v>230</v>
      </c>
      <c r="E16" s="108"/>
      <c r="F16" s="107" t="s">
        <v>21</v>
      </c>
      <c r="G16" s="15"/>
      <c r="H16" s="15"/>
      <c r="I16" s="15"/>
      <c r="J16" s="11"/>
      <c r="K16" s="15"/>
      <c r="L16" s="15"/>
      <c r="M16" s="15"/>
      <c r="N16" s="15"/>
      <c r="O16" s="11"/>
      <c r="P16" s="15"/>
      <c r="Q16" s="15"/>
      <c r="R16" s="15"/>
      <c r="S16" s="15"/>
      <c r="T16" s="59"/>
      <c r="U16" s="16"/>
      <c r="V16" s="96"/>
      <c r="W16" s="89"/>
      <c r="X16" s="179" t="s">
        <v>229</v>
      </c>
      <c r="Y16" s="179"/>
      <c r="Z16" s="179"/>
      <c r="AA16" s="179"/>
      <c r="AB16" s="179"/>
      <c r="AC16" s="179"/>
      <c r="AD16" s="179"/>
    </row>
    <row r="17" spans="1:30" ht="30" customHeight="1" x14ac:dyDescent="0.2">
      <c r="A17" s="101"/>
      <c r="B17" s="110"/>
      <c r="C17" s="109"/>
      <c r="D17" s="108"/>
      <c r="E17" s="108" t="s">
        <v>193</v>
      </c>
      <c r="F17" s="107" t="s">
        <v>181</v>
      </c>
      <c r="G17" s="15">
        <v>20</v>
      </c>
      <c r="H17" s="15" t="s">
        <v>75</v>
      </c>
      <c r="I17" s="15">
        <v>300000</v>
      </c>
      <c r="J17" s="11">
        <f>G17*I17</f>
        <v>6000000</v>
      </c>
      <c r="K17" s="15"/>
      <c r="L17" s="15">
        <v>20</v>
      </c>
      <c r="M17" s="15" t="s">
        <v>75</v>
      </c>
      <c r="N17" s="15">
        <v>300000</v>
      </c>
      <c r="O17" s="11">
        <f>L17*N17</f>
        <v>6000000</v>
      </c>
      <c r="P17" s="15"/>
      <c r="Q17" s="15"/>
      <c r="R17" s="15"/>
      <c r="S17" s="15"/>
      <c r="T17" s="59"/>
      <c r="U17" s="16"/>
      <c r="V17" s="96"/>
      <c r="W17" s="89"/>
      <c r="X17" s="154" t="s">
        <v>228</v>
      </c>
      <c r="Y17" s="154"/>
      <c r="Z17" s="154"/>
      <c r="AA17" s="154"/>
      <c r="AB17" s="154"/>
      <c r="AC17" s="154"/>
      <c r="AD17" s="154"/>
    </row>
    <row r="18" spans="1:30" ht="30" customHeight="1" x14ac:dyDescent="0.2">
      <c r="A18" s="101"/>
      <c r="B18" s="110"/>
      <c r="C18" s="109"/>
      <c r="D18" s="108"/>
      <c r="E18" s="108" t="s">
        <v>191</v>
      </c>
      <c r="F18" s="107" t="s">
        <v>179</v>
      </c>
      <c r="G18" s="15">
        <v>20</v>
      </c>
      <c r="H18" s="15" t="s">
        <v>75</v>
      </c>
      <c r="I18" s="15">
        <v>300000</v>
      </c>
      <c r="J18" s="11">
        <f>G18*I18</f>
        <v>6000000</v>
      </c>
      <c r="K18" s="15"/>
      <c r="L18" s="15">
        <v>20</v>
      </c>
      <c r="M18" s="15" t="s">
        <v>75</v>
      </c>
      <c r="N18" s="15">
        <v>300000</v>
      </c>
      <c r="O18" s="11">
        <f>L18*N18</f>
        <v>6000000</v>
      </c>
      <c r="P18" s="15"/>
      <c r="Q18" s="15"/>
      <c r="R18" s="15"/>
      <c r="S18" s="15"/>
      <c r="T18" s="59"/>
      <c r="U18" s="16"/>
      <c r="V18" s="96"/>
      <c r="W18" s="89"/>
      <c r="X18" s="178"/>
      <c r="Y18" s="178"/>
      <c r="Z18" s="178"/>
      <c r="AA18" s="178"/>
      <c r="AB18" s="178"/>
      <c r="AC18" s="178"/>
      <c r="AD18" s="178"/>
    </row>
    <row r="19" spans="1:30" ht="30" customHeight="1" x14ac:dyDescent="0.2">
      <c r="A19" s="101"/>
      <c r="B19" s="110"/>
      <c r="C19" s="109"/>
      <c r="D19" s="108"/>
      <c r="E19" s="108" t="s">
        <v>227</v>
      </c>
      <c r="F19" s="107" t="s">
        <v>177</v>
      </c>
      <c r="G19" s="15">
        <v>40</v>
      </c>
      <c r="H19" s="15" t="s">
        <v>87</v>
      </c>
      <c r="I19" s="15">
        <v>250000</v>
      </c>
      <c r="J19" s="11">
        <f>G19*I19</f>
        <v>10000000</v>
      </c>
      <c r="K19" s="15"/>
      <c r="L19" s="15">
        <v>40</v>
      </c>
      <c r="M19" s="15" t="s">
        <v>87</v>
      </c>
      <c r="N19" s="15">
        <v>250000</v>
      </c>
      <c r="O19" s="11">
        <f>L19*N19</f>
        <v>10000000</v>
      </c>
      <c r="P19" s="15"/>
      <c r="Q19" s="15"/>
      <c r="R19" s="15"/>
      <c r="S19" s="15"/>
      <c r="T19" s="59"/>
      <c r="U19" s="16"/>
      <c r="V19" s="96"/>
      <c r="W19" s="89"/>
      <c r="X19" s="178"/>
      <c r="Y19" s="178"/>
      <c r="Z19" s="178"/>
      <c r="AA19" s="178"/>
      <c r="AB19" s="178"/>
      <c r="AC19" s="178"/>
      <c r="AD19" s="178"/>
    </row>
    <row r="20" spans="1:30" ht="30" customHeight="1" x14ac:dyDescent="0.2">
      <c r="A20" s="101"/>
      <c r="B20" s="110"/>
      <c r="C20" s="109"/>
      <c r="D20" s="108" t="s">
        <v>226</v>
      </c>
      <c r="E20" s="108"/>
      <c r="F20" s="112" t="s">
        <v>138</v>
      </c>
      <c r="G20" s="15"/>
      <c r="H20" s="15"/>
      <c r="I20" s="15"/>
      <c r="J20" s="11"/>
      <c r="K20" s="15"/>
      <c r="L20" s="15"/>
      <c r="M20" s="15"/>
      <c r="N20" s="15"/>
      <c r="O20" s="11"/>
      <c r="P20" s="15"/>
      <c r="Q20" s="15"/>
      <c r="R20" s="15"/>
      <c r="S20" s="15"/>
      <c r="T20" s="59"/>
      <c r="U20" s="16"/>
      <c r="V20" s="96"/>
      <c r="W20" s="89"/>
      <c r="X20" s="178"/>
      <c r="Y20" s="178"/>
      <c r="Z20" s="178"/>
      <c r="AA20" s="178"/>
      <c r="AB20" s="178"/>
      <c r="AC20" s="178"/>
      <c r="AD20" s="178"/>
    </row>
    <row r="21" spans="1:30" ht="30" customHeight="1" x14ac:dyDescent="0.2">
      <c r="A21" s="101"/>
      <c r="B21" s="110"/>
      <c r="C21" s="109"/>
      <c r="D21" s="108"/>
      <c r="E21" s="108" t="s">
        <v>193</v>
      </c>
      <c r="F21" s="112" t="s">
        <v>225</v>
      </c>
      <c r="G21" s="15">
        <v>100</v>
      </c>
      <c r="H21" s="15" t="s">
        <v>189</v>
      </c>
      <c r="I21" s="15">
        <v>300</v>
      </c>
      <c r="J21" s="11">
        <f>G21*I21</f>
        <v>30000</v>
      </c>
      <c r="K21" s="15"/>
      <c r="L21" s="15">
        <v>100</v>
      </c>
      <c r="M21" s="15" t="s">
        <v>189</v>
      </c>
      <c r="N21" s="15">
        <v>300</v>
      </c>
      <c r="O21" s="11">
        <f>L21*N21</f>
        <v>30000</v>
      </c>
      <c r="P21" s="15"/>
      <c r="Q21" s="15"/>
      <c r="R21" s="15"/>
      <c r="S21" s="15"/>
      <c r="T21" s="59"/>
      <c r="U21" s="16"/>
      <c r="V21" s="96"/>
      <c r="W21" s="89"/>
      <c r="X21" s="178"/>
      <c r="Y21" s="178"/>
      <c r="Z21" s="178"/>
      <c r="AA21" s="178"/>
      <c r="AB21" s="178"/>
      <c r="AC21" s="178"/>
      <c r="AD21" s="178"/>
    </row>
    <row r="22" spans="1:30" ht="30" customHeight="1" x14ac:dyDescent="0.2">
      <c r="A22" s="101"/>
      <c r="B22" s="110"/>
      <c r="C22" s="109"/>
      <c r="D22" s="108"/>
      <c r="E22" s="108" t="s">
        <v>191</v>
      </c>
      <c r="F22" s="112" t="s">
        <v>224</v>
      </c>
      <c r="G22" s="15">
        <v>5</v>
      </c>
      <c r="H22" s="15" t="s">
        <v>75</v>
      </c>
      <c r="I22" s="15">
        <v>20000</v>
      </c>
      <c r="J22" s="11">
        <f>G22*I22</f>
        <v>100000</v>
      </c>
      <c r="K22" s="15"/>
      <c r="L22" s="15">
        <v>5</v>
      </c>
      <c r="M22" s="15" t="s">
        <v>75</v>
      </c>
      <c r="N22" s="15">
        <v>20000</v>
      </c>
      <c r="O22" s="11">
        <f>L22*N22</f>
        <v>100000</v>
      </c>
      <c r="P22" s="15"/>
      <c r="Q22" s="15"/>
      <c r="R22" s="15"/>
      <c r="S22" s="15"/>
      <c r="T22" s="59"/>
      <c r="U22" s="16"/>
      <c r="V22" s="96"/>
      <c r="W22" s="89"/>
      <c r="X22" s="178"/>
      <c r="Y22" s="178"/>
      <c r="Z22" s="178"/>
      <c r="AA22" s="178"/>
      <c r="AB22" s="178"/>
      <c r="AC22" s="178"/>
      <c r="AD22" s="178"/>
    </row>
    <row r="23" spans="1:30" ht="30" customHeight="1" x14ac:dyDescent="0.2">
      <c r="A23" s="101"/>
      <c r="B23" s="110"/>
      <c r="C23" s="109"/>
      <c r="D23" s="108" t="s">
        <v>223</v>
      </c>
      <c r="E23" s="108"/>
      <c r="F23" s="107" t="s">
        <v>27</v>
      </c>
      <c r="G23" s="15"/>
      <c r="H23" s="15"/>
      <c r="I23" s="15"/>
      <c r="J23" s="11"/>
      <c r="K23" s="15"/>
      <c r="L23" s="15"/>
      <c r="M23" s="15"/>
      <c r="N23" s="15"/>
      <c r="O23" s="11"/>
      <c r="P23" s="15"/>
      <c r="Q23" s="15"/>
      <c r="R23" s="15"/>
      <c r="S23" s="15"/>
      <c r="T23" s="59"/>
      <c r="U23" s="16"/>
      <c r="V23" s="96"/>
      <c r="W23" s="89"/>
      <c r="X23" s="178"/>
      <c r="Y23" s="178"/>
      <c r="Z23" s="178"/>
      <c r="AA23" s="178"/>
      <c r="AB23" s="178"/>
      <c r="AC23" s="178"/>
      <c r="AD23" s="178"/>
    </row>
    <row r="24" spans="1:30" ht="30" customHeight="1" x14ac:dyDescent="0.2">
      <c r="A24" s="101"/>
      <c r="B24" s="110"/>
      <c r="C24" s="109"/>
      <c r="D24" s="108"/>
      <c r="E24" s="108" t="s">
        <v>193</v>
      </c>
      <c r="F24" s="107" t="s">
        <v>172</v>
      </c>
      <c r="G24" s="15">
        <v>1</v>
      </c>
      <c r="H24" s="15" t="s">
        <v>75</v>
      </c>
      <c r="I24" s="15">
        <v>2000000</v>
      </c>
      <c r="J24" s="11">
        <f>G24*I24</f>
        <v>2000000</v>
      </c>
      <c r="K24" s="15"/>
      <c r="L24" s="15">
        <v>1</v>
      </c>
      <c r="M24" s="15" t="s">
        <v>75</v>
      </c>
      <c r="N24" s="15">
        <v>2000000</v>
      </c>
      <c r="O24" s="11">
        <f>L24*N24</f>
        <v>2000000</v>
      </c>
      <c r="P24" s="15"/>
      <c r="Q24" s="15"/>
      <c r="R24" s="15"/>
      <c r="S24" s="15"/>
      <c r="T24" s="59"/>
      <c r="U24" s="16"/>
      <c r="V24" s="96"/>
      <c r="W24" s="89"/>
      <c r="X24" s="178"/>
      <c r="Y24" s="178"/>
      <c r="Z24" s="178"/>
      <c r="AA24" s="178"/>
      <c r="AB24" s="178"/>
      <c r="AC24" s="178"/>
      <c r="AD24" s="178"/>
    </row>
    <row r="25" spans="1:30" ht="30" customHeight="1" x14ac:dyDescent="0.2">
      <c r="A25" s="101"/>
      <c r="B25" s="110"/>
      <c r="C25" s="109"/>
      <c r="D25" s="108"/>
      <c r="E25" s="108" t="s">
        <v>191</v>
      </c>
      <c r="F25" s="107" t="s">
        <v>170</v>
      </c>
      <c r="G25" s="15">
        <v>1</v>
      </c>
      <c r="H25" s="15" t="s">
        <v>75</v>
      </c>
      <c r="I25" s="15">
        <v>2000000</v>
      </c>
      <c r="J25" s="11">
        <f>G25*I25</f>
        <v>2000000</v>
      </c>
      <c r="K25" s="15"/>
      <c r="L25" s="15">
        <v>1</v>
      </c>
      <c r="M25" s="15" t="s">
        <v>75</v>
      </c>
      <c r="N25" s="15">
        <v>2000000</v>
      </c>
      <c r="O25" s="11">
        <f>L25*N25</f>
        <v>2000000</v>
      </c>
      <c r="P25" s="15"/>
      <c r="Q25" s="15"/>
      <c r="R25" s="15"/>
      <c r="S25" s="15"/>
      <c r="T25" s="59"/>
      <c r="U25" s="16"/>
      <c r="V25" s="96"/>
      <c r="W25" s="89"/>
      <c r="X25" s="178"/>
      <c r="Y25" s="178"/>
      <c r="Z25" s="178"/>
      <c r="AA25" s="178"/>
      <c r="AB25" s="178"/>
      <c r="AC25" s="178"/>
      <c r="AD25" s="178"/>
    </row>
    <row r="26" spans="1:30" ht="30" customHeight="1" x14ac:dyDescent="0.2">
      <c r="A26" s="101"/>
      <c r="B26" s="110"/>
      <c r="C26" s="109"/>
      <c r="D26" s="108" t="s">
        <v>222</v>
      </c>
      <c r="E26" s="108"/>
      <c r="F26" s="107" t="s">
        <v>33</v>
      </c>
      <c r="G26" s="15"/>
      <c r="H26" s="15"/>
      <c r="I26" s="15"/>
      <c r="J26" s="11"/>
      <c r="K26" s="15"/>
      <c r="L26" s="15"/>
      <c r="M26" s="15"/>
      <c r="N26" s="15"/>
      <c r="O26" s="11"/>
      <c r="P26" s="15"/>
      <c r="Q26" s="15"/>
      <c r="R26" s="15"/>
      <c r="S26" s="15"/>
      <c r="T26" s="59"/>
      <c r="U26" s="16"/>
      <c r="V26" s="96"/>
      <c r="W26" s="89"/>
      <c r="X26" s="178"/>
      <c r="Y26" s="178"/>
      <c r="Z26" s="178"/>
      <c r="AA26" s="178"/>
      <c r="AB26" s="178"/>
      <c r="AC26" s="178"/>
      <c r="AD26" s="178"/>
    </row>
    <row r="27" spans="1:30" ht="30" customHeight="1" x14ac:dyDescent="0.2">
      <c r="A27" s="101"/>
      <c r="B27" s="110"/>
      <c r="C27" s="109"/>
      <c r="D27" s="108"/>
      <c r="E27" s="108" t="s">
        <v>197</v>
      </c>
      <c r="F27" s="107" t="s">
        <v>221</v>
      </c>
      <c r="G27" s="15">
        <v>1</v>
      </c>
      <c r="H27" s="15" t="s">
        <v>76</v>
      </c>
      <c r="I27" s="15">
        <v>3000000</v>
      </c>
      <c r="J27" s="11">
        <f>G27*I27</f>
        <v>3000000</v>
      </c>
      <c r="K27" s="14" t="s">
        <v>218</v>
      </c>
      <c r="L27" s="15">
        <v>1</v>
      </c>
      <c r="M27" s="15" t="s">
        <v>76</v>
      </c>
      <c r="N27" s="15">
        <v>3000000</v>
      </c>
      <c r="O27" s="11">
        <f>L27*N27</f>
        <v>3000000</v>
      </c>
      <c r="P27" s="15"/>
      <c r="Q27" s="15"/>
      <c r="R27" s="15"/>
      <c r="S27" s="15"/>
      <c r="T27" s="59"/>
      <c r="U27" s="16"/>
      <c r="V27" s="96"/>
      <c r="W27" s="89"/>
      <c r="X27" s="177" t="s">
        <v>220</v>
      </c>
      <c r="Y27" s="177"/>
      <c r="Z27" s="177"/>
      <c r="AA27" s="177"/>
      <c r="AB27" s="177"/>
      <c r="AC27" s="177"/>
      <c r="AD27" s="177"/>
    </row>
    <row r="28" spans="1:30" ht="30" customHeight="1" x14ac:dyDescent="0.2">
      <c r="A28" s="101"/>
      <c r="B28" s="110"/>
      <c r="C28" s="109"/>
      <c r="D28" s="108"/>
      <c r="E28" s="108" t="s">
        <v>200</v>
      </c>
      <c r="F28" s="107" t="s">
        <v>219</v>
      </c>
      <c r="G28" s="15">
        <v>1</v>
      </c>
      <c r="H28" s="15" t="s">
        <v>76</v>
      </c>
      <c r="I28" s="15">
        <v>3000000</v>
      </c>
      <c r="J28" s="11">
        <f>G28*I28</f>
        <v>3000000</v>
      </c>
      <c r="K28" s="14" t="s">
        <v>218</v>
      </c>
      <c r="L28" s="15">
        <v>1</v>
      </c>
      <c r="M28" s="15" t="s">
        <v>76</v>
      </c>
      <c r="N28" s="15">
        <v>3000000</v>
      </c>
      <c r="O28" s="11">
        <f>L28*N28</f>
        <v>3000000</v>
      </c>
      <c r="P28" s="15"/>
      <c r="Q28" s="15"/>
      <c r="R28" s="15"/>
      <c r="S28" s="15"/>
      <c r="T28" s="59"/>
      <c r="U28" s="16"/>
      <c r="V28" s="96"/>
      <c r="W28" s="89"/>
      <c r="X28" s="177" t="s">
        <v>217</v>
      </c>
      <c r="Y28" s="177"/>
      <c r="Z28" s="177"/>
      <c r="AA28" s="177"/>
      <c r="AB28" s="177"/>
      <c r="AC28" s="177"/>
      <c r="AD28" s="177"/>
    </row>
    <row r="29" spans="1:30" ht="30" customHeight="1" x14ac:dyDescent="0.2">
      <c r="A29" s="101"/>
      <c r="B29" s="110"/>
      <c r="C29" s="109"/>
      <c r="D29" s="108" t="s">
        <v>216</v>
      </c>
      <c r="E29" s="108"/>
      <c r="F29" s="107" t="s">
        <v>37</v>
      </c>
      <c r="G29" s="15"/>
      <c r="H29" s="15"/>
      <c r="I29" s="15"/>
      <c r="J29" s="11"/>
      <c r="K29" s="15"/>
      <c r="L29" s="15"/>
      <c r="M29" s="15"/>
      <c r="N29" s="15"/>
      <c r="O29" s="11"/>
      <c r="P29" s="15"/>
      <c r="Q29" s="15"/>
      <c r="R29" s="15"/>
      <c r="S29" s="15"/>
      <c r="T29" s="59"/>
      <c r="U29" s="16"/>
      <c r="V29" s="96"/>
      <c r="W29" s="89"/>
      <c r="X29" s="178"/>
      <c r="Y29" s="178"/>
      <c r="Z29" s="178"/>
      <c r="AA29" s="178"/>
      <c r="AB29" s="178"/>
      <c r="AC29" s="178"/>
      <c r="AD29" s="178"/>
    </row>
    <row r="30" spans="1:30" ht="30" customHeight="1" x14ac:dyDescent="0.2">
      <c r="A30" s="101"/>
      <c r="B30" s="110"/>
      <c r="C30" s="109"/>
      <c r="D30" s="108"/>
      <c r="E30" s="108" t="s">
        <v>193</v>
      </c>
      <c r="F30" s="107" t="s">
        <v>215</v>
      </c>
      <c r="G30" s="15">
        <v>12</v>
      </c>
      <c r="H30" s="15" t="s">
        <v>75</v>
      </c>
      <c r="I30" s="15">
        <v>50000</v>
      </c>
      <c r="J30" s="11">
        <f>G30*I30</f>
        <v>600000</v>
      </c>
      <c r="K30" s="14" t="s">
        <v>84</v>
      </c>
      <c r="L30" s="153" t="s">
        <v>214</v>
      </c>
      <c r="M30" s="153" t="s">
        <v>214</v>
      </c>
      <c r="N30" s="15">
        <v>400000</v>
      </c>
      <c r="O30" s="11">
        <v>400000</v>
      </c>
      <c r="P30" s="15"/>
      <c r="Q30" s="153" t="s">
        <v>214</v>
      </c>
      <c r="R30" s="153" t="s">
        <v>214</v>
      </c>
      <c r="S30" s="15">
        <v>200000</v>
      </c>
      <c r="T30" s="59">
        <v>200000</v>
      </c>
      <c r="U30" s="16"/>
      <c r="V30" s="96"/>
      <c r="W30" s="89"/>
      <c r="X30" s="178"/>
      <c r="Y30" s="178"/>
      <c r="Z30" s="178"/>
      <c r="AA30" s="178"/>
      <c r="AB30" s="178"/>
      <c r="AC30" s="178"/>
      <c r="AD30" s="178"/>
    </row>
    <row r="31" spans="1:30" ht="30" customHeight="1" x14ac:dyDescent="0.2">
      <c r="A31" s="101"/>
      <c r="B31" s="110"/>
      <c r="C31" s="109"/>
      <c r="D31" s="108" t="s">
        <v>213</v>
      </c>
      <c r="E31" s="108"/>
      <c r="F31" s="107" t="s">
        <v>39</v>
      </c>
      <c r="G31" s="15"/>
      <c r="H31" s="15"/>
      <c r="I31" s="15"/>
      <c r="J31" s="11"/>
      <c r="K31" s="15"/>
      <c r="L31" s="15"/>
      <c r="M31" s="15"/>
      <c r="N31" s="15"/>
      <c r="O31" s="11"/>
      <c r="P31" s="15"/>
      <c r="Q31" s="15"/>
      <c r="R31" s="15"/>
      <c r="S31" s="15"/>
      <c r="T31" s="59"/>
      <c r="U31" s="16"/>
      <c r="V31" s="96"/>
      <c r="W31" s="89"/>
      <c r="X31" s="178"/>
      <c r="Y31" s="178"/>
      <c r="Z31" s="178"/>
      <c r="AA31" s="178"/>
      <c r="AB31" s="178"/>
      <c r="AC31" s="178"/>
      <c r="AD31" s="178"/>
    </row>
    <row r="32" spans="1:30" ht="30" customHeight="1" x14ac:dyDescent="0.2">
      <c r="A32" s="101"/>
      <c r="B32" s="110"/>
      <c r="C32" s="109"/>
      <c r="D32" s="108"/>
      <c r="E32" s="108" t="s">
        <v>193</v>
      </c>
      <c r="F32" s="107" t="s">
        <v>212</v>
      </c>
      <c r="G32" s="15">
        <v>10</v>
      </c>
      <c r="H32" s="15" t="s">
        <v>75</v>
      </c>
      <c r="I32" s="15">
        <v>50000</v>
      </c>
      <c r="J32" s="11">
        <f>G32*I32</f>
        <v>500000</v>
      </c>
      <c r="K32" s="15"/>
      <c r="L32" s="15">
        <v>10</v>
      </c>
      <c r="M32" s="15" t="s">
        <v>75</v>
      </c>
      <c r="N32" s="15">
        <v>50000</v>
      </c>
      <c r="O32" s="11">
        <f>L32*N32</f>
        <v>500000</v>
      </c>
      <c r="P32" s="15"/>
      <c r="Q32" s="15"/>
      <c r="R32" s="15"/>
      <c r="S32" s="15"/>
      <c r="T32" s="59"/>
      <c r="U32" s="16"/>
      <c r="V32" s="96"/>
      <c r="W32" s="89"/>
      <c r="X32" s="178"/>
      <c r="Y32" s="178"/>
      <c r="Z32" s="178"/>
      <c r="AA32" s="178"/>
      <c r="AB32" s="178"/>
      <c r="AC32" s="178"/>
      <c r="AD32" s="178"/>
    </row>
    <row r="33" spans="1:32" ht="30" customHeight="1" x14ac:dyDescent="0.2">
      <c r="A33" s="101"/>
      <c r="B33" s="110"/>
      <c r="C33" s="109"/>
      <c r="D33" s="108"/>
      <c r="E33" s="108" t="s">
        <v>211</v>
      </c>
      <c r="F33" s="107" t="s">
        <v>210</v>
      </c>
      <c r="G33" s="15">
        <v>10</v>
      </c>
      <c r="H33" s="15" t="s">
        <v>87</v>
      </c>
      <c r="I33" s="15">
        <v>100000</v>
      </c>
      <c r="J33" s="11">
        <f>G33*I33</f>
        <v>1000000</v>
      </c>
      <c r="K33" s="15"/>
      <c r="L33" s="15">
        <v>10</v>
      </c>
      <c r="M33" s="15" t="s">
        <v>87</v>
      </c>
      <c r="N33" s="15">
        <v>100000</v>
      </c>
      <c r="O33" s="11">
        <f>L33*N33</f>
        <v>1000000</v>
      </c>
      <c r="P33" s="15"/>
      <c r="Q33" s="15"/>
      <c r="R33" s="15"/>
      <c r="S33" s="15"/>
      <c r="T33" s="59"/>
      <c r="U33" s="16"/>
      <c r="V33" s="96"/>
      <c r="W33" s="89"/>
      <c r="X33" s="178"/>
      <c r="Y33" s="178"/>
      <c r="Z33" s="178"/>
      <c r="AA33" s="178"/>
      <c r="AB33" s="178"/>
      <c r="AC33" s="178"/>
      <c r="AD33" s="178"/>
    </row>
    <row r="34" spans="1:32" ht="30" customHeight="1" x14ac:dyDescent="0.2">
      <c r="A34" s="101"/>
      <c r="B34" s="110"/>
      <c r="C34" s="109"/>
      <c r="D34" s="108"/>
      <c r="E34" s="108" t="s">
        <v>188</v>
      </c>
      <c r="F34" s="107" t="s">
        <v>209</v>
      </c>
      <c r="G34" s="15">
        <v>3</v>
      </c>
      <c r="H34" s="15" t="s">
        <v>75</v>
      </c>
      <c r="I34" s="15">
        <v>70000</v>
      </c>
      <c r="J34" s="11">
        <f>G34*I34</f>
        <v>210000</v>
      </c>
      <c r="K34" s="15"/>
      <c r="L34" s="15">
        <v>3</v>
      </c>
      <c r="M34" s="15" t="s">
        <v>75</v>
      </c>
      <c r="N34" s="15">
        <v>70000</v>
      </c>
      <c r="O34" s="11">
        <f>L34*N34</f>
        <v>210000</v>
      </c>
      <c r="P34" s="15"/>
      <c r="Q34" s="15"/>
      <c r="R34" s="15"/>
      <c r="S34" s="15"/>
      <c r="T34" s="59"/>
      <c r="U34" s="16"/>
      <c r="V34" s="96"/>
      <c r="W34" s="89"/>
      <c r="X34" s="178"/>
      <c r="Y34" s="178"/>
      <c r="Z34" s="178"/>
      <c r="AA34" s="178"/>
      <c r="AB34" s="178"/>
      <c r="AC34" s="178"/>
      <c r="AD34" s="178"/>
    </row>
    <row r="35" spans="1:32" ht="30" customHeight="1" x14ac:dyDescent="0.2">
      <c r="A35" s="101"/>
      <c r="B35" s="110"/>
      <c r="C35" s="109"/>
      <c r="D35" s="108"/>
      <c r="E35" s="108" t="s">
        <v>185</v>
      </c>
      <c r="F35" s="107" t="s">
        <v>208</v>
      </c>
      <c r="G35" s="15">
        <v>5</v>
      </c>
      <c r="H35" s="15" t="s">
        <v>75</v>
      </c>
      <c r="I35" s="15">
        <v>150000</v>
      </c>
      <c r="J35" s="11">
        <f>G35*I35</f>
        <v>750000</v>
      </c>
      <c r="K35" s="15"/>
      <c r="L35" s="15">
        <v>5</v>
      </c>
      <c r="M35" s="15" t="s">
        <v>75</v>
      </c>
      <c r="N35" s="15">
        <v>150000</v>
      </c>
      <c r="O35" s="11">
        <f>L35*N35</f>
        <v>750000</v>
      </c>
      <c r="P35" s="15"/>
      <c r="Q35" s="15"/>
      <c r="R35" s="15"/>
      <c r="S35" s="15"/>
      <c r="T35" s="59"/>
      <c r="U35" s="16"/>
      <c r="V35" s="96"/>
      <c r="W35" s="89"/>
      <c r="X35" s="178"/>
      <c r="Y35" s="178"/>
      <c r="Z35" s="178"/>
      <c r="AA35" s="178"/>
      <c r="AB35" s="178"/>
      <c r="AC35" s="178"/>
      <c r="AD35" s="178"/>
    </row>
    <row r="36" spans="1:32" ht="30" customHeight="1" x14ac:dyDescent="0.2">
      <c r="A36" s="101"/>
      <c r="B36" s="110"/>
      <c r="C36" s="109"/>
      <c r="D36" s="108" t="s">
        <v>207</v>
      </c>
      <c r="E36" s="108"/>
      <c r="F36" s="107" t="s">
        <v>41</v>
      </c>
      <c r="G36" s="15"/>
      <c r="H36" s="15"/>
      <c r="I36" s="15"/>
      <c r="J36" s="11"/>
      <c r="K36" s="15"/>
      <c r="L36" s="15"/>
      <c r="M36" s="15"/>
      <c r="N36" s="15"/>
      <c r="O36" s="11"/>
      <c r="P36" s="15"/>
      <c r="Q36" s="15"/>
      <c r="R36" s="15"/>
      <c r="S36" s="15"/>
      <c r="T36" s="59"/>
      <c r="U36" s="16"/>
      <c r="V36" s="96"/>
      <c r="W36" s="89"/>
      <c r="X36" s="178"/>
      <c r="Y36" s="178"/>
      <c r="Z36" s="178"/>
      <c r="AA36" s="178"/>
      <c r="AB36" s="178"/>
      <c r="AC36" s="178"/>
      <c r="AD36" s="178"/>
    </row>
    <row r="37" spans="1:32" ht="30" customHeight="1" x14ac:dyDescent="0.2">
      <c r="A37" s="101"/>
      <c r="B37" s="110"/>
      <c r="C37" s="109"/>
      <c r="D37" s="108"/>
      <c r="E37" s="108" t="s">
        <v>193</v>
      </c>
      <c r="F37" s="107" t="s">
        <v>206</v>
      </c>
      <c r="G37" s="15">
        <v>10</v>
      </c>
      <c r="H37" s="15" t="s">
        <v>75</v>
      </c>
      <c r="I37" s="15">
        <v>120000</v>
      </c>
      <c r="J37" s="11">
        <f>G37*I37</f>
        <v>1200000</v>
      </c>
      <c r="K37" s="15"/>
      <c r="L37" s="15">
        <v>10</v>
      </c>
      <c r="M37" s="15" t="s">
        <v>75</v>
      </c>
      <c r="N37" s="15">
        <v>120000</v>
      </c>
      <c r="O37" s="11">
        <f>L37*N37</f>
        <v>1200000</v>
      </c>
      <c r="P37" s="15"/>
      <c r="Q37" s="15"/>
      <c r="R37" s="15"/>
      <c r="S37" s="15"/>
      <c r="T37" s="59"/>
      <c r="U37" s="16"/>
      <c r="V37" s="96"/>
      <c r="W37" s="89"/>
      <c r="X37" s="178"/>
      <c r="Y37" s="178"/>
      <c r="Z37" s="178"/>
      <c r="AA37" s="178"/>
      <c r="AB37" s="178"/>
      <c r="AC37" s="178"/>
      <c r="AD37" s="178"/>
    </row>
    <row r="38" spans="1:32" ht="30" customHeight="1" x14ac:dyDescent="0.2">
      <c r="A38" s="101"/>
      <c r="B38" s="110"/>
      <c r="C38" s="109"/>
      <c r="D38" s="108" t="s">
        <v>205</v>
      </c>
      <c r="E38" s="108"/>
      <c r="F38" s="107" t="s">
        <v>43</v>
      </c>
      <c r="G38" s="15"/>
      <c r="H38" s="15"/>
      <c r="I38" s="15"/>
      <c r="J38" s="11"/>
      <c r="K38" s="15"/>
      <c r="L38" s="15"/>
      <c r="M38" s="15"/>
      <c r="N38" s="15"/>
      <c r="O38" s="11"/>
      <c r="P38" s="15"/>
      <c r="Q38" s="15"/>
      <c r="R38" s="15"/>
      <c r="S38" s="15"/>
      <c r="T38" s="59"/>
      <c r="U38" s="16"/>
      <c r="V38" s="96"/>
      <c r="W38" s="89"/>
      <c r="X38" s="178"/>
      <c r="Y38" s="178"/>
      <c r="Z38" s="178"/>
      <c r="AA38" s="178"/>
      <c r="AB38" s="178"/>
      <c r="AC38" s="178"/>
      <c r="AD38" s="178"/>
      <c r="AF38" s="152"/>
    </row>
    <row r="39" spans="1:32" ht="30" customHeight="1" x14ac:dyDescent="0.2">
      <c r="A39" s="101"/>
      <c r="B39" s="110"/>
      <c r="C39" s="109"/>
      <c r="D39" s="108"/>
      <c r="E39" s="108" t="s">
        <v>193</v>
      </c>
      <c r="F39" s="107" t="s">
        <v>204</v>
      </c>
      <c r="G39" s="15">
        <v>2</v>
      </c>
      <c r="H39" s="15" t="s">
        <v>75</v>
      </c>
      <c r="I39" s="15">
        <v>2000000</v>
      </c>
      <c r="J39" s="11">
        <f>G39*I39</f>
        <v>4000000</v>
      </c>
      <c r="K39" s="15"/>
      <c r="L39" s="15">
        <v>2</v>
      </c>
      <c r="M39" s="15" t="s">
        <v>75</v>
      </c>
      <c r="N39" s="15">
        <v>2000000</v>
      </c>
      <c r="O39" s="11">
        <f>L39*N39</f>
        <v>4000000</v>
      </c>
      <c r="P39" s="15"/>
      <c r="Q39" s="15"/>
      <c r="R39" s="15"/>
      <c r="S39" s="15"/>
      <c r="T39" s="59"/>
      <c r="U39" s="16"/>
      <c r="V39" s="96"/>
      <c r="W39" s="89"/>
      <c r="X39" s="178"/>
      <c r="Y39" s="178"/>
      <c r="Z39" s="178"/>
      <c r="AA39" s="178"/>
      <c r="AB39" s="178"/>
      <c r="AC39" s="178"/>
      <c r="AD39" s="178"/>
      <c r="AF39" s="89"/>
    </row>
    <row r="40" spans="1:32" ht="30" customHeight="1" x14ac:dyDescent="0.2">
      <c r="A40" s="101"/>
      <c r="B40" s="110"/>
      <c r="C40" s="109"/>
      <c r="D40" s="108"/>
      <c r="E40" s="108" t="s">
        <v>191</v>
      </c>
      <c r="F40" s="107" t="s">
        <v>203</v>
      </c>
      <c r="G40" s="15">
        <v>2</v>
      </c>
      <c r="H40" s="15" t="s">
        <v>75</v>
      </c>
      <c r="I40" s="15">
        <v>1000000</v>
      </c>
      <c r="J40" s="11">
        <f>G40*I40</f>
        <v>2000000</v>
      </c>
      <c r="K40" s="15"/>
      <c r="L40" s="15">
        <v>2</v>
      </c>
      <c r="M40" s="15" t="s">
        <v>75</v>
      </c>
      <c r="N40" s="15">
        <v>1000000</v>
      </c>
      <c r="O40" s="11">
        <f>L40*N40</f>
        <v>2000000</v>
      </c>
      <c r="P40" s="15"/>
      <c r="Q40" s="15"/>
      <c r="R40" s="15"/>
      <c r="S40" s="15"/>
      <c r="T40" s="59"/>
      <c r="U40" s="16"/>
      <c r="V40" s="96"/>
      <c r="W40" s="89"/>
      <c r="X40" s="180"/>
      <c r="Y40" s="180"/>
      <c r="Z40" s="180"/>
      <c r="AA40" s="180"/>
      <c r="AB40" s="180"/>
      <c r="AC40" s="180"/>
      <c r="AD40" s="180"/>
      <c r="AF40" s="89"/>
    </row>
    <row r="41" spans="1:32" ht="30" customHeight="1" x14ac:dyDescent="0.2">
      <c r="A41" s="101"/>
      <c r="B41" s="110"/>
      <c r="C41" s="109" t="s">
        <v>109</v>
      </c>
      <c r="D41" s="108"/>
      <c r="E41" s="108"/>
      <c r="F41" s="107" t="s">
        <v>202</v>
      </c>
      <c r="G41" s="15"/>
      <c r="H41" s="15"/>
      <c r="I41" s="15"/>
      <c r="J41" s="11"/>
      <c r="K41" s="15"/>
      <c r="L41" s="15"/>
      <c r="M41" s="15"/>
      <c r="N41" s="15"/>
      <c r="O41" s="11"/>
      <c r="P41" s="15"/>
      <c r="Q41" s="15"/>
      <c r="R41" s="15"/>
      <c r="S41" s="15"/>
      <c r="T41" s="59"/>
      <c r="U41" s="16"/>
      <c r="V41" s="96"/>
      <c r="W41" s="89"/>
      <c r="X41" s="180"/>
      <c r="Y41" s="180"/>
      <c r="Z41" s="180"/>
      <c r="AA41" s="180"/>
      <c r="AB41" s="180"/>
      <c r="AC41" s="180"/>
      <c r="AD41" s="180"/>
    </row>
    <row r="42" spans="1:32" ht="30" customHeight="1" x14ac:dyDescent="0.2">
      <c r="A42" s="101"/>
      <c r="B42" s="110"/>
      <c r="C42" s="109"/>
      <c r="D42" s="108"/>
      <c r="E42" s="108" t="s">
        <v>197</v>
      </c>
      <c r="F42" s="107" t="s">
        <v>201</v>
      </c>
      <c r="G42" s="15">
        <v>30</v>
      </c>
      <c r="H42" s="15" t="s">
        <v>100</v>
      </c>
      <c r="I42" s="15">
        <v>12000</v>
      </c>
      <c r="J42" s="11">
        <f>G42*I42</f>
        <v>360000</v>
      </c>
      <c r="K42" s="14"/>
      <c r="L42" s="15">
        <v>30</v>
      </c>
      <c r="M42" s="15" t="s">
        <v>100</v>
      </c>
      <c r="N42" s="15">
        <v>12000</v>
      </c>
      <c r="O42" s="11">
        <f>L42*N42</f>
        <v>360000</v>
      </c>
      <c r="P42" s="15"/>
      <c r="Q42" s="15"/>
      <c r="R42" s="15"/>
      <c r="S42" s="15"/>
      <c r="T42" s="59"/>
      <c r="U42" s="16"/>
      <c r="V42" s="96"/>
      <c r="W42" s="89"/>
      <c r="X42" s="180"/>
      <c r="Y42" s="180"/>
      <c r="Z42" s="180"/>
      <c r="AA42" s="180"/>
      <c r="AB42" s="180"/>
      <c r="AC42" s="180"/>
      <c r="AD42" s="180"/>
    </row>
    <row r="43" spans="1:32" ht="30" customHeight="1" x14ac:dyDescent="0.2">
      <c r="A43" s="101"/>
      <c r="B43" s="110"/>
      <c r="C43" s="109"/>
      <c r="D43" s="108"/>
      <c r="E43" s="108" t="s">
        <v>200</v>
      </c>
      <c r="F43" s="107" t="s">
        <v>199</v>
      </c>
      <c r="G43" s="15">
        <v>30</v>
      </c>
      <c r="H43" s="15" t="s">
        <v>100</v>
      </c>
      <c r="I43" s="15">
        <v>12000</v>
      </c>
      <c r="J43" s="11">
        <f>G43*I43</f>
        <v>360000</v>
      </c>
      <c r="K43" s="14"/>
      <c r="L43" s="15">
        <v>30</v>
      </c>
      <c r="M43" s="15" t="s">
        <v>100</v>
      </c>
      <c r="N43" s="15">
        <v>12000</v>
      </c>
      <c r="O43" s="11">
        <f>L43*N43</f>
        <v>360000</v>
      </c>
      <c r="P43" s="15"/>
      <c r="Q43" s="15"/>
      <c r="R43" s="15"/>
      <c r="S43" s="15"/>
      <c r="T43" s="59"/>
      <c r="U43" s="16"/>
      <c r="V43" s="96"/>
      <c r="W43" s="89"/>
      <c r="X43" s="180"/>
      <c r="Y43" s="180"/>
      <c r="Z43" s="180"/>
      <c r="AA43" s="180"/>
      <c r="AB43" s="180"/>
      <c r="AC43" s="180"/>
      <c r="AD43" s="180"/>
    </row>
    <row r="44" spans="1:32" ht="30" customHeight="1" x14ac:dyDescent="0.2">
      <c r="A44" s="101"/>
      <c r="B44" s="110"/>
      <c r="C44" s="109" t="s">
        <v>198</v>
      </c>
      <c r="D44" s="108"/>
      <c r="E44" s="151"/>
      <c r="F44" s="150" t="s">
        <v>52</v>
      </c>
      <c r="G44" s="15"/>
      <c r="H44" s="15"/>
      <c r="I44" s="15"/>
      <c r="J44" s="11"/>
      <c r="K44" s="15"/>
      <c r="L44" s="15"/>
      <c r="M44" s="15"/>
      <c r="N44" s="15"/>
      <c r="O44" s="11"/>
      <c r="P44" s="15"/>
      <c r="Q44" s="15"/>
      <c r="R44" s="15"/>
      <c r="S44" s="15"/>
      <c r="T44" s="59"/>
      <c r="U44" s="16"/>
      <c r="V44" s="96"/>
      <c r="W44" s="89"/>
      <c r="X44" s="180"/>
      <c r="Y44" s="180"/>
      <c r="Z44" s="180"/>
      <c r="AA44" s="180"/>
      <c r="AB44" s="180"/>
      <c r="AC44" s="180"/>
      <c r="AD44" s="180"/>
    </row>
    <row r="45" spans="1:32" ht="30" customHeight="1" x14ac:dyDescent="0.2">
      <c r="A45" s="101"/>
      <c r="B45" s="149"/>
      <c r="C45" s="148"/>
      <c r="D45" s="147"/>
      <c r="E45" s="146" t="s">
        <v>197</v>
      </c>
      <c r="F45" s="145" t="s">
        <v>196</v>
      </c>
      <c r="G45" s="21">
        <v>1</v>
      </c>
      <c r="H45" s="21" t="s">
        <v>99</v>
      </c>
      <c r="I45" s="21">
        <v>10000000</v>
      </c>
      <c r="J45" s="11">
        <f>G45*I45</f>
        <v>10000000</v>
      </c>
      <c r="K45" s="20"/>
      <c r="L45" s="20" t="s">
        <v>183</v>
      </c>
      <c r="M45" s="20" t="s">
        <v>183</v>
      </c>
      <c r="N45" s="21">
        <v>7000000</v>
      </c>
      <c r="O45" s="11">
        <v>7000000</v>
      </c>
      <c r="P45" s="21"/>
      <c r="Q45" s="20" t="s">
        <v>183</v>
      </c>
      <c r="R45" s="20" t="s">
        <v>183</v>
      </c>
      <c r="S45" s="21">
        <v>3000000</v>
      </c>
      <c r="T45" s="66">
        <f>S45</f>
        <v>3000000</v>
      </c>
      <c r="U45" s="16" t="s">
        <v>77</v>
      </c>
      <c r="V45" s="96"/>
      <c r="W45" s="89"/>
      <c r="X45" s="180"/>
      <c r="Y45" s="180"/>
      <c r="Z45" s="180"/>
      <c r="AA45" s="180"/>
      <c r="AB45" s="180"/>
      <c r="AC45" s="180"/>
      <c r="AD45" s="180"/>
    </row>
    <row r="46" spans="1:32" s="122" customFormat="1" ht="30" customHeight="1" x14ac:dyDescent="0.2">
      <c r="A46" s="132"/>
      <c r="B46" s="140"/>
      <c r="C46" s="139" t="s">
        <v>195</v>
      </c>
      <c r="D46" s="138"/>
      <c r="E46" s="138"/>
      <c r="F46" s="137" t="s">
        <v>194</v>
      </c>
      <c r="G46" s="136"/>
      <c r="H46" s="136"/>
      <c r="I46" s="136"/>
      <c r="J46" s="134"/>
      <c r="K46" s="136"/>
      <c r="L46" s="136"/>
      <c r="M46" s="136"/>
      <c r="N46" s="136"/>
      <c r="O46" s="134"/>
      <c r="P46" s="136"/>
      <c r="Q46" s="136"/>
      <c r="R46" s="136"/>
      <c r="S46" s="136"/>
      <c r="T46" s="136"/>
      <c r="U46" s="144"/>
      <c r="V46" s="143"/>
      <c r="W46" s="123"/>
      <c r="X46" s="194"/>
      <c r="Y46" s="195"/>
      <c r="Z46" s="195"/>
      <c r="AA46" s="195"/>
      <c r="AB46" s="195"/>
      <c r="AC46" s="195"/>
      <c r="AD46" s="196"/>
    </row>
    <row r="47" spans="1:32" s="122" customFormat="1" ht="30" customHeight="1" x14ac:dyDescent="0.2">
      <c r="A47" s="132"/>
      <c r="B47" s="140"/>
      <c r="C47" s="139"/>
      <c r="D47" s="138"/>
      <c r="E47" s="138" t="s">
        <v>193</v>
      </c>
      <c r="F47" s="137" t="s">
        <v>192</v>
      </c>
      <c r="G47" s="136">
        <v>2</v>
      </c>
      <c r="H47" s="136" t="s">
        <v>75</v>
      </c>
      <c r="I47" s="136">
        <v>500000</v>
      </c>
      <c r="J47" s="134">
        <v>1000000</v>
      </c>
      <c r="K47" s="136"/>
      <c r="L47" s="136">
        <v>2</v>
      </c>
      <c r="M47" s="136" t="s">
        <v>75</v>
      </c>
      <c r="N47" s="136">
        <v>500000</v>
      </c>
      <c r="O47" s="134">
        <v>1000000</v>
      </c>
      <c r="P47" s="136"/>
      <c r="Q47" s="136"/>
      <c r="R47" s="136"/>
      <c r="S47" s="136"/>
      <c r="T47" s="136"/>
      <c r="U47" s="144"/>
      <c r="V47" s="143"/>
      <c r="W47" s="123"/>
      <c r="X47" s="194"/>
      <c r="Y47" s="195"/>
      <c r="Z47" s="195"/>
      <c r="AA47" s="195"/>
      <c r="AB47" s="195"/>
      <c r="AC47" s="195"/>
      <c r="AD47" s="196"/>
    </row>
    <row r="48" spans="1:32" s="122" customFormat="1" ht="30" customHeight="1" x14ac:dyDescent="0.2">
      <c r="A48" s="132"/>
      <c r="B48" s="140"/>
      <c r="C48" s="139"/>
      <c r="D48" s="138"/>
      <c r="E48" s="138" t="s">
        <v>191</v>
      </c>
      <c r="F48" s="137" t="s">
        <v>190</v>
      </c>
      <c r="G48" s="136">
        <v>20000</v>
      </c>
      <c r="H48" s="136" t="s">
        <v>189</v>
      </c>
      <c r="I48" s="136">
        <v>1000</v>
      </c>
      <c r="J48" s="134">
        <f t="shared" ref="J48:J58" si="0">G48*I48</f>
        <v>20000000</v>
      </c>
      <c r="K48" s="136"/>
      <c r="L48" s="135" t="s">
        <v>183</v>
      </c>
      <c r="M48" s="135" t="s">
        <v>183</v>
      </c>
      <c r="N48" s="136">
        <v>1000</v>
      </c>
      <c r="O48" s="134">
        <v>10000000</v>
      </c>
      <c r="P48" s="136"/>
      <c r="Q48" s="135" t="s">
        <v>183</v>
      </c>
      <c r="R48" s="135" t="s">
        <v>183</v>
      </c>
      <c r="S48" s="136">
        <v>1000</v>
      </c>
      <c r="T48" s="136">
        <v>10000000</v>
      </c>
      <c r="U48" s="133" t="s">
        <v>78</v>
      </c>
      <c r="V48" s="124"/>
      <c r="W48" s="123"/>
      <c r="X48" s="194"/>
      <c r="Y48" s="195"/>
      <c r="Z48" s="195"/>
      <c r="AA48" s="195"/>
      <c r="AB48" s="195"/>
      <c r="AC48" s="195"/>
      <c r="AD48" s="196"/>
    </row>
    <row r="49" spans="1:30" s="122" customFormat="1" ht="30" customHeight="1" x14ac:dyDescent="0.2">
      <c r="A49" s="132"/>
      <c r="B49" s="140"/>
      <c r="C49" s="139"/>
      <c r="D49" s="138"/>
      <c r="E49" s="138" t="s">
        <v>188</v>
      </c>
      <c r="F49" s="137" t="s">
        <v>187</v>
      </c>
      <c r="G49" s="136">
        <v>3</v>
      </c>
      <c r="H49" s="136" t="s">
        <v>186</v>
      </c>
      <c r="I49" s="136">
        <v>1000000</v>
      </c>
      <c r="J49" s="134">
        <f t="shared" si="0"/>
        <v>3000000</v>
      </c>
      <c r="K49" s="136"/>
      <c r="L49" s="136">
        <v>3</v>
      </c>
      <c r="M49" s="136" t="s">
        <v>186</v>
      </c>
      <c r="N49" s="136">
        <v>1000000</v>
      </c>
      <c r="O49" s="134">
        <f>L49*N49</f>
        <v>3000000</v>
      </c>
      <c r="P49" s="136"/>
      <c r="Q49" s="136"/>
      <c r="R49" s="136"/>
      <c r="S49" s="136"/>
      <c r="T49" s="142"/>
      <c r="U49" s="133"/>
      <c r="V49" s="124"/>
      <c r="W49" s="123"/>
      <c r="X49" s="179"/>
      <c r="Y49" s="179"/>
      <c r="Z49" s="179"/>
      <c r="AA49" s="179"/>
      <c r="AB49" s="179"/>
      <c r="AC49" s="179"/>
      <c r="AD49" s="179"/>
    </row>
    <row r="50" spans="1:30" s="122" customFormat="1" ht="30" customHeight="1" x14ac:dyDescent="0.2">
      <c r="A50" s="132"/>
      <c r="B50" s="140"/>
      <c r="C50" s="139"/>
      <c r="D50" s="138"/>
      <c r="E50" s="138" t="s">
        <v>185</v>
      </c>
      <c r="F50" s="137" t="s">
        <v>184</v>
      </c>
      <c r="G50" s="136">
        <v>1</v>
      </c>
      <c r="H50" s="136" t="s">
        <v>75</v>
      </c>
      <c r="I50" s="136">
        <v>2000000</v>
      </c>
      <c r="J50" s="134">
        <f t="shared" si="0"/>
        <v>2000000</v>
      </c>
      <c r="K50" s="135" t="s">
        <v>84</v>
      </c>
      <c r="L50" s="135" t="s">
        <v>183</v>
      </c>
      <c r="M50" s="135" t="s">
        <v>183</v>
      </c>
      <c r="N50" s="136">
        <v>1000000</v>
      </c>
      <c r="O50" s="134">
        <v>1000000</v>
      </c>
      <c r="P50" s="136"/>
      <c r="Q50" s="135" t="s">
        <v>183</v>
      </c>
      <c r="R50" s="135" t="s">
        <v>183</v>
      </c>
      <c r="S50" s="136">
        <v>1000000</v>
      </c>
      <c r="T50" s="136">
        <v>1000000</v>
      </c>
      <c r="U50" s="133" t="s">
        <v>78</v>
      </c>
      <c r="V50" s="124"/>
      <c r="W50" s="123"/>
      <c r="X50" s="194"/>
      <c r="Y50" s="195"/>
      <c r="Z50" s="195"/>
      <c r="AA50" s="195"/>
      <c r="AB50" s="195"/>
      <c r="AC50" s="195"/>
      <c r="AD50" s="196"/>
    </row>
    <row r="51" spans="1:30" s="122" customFormat="1" ht="30" customHeight="1" x14ac:dyDescent="0.2">
      <c r="A51" s="132"/>
      <c r="B51" s="140"/>
      <c r="C51" s="139"/>
      <c r="D51" s="138"/>
      <c r="E51" s="138" t="s">
        <v>182</v>
      </c>
      <c r="F51" s="137" t="s">
        <v>181</v>
      </c>
      <c r="G51" s="136">
        <v>20</v>
      </c>
      <c r="H51" s="136" t="s">
        <v>75</v>
      </c>
      <c r="I51" s="136">
        <v>75000</v>
      </c>
      <c r="J51" s="134">
        <f t="shared" si="0"/>
        <v>1500000</v>
      </c>
      <c r="K51" s="136"/>
      <c r="L51" s="136">
        <v>20</v>
      </c>
      <c r="M51" s="136" t="s">
        <v>75</v>
      </c>
      <c r="N51" s="136">
        <v>75000</v>
      </c>
      <c r="O51" s="134">
        <f t="shared" ref="O51:O56" si="1">L51*N51</f>
        <v>1500000</v>
      </c>
      <c r="P51" s="136"/>
      <c r="Q51" s="136"/>
      <c r="R51" s="136"/>
      <c r="S51" s="136"/>
      <c r="T51" s="136"/>
      <c r="U51" s="133"/>
      <c r="V51" s="124"/>
      <c r="W51" s="123"/>
      <c r="X51" s="194"/>
      <c r="Y51" s="195"/>
      <c r="Z51" s="195"/>
      <c r="AA51" s="195"/>
      <c r="AB51" s="195"/>
      <c r="AC51" s="195"/>
      <c r="AD51" s="196"/>
    </row>
    <row r="52" spans="1:30" s="122" customFormat="1" ht="30" customHeight="1" x14ac:dyDescent="0.2">
      <c r="A52" s="132"/>
      <c r="B52" s="140"/>
      <c r="C52" s="139"/>
      <c r="D52" s="138"/>
      <c r="E52" s="138" t="s">
        <v>180</v>
      </c>
      <c r="F52" s="137" t="s">
        <v>179</v>
      </c>
      <c r="G52" s="136">
        <v>20</v>
      </c>
      <c r="H52" s="136" t="s">
        <v>75</v>
      </c>
      <c r="I52" s="136">
        <v>75000</v>
      </c>
      <c r="J52" s="134">
        <f t="shared" si="0"/>
        <v>1500000</v>
      </c>
      <c r="K52" s="136"/>
      <c r="L52" s="136">
        <v>20</v>
      </c>
      <c r="M52" s="136" t="s">
        <v>75</v>
      </c>
      <c r="N52" s="136">
        <v>75000</v>
      </c>
      <c r="O52" s="134">
        <f t="shared" si="1"/>
        <v>1500000</v>
      </c>
      <c r="P52" s="136"/>
      <c r="Q52" s="136"/>
      <c r="R52" s="136"/>
      <c r="S52" s="136"/>
      <c r="T52" s="136"/>
      <c r="U52" s="133"/>
      <c r="V52" s="124"/>
      <c r="W52" s="123"/>
      <c r="X52" s="194"/>
      <c r="Y52" s="195"/>
      <c r="Z52" s="195"/>
      <c r="AA52" s="195"/>
      <c r="AB52" s="195"/>
      <c r="AC52" s="195"/>
      <c r="AD52" s="196"/>
    </row>
    <row r="53" spans="1:30" s="122" customFormat="1" ht="30" customHeight="1" x14ac:dyDescent="0.2">
      <c r="A53" s="132"/>
      <c r="B53" s="140"/>
      <c r="C53" s="139"/>
      <c r="D53" s="138"/>
      <c r="E53" s="138" t="s">
        <v>178</v>
      </c>
      <c r="F53" s="137" t="s">
        <v>177</v>
      </c>
      <c r="G53" s="136">
        <v>40</v>
      </c>
      <c r="H53" s="136" t="s">
        <v>87</v>
      </c>
      <c r="I53" s="136">
        <v>1250</v>
      </c>
      <c r="J53" s="134">
        <f t="shared" si="0"/>
        <v>50000</v>
      </c>
      <c r="K53" s="136"/>
      <c r="L53" s="136">
        <v>40</v>
      </c>
      <c r="M53" s="136" t="s">
        <v>87</v>
      </c>
      <c r="N53" s="136">
        <v>1250</v>
      </c>
      <c r="O53" s="134">
        <f t="shared" si="1"/>
        <v>50000</v>
      </c>
      <c r="P53" s="136"/>
      <c r="Q53" s="136"/>
      <c r="R53" s="136"/>
      <c r="S53" s="136"/>
      <c r="T53" s="136"/>
      <c r="U53" s="133"/>
      <c r="V53" s="124"/>
      <c r="W53" s="123"/>
      <c r="X53" s="194"/>
      <c r="Y53" s="195"/>
      <c r="Z53" s="195"/>
      <c r="AA53" s="195"/>
      <c r="AB53" s="195"/>
      <c r="AC53" s="195"/>
      <c r="AD53" s="196"/>
    </row>
    <row r="54" spans="1:30" s="122" customFormat="1" ht="30" customHeight="1" x14ac:dyDescent="0.2">
      <c r="A54" s="132"/>
      <c r="B54" s="140"/>
      <c r="C54" s="139"/>
      <c r="D54" s="138"/>
      <c r="E54" s="138" t="s">
        <v>176</v>
      </c>
      <c r="F54" s="141" t="s">
        <v>175</v>
      </c>
      <c r="G54" s="136">
        <v>100</v>
      </c>
      <c r="H54" s="136" t="s">
        <v>174</v>
      </c>
      <c r="I54" s="136">
        <v>350</v>
      </c>
      <c r="J54" s="134">
        <f t="shared" si="0"/>
        <v>35000</v>
      </c>
      <c r="K54" s="136"/>
      <c r="L54" s="136">
        <v>100</v>
      </c>
      <c r="M54" s="136" t="s">
        <v>174</v>
      </c>
      <c r="N54" s="136">
        <v>350</v>
      </c>
      <c r="O54" s="134">
        <f t="shared" si="1"/>
        <v>35000</v>
      </c>
      <c r="P54" s="136"/>
      <c r="Q54" s="136"/>
      <c r="R54" s="136"/>
      <c r="S54" s="136"/>
      <c r="T54" s="136"/>
      <c r="U54" s="133"/>
      <c r="V54" s="124"/>
      <c r="W54" s="123"/>
      <c r="X54" s="194"/>
      <c r="Y54" s="195"/>
      <c r="Z54" s="195"/>
      <c r="AA54" s="195"/>
      <c r="AB54" s="195"/>
      <c r="AC54" s="195"/>
      <c r="AD54" s="196"/>
    </row>
    <row r="55" spans="1:30" s="122" customFormat="1" ht="30" customHeight="1" x14ac:dyDescent="0.2">
      <c r="A55" s="132"/>
      <c r="B55" s="140"/>
      <c r="C55" s="139"/>
      <c r="D55" s="138"/>
      <c r="E55" s="129" t="s">
        <v>173</v>
      </c>
      <c r="F55" s="137" t="s">
        <v>172</v>
      </c>
      <c r="G55" s="136">
        <v>1</v>
      </c>
      <c r="H55" s="136" t="s">
        <v>75</v>
      </c>
      <c r="I55" s="136">
        <v>750000</v>
      </c>
      <c r="J55" s="134">
        <f t="shared" si="0"/>
        <v>750000</v>
      </c>
      <c r="K55" s="136"/>
      <c r="L55" s="136">
        <v>1</v>
      </c>
      <c r="M55" s="136" t="s">
        <v>75</v>
      </c>
      <c r="N55" s="136">
        <v>750000</v>
      </c>
      <c r="O55" s="134">
        <f t="shared" si="1"/>
        <v>750000</v>
      </c>
      <c r="P55" s="136"/>
      <c r="Q55" s="136"/>
      <c r="R55" s="136"/>
      <c r="S55" s="136"/>
      <c r="T55" s="136"/>
      <c r="U55" s="133"/>
      <c r="V55" s="124"/>
      <c r="W55" s="123"/>
      <c r="X55" s="194"/>
      <c r="Y55" s="195"/>
      <c r="Z55" s="195"/>
      <c r="AA55" s="195"/>
      <c r="AB55" s="195"/>
      <c r="AC55" s="195"/>
      <c r="AD55" s="196"/>
    </row>
    <row r="56" spans="1:30" s="122" customFormat="1" ht="30" customHeight="1" x14ac:dyDescent="0.2">
      <c r="A56" s="132"/>
      <c r="B56" s="140"/>
      <c r="C56" s="139"/>
      <c r="D56" s="138"/>
      <c r="E56" s="129" t="s">
        <v>171</v>
      </c>
      <c r="F56" s="137" t="s">
        <v>170</v>
      </c>
      <c r="G56" s="136">
        <v>1</v>
      </c>
      <c r="H56" s="136" t="s">
        <v>75</v>
      </c>
      <c r="I56" s="136">
        <v>750000</v>
      </c>
      <c r="J56" s="134">
        <f t="shared" si="0"/>
        <v>750000</v>
      </c>
      <c r="K56" s="136"/>
      <c r="L56" s="136">
        <v>1</v>
      </c>
      <c r="M56" s="136" t="s">
        <v>75</v>
      </c>
      <c r="N56" s="136">
        <v>750000</v>
      </c>
      <c r="O56" s="134">
        <f t="shared" si="1"/>
        <v>750000</v>
      </c>
      <c r="P56" s="136"/>
      <c r="Q56" s="136"/>
      <c r="R56" s="136"/>
      <c r="S56" s="136"/>
      <c r="T56" s="136"/>
      <c r="U56" s="133"/>
      <c r="V56" s="124"/>
      <c r="W56" s="123"/>
      <c r="X56" s="194"/>
      <c r="Y56" s="195"/>
      <c r="Z56" s="195"/>
      <c r="AA56" s="195"/>
      <c r="AB56" s="195"/>
      <c r="AC56" s="195"/>
      <c r="AD56" s="196"/>
    </row>
    <row r="57" spans="1:30" s="122" customFormat="1" ht="30" customHeight="1" x14ac:dyDescent="0.2">
      <c r="A57" s="132"/>
      <c r="B57" s="131"/>
      <c r="C57" s="130"/>
      <c r="D57" s="129"/>
      <c r="E57" s="129" t="s">
        <v>169</v>
      </c>
      <c r="F57" s="128" t="s">
        <v>168</v>
      </c>
      <c r="G57" s="126">
        <v>12</v>
      </c>
      <c r="H57" s="126" t="s">
        <v>75</v>
      </c>
      <c r="I57" s="126">
        <v>10000</v>
      </c>
      <c r="J57" s="134">
        <f t="shared" si="0"/>
        <v>120000</v>
      </c>
      <c r="K57" s="135" t="s">
        <v>84</v>
      </c>
      <c r="L57" s="39" t="s">
        <v>167</v>
      </c>
      <c r="M57" s="39" t="s">
        <v>167</v>
      </c>
      <c r="N57" s="126">
        <v>60000</v>
      </c>
      <c r="O57" s="134">
        <v>60000</v>
      </c>
      <c r="P57" s="126"/>
      <c r="Q57" s="39" t="s">
        <v>167</v>
      </c>
      <c r="R57" s="39" t="s">
        <v>167</v>
      </c>
      <c r="S57" s="126">
        <v>60000</v>
      </c>
      <c r="T57" s="126">
        <v>60000</v>
      </c>
      <c r="U57" s="133" t="s">
        <v>78</v>
      </c>
      <c r="V57" s="124"/>
      <c r="W57" s="123"/>
      <c r="X57" s="194"/>
      <c r="Y57" s="195"/>
      <c r="Z57" s="195"/>
      <c r="AA57" s="195"/>
      <c r="AB57" s="195"/>
      <c r="AC57" s="195"/>
      <c r="AD57" s="196"/>
    </row>
    <row r="58" spans="1:30" s="122" customFormat="1" ht="30" customHeight="1" x14ac:dyDescent="0.2">
      <c r="A58" s="132"/>
      <c r="B58" s="131"/>
      <c r="C58" s="130"/>
      <c r="D58" s="129"/>
      <c r="E58" s="129" t="s">
        <v>166</v>
      </c>
      <c r="F58" s="128" t="s">
        <v>165</v>
      </c>
      <c r="G58" s="126">
        <v>10</v>
      </c>
      <c r="H58" s="126" t="s">
        <v>75</v>
      </c>
      <c r="I58" s="126">
        <v>50000</v>
      </c>
      <c r="J58" s="127">
        <f t="shared" si="0"/>
        <v>500000</v>
      </c>
      <c r="K58" s="126"/>
      <c r="L58" s="126">
        <v>10</v>
      </c>
      <c r="M58" s="126" t="s">
        <v>75</v>
      </c>
      <c r="N58" s="126">
        <v>50000</v>
      </c>
      <c r="O58" s="127">
        <f>L58*N58</f>
        <v>500000</v>
      </c>
      <c r="P58" s="126"/>
      <c r="Q58" s="126"/>
      <c r="R58" s="126"/>
      <c r="S58" s="126"/>
      <c r="T58" s="126"/>
      <c r="U58" s="125"/>
      <c r="V58" s="124"/>
      <c r="W58" s="123"/>
      <c r="X58" s="194"/>
      <c r="Y58" s="195"/>
      <c r="Z58" s="195"/>
      <c r="AA58" s="195"/>
      <c r="AB58" s="195"/>
      <c r="AC58" s="195"/>
      <c r="AD58" s="196"/>
    </row>
    <row r="59" spans="1:30" ht="30" customHeight="1" x14ac:dyDescent="0.2">
      <c r="A59" s="101"/>
      <c r="B59" s="110"/>
      <c r="C59" s="109"/>
      <c r="D59" s="108"/>
      <c r="E59" s="108"/>
      <c r="F59" s="107" t="s">
        <v>164</v>
      </c>
      <c r="G59" s="15"/>
      <c r="H59" s="15"/>
      <c r="I59" s="15"/>
      <c r="J59" s="15"/>
      <c r="K59" s="15"/>
      <c r="L59" s="15"/>
      <c r="M59" s="15"/>
      <c r="N59" s="15"/>
      <c r="O59" s="15"/>
      <c r="P59" s="15"/>
      <c r="Q59" s="15"/>
      <c r="R59" s="15"/>
      <c r="S59" s="15"/>
      <c r="T59" s="15"/>
      <c r="U59" s="16"/>
      <c r="V59" s="96"/>
      <c r="W59" s="89"/>
      <c r="X59" s="197"/>
      <c r="Y59" s="198"/>
      <c r="Z59" s="198"/>
      <c r="AA59" s="198"/>
      <c r="AB59" s="198"/>
      <c r="AC59" s="198"/>
      <c r="AD59" s="199"/>
    </row>
    <row r="60" spans="1:30" ht="30" customHeight="1" x14ac:dyDescent="0.2">
      <c r="A60" s="101"/>
      <c r="B60" s="110"/>
      <c r="C60" s="109"/>
      <c r="D60" s="108"/>
      <c r="E60" s="108" t="s">
        <v>163</v>
      </c>
      <c r="F60" s="107" t="s">
        <v>162</v>
      </c>
      <c r="G60" s="15">
        <v>100</v>
      </c>
      <c r="H60" s="15" t="s">
        <v>100</v>
      </c>
      <c r="I60" s="15">
        <v>12000</v>
      </c>
      <c r="J60" s="11">
        <f>G60*I60</f>
        <v>1200000</v>
      </c>
      <c r="K60" s="15"/>
      <c r="L60" s="15">
        <v>100</v>
      </c>
      <c r="M60" s="15" t="s">
        <v>100</v>
      </c>
      <c r="N60" s="15">
        <v>12000</v>
      </c>
      <c r="O60" s="11">
        <f>L60*N60</f>
        <v>1200000</v>
      </c>
      <c r="P60" s="15"/>
      <c r="Q60" s="15"/>
      <c r="R60" s="15"/>
      <c r="S60" s="15"/>
      <c r="T60" s="15"/>
      <c r="U60" s="16"/>
      <c r="V60" s="96"/>
      <c r="W60" s="89"/>
      <c r="X60" s="181"/>
      <c r="Y60" s="181"/>
      <c r="Z60" s="181"/>
      <c r="AA60" s="181"/>
      <c r="AB60" s="181"/>
      <c r="AC60" s="181"/>
      <c r="AD60" s="181"/>
    </row>
    <row r="61" spans="1:30" ht="30" customHeight="1" x14ac:dyDescent="0.2">
      <c r="A61" s="101"/>
      <c r="B61" s="110"/>
      <c r="C61" s="109"/>
      <c r="D61" s="108"/>
      <c r="E61" s="108" t="s">
        <v>161</v>
      </c>
      <c r="F61" s="107" t="s">
        <v>160</v>
      </c>
      <c r="G61" s="15"/>
      <c r="H61" s="15"/>
      <c r="I61" s="15"/>
      <c r="J61" s="15"/>
      <c r="K61" s="15"/>
      <c r="L61" s="15"/>
      <c r="M61" s="15"/>
      <c r="N61" s="15"/>
      <c r="O61" s="15"/>
      <c r="P61" s="15"/>
      <c r="Q61" s="15"/>
      <c r="R61" s="15"/>
      <c r="S61" s="15"/>
      <c r="T61" s="15"/>
      <c r="U61" s="16"/>
      <c r="V61" s="96"/>
      <c r="W61" s="89"/>
      <c r="X61" s="181"/>
      <c r="Y61" s="181"/>
      <c r="Z61" s="181"/>
      <c r="AA61" s="181"/>
      <c r="AB61" s="181"/>
      <c r="AC61" s="181"/>
      <c r="AD61" s="181"/>
    </row>
    <row r="62" spans="1:30" ht="30" customHeight="1" thickBot="1" x14ac:dyDescent="0.25">
      <c r="A62" s="101"/>
      <c r="B62" s="121"/>
      <c r="C62" s="120"/>
      <c r="D62" s="119"/>
      <c r="E62" s="119"/>
      <c r="F62" s="118" t="s">
        <v>159</v>
      </c>
      <c r="G62" s="64"/>
      <c r="H62" s="15"/>
      <c r="I62" s="64"/>
      <c r="J62" s="11">
        <v>7353300</v>
      </c>
      <c r="K62" s="117" t="s">
        <v>158</v>
      </c>
      <c r="L62" s="64"/>
      <c r="M62" s="15"/>
      <c r="N62" s="64"/>
      <c r="O62" s="11">
        <f>J62</f>
        <v>7353300</v>
      </c>
      <c r="P62" s="64"/>
      <c r="Q62" s="64"/>
      <c r="R62" s="64"/>
      <c r="S62" s="64"/>
      <c r="T62" s="64"/>
      <c r="U62" s="116"/>
      <c r="V62" s="96"/>
      <c r="W62" s="89"/>
      <c r="X62" s="181"/>
      <c r="Y62" s="181"/>
      <c r="Z62" s="181"/>
      <c r="AA62" s="181"/>
      <c r="AB62" s="181"/>
      <c r="AC62" s="181"/>
      <c r="AD62" s="181"/>
    </row>
    <row r="63" spans="1:30" ht="30" customHeight="1" thickTop="1" thickBot="1" x14ac:dyDescent="0.25">
      <c r="A63" s="101"/>
      <c r="B63" s="105"/>
      <c r="C63" s="104"/>
      <c r="D63" s="103"/>
      <c r="E63" s="103"/>
      <c r="F63" s="102" t="s">
        <v>65</v>
      </c>
      <c r="G63" s="25"/>
      <c r="H63" s="25"/>
      <c r="I63" s="25"/>
      <c r="J63" s="25">
        <f>SUM(J4:J62)</f>
        <v>128128300</v>
      </c>
      <c r="K63" s="25"/>
      <c r="L63" s="25"/>
      <c r="M63" s="25"/>
      <c r="N63" s="25"/>
      <c r="O63" s="25">
        <f>SUM(O4:O62)</f>
        <v>112868300</v>
      </c>
      <c r="P63" s="25"/>
      <c r="Q63" s="25"/>
      <c r="R63" s="25"/>
      <c r="S63" s="25"/>
      <c r="T63" s="25">
        <f>SUM(T4:T62)</f>
        <v>15260000</v>
      </c>
      <c r="U63" s="26"/>
      <c r="V63" s="96"/>
      <c r="W63" s="89"/>
      <c r="X63" s="197"/>
      <c r="Y63" s="198"/>
      <c r="Z63" s="198"/>
      <c r="AA63" s="198"/>
      <c r="AB63" s="198"/>
      <c r="AC63" s="198"/>
      <c r="AD63" s="199"/>
    </row>
    <row r="64" spans="1:30" ht="30" customHeight="1" thickTop="1" x14ac:dyDescent="0.2">
      <c r="A64" s="101"/>
      <c r="B64" s="115" t="s">
        <v>157</v>
      </c>
      <c r="C64" s="114"/>
      <c r="D64" s="113"/>
      <c r="E64" s="113"/>
      <c r="F64" s="112" t="s">
        <v>55</v>
      </c>
      <c r="G64" s="11"/>
      <c r="H64" s="11"/>
      <c r="I64" s="11"/>
      <c r="J64" s="11"/>
      <c r="K64" s="11"/>
      <c r="L64" s="11"/>
      <c r="M64" s="11"/>
      <c r="N64" s="11"/>
      <c r="O64" s="11"/>
      <c r="P64" s="11"/>
      <c r="Q64" s="11"/>
      <c r="R64" s="11"/>
      <c r="S64" s="11"/>
      <c r="T64" s="11"/>
      <c r="U64" s="12"/>
      <c r="V64" s="96"/>
      <c r="W64" s="89"/>
      <c r="X64" s="197"/>
      <c r="Y64" s="198"/>
      <c r="Z64" s="198"/>
      <c r="AA64" s="198"/>
      <c r="AB64" s="198"/>
      <c r="AC64" s="198"/>
      <c r="AD64" s="199"/>
    </row>
    <row r="65" spans="1:30" ht="30" customHeight="1" x14ac:dyDescent="0.2">
      <c r="A65" s="101"/>
      <c r="B65" s="110"/>
      <c r="C65" s="109" t="s">
        <v>156</v>
      </c>
      <c r="D65" s="108"/>
      <c r="E65" s="108"/>
      <c r="F65" s="107" t="s">
        <v>61</v>
      </c>
      <c r="G65" s="107"/>
      <c r="H65" s="107"/>
      <c r="I65" s="107"/>
      <c r="J65" s="11"/>
      <c r="K65" s="107"/>
      <c r="L65" s="107"/>
      <c r="M65" s="107"/>
      <c r="N65" s="107"/>
      <c r="O65" s="11"/>
      <c r="P65" s="15"/>
      <c r="Q65" s="15"/>
      <c r="R65" s="15"/>
      <c r="S65" s="15"/>
      <c r="T65" s="15"/>
      <c r="U65" s="16"/>
      <c r="V65" s="96"/>
      <c r="W65" s="89"/>
      <c r="X65" s="197"/>
      <c r="Y65" s="198"/>
      <c r="Z65" s="198"/>
      <c r="AA65" s="198"/>
      <c r="AB65" s="198"/>
      <c r="AC65" s="198"/>
      <c r="AD65" s="199"/>
    </row>
    <row r="66" spans="1:30" ht="30" customHeight="1" x14ac:dyDescent="0.2">
      <c r="A66" s="101"/>
      <c r="B66" s="110"/>
      <c r="C66" s="109"/>
      <c r="D66" s="108"/>
      <c r="E66" s="108" t="s">
        <v>145</v>
      </c>
      <c r="F66" s="107" t="s">
        <v>155</v>
      </c>
      <c r="G66" s="15">
        <v>100</v>
      </c>
      <c r="H66" s="15" t="s">
        <v>100</v>
      </c>
      <c r="I66" s="15">
        <v>12000</v>
      </c>
      <c r="J66" s="11">
        <f>G66*I66</f>
        <v>1200000</v>
      </c>
      <c r="K66" s="15"/>
      <c r="L66" s="15">
        <v>100</v>
      </c>
      <c r="M66" s="15" t="s">
        <v>100</v>
      </c>
      <c r="N66" s="15">
        <v>12000</v>
      </c>
      <c r="O66" s="11">
        <f>L66*N66</f>
        <v>1200000</v>
      </c>
      <c r="P66" s="15"/>
      <c r="Q66" s="15"/>
      <c r="R66" s="15"/>
      <c r="S66" s="15"/>
      <c r="T66" s="15"/>
      <c r="U66" s="16"/>
      <c r="V66" s="96"/>
      <c r="W66" s="89"/>
      <c r="X66" s="197"/>
      <c r="Y66" s="198"/>
      <c r="Z66" s="198"/>
      <c r="AA66" s="198"/>
      <c r="AB66" s="198"/>
      <c r="AC66" s="198"/>
      <c r="AD66" s="199"/>
    </row>
    <row r="67" spans="1:30" ht="30" customHeight="1" x14ac:dyDescent="0.2">
      <c r="A67" s="101"/>
      <c r="B67" s="110"/>
      <c r="C67" s="109"/>
      <c r="D67" s="108"/>
      <c r="E67" s="108" t="s">
        <v>154</v>
      </c>
      <c r="F67" s="107" t="s">
        <v>153</v>
      </c>
      <c r="G67" s="15">
        <v>100</v>
      </c>
      <c r="H67" s="15" t="s">
        <v>100</v>
      </c>
      <c r="I67" s="15">
        <v>12000</v>
      </c>
      <c r="J67" s="11">
        <f>G67*I67</f>
        <v>1200000</v>
      </c>
      <c r="K67" s="15"/>
      <c r="L67" s="15">
        <v>100</v>
      </c>
      <c r="M67" s="15" t="s">
        <v>100</v>
      </c>
      <c r="N67" s="15">
        <v>12000</v>
      </c>
      <c r="O67" s="11">
        <f>L67*N67</f>
        <v>1200000</v>
      </c>
      <c r="P67" s="15"/>
      <c r="Q67" s="15"/>
      <c r="R67" s="15"/>
      <c r="S67" s="15"/>
      <c r="T67" s="15"/>
      <c r="U67" s="16"/>
      <c r="V67" s="96"/>
      <c r="W67" s="89"/>
      <c r="X67" s="197"/>
      <c r="Y67" s="198"/>
      <c r="Z67" s="198"/>
      <c r="AA67" s="198"/>
      <c r="AB67" s="198"/>
      <c r="AC67" s="198"/>
      <c r="AD67" s="199"/>
    </row>
    <row r="68" spans="1:30" ht="30" customHeight="1" x14ac:dyDescent="0.2">
      <c r="A68" s="101"/>
      <c r="B68" s="110"/>
      <c r="C68" s="111" t="s">
        <v>152</v>
      </c>
      <c r="D68" s="108"/>
      <c r="E68" s="108"/>
      <c r="F68" s="107" t="s">
        <v>63</v>
      </c>
      <c r="G68" s="15"/>
      <c r="H68" s="15"/>
      <c r="I68" s="15"/>
      <c r="J68" s="11"/>
      <c r="K68" s="15"/>
      <c r="L68" s="15"/>
      <c r="M68" s="15"/>
      <c r="N68" s="15"/>
      <c r="O68" s="11"/>
      <c r="P68" s="15"/>
      <c r="Q68" s="15"/>
      <c r="R68" s="15"/>
      <c r="S68" s="15"/>
      <c r="T68" s="15"/>
      <c r="U68" s="16"/>
      <c r="V68" s="96"/>
      <c r="W68" s="89"/>
      <c r="X68" s="197"/>
      <c r="Y68" s="198"/>
      <c r="Z68" s="198"/>
      <c r="AA68" s="198"/>
      <c r="AB68" s="198"/>
      <c r="AC68" s="198"/>
      <c r="AD68" s="199"/>
    </row>
    <row r="69" spans="1:30" ht="30" customHeight="1" x14ac:dyDescent="0.2">
      <c r="A69" s="101"/>
      <c r="B69" s="110"/>
      <c r="C69" s="111"/>
      <c r="D69" s="108"/>
      <c r="E69" s="108" t="s">
        <v>151</v>
      </c>
      <c r="F69" s="107" t="s">
        <v>150</v>
      </c>
      <c r="G69" s="15">
        <v>1</v>
      </c>
      <c r="H69" s="15" t="s">
        <v>87</v>
      </c>
      <c r="I69" s="15">
        <v>100000</v>
      </c>
      <c r="J69" s="11">
        <f>G69*I69</f>
        <v>100000</v>
      </c>
      <c r="K69" s="15"/>
      <c r="L69" s="15">
        <v>1</v>
      </c>
      <c r="M69" s="15" t="s">
        <v>87</v>
      </c>
      <c r="N69" s="15">
        <v>100000</v>
      </c>
      <c r="O69" s="11">
        <f>L69*N69</f>
        <v>100000</v>
      </c>
      <c r="P69" s="15"/>
      <c r="Q69" s="15"/>
      <c r="R69" s="15"/>
      <c r="S69" s="15"/>
      <c r="T69" s="15"/>
      <c r="U69" s="16"/>
      <c r="V69" s="96"/>
      <c r="W69" s="89"/>
      <c r="X69" s="197"/>
      <c r="Y69" s="198"/>
      <c r="Z69" s="198"/>
      <c r="AA69" s="198"/>
      <c r="AB69" s="198"/>
      <c r="AC69" s="198"/>
      <c r="AD69" s="199"/>
    </row>
    <row r="70" spans="1:30" ht="30" customHeight="1" x14ac:dyDescent="0.2">
      <c r="A70" s="101"/>
      <c r="B70" s="110"/>
      <c r="C70" s="111" t="s">
        <v>149</v>
      </c>
      <c r="D70" s="108"/>
      <c r="E70" s="108"/>
      <c r="F70" s="107" t="s">
        <v>64</v>
      </c>
      <c r="G70" s="107"/>
      <c r="H70" s="107"/>
      <c r="I70" s="107"/>
      <c r="J70" s="107"/>
      <c r="K70" s="107"/>
      <c r="L70" s="107"/>
      <c r="M70" s="107"/>
      <c r="N70" s="107"/>
      <c r="O70" s="107"/>
      <c r="P70" s="15"/>
      <c r="Q70" s="15"/>
      <c r="R70" s="15"/>
      <c r="S70" s="15"/>
      <c r="T70" s="15"/>
      <c r="U70" s="16"/>
      <c r="V70" s="96"/>
      <c r="W70" s="89"/>
      <c r="X70" s="197"/>
      <c r="Y70" s="198"/>
      <c r="Z70" s="198"/>
      <c r="AA70" s="198"/>
      <c r="AB70" s="198"/>
      <c r="AC70" s="198"/>
      <c r="AD70" s="199"/>
    </row>
    <row r="71" spans="1:30" ht="30" customHeight="1" x14ac:dyDescent="0.2">
      <c r="A71" s="101"/>
      <c r="B71" s="110"/>
      <c r="C71" s="111"/>
      <c r="D71" s="108"/>
      <c r="E71" s="108" t="s">
        <v>148</v>
      </c>
      <c r="F71" s="107" t="s">
        <v>147</v>
      </c>
      <c r="G71" s="15">
        <v>30</v>
      </c>
      <c r="H71" s="15" t="s">
        <v>100</v>
      </c>
      <c r="I71" s="15">
        <v>12000</v>
      </c>
      <c r="J71" s="15">
        <f>G71*I71</f>
        <v>360000</v>
      </c>
      <c r="K71" s="15"/>
      <c r="L71" s="15">
        <v>30</v>
      </c>
      <c r="M71" s="15" t="s">
        <v>100</v>
      </c>
      <c r="N71" s="15">
        <v>12000</v>
      </c>
      <c r="O71" s="15">
        <f>L71*N71</f>
        <v>360000</v>
      </c>
      <c r="P71" s="15"/>
      <c r="Q71" s="15"/>
      <c r="R71" s="15"/>
      <c r="S71" s="15"/>
      <c r="T71" s="15"/>
      <c r="U71" s="59"/>
      <c r="V71" s="106"/>
      <c r="W71" s="89"/>
      <c r="X71" s="197"/>
      <c r="Y71" s="198"/>
      <c r="Z71" s="198"/>
      <c r="AA71" s="198"/>
      <c r="AB71" s="198"/>
      <c r="AC71" s="198"/>
      <c r="AD71" s="199"/>
    </row>
    <row r="72" spans="1:30" ht="30" customHeight="1" x14ac:dyDescent="0.2">
      <c r="A72" s="101"/>
      <c r="B72" s="110"/>
      <c r="C72" s="111" t="s">
        <v>146</v>
      </c>
      <c r="D72" s="108"/>
      <c r="E72" s="108"/>
      <c r="F72" s="107" t="s">
        <v>49</v>
      </c>
      <c r="G72" s="15"/>
      <c r="H72" s="15"/>
      <c r="I72" s="15"/>
      <c r="J72" s="11"/>
      <c r="K72" s="15"/>
      <c r="L72" s="15"/>
      <c r="M72" s="15"/>
      <c r="N72" s="15"/>
      <c r="O72" s="11"/>
      <c r="P72" s="15"/>
      <c r="Q72" s="15"/>
      <c r="R72" s="15"/>
      <c r="S72" s="15"/>
      <c r="T72" s="15"/>
      <c r="U72" s="59"/>
      <c r="V72" s="106"/>
      <c r="W72" s="89"/>
      <c r="X72" s="197"/>
      <c r="Y72" s="198"/>
      <c r="Z72" s="198"/>
      <c r="AA72" s="198"/>
      <c r="AB72" s="198"/>
      <c r="AC72" s="198"/>
      <c r="AD72" s="199"/>
    </row>
    <row r="73" spans="1:30" ht="30" customHeight="1" thickBot="1" x14ac:dyDescent="0.25">
      <c r="A73" s="101"/>
      <c r="B73" s="110"/>
      <c r="C73" s="109"/>
      <c r="D73" s="108"/>
      <c r="E73" s="108" t="s">
        <v>145</v>
      </c>
      <c r="F73" s="107" t="s">
        <v>144</v>
      </c>
      <c r="G73" s="15">
        <v>10</v>
      </c>
      <c r="H73" s="15" t="s">
        <v>100</v>
      </c>
      <c r="I73" s="15">
        <v>12000</v>
      </c>
      <c r="J73" s="11">
        <f>G73*I73</f>
        <v>120000</v>
      </c>
      <c r="K73" s="15"/>
      <c r="L73" s="15">
        <v>10</v>
      </c>
      <c r="M73" s="15" t="s">
        <v>100</v>
      </c>
      <c r="N73" s="15">
        <v>12000</v>
      </c>
      <c r="O73" s="11">
        <f>L73*N73</f>
        <v>120000</v>
      </c>
      <c r="P73" s="15"/>
      <c r="Q73" s="15"/>
      <c r="R73" s="15"/>
      <c r="S73" s="15"/>
      <c r="T73" s="15"/>
      <c r="U73" s="59"/>
      <c r="V73" s="106"/>
      <c r="W73" s="89"/>
      <c r="X73" s="197"/>
      <c r="Y73" s="198"/>
      <c r="Z73" s="198"/>
      <c r="AA73" s="198"/>
      <c r="AB73" s="198"/>
      <c r="AC73" s="198"/>
      <c r="AD73" s="199"/>
    </row>
    <row r="74" spans="1:30" ht="30" customHeight="1" thickTop="1" thickBot="1" x14ac:dyDescent="0.25">
      <c r="A74" s="101"/>
      <c r="B74" s="105"/>
      <c r="C74" s="104"/>
      <c r="D74" s="103"/>
      <c r="E74" s="103"/>
      <c r="F74" s="102" t="s">
        <v>65</v>
      </c>
      <c r="G74" s="25"/>
      <c r="H74" s="25"/>
      <c r="I74" s="25"/>
      <c r="J74" s="25">
        <f>SUM(J64:J73)</f>
        <v>2980000</v>
      </c>
      <c r="K74" s="25"/>
      <c r="L74" s="25"/>
      <c r="M74" s="25"/>
      <c r="N74" s="25"/>
      <c r="O74" s="25">
        <f>SUM(O64:O73)</f>
        <v>2980000</v>
      </c>
      <c r="P74" s="25"/>
      <c r="Q74" s="25"/>
      <c r="R74" s="25"/>
      <c r="S74" s="25">
        <v>0</v>
      </c>
      <c r="T74" s="25">
        <v>0</v>
      </c>
      <c r="U74" s="26"/>
      <c r="V74" s="96"/>
      <c r="W74" s="89"/>
      <c r="X74" s="197"/>
      <c r="Y74" s="198"/>
      <c r="Z74" s="198"/>
      <c r="AA74" s="198"/>
      <c r="AB74" s="198"/>
      <c r="AC74" s="198"/>
      <c r="AD74" s="199"/>
    </row>
    <row r="75" spans="1:30" ht="30" customHeight="1" thickTop="1" thickBot="1" x14ac:dyDescent="0.25">
      <c r="A75" s="101"/>
      <c r="B75" s="100"/>
      <c r="C75" s="99"/>
      <c r="D75" s="98"/>
      <c r="E75" s="98"/>
      <c r="F75" s="97" t="s">
        <v>66</v>
      </c>
      <c r="G75" s="30"/>
      <c r="H75" s="30"/>
      <c r="I75" s="30"/>
      <c r="J75" s="30">
        <f>J63+J74</f>
        <v>131108300</v>
      </c>
      <c r="K75" s="30"/>
      <c r="L75" s="30"/>
      <c r="M75" s="30"/>
      <c r="N75" s="30"/>
      <c r="O75" s="30">
        <f>J75-T75</f>
        <v>115848300</v>
      </c>
      <c r="P75" s="30"/>
      <c r="Q75" s="30"/>
      <c r="R75" s="30"/>
      <c r="S75" s="30"/>
      <c r="T75" s="30">
        <f>T63+T74</f>
        <v>15260000</v>
      </c>
      <c r="U75" s="31"/>
      <c r="V75" s="96"/>
      <c r="W75" s="89"/>
      <c r="X75" s="181"/>
      <c r="Y75" s="181"/>
      <c r="Z75" s="181"/>
      <c r="AA75" s="181"/>
      <c r="AB75" s="181"/>
      <c r="AC75" s="181"/>
      <c r="AD75" s="181"/>
    </row>
    <row r="76" spans="1:30" ht="36" customHeight="1" thickBot="1" x14ac:dyDescent="0.25">
      <c r="A76" s="95"/>
      <c r="B76" s="92"/>
      <c r="C76" s="94"/>
      <c r="D76" s="92"/>
      <c r="E76" s="93"/>
      <c r="F76" s="92" t="s">
        <v>143</v>
      </c>
      <c r="G76" s="92"/>
      <c r="H76" s="92"/>
      <c r="I76" s="92"/>
      <c r="J76" s="92"/>
      <c r="K76" s="92"/>
      <c r="L76" s="92"/>
      <c r="M76" s="92"/>
      <c r="N76" s="92"/>
      <c r="O76" s="92"/>
      <c r="P76" s="92"/>
      <c r="Q76" s="92"/>
      <c r="R76" s="92"/>
      <c r="S76" s="92"/>
      <c r="T76" s="92"/>
      <c r="U76" s="92"/>
      <c r="V76" s="91"/>
      <c r="W76" s="89"/>
      <c r="X76" s="177" t="s">
        <v>142</v>
      </c>
      <c r="Y76" s="177"/>
      <c r="Z76" s="177"/>
      <c r="AA76" s="177"/>
      <c r="AB76" s="177"/>
      <c r="AC76" s="177"/>
      <c r="AD76" s="177"/>
    </row>
    <row r="77" spans="1:30" x14ac:dyDescent="0.2">
      <c r="J77" s="90">
        <f>O75+T75</f>
        <v>131108300</v>
      </c>
    </row>
    <row r="82" spans="24:24" x14ac:dyDescent="0.2">
      <c r="X82" s="89"/>
    </row>
  </sheetData>
  <mergeCells count="81">
    <mergeCell ref="X75:AD75"/>
    <mergeCell ref="X63:AD63"/>
    <mergeCell ref="X64:AD64"/>
    <mergeCell ref="X56:AD56"/>
    <mergeCell ref="X58:AD58"/>
    <mergeCell ref="X72:AD72"/>
    <mergeCell ref="X74:AD74"/>
    <mergeCell ref="X66:AD66"/>
    <mergeCell ref="X68:AD68"/>
    <mergeCell ref="X70:AD70"/>
    <mergeCell ref="X69:AD69"/>
    <mergeCell ref="X67:AD67"/>
    <mergeCell ref="X71:AD71"/>
    <mergeCell ref="X73:AD73"/>
    <mergeCell ref="X62:AD62"/>
    <mergeCell ref="X65:AD65"/>
    <mergeCell ref="X61:AD61"/>
    <mergeCell ref="X60:AD60"/>
    <mergeCell ref="X59:AD59"/>
    <mergeCell ref="X57:AD57"/>
    <mergeCell ref="X40:AD40"/>
    <mergeCell ref="X55:AD55"/>
    <mergeCell ref="X44:AD44"/>
    <mergeCell ref="X46:AD46"/>
    <mergeCell ref="X45:AD45"/>
    <mergeCell ref="X52:AD52"/>
    <mergeCell ref="X53:AD53"/>
    <mergeCell ref="X43:AD43"/>
    <mergeCell ref="X54:AD54"/>
    <mergeCell ref="X49:AD49"/>
    <mergeCell ref="X47:AD47"/>
    <mergeCell ref="X48:AD48"/>
    <mergeCell ref="X50:AD50"/>
    <mergeCell ref="X51:AD51"/>
    <mergeCell ref="X29:AD29"/>
    <mergeCell ref="X27:AD27"/>
    <mergeCell ref="X33:AD33"/>
    <mergeCell ref="X34:AD34"/>
    <mergeCell ref="X42:AD42"/>
    <mergeCell ref="X37:AD37"/>
    <mergeCell ref="X38:AD38"/>
    <mergeCell ref="X32:AD32"/>
    <mergeCell ref="X39:AD39"/>
    <mergeCell ref="X31:AD31"/>
    <mergeCell ref="X35:AD35"/>
    <mergeCell ref="X36:AD36"/>
    <mergeCell ref="B1:F1"/>
    <mergeCell ref="X9:AD9"/>
    <mergeCell ref="E2:E3"/>
    <mergeCell ref="Q2:U2"/>
    <mergeCell ref="L2:P2"/>
    <mergeCell ref="G2:K2"/>
    <mergeCell ref="F2:F3"/>
    <mergeCell ref="B2:B3"/>
    <mergeCell ref="C2:C3"/>
    <mergeCell ref="D2:D3"/>
    <mergeCell ref="X76:AD76"/>
    <mergeCell ref="X26:AD26"/>
    <mergeCell ref="X41:AD41"/>
    <mergeCell ref="X6:AD6"/>
    <mergeCell ref="X2:AD2"/>
    <mergeCell ref="X3:AD3"/>
    <mergeCell ref="X4:AD4"/>
    <mergeCell ref="X5:AD5"/>
    <mergeCell ref="X24:AD24"/>
    <mergeCell ref="X28:AD28"/>
    <mergeCell ref="X22:AD22"/>
    <mergeCell ref="X30:AD30"/>
    <mergeCell ref="X11:AD11"/>
    <mergeCell ref="X12:AD12"/>
    <mergeCell ref="X14:AD14"/>
    <mergeCell ref="X25:AD25"/>
    <mergeCell ref="X23:AD23"/>
    <mergeCell ref="X10:AD10"/>
    <mergeCell ref="X18:AD18"/>
    <mergeCell ref="X19:AD19"/>
    <mergeCell ref="X20:AD20"/>
    <mergeCell ref="X21:AD21"/>
    <mergeCell ref="X15:AD15"/>
    <mergeCell ref="X16:AD16"/>
    <mergeCell ref="X13:AD13"/>
  </mergeCells>
  <phoneticPr fontId="1"/>
  <pageMargins left="0.59055118110236227" right="0.19685039370078741" top="0.62992125984251968" bottom="0.19685039370078741" header="0.19685039370078741" footer="0.31496062992125984"/>
  <pageSetup paperSize="9" scale="2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view="pageBreakPreview" zoomScale="55" zoomScaleNormal="26" zoomScaleSheetLayoutView="55" workbookViewId="0">
      <selection activeCell="B3" sqref="B3:T3"/>
    </sheetView>
  </sheetViews>
  <sheetFormatPr defaultColWidth="8.90625" defaultRowHeight="16.5" x14ac:dyDescent="0.2"/>
  <cols>
    <col min="1" max="1" width="8.90625" style="4"/>
    <col min="2" max="2" width="7.1796875" style="4" customWidth="1"/>
    <col min="3" max="3" width="7.453125" style="4" customWidth="1"/>
    <col min="4" max="4" width="8" style="4" customWidth="1"/>
    <col min="5" max="5" width="103.08984375" style="4" customWidth="1"/>
    <col min="6" max="19" width="15.81640625" style="4" customWidth="1"/>
    <col min="20" max="20" width="30.08984375" style="4" customWidth="1"/>
    <col min="21" max="16384" width="8.90625" style="4"/>
  </cols>
  <sheetData>
    <row r="1" spans="1:21" ht="60" customHeight="1" x14ac:dyDescent="0.4">
      <c r="A1" s="1"/>
      <c r="B1" s="171" t="s">
        <v>119</v>
      </c>
      <c r="C1" s="171"/>
      <c r="D1" s="171"/>
      <c r="E1" s="171"/>
      <c r="F1" s="171"/>
      <c r="G1" s="171"/>
      <c r="H1" s="171"/>
      <c r="I1" s="171"/>
      <c r="J1" s="171"/>
      <c r="K1" s="171"/>
      <c r="L1" s="171"/>
      <c r="M1" s="171"/>
      <c r="N1" s="171"/>
      <c r="O1" s="171"/>
      <c r="P1" s="171"/>
      <c r="Q1" s="171"/>
      <c r="R1" s="171"/>
      <c r="S1" s="171"/>
      <c r="T1" s="171"/>
      <c r="U1" s="2"/>
    </row>
    <row r="2" spans="1:21" ht="92.4" customHeight="1" x14ac:dyDescent="0.2">
      <c r="A2" s="5"/>
      <c r="B2" s="3"/>
      <c r="C2" s="3"/>
      <c r="D2" s="3"/>
      <c r="E2" s="3"/>
      <c r="F2" s="3"/>
      <c r="G2" s="3"/>
      <c r="H2" s="3"/>
      <c r="I2" s="3"/>
      <c r="J2" s="3"/>
      <c r="K2" s="3"/>
      <c r="L2" s="3"/>
      <c r="M2" s="3"/>
      <c r="N2" s="6"/>
      <c r="O2" s="7"/>
      <c r="P2" s="172" t="s">
        <v>248</v>
      </c>
      <c r="Q2" s="172"/>
      <c r="R2" s="172"/>
      <c r="S2" s="172"/>
      <c r="T2" s="3"/>
      <c r="U2" s="8"/>
    </row>
    <row r="3" spans="1:21" ht="87" customHeight="1" x14ac:dyDescent="0.2">
      <c r="A3" s="5"/>
      <c r="B3" s="172" t="s">
        <v>249</v>
      </c>
      <c r="C3" s="173"/>
      <c r="D3" s="173"/>
      <c r="E3" s="173"/>
      <c r="F3" s="173"/>
      <c r="G3" s="173"/>
      <c r="H3" s="173"/>
      <c r="I3" s="173"/>
      <c r="J3" s="173"/>
      <c r="K3" s="173"/>
      <c r="L3" s="173"/>
      <c r="M3" s="173"/>
      <c r="N3" s="173"/>
      <c r="O3" s="173"/>
      <c r="P3" s="173"/>
      <c r="Q3" s="173"/>
      <c r="R3" s="173"/>
      <c r="S3" s="173"/>
      <c r="T3" s="173"/>
      <c r="U3" s="8"/>
    </row>
    <row r="4" spans="1:21" x14ac:dyDescent="0.25">
      <c r="A4" s="5"/>
      <c r="B4" s="43" t="s">
        <v>129</v>
      </c>
      <c r="C4" s="44"/>
      <c r="D4" s="44"/>
      <c r="E4" s="45"/>
      <c r="F4" s="3"/>
      <c r="G4" s="3"/>
      <c r="H4" s="3"/>
      <c r="I4" s="3"/>
      <c r="J4" s="3"/>
      <c r="K4" s="3"/>
      <c r="L4" s="3"/>
      <c r="M4" s="3"/>
      <c r="N4" s="3"/>
      <c r="O4" s="3"/>
      <c r="P4" s="3"/>
      <c r="Q4" s="3"/>
      <c r="R4" s="3"/>
      <c r="S4" s="3"/>
      <c r="T4" s="35"/>
      <c r="U4" s="8"/>
    </row>
    <row r="5" spans="1:21" ht="34.5" customHeight="1" x14ac:dyDescent="0.2">
      <c r="A5" s="5"/>
      <c r="B5" s="42"/>
      <c r="C5" s="47"/>
      <c r="D5" s="47"/>
      <c r="E5" s="3"/>
      <c r="F5" s="3"/>
      <c r="G5" s="3"/>
      <c r="H5" s="3"/>
      <c r="I5" s="3"/>
      <c r="J5" s="3"/>
      <c r="K5" s="3"/>
      <c r="L5" s="3"/>
      <c r="M5" s="3"/>
      <c r="N5" s="3"/>
      <c r="O5" s="3"/>
      <c r="P5" s="3"/>
      <c r="Q5" s="3"/>
      <c r="R5" s="3"/>
      <c r="S5" s="3"/>
      <c r="T5" s="35"/>
      <c r="U5" s="8"/>
    </row>
    <row r="6" spans="1:21" ht="41.4" customHeight="1" thickBot="1" x14ac:dyDescent="0.3">
      <c r="A6" s="5"/>
      <c r="B6" s="162" t="s">
        <v>101</v>
      </c>
      <c r="C6" s="162"/>
      <c r="D6" s="162"/>
      <c r="E6" s="3"/>
      <c r="F6" s="3"/>
      <c r="G6" s="3"/>
      <c r="H6" s="3"/>
      <c r="I6" s="3"/>
      <c r="J6" s="3"/>
      <c r="K6" s="3"/>
      <c r="L6" s="3"/>
      <c r="M6" s="3"/>
      <c r="N6" s="3"/>
      <c r="O6" s="3"/>
      <c r="P6" s="3"/>
      <c r="Q6" s="3"/>
      <c r="R6" s="3"/>
      <c r="S6" s="3"/>
      <c r="T6" s="35" t="s">
        <v>79</v>
      </c>
      <c r="U6" s="8"/>
    </row>
    <row r="7" spans="1:21" ht="37.25" customHeight="1" x14ac:dyDescent="0.2">
      <c r="A7" s="5"/>
      <c r="B7" s="169" t="s">
        <v>68</v>
      </c>
      <c r="C7" s="165"/>
      <c r="D7" s="165"/>
      <c r="E7" s="203"/>
      <c r="F7" s="169" t="s">
        <v>0</v>
      </c>
      <c r="G7" s="165"/>
      <c r="H7" s="165"/>
      <c r="I7" s="165"/>
      <c r="J7" s="166"/>
      <c r="K7" s="201" t="s">
        <v>6</v>
      </c>
      <c r="L7" s="167"/>
      <c r="M7" s="167"/>
      <c r="N7" s="167"/>
      <c r="O7" s="202"/>
      <c r="P7" s="169" t="s">
        <v>7</v>
      </c>
      <c r="Q7" s="165"/>
      <c r="R7" s="165"/>
      <c r="S7" s="165"/>
      <c r="T7" s="166"/>
      <c r="U7" s="8"/>
    </row>
    <row r="8" spans="1:21" ht="32.4" customHeight="1" thickBot="1" x14ac:dyDescent="0.25">
      <c r="A8" s="5"/>
      <c r="B8" s="205"/>
      <c r="C8" s="200"/>
      <c r="D8" s="200"/>
      <c r="E8" s="204"/>
      <c r="F8" s="80" t="s">
        <v>1</v>
      </c>
      <c r="G8" s="79" t="s">
        <v>2</v>
      </c>
      <c r="H8" s="79" t="s">
        <v>3</v>
      </c>
      <c r="I8" s="79" t="s">
        <v>4</v>
      </c>
      <c r="J8" s="78" t="s">
        <v>5</v>
      </c>
      <c r="K8" s="82" t="s">
        <v>1</v>
      </c>
      <c r="L8" s="79" t="s">
        <v>2</v>
      </c>
      <c r="M8" s="79" t="s">
        <v>3</v>
      </c>
      <c r="N8" s="79" t="s">
        <v>4</v>
      </c>
      <c r="O8" s="81" t="s">
        <v>5</v>
      </c>
      <c r="P8" s="80" t="s">
        <v>1</v>
      </c>
      <c r="Q8" s="79" t="s">
        <v>2</v>
      </c>
      <c r="R8" s="79" t="s">
        <v>3</v>
      </c>
      <c r="S8" s="79" t="s">
        <v>4</v>
      </c>
      <c r="T8" s="78" t="s">
        <v>5</v>
      </c>
      <c r="U8" s="8"/>
    </row>
    <row r="9" spans="1:21" ht="39" customHeight="1" x14ac:dyDescent="0.2">
      <c r="A9" s="5"/>
      <c r="B9" s="10" t="s">
        <v>118</v>
      </c>
      <c r="C9" s="11"/>
      <c r="D9" s="11"/>
      <c r="E9" s="62" t="s">
        <v>9</v>
      </c>
      <c r="F9" s="61"/>
      <c r="G9" s="11"/>
      <c r="H9" s="11"/>
      <c r="I9" s="11"/>
      <c r="J9" s="12"/>
      <c r="K9" s="63"/>
      <c r="L9" s="11"/>
      <c r="M9" s="11"/>
      <c r="N9" s="11"/>
      <c r="O9" s="62"/>
      <c r="P9" s="61"/>
      <c r="Q9" s="11"/>
      <c r="R9" s="11"/>
      <c r="S9" s="11"/>
      <c r="T9" s="12"/>
      <c r="U9" s="8"/>
    </row>
    <row r="10" spans="1:21" ht="39" customHeight="1" x14ac:dyDescent="0.2">
      <c r="A10" s="5"/>
      <c r="B10" s="13"/>
      <c r="C10" s="14" t="s">
        <v>110</v>
      </c>
      <c r="D10" s="14"/>
      <c r="E10" s="59" t="s">
        <v>135</v>
      </c>
      <c r="F10" s="58"/>
      <c r="G10" s="15"/>
      <c r="H10" s="15"/>
      <c r="I10" s="11"/>
      <c r="J10" s="16"/>
      <c r="K10" s="60"/>
      <c r="L10" s="15"/>
      <c r="M10" s="15"/>
      <c r="N10" s="11"/>
      <c r="O10" s="59"/>
      <c r="P10" s="58"/>
      <c r="Q10" s="15"/>
      <c r="R10" s="15"/>
      <c r="S10" s="11"/>
      <c r="T10" s="16"/>
      <c r="U10" s="8"/>
    </row>
    <row r="11" spans="1:21" ht="39" customHeight="1" x14ac:dyDescent="0.2">
      <c r="A11" s="5"/>
      <c r="B11" s="13"/>
      <c r="C11" s="14"/>
      <c r="D11" s="14" t="s">
        <v>117</v>
      </c>
      <c r="E11" s="59" t="s">
        <v>31</v>
      </c>
      <c r="F11" s="58"/>
      <c r="G11" s="15"/>
      <c r="H11" s="15"/>
      <c r="I11" s="11"/>
      <c r="J11" s="16"/>
      <c r="K11" s="60"/>
      <c r="L11" s="15"/>
      <c r="M11" s="15"/>
      <c r="N11" s="11"/>
      <c r="O11" s="59"/>
      <c r="P11" s="58"/>
      <c r="Q11" s="15"/>
      <c r="R11" s="15"/>
      <c r="S11" s="11"/>
      <c r="T11" s="16"/>
      <c r="U11" s="8"/>
    </row>
    <row r="12" spans="1:21" ht="39" customHeight="1" x14ac:dyDescent="0.2">
      <c r="A12" s="5"/>
      <c r="B12" s="13"/>
      <c r="C12" s="14"/>
      <c r="D12" s="14" t="s">
        <v>116</v>
      </c>
      <c r="E12" s="59" t="s">
        <v>33</v>
      </c>
      <c r="F12" s="58"/>
      <c r="G12" s="15"/>
      <c r="H12" s="15"/>
      <c r="I12" s="11"/>
      <c r="J12" s="74"/>
      <c r="K12" s="77"/>
      <c r="L12" s="75"/>
      <c r="M12" s="69"/>
      <c r="N12" s="72"/>
      <c r="O12" s="71"/>
      <c r="P12" s="76"/>
      <c r="Q12" s="75"/>
      <c r="R12" s="69"/>
      <c r="S12" s="11"/>
      <c r="T12" s="16"/>
      <c r="U12" s="8"/>
    </row>
    <row r="13" spans="1:21" ht="39" customHeight="1" x14ac:dyDescent="0.2">
      <c r="A13" s="5"/>
      <c r="B13" s="13"/>
      <c r="C13" s="14"/>
      <c r="D13" s="14" t="s">
        <v>115</v>
      </c>
      <c r="E13" s="59" t="s">
        <v>35</v>
      </c>
      <c r="F13" s="58"/>
      <c r="G13" s="15"/>
      <c r="H13" s="15"/>
      <c r="I13" s="11"/>
      <c r="J13" s="74"/>
      <c r="K13" s="73"/>
      <c r="L13" s="69"/>
      <c r="M13" s="69"/>
      <c r="N13" s="72"/>
      <c r="O13" s="71"/>
      <c r="P13" s="70"/>
      <c r="Q13" s="69"/>
      <c r="R13" s="69"/>
      <c r="S13" s="11"/>
      <c r="T13" s="16"/>
      <c r="U13" s="8"/>
    </row>
    <row r="14" spans="1:21" ht="39" customHeight="1" x14ac:dyDescent="0.2">
      <c r="A14" s="5"/>
      <c r="B14" s="13"/>
      <c r="C14" s="14"/>
      <c r="D14" s="14" t="s">
        <v>114</v>
      </c>
      <c r="E14" s="59" t="s">
        <v>113</v>
      </c>
      <c r="F14" s="58"/>
      <c r="G14" s="15"/>
      <c r="H14" s="15"/>
      <c r="I14" s="11"/>
      <c r="J14" s="74"/>
      <c r="K14" s="73"/>
      <c r="L14" s="69"/>
      <c r="M14" s="69"/>
      <c r="N14" s="72"/>
      <c r="O14" s="71"/>
      <c r="P14" s="70"/>
      <c r="Q14" s="69"/>
      <c r="R14" s="69"/>
      <c r="S14" s="11"/>
      <c r="T14" s="16"/>
      <c r="U14" s="8"/>
    </row>
    <row r="15" spans="1:21" ht="39" customHeight="1" x14ac:dyDescent="0.2">
      <c r="A15" s="5"/>
      <c r="B15" s="13"/>
      <c r="C15" s="14"/>
      <c r="D15" s="14" t="s">
        <v>112</v>
      </c>
      <c r="E15" s="59" t="s">
        <v>21</v>
      </c>
      <c r="F15" s="58"/>
      <c r="G15" s="15"/>
      <c r="H15" s="15"/>
      <c r="I15" s="11"/>
      <c r="J15" s="74"/>
      <c r="K15" s="73"/>
      <c r="L15" s="69"/>
      <c r="M15" s="69"/>
      <c r="N15" s="72"/>
      <c r="O15" s="71"/>
      <c r="P15" s="70"/>
      <c r="Q15" s="69"/>
      <c r="R15" s="69"/>
      <c r="S15" s="11"/>
      <c r="T15" s="16"/>
      <c r="U15" s="8"/>
    </row>
    <row r="16" spans="1:21" ht="39" customHeight="1" x14ac:dyDescent="0.2">
      <c r="A16" s="5"/>
      <c r="B16" s="13"/>
      <c r="C16" s="14"/>
      <c r="D16" s="14" t="s">
        <v>111</v>
      </c>
      <c r="E16" s="59" t="s">
        <v>134</v>
      </c>
      <c r="F16" s="58"/>
      <c r="G16" s="15"/>
      <c r="H16" s="15"/>
      <c r="I16" s="11"/>
      <c r="J16" s="74"/>
      <c r="K16" s="73"/>
      <c r="L16" s="69"/>
      <c r="M16" s="69"/>
      <c r="N16" s="72"/>
      <c r="O16" s="71"/>
      <c r="P16" s="70"/>
      <c r="Q16" s="69"/>
      <c r="R16" s="69"/>
      <c r="S16" s="11"/>
      <c r="T16" s="16"/>
      <c r="U16" s="8"/>
    </row>
    <row r="17" spans="1:21" ht="39" customHeight="1" x14ac:dyDescent="0.2">
      <c r="A17" s="5"/>
      <c r="B17" s="13"/>
      <c r="C17" s="14"/>
      <c r="D17" s="14" t="s">
        <v>128</v>
      </c>
      <c r="E17" s="59" t="s">
        <v>37</v>
      </c>
      <c r="F17" s="58"/>
      <c r="G17" s="15"/>
      <c r="H17" s="15"/>
      <c r="I17" s="11"/>
      <c r="J17" s="74"/>
      <c r="K17" s="73"/>
      <c r="L17" s="69"/>
      <c r="M17" s="69"/>
      <c r="N17" s="72"/>
      <c r="O17" s="71"/>
      <c r="P17" s="70"/>
      <c r="Q17" s="69"/>
      <c r="R17" s="69"/>
      <c r="S17" s="11"/>
      <c r="T17" s="16"/>
      <c r="U17" s="8"/>
    </row>
    <row r="18" spans="1:21" ht="39" customHeight="1" x14ac:dyDescent="0.2">
      <c r="A18" s="5"/>
      <c r="B18" s="13"/>
      <c r="C18" s="14"/>
      <c r="D18" s="14" t="s">
        <v>127</v>
      </c>
      <c r="E18" s="59" t="s">
        <v>130</v>
      </c>
      <c r="F18" s="58"/>
      <c r="G18" s="15"/>
      <c r="H18" s="15"/>
      <c r="I18" s="11"/>
      <c r="J18" s="74"/>
      <c r="K18" s="73"/>
      <c r="L18" s="69"/>
      <c r="M18" s="69"/>
      <c r="N18" s="72"/>
      <c r="O18" s="71"/>
      <c r="P18" s="70"/>
      <c r="Q18" s="69"/>
      <c r="R18" s="69"/>
      <c r="S18" s="11"/>
      <c r="T18" s="16"/>
      <c r="U18" s="8"/>
    </row>
    <row r="19" spans="1:21" ht="39" customHeight="1" x14ac:dyDescent="0.2">
      <c r="A19" s="5"/>
      <c r="B19" s="13"/>
      <c r="C19" s="14"/>
      <c r="D19" s="14" t="s">
        <v>126</v>
      </c>
      <c r="E19" s="59" t="s">
        <v>133</v>
      </c>
      <c r="F19" s="58"/>
      <c r="G19" s="15"/>
      <c r="H19" s="15"/>
      <c r="I19" s="11"/>
      <c r="J19" s="74"/>
      <c r="K19" s="73"/>
      <c r="L19" s="69"/>
      <c r="M19" s="69"/>
      <c r="N19" s="72"/>
      <c r="O19" s="71"/>
      <c r="P19" s="70"/>
      <c r="Q19" s="69"/>
      <c r="R19" s="69"/>
      <c r="S19" s="11"/>
      <c r="T19" s="16"/>
      <c r="U19" s="8"/>
    </row>
    <row r="20" spans="1:21" ht="39" customHeight="1" x14ac:dyDescent="0.2">
      <c r="A20" s="5"/>
      <c r="B20" s="13"/>
      <c r="C20" s="14" t="s">
        <v>109</v>
      </c>
      <c r="D20" s="14"/>
      <c r="E20" s="59" t="s">
        <v>106</v>
      </c>
      <c r="F20" s="58"/>
      <c r="G20" s="15"/>
      <c r="H20" s="15"/>
      <c r="I20" s="11"/>
      <c r="J20" s="74"/>
      <c r="K20" s="73"/>
      <c r="L20" s="69"/>
      <c r="M20" s="69"/>
      <c r="N20" s="72"/>
      <c r="O20" s="71"/>
      <c r="P20" s="70"/>
      <c r="Q20" s="69"/>
      <c r="R20" s="69"/>
      <c r="S20" s="11"/>
      <c r="T20" s="16"/>
      <c r="U20" s="8"/>
    </row>
    <row r="21" spans="1:21" ht="39" customHeight="1" x14ac:dyDescent="0.2">
      <c r="A21" s="5"/>
      <c r="B21" s="13"/>
      <c r="C21" s="14" t="s">
        <v>108</v>
      </c>
      <c r="D21" s="14"/>
      <c r="E21" s="84" t="s">
        <v>52</v>
      </c>
      <c r="F21" s="58"/>
      <c r="G21" s="15"/>
      <c r="H21" s="15"/>
      <c r="I21" s="11"/>
      <c r="J21" s="74"/>
      <c r="K21" s="77"/>
      <c r="L21" s="75"/>
      <c r="M21" s="69"/>
      <c r="N21" s="69"/>
      <c r="O21" s="71"/>
      <c r="P21" s="76"/>
      <c r="Q21" s="75"/>
      <c r="R21" s="69"/>
      <c r="S21" s="11"/>
      <c r="T21" s="16"/>
      <c r="U21" s="8"/>
    </row>
    <row r="22" spans="1:21" ht="39" customHeight="1" thickBot="1" x14ac:dyDescent="0.25">
      <c r="A22" s="5"/>
      <c r="B22" s="19"/>
      <c r="C22" s="20" t="s">
        <v>107</v>
      </c>
      <c r="D22" s="20"/>
      <c r="E22" s="85" t="s">
        <v>132</v>
      </c>
      <c r="F22" s="68"/>
      <c r="G22" s="21"/>
      <c r="H22" s="21"/>
      <c r="I22" s="64"/>
      <c r="J22" s="22"/>
      <c r="K22" s="67"/>
      <c r="L22" s="39"/>
      <c r="M22" s="21"/>
      <c r="N22" s="21"/>
      <c r="O22" s="66"/>
      <c r="P22" s="65"/>
      <c r="Q22" s="39"/>
      <c r="R22" s="21"/>
      <c r="S22" s="64"/>
      <c r="T22" s="22"/>
      <c r="U22" s="8"/>
    </row>
    <row r="23" spans="1:21" ht="39" customHeight="1" thickBot="1" x14ac:dyDescent="0.25">
      <c r="A23" s="5"/>
      <c r="B23" s="57"/>
      <c r="C23" s="56"/>
      <c r="D23" s="56"/>
      <c r="E23" s="54" t="s">
        <v>65</v>
      </c>
      <c r="F23" s="53"/>
      <c r="G23" s="52"/>
      <c r="H23" s="52"/>
      <c r="I23" s="52"/>
      <c r="J23" s="51"/>
      <c r="K23" s="55"/>
      <c r="L23" s="52"/>
      <c r="M23" s="52"/>
      <c r="N23" s="52"/>
      <c r="O23" s="54"/>
      <c r="P23" s="53"/>
      <c r="Q23" s="52"/>
      <c r="R23" s="52"/>
      <c r="S23" s="52"/>
      <c r="T23" s="51"/>
      <c r="U23" s="8"/>
    </row>
    <row r="24" spans="1:21" ht="39" customHeight="1" thickBot="1" x14ac:dyDescent="0.25">
      <c r="A24" s="5"/>
      <c r="B24" s="28"/>
      <c r="C24" s="29"/>
      <c r="D24" s="29"/>
      <c r="E24" s="49" t="s">
        <v>66</v>
      </c>
      <c r="F24" s="48"/>
      <c r="G24" s="30"/>
      <c r="H24" s="30"/>
      <c r="I24" s="30"/>
      <c r="J24" s="31"/>
      <c r="K24" s="50"/>
      <c r="L24" s="30"/>
      <c r="M24" s="30"/>
      <c r="N24" s="30"/>
      <c r="O24" s="49"/>
      <c r="P24" s="48"/>
      <c r="Q24" s="30"/>
      <c r="R24" s="30"/>
      <c r="S24" s="30"/>
      <c r="T24" s="31"/>
      <c r="U24" s="8"/>
    </row>
    <row r="25" spans="1:21" ht="39.65" customHeight="1" thickBot="1" x14ac:dyDescent="0.25">
      <c r="A25" s="32"/>
      <c r="B25" s="33"/>
      <c r="C25" s="33"/>
      <c r="D25" s="33"/>
      <c r="E25" s="33"/>
      <c r="F25" s="33"/>
      <c r="G25" s="33"/>
      <c r="H25" s="33"/>
      <c r="I25" s="33"/>
      <c r="J25" s="33"/>
      <c r="K25" s="33"/>
      <c r="L25" s="33"/>
      <c r="M25" s="33"/>
      <c r="N25" s="33"/>
      <c r="O25" s="33"/>
      <c r="P25" s="33"/>
      <c r="Q25" s="33"/>
      <c r="R25" s="33"/>
      <c r="S25" s="33"/>
      <c r="T25" s="33"/>
      <c r="U25" s="34"/>
    </row>
    <row r="27" spans="1:21" x14ac:dyDescent="0.2">
      <c r="H27" s="4" t="s">
        <v>104</v>
      </c>
      <c r="I27" s="46">
        <f>I24*1.08</f>
        <v>0</v>
      </c>
      <c r="N27" s="46">
        <f>N24*1.08</f>
        <v>0</v>
      </c>
    </row>
  </sheetData>
  <mergeCells count="11">
    <mergeCell ref="D7:D8"/>
    <mergeCell ref="B1:T1"/>
    <mergeCell ref="P2:S2"/>
    <mergeCell ref="B3:T3"/>
    <mergeCell ref="B6:D6"/>
    <mergeCell ref="P7:T7"/>
    <mergeCell ref="K7:O7"/>
    <mergeCell ref="F7:J7"/>
    <mergeCell ref="E7:E8"/>
    <mergeCell ref="B7:B8"/>
    <mergeCell ref="C7:C8"/>
  </mergeCells>
  <phoneticPr fontId="1"/>
  <pageMargins left="0.59055118110236227" right="0.19685039370078741" top="0.19685039370078741" bottom="0.23622047244094491" header="0.31496062992125984" footer="0.19685039370078741"/>
  <pageSetup paperSize="8" scale="5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view="pageBreakPreview" topLeftCell="F1" zoomScale="55" zoomScaleNormal="26" zoomScaleSheetLayoutView="55" workbookViewId="0">
      <selection activeCell="B3" sqref="B3:T3"/>
    </sheetView>
  </sheetViews>
  <sheetFormatPr defaultColWidth="8.90625" defaultRowHeight="16.5" x14ac:dyDescent="0.2"/>
  <cols>
    <col min="1" max="1" width="8.90625" style="4"/>
    <col min="2" max="2" width="7.1796875" style="4" customWidth="1"/>
    <col min="3" max="3" width="7.453125" style="4" customWidth="1"/>
    <col min="4" max="4" width="8" style="4" customWidth="1"/>
    <col min="5" max="5" width="103.08984375" style="4" customWidth="1"/>
    <col min="6" max="19" width="15.81640625" style="4" customWidth="1"/>
    <col min="20" max="20" width="30.08984375" style="4" customWidth="1"/>
    <col min="21" max="16384" width="8.90625" style="4"/>
  </cols>
  <sheetData>
    <row r="1" spans="1:21" ht="60" customHeight="1" x14ac:dyDescent="0.4">
      <c r="A1" s="1"/>
      <c r="B1" s="171" t="s">
        <v>119</v>
      </c>
      <c r="C1" s="171"/>
      <c r="D1" s="171"/>
      <c r="E1" s="171"/>
      <c r="F1" s="171"/>
      <c r="G1" s="171"/>
      <c r="H1" s="171"/>
      <c r="I1" s="171"/>
      <c r="J1" s="171"/>
      <c r="K1" s="171"/>
      <c r="L1" s="171"/>
      <c r="M1" s="171"/>
      <c r="N1" s="171"/>
      <c r="O1" s="171"/>
      <c r="P1" s="171"/>
      <c r="Q1" s="171"/>
      <c r="R1" s="171"/>
      <c r="S1" s="171"/>
      <c r="T1" s="171"/>
      <c r="U1" s="2"/>
    </row>
    <row r="2" spans="1:21" ht="92.4" customHeight="1" x14ac:dyDescent="0.2">
      <c r="A2" s="5"/>
      <c r="B2" s="3"/>
      <c r="C2" s="3"/>
      <c r="D2" s="3"/>
      <c r="E2" s="3"/>
      <c r="F2" s="3"/>
      <c r="G2" s="3"/>
      <c r="H2" s="3"/>
      <c r="I2" s="3"/>
      <c r="J2" s="3"/>
      <c r="K2" s="3"/>
      <c r="L2" s="3"/>
      <c r="M2" s="3"/>
      <c r="N2" s="6"/>
      <c r="O2" s="7"/>
      <c r="P2" s="172" t="s">
        <v>248</v>
      </c>
      <c r="Q2" s="172"/>
      <c r="R2" s="172"/>
      <c r="S2" s="172"/>
      <c r="T2" s="3"/>
      <c r="U2" s="8"/>
    </row>
    <row r="3" spans="1:21" ht="87" customHeight="1" x14ac:dyDescent="0.2">
      <c r="A3" s="5"/>
      <c r="B3" s="172" t="s">
        <v>250</v>
      </c>
      <c r="C3" s="173"/>
      <c r="D3" s="173"/>
      <c r="E3" s="173"/>
      <c r="F3" s="173"/>
      <c r="G3" s="173"/>
      <c r="H3" s="173"/>
      <c r="I3" s="173"/>
      <c r="J3" s="173"/>
      <c r="K3" s="173"/>
      <c r="L3" s="173"/>
      <c r="M3" s="173"/>
      <c r="N3" s="173"/>
      <c r="O3" s="173"/>
      <c r="P3" s="173"/>
      <c r="Q3" s="173"/>
      <c r="R3" s="173"/>
      <c r="S3" s="173"/>
      <c r="T3" s="173"/>
      <c r="U3" s="8"/>
    </row>
    <row r="4" spans="1:21" x14ac:dyDescent="0.25">
      <c r="A4" s="5"/>
      <c r="B4" s="43" t="s">
        <v>129</v>
      </c>
      <c r="C4" s="44"/>
      <c r="D4" s="44"/>
      <c r="E4" s="45"/>
      <c r="F4" s="3"/>
      <c r="G4" s="3"/>
      <c r="H4" s="3"/>
      <c r="I4" s="3"/>
      <c r="J4" s="3"/>
      <c r="K4" s="3"/>
      <c r="L4" s="3"/>
      <c r="M4" s="3"/>
      <c r="N4" s="3"/>
      <c r="O4" s="3"/>
      <c r="P4" s="3"/>
      <c r="Q4" s="3"/>
      <c r="R4" s="3"/>
      <c r="S4" s="3"/>
      <c r="T4" s="35"/>
      <c r="U4" s="8"/>
    </row>
    <row r="5" spans="1:21" ht="34.5" customHeight="1" x14ac:dyDescent="0.2">
      <c r="A5" s="5"/>
      <c r="B5" s="42"/>
      <c r="C5" s="47"/>
      <c r="D5" s="47"/>
      <c r="E5" s="3"/>
      <c r="F5" s="3"/>
      <c r="G5" s="3"/>
      <c r="H5" s="3"/>
      <c r="I5" s="3"/>
      <c r="J5" s="3"/>
      <c r="K5" s="3"/>
      <c r="L5" s="3"/>
      <c r="M5" s="3"/>
      <c r="N5" s="3"/>
      <c r="O5" s="3"/>
      <c r="P5" s="3"/>
      <c r="Q5" s="3"/>
      <c r="R5" s="3"/>
      <c r="S5" s="3"/>
      <c r="T5" s="35"/>
      <c r="U5" s="8"/>
    </row>
    <row r="6" spans="1:21" ht="41.4" customHeight="1" thickBot="1" x14ac:dyDescent="0.3">
      <c r="A6" s="5"/>
      <c r="B6" s="162" t="s">
        <v>101</v>
      </c>
      <c r="C6" s="162"/>
      <c r="D6" s="162"/>
      <c r="E6" s="3"/>
      <c r="F6" s="3"/>
      <c r="G6" s="3"/>
      <c r="H6" s="3"/>
      <c r="I6" s="3"/>
      <c r="J6" s="3"/>
      <c r="K6" s="3"/>
      <c r="L6" s="3"/>
      <c r="M6" s="3"/>
      <c r="N6" s="3"/>
      <c r="O6" s="3"/>
      <c r="P6" s="3"/>
      <c r="Q6" s="3"/>
      <c r="R6" s="3"/>
      <c r="S6" s="3"/>
      <c r="T6" s="35" t="s">
        <v>79</v>
      </c>
      <c r="U6" s="8"/>
    </row>
    <row r="7" spans="1:21" ht="37.25" customHeight="1" x14ac:dyDescent="0.2">
      <c r="A7" s="5"/>
      <c r="B7" s="169" t="s">
        <v>68</v>
      </c>
      <c r="C7" s="165"/>
      <c r="D7" s="165"/>
      <c r="E7" s="203"/>
      <c r="F7" s="169" t="s">
        <v>0</v>
      </c>
      <c r="G7" s="165"/>
      <c r="H7" s="165"/>
      <c r="I7" s="165"/>
      <c r="J7" s="166"/>
      <c r="K7" s="201" t="s">
        <v>6</v>
      </c>
      <c r="L7" s="167"/>
      <c r="M7" s="167"/>
      <c r="N7" s="167"/>
      <c r="O7" s="202"/>
      <c r="P7" s="169" t="s">
        <v>7</v>
      </c>
      <c r="Q7" s="165"/>
      <c r="R7" s="165"/>
      <c r="S7" s="165"/>
      <c r="T7" s="166"/>
      <c r="U7" s="8"/>
    </row>
    <row r="8" spans="1:21" ht="32.4" customHeight="1" thickBot="1" x14ac:dyDescent="0.25">
      <c r="A8" s="5"/>
      <c r="B8" s="205"/>
      <c r="C8" s="200"/>
      <c r="D8" s="200"/>
      <c r="E8" s="204"/>
      <c r="F8" s="80" t="s">
        <v>1</v>
      </c>
      <c r="G8" s="79" t="s">
        <v>2</v>
      </c>
      <c r="H8" s="79" t="s">
        <v>3</v>
      </c>
      <c r="I8" s="79" t="s">
        <v>4</v>
      </c>
      <c r="J8" s="78" t="s">
        <v>5</v>
      </c>
      <c r="K8" s="82" t="s">
        <v>1</v>
      </c>
      <c r="L8" s="79" t="s">
        <v>2</v>
      </c>
      <c r="M8" s="79" t="s">
        <v>3</v>
      </c>
      <c r="N8" s="79" t="s">
        <v>4</v>
      </c>
      <c r="O8" s="81" t="s">
        <v>5</v>
      </c>
      <c r="P8" s="80" t="s">
        <v>1</v>
      </c>
      <c r="Q8" s="79" t="s">
        <v>2</v>
      </c>
      <c r="R8" s="79" t="s">
        <v>3</v>
      </c>
      <c r="S8" s="79" t="s">
        <v>4</v>
      </c>
      <c r="T8" s="78" t="s">
        <v>5</v>
      </c>
      <c r="U8" s="8"/>
    </row>
    <row r="9" spans="1:21" ht="39" customHeight="1" x14ac:dyDescent="0.2">
      <c r="A9" s="5"/>
      <c r="B9" s="10" t="s">
        <v>118</v>
      </c>
      <c r="C9" s="11"/>
      <c r="D9" s="11"/>
      <c r="E9" s="62" t="s">
        <v>9</v>
      </c>
      <c r="F9" s="61"/>
      <c r="G9" s="11"/>
      <c r="H9" s="11"/>
      <c r="I9" s="11"/>
      <c r="J9" s="12"/>
      <c r="K9" s="63"/>
      <c r="L9" s="11"/>
      <c r="M9" s="11"/>
      <c r="N9" s="11"/>
      <c r="O9" s="62"/>
      <c r="P9" s="61"/>
      <c r="Q9" s="11"/>
      <c r="R9" s="11"/>
      <c r="S9" s="11"/>
      <c r="T9" s="12"/>
      <c r="U9" s="8"/>
    </row>
    <row r="10" spans="1:21" ht="39" customHeight="1" x14ac:dyDescent="0.2">
      <c r="A10" s="5"/>
      <c r="B10" s="13"/>
      <c r="C10" s="14" t="s">
        <v>110</v>
      </c>
      <c r="D10" s="14"/>
      <c r="E10" s="59" t="s">
        <v>131</v>
      </c>
      <c r="F10" s="58"/>
      <c r="G10" s="15"/>
      <c r="H10" s="15"/>
      <c r="I10" s="11"/>
      <c r="J10" s="16"/>
      <c r="K10" s="60"/>
      <c r="L10" s="15"/>
      <c r="M10" s="15"/>
      <c r="N10" s="11"/>
      <c r="O10" s="59"/>
      <c r="P10" s="58"/>
      <c r="Q10" s="15"/>
      <c r="R10" s="15"/>
      <c r="S10" s="11"/>
      <c r="T10" s="16"/>
      <c r="U10" s="8"/>
    </row>
    <row r="11" spans="1:21" ht="39" customHeight="1" x14ac:dyDescent="0.2">
      <c r="A11" s="5"/>
      <c r="B11" s="13"/>
      <c r="C11" s="14"/>
      <c r="D11" s="14" t="s">
        <v>117</v>
      </c>
      <c r="E11" s="59" t="s">
        <v>13</v>
      </c>
      <c r="F11" s="58"/>
      <c r="G11" s="15"/>
      <c r="H11" s="15"/>
      <c r="I11" s="11"/>
      <c r="J11" s="16"/>
      <c r="K11" s="60"/>
      <c r="L11" s="15"/>
      <c r="M11" s="15"/>
      <c r="N11" s="11"/>
      <c r="O11" s="59"/>
      <c r="P11" s="58"/>
      <c r="Q11" s="15"/>
      <c r="R11" s="15"/>
      <c r="S11" s="11"/>
      <c r="T11" s="16"/>
      <c r="U11" s="8"/>
    </row>
    <row r="12" spans="1:21" ht="39" customHeight="1" x14ac:dyDescent="0.2">
      <c r="A12" s="5"/>
      <c r="B12" s="13"/>
      <c r="C12" s="14"/>
      <c r="D12" s="14" t="s">
        <v>116</v>
      </c>
      <c r="E12" s="59" t="s">
        <v>15</v>
      </c>
      <c r="F12" s="58"/>
      <c r="G12" s="15"/>
      <c r="H12" s="15"/>
      <c r="I12" s="11"/>
      <c r="J12" s="74"/>
      <c r="K12" s="77"/>
      <c r="L12" s="75"/>
      <c r="M12" s="69"/>
      <c r="N12" s="72"/>
      <c r="O12" s="71"/>
      <c r="P12" s="76"/>
      <c r="Q12" s="75"/>
      <c r="R12" s="69"/>
      <c r="S12" s="11"/>
      <c r="T12" s="16"/>
      <c r="U12" s="8"/>
    </row>
    <row r="13" spans="1:21" ht="39" customHeight="1" x14ac:dyDescent="0.2">
      <c r="A13" s="5"/>
      <c r="B13" s="13"/>
      <c r="C13" s="14"/>
      <c r="D13" s="14" t="s">
        <v>115</v>
      </c>
      <c r="E13" s="59" t="s">
        <v>139</v>
      </c>
      <c r="F13" s="58"/>
      <c r="G13" s="15"/>
      <c r="H13" s="15"/>
      <c r="I13" s="11"/>
      <c r="J13" s="74"/>
      <c r="K13" s="73"/>
      <c r="L13" s="69"/>
      <c r="M13" s="69"/>
      <c r="N13" s="72"/>
      <c r="O13" s="71"/>
      <c r="P13" s="70"/>
      <c r="Q13" s="69"/>
      <c r="R13" s="69"/>
      <c r="S13" s="11"/>
      <c r="T13" s="16"/>
      <c r="U13" s="8"/>
    </row>
    <row r="14" spans="1:21" ht="39" customHeight="1" x14ac:dyDescent="0.2">
      <c r="A14" s="5"/>
      <c r="B14" s="13"/>
      <c r="C14" s="14"/>
      <c r="D14" s="14" t="s">
        <v>114</v>
      </c>
      <c r="E14" s="59" t="s">
        <v>138</v>
      </c>
      <c r="F14" s="58"/>
      <c r="G14" s="15"/>
      <c r="H14" s="15"/>
      <c r="I14" s="11"/>
      <c r="J14" s="74"/>
      <c r="K14" s="73"/>
      <c r="L14" s="69"/>
      <c r="M14" s="69"/>
      <c r="N14" s="72"/>
      <c r="O14" s="71"/>
      <c r="P14" s="70"/>
      <c r="Q14" s="69"/>
      <c r="R14" s="69"/>
      <c r="S14" s="11"/>
      <c r="T14" s="16"/>
      <c r="U14" s="8"/>
    </row>
    <row r="15" spans="1:21" ht="39" customHeight="1" x14ac:dyDescent="0.2">
      <c r="A15" s="5"/>
      <c r="B15" s="13"/>
      <c r="C15" s="14"/>
      <c r="D15" s="14" t="s">
        <v>112</v>
      </c>
      <c r="E15" s="59" t="s">
        <v>113</v>
      </c>
      <c r="F15" s="58"/>
      <c r="G15" s="15"/>
      <c r="H15" s="15"/>
      <c r="I15" s="11"/>
      <c r="J15" s="74"/>
      <c r="K15" s="73"/>
      <c r="L15" s="69"/>
      <c r="M15" s="69"/>
      <c r="N15" s="72"/>
      <c r="O15" s="71"/>
      <c r="P15" s="70"/>
      <c r="Q15" s="69"/>
      <c r="R15" s="69"/>
      <c r="S15" s="11"/>
      <c r="T15" s="16"/>
      <c r="U15" s="8"/>
    </row>
    <row r="16" spans="1:21" ht="39" customHeight="1" x14ac:dyDescent="0.2">
      <c r="A16" s="5"/>
      <c r="B16" s="13"/>
      <c r="C16" s="14"/>
      <c r="D16" s="14" t="s">
        <v>111</v>
      </c>
      <c r="E16" s="59" t="s">
        <v>31</v>
      </c>
      <c r="F16" s="58"/>
      <c r="G16" s="15"/>
      <c r="H16" s="15"/>
      <c r="I16" s="11"/>
      <c r="J16" s="74"/>
      <c r="K16" s="73"/>
      <c r="L16" s="69"/>
      <c r="M16" s="69"/>
      <c r="N16" s="72"/>
      <c r="O16" s="71"/>
      <c r="P16" s="70"/>
      <c r="Q16" s="69"/>
      <c r="R16" s="69"/>
      <c r="S16" s="11"/>
      <c r="T16" s="16"/>
      <c r="U16" s="8"/>
    </row>
    <row r="17" spans="1:21" ht="39" customHeight="1" x14ac:dyDescent="0.2">
      <c r="A17" s="5"/>
      <c r="B17" s="13"/>
      <c r="C17" s="14"/>
      <c r="D17" s="14" t="s">
        <v>128</v>
      </c>
      <c r="E17" s="59" t="s">
        <v>137</v>
      </c>
      <c r="F17" s="58"/>
      <c r="G17" s="15"/>
      <c r="H17" s="15"/>
      <c r="I17" s="11"/>
      <c r="J17" s="74"/>
      <c r="K17" s="73"/>
      <c r="L17" s="69"/>
      <c r="M17" s="69"/>
      <c r="N17" s="72"/>
      <c r="O17" s="71"/>
      <c r="P17" s="70"/>
      <c r="Q17" s="69"/>
      <c r="R17" s="69"/>
      <c r="S17" s="11"/>
      <c r="T17" s="16"/>
      <c r="U17" s="8"/>
    </row>
    <row r="18" spans="1:21" ht="39" customHeight="1" x14ac:dyDescent="0.2">
      <c r="A18" s="5"/>
      <c r="B18" s="13"/>
      <c r="C18" s="14"/>
      <c r="D18" s="14" t="s">
        <v>127</v>
      </c>
      <c r="E18" s="59" t="s">
        <v>35</v>
      </c>
      <c r="F18" s="58"/>
      <c r="G18" s="15"/>
      <c r="H18" s="15"/>
      <c r="I18" s="11"/>
      <c r="J18" s="74"/>
      <c r="K18" s="73"/>
      <c r="L18" s="69"/>
      <c r="M18" s="69"/>
      <c r="N18" s="72"/>
      <c r="O18" s="71"/>
      <c r="P18" s="70"/>
      <c r="Q18" s="69"/>
      <c r="R18" s="69"/>
      <c r="S18" s="11"/>
      <c r="T18" s="16"/>
      <c r="U18" s="8"/>
    </row>
    <row r="19" spans="1:21" ht="39" customHeight="1" x14ac:dyDescent="0.2">
      <c r="A19" s="5"/>
      <c r="B19" s="13"/>
      <c r="C19" s="14"/>
      <c r="D19" s="14" t="s">
        <v>126</v>
      </c>
      <c r="E19" s="59" t="s">
        <v>37</v>
      </c>
      <c r="F19" s="58"/>
      <c r="G19" s="15"/>
      <c r="H19" s="15"/>
      <c r="I19" s="11"/>
      <c r="J19" s="74"/>
      <c r="K19" s="73"/>
      <c r="L19" s="69"/>
      <c r="M19" s="69"/>
      <c r="N19" s="72"/>
      <c r="O19" s="71"/>
      <c r="P19" s="70"/>
      <c r="Q19" s="69"/>
      <c r="R19" s="69"/>
      <c r="S19" s="11"/>
      <c r="T19" s="16"/>
      <c r="U19" s="8"/>
    </row>
    <row r="20" spans="1:21" ht="39" customHeight="1" x14ac:dyDescent="0.2">
      <c r="A20" s="5"/>
      <c r="B20" s="13"/>
      <c r="C20" s="14"/>
      <c r="D20" s="14" t="s">
        <v>125</v>
      </c>
      <c r="E20" s="59" t="s">
        <v>136</v>
      </c>
      <c r="F20" s="58"/>
      <c r="G20" s="15"/>
      <c r="H20" s="15"/>
      <c r="I20" s="11"/>
      <c r="J20" s="74"/>
      <c r="K20" s="73"/>
      <c r="L20" s="69"/>
      <c r="M20" s="69"/>
      <c r="N20" s="72"/>
      <c r="O20" s="71"/>
      <c r="P20" s="70"/>
      <c r="Q20" s="69"/>
      <c r="R20" s="69"/>
      <c r="S20" s="11"/>
      <c r="T20" s="16"/>
      <c r="U20" s="8"/>
    </row>
    <row r="21" spans="1:21" ht="39" customHeight="1" x14ac:dyDescent="0.2">
      <c r="A21" s="5"/>
      <c r="B21" s="13"/>
      <c r="C21" s="14"/>
      <c r="D21" s="14" t="s">
        <v>124</v>
      </c>
      <c r="E21" s="59" t="s">
        <v>49</v>
      </c>
      <c r="F21" s="58"/>
      <c r="G21" s="15"/>
      <c r="H21" s="15"/>
      <c r="I21" s="11"/>
      <c r="J21" s="74"/>
      <c r="K21" s="73"/>
      <c r="L21" s="69"/>
      <c r="M21" s="69"/>
      <c r="N21" s="72"/>
      <c r="O21" s="71"/>
      <c r="P21" s="70"/>
      <c r="Q21" s="69"/>
      <c r="R21" s="69"/>
      <c r="S21" s="11"/>
      <c r="T21" s="16"/>
      <c r="U21" s="8"/>
    </row>
    <row r="22" spans="1:21" ht="39" customHeight="1" x14ac:dyDescent="0.2">
      <c r="A22" s="5"/>
      <c r="B22" s="13"/>
      <c r="C22" s="14" t="s">
        <v>109</v>
      </c>
      <c r="D22" s="14"/>
      <c r="E22" s="59" t="s">
        <v>106</v>
      </c>
      <c r="F22" s="58"/>
      <c r="G22" s="15"/>
      <c r="H22" s="15"/>
      <c r="I22" s="11"/>
      <c r="J22" s="74"/>
      <c r="K22" s="73"/>
      <c r="L22" s="69"/>
      <c r="M22" s="69"/>
      <c r="N22" s="72"/>
      <c r="O22" s="71"/>
      <c r="P22" s="70"/>
      <c r="Q22" s="69"/>
      <c r="R22" s="69"/>
      <c r="S22" s="11"/>
      <c r="T22" s="16"/>
      <c r="U22" s="8"/>
    </row>
    <row r="23" spans="1:21" ht="39" customHeight="1" x14ac:dyDescent="0.2">
      <c r="A23" s="5"/>
      <c r="B23" s="13"/>
      <c r="C23" s="14" t="s">
        <v>108</v>
      </c>
      <c r="D23" s="14"/>
      <c r="E23" s="84" t="s">
        <v>52</v>
      </c>
      <c r="F23" s="58"/>
      <c r="G23" s="15"/>
      <c r="H23" s="15"/>
      <c r="I23" s="11"/>
      <c r="J23" s="74"/>
      <c r="K23" s="77"/>
      <c r="L23" s="75"/>
      <c r="M23" s="69"/>
      <c r="N23" s="69"/>
      <c r="O23" s="71"/>
      <c r="P23" s="76"/>
      <c r="Q23" s="75"/>
      <c r="R23" s="69"/>
      <c r="S23" s="11"/>
      <c r="T23" s="16"/>
      <c r="U23" s="8"/>
    </row>
    <row r="24" spans="1:21" ht="39" customHeight="1" thickBot="1" x14ac:dyDescent="0.25">
      <c r="A24" s="5"/>
      <c r="B24" s="19"/>
      <c r="C24" s="20" t="s">
        <v>107</v>
      </c>
      <c r="D24" s="20"/>
      <c r="E24" s="85" t="s">
        <v>103</v>
      </c>
      <c r="F24" s="68"/>
      <c r="G24" s="21"/>
      <c r="H24" s="21"/>
      <c r="I24" s="64"/>
      <c r="J24" s="22"/>
      <c r="K24" s="67"/>
      <c r="L24" s="39"/>
      <c r="M24" s="21"/>
      <c r="N24" s="21"/>
      <c r="O24" s="66"/>
      <c r="P24" s="65"/>
      <c r="Q24" s="39"/>
      <c r="R24" s="21"/>
      <c r="S24" s="64"/>
      <c r="T24" s="22"/>
      <c r="U24" s="8"/>
    </row>
    <row r="25" spans="1:21" ht="39" customHeight="1" thickBot="1" x14ac:dyDescent="0.25">
      <c r="A25" s="5"/>
      <c r="B25" s="57"/>
      <c r="C25" s="56"/>
      <c r="D25" s="56"/>
      <c r="E25" s="54" t="s">
        <v>65</v>
      </c>
      <c r="F25" s="53"/>
      <c r="G25" s="52"/>
      <c r="H25" s="52"/>
      <c r="I25" s="52"/>
      <c r="J25" s="51"/>
      <c r="K25" s="55"/>
      <c r="L25" s="52"/>
      <c r="M25" s="52"/>
      <c r="N25" s="52"/>
      <c r="O25" s="54"/>
      <c r="P25" s="53"/>
      <c r="Q25" s="52"/>
      <c r="R25" s="52"/>
      <c r="S25" s="52"/>
      <c r="T25" s="51"/>
      <c r="U25" s="8"/>
    </row>
    <row r="26" spans="1:21" ht="39" customHeight="1" thickBot="1" x14ac:dyDescent="0.25">
      <c r="A26" s="5"/>
      <c r="B26" s="28"/>
      <c r="C26" s="29"/>
      <c r="D26" s="29"/>
      <c r="E26" s="49" t="s">
        <v>66</v>
      </c>
      <c r="F26" s="48"/>
      <c r="G26" s="30"/>
      <c r="H26" s="30"/>
      <c r="I26" s="30"/>
      <c r="J26" s="31"/>
      <c r="K26" s="50"/>
      <c r="L26" s="30"/>
      <c r="M26" s="30"/>
      <c r="N26" s="30"/>
      <c r="O26" s="49"/>
      <c r="P26" s="48"/>
      <c r="Q26" s="30"/>
      <c r="R26" s="30"/>
      <c r="S26" s="30"/>
      <c r="T26" s="31"/>
      <c r="U26" s="8"/>
    </row>
    <row r="27" spans="1:21" ht="39.65" customHeight="1" thickBot="1" x14ac:dyDescent="0.25">
      <c r="A27" s="32"/>
      <c r="B27" s="33"/>
      <c r="C27" s="33"/>
      <c r="D27" s="33"/>
      <c r="E27" s="33"/>
      <c r="F27" s="33"/>
      <c r="G27" s="33"/>
      <c r="H27" s="33"/>
      <c r="I27" s="33"/>
      <c r="J27" s="33"/>
      <c r="K27" s="33"/>
      <c r="L27" s="33"/>
      <c r="M27" s="33"/>
      <c r="N27" s="33"/>
      <c r="O27" s="33"/>
      <c r="P27" s="33"/>
      <c r="Q27" s="33"/>
      <c r="R27" s="33"/>
      <c r="S27" s="33"/>
      <c r="T27" s="33"/>
      <c r="U27" s="34"/>
    </row>
    <row r="29" spans="1:21" x14ac:dyDescent="0.2">
      <c r="H29" s="4" t="s">
        <v>104</v>
      </c>
      <c r="I29" s="46">
        <f>I26*1.08</f>
        <v>0</v>
      </c>
      <c r="N29" s="46">
        <f>N26*1.08</f>
        <v>0</v>
      </c>
    </row>
  </sheetData>
  <mergeCells count="11">
    <mergeCell ref="D7:D8"/>
    <mergeCell ref="B1:T1"/>
    <mergeCell ref="P2:S2"/>
    <mergeCell ref="B3:T3"/>
    <mergeCell ref="B6:D6"/>
    <mergeCell ref="P7:T7"/>
    <mergeCell ref="K7:O7"/>
    <mergeCell ref="F7:J7"/>
    <mergeCell ref="E7:E8"/>
    <mergeCell ref="B7:B8"/>
    <mergeCell ref="C7:C8"/>
  </mergeCells>
  <phoneticPr fontId="1"/>
  <pageMargins left="0.59055118110236227" right="0.19685039370078741" top="0.19685039370078741" bottom="0.23622047244094491" header="0.31496062992125984" footer="0.19685039370078741"/>
  <pageSetup paperSize="8" scale="5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view="pageBreakPreview" topLeftCell="F31" zoomScale="55" zoomScaleNormal="26" zoomScaleSheetLayoutView="55" workbookViewId="0">
      <selection activeCell="B3" sqref="B3:T3"/>
    </sheetView>
  </sheetViews>
  <sheetFormatPr defaultColWidth="8.90625" defaultRowHeight="16.5" x14ac:dyDescent="0.2"/>
  <cols>
    <col min="1" max="1" width="8.90625" style="4"/>
    <col min="2" max="2" width="7.1796875" style="4" customWidth="1"/>
    <col min="3" max="3" width="7.453125" style="4" customWidth="1"/>
    <col min="4" max="4" width="8" style="4" customWidth="1"/>
    <col min="5" max="5" width="103.08984375" style="4" customWidth="1"/>
    <col min="6" max="19" width="15.81640625" style="4" customWidth="1"/>
    <col min="20" max="20" width="30.08984375" style="4" customWidth="1"/>
    <col min="21" max="16384" width="8.90625" style="4"/>
  </cols>
  <sheetData>
    <row r="1" spans="1:21" ht="60" customHeight="1" x14ac:dyDescent="0.4">
      <c r="A1" s="1"/>
      <c r="B1" s="171" t="s">
        <v>119</v>
      </c>
      <c r="C1" s="171"/>
      <c r="D1" s="171"/>
      <c r="E1" s="171"/>
      <c r="F1" s="171"/>
      <c r="G1" s="171"/>
      <c r="H1" s="171"/>
      <c r="I1" s="171"/>
      <c r="J1" s="171"/>
      <c r="K1" s="171"/>
      <c r="L1" s="171"/>
      <c r="M1" s="171"/>
      <c r="N1" s="171"/>
      <c r="O1" s="171"/>
      <c r="P1" s="171"/>
      <c r="Q1" s="171"/>
      <c r="R1" s="171"/>
      <c r="S1" s="171"/>
      <c r="T1" s="171"/>
      <c r="U1" s="2"/>
    </row>
    <row r="2" spans="1:21" ht="92.4" customHeight="1" x14ac:dyDescent="0.2">
      <c r="A2" s="5"/>
      <c r="B2" s="3"/>
      <c r="C2" s="3"/>
      <c r="D2" s="3"/>
      <c r="E2" s="3"/>
      <c r="F2" s="3"/>
      <c r="G2" s="3"/>
      <c r="H2" s="3"/>
      <c r="I2" s="3"/>
      <c r="J2" s="3"/>
      <c r="K2" s="3"/>
      <c r="L2" s="3"/>
      <c r="M2" s="3"/>
      <c r="N2" s="6"/>
      <c r="O2" s="7"/>
      <c r="P2" s="172" t="s">
        <v>248</v>
      </c>
      <c r="Q2" s="172"/>
      <c r="R2" s="172"/>
      <c r="S2" s="172"/>
      <c r="T2" s="3"/>
      <c r="U2" s="8"/>
    </row>
    <row r="3" spans="1:21" ht="87" customHeight="1" x14ac:dyDescent="0.2">
      <c r="A3" s="5"/>
      <c r="B3" s="172" t="s">
        <v>251</v>
      </c>
      <c r="C3" s="173"/>
      <c r="D3" s="173"/>
      <c r="E3" s="173"/>
      <c r="F3" s="173"/>
      <c r="G3" s="173"/>
      <c r="H3" s="173"/>
      <c r="I3" s="173"/>
      <c r="J3" s="173"/>
      <c r="K3" s="173"/>
      <c r="L3" s="173"/>
      <c r="M3" s="173"/>
      <c r="N3" s="173"/>
      <c r="O3" s="173"/>
      <c r="P3" s="173"/>
      <c r="Q3" s="173"/>
      <c r="R3" s="173"/>
      <c r="S3" s="173"/>
      <c r="T3" s="173"/>
      <c r="U3" s="8"/>
    </row>
    <row r="4" spans="1:21" x14ac:dyDescent="0.25">
      <c r="A4" s="5"/>
      <c r="B4" s="43" t="s">
        <v>129</v>
      </c>
      <c r="C4" s="44"/>
      <c r="D4" s="44"/>
      <c r="E4" s="45"/>
      <c r="F4" s="3"/>
      <c r="G4" s="3"/>
      <c r="H4" s="3"/>
      <c r="I4" s="3"/>
      <c r="J4" s="3"/>
      <c r="K4" s="3"/>
      <c r="L4" s="3"/>
      <c r="M4" s="3"/>
      <c r="N4" s="3"/>
      <c r="O4" s="3"/>
      <c r="P4" s="3"/>
      <c r="Q4" s="3"/>
      <c r="R4" s="3"/>
      <c r="S4" s="3"/>
      <c r="T4" s="35"/>
      <c r="U4" s="8"/>
    </row>
    <row r="5" spans="1:21" ht="34.5" customHeight="1" x14ac:dyDescent="0.2">
      <c r="A5" s="5"/>
      <c r="B5" s="42"/>
      <c r="C5" s="47"/>
      <c r="D5" s="47"/>
      <c r="E5" s="3"/>
      <c r="F5" s="3"/>
      <c r="G5" s="3"/>
      <c r="H5" s="3"/>
      <c r="I5" s="3"/>
      <c r="J5" s="3"/>
      <c r="K5" s="3"/>
      <c r="L5" s="3"/>
      <c r="M5" s="3"/>
      <c r="N5" s="3"/>
      <c r="O5" s="3"/>
      <c r="P5" s="3"/>
      <c r="Q5" s="3"/>
      <c r="R5" s="3"/>
      <c r="S5" s="3"/>
      <c r="T5" s="35"/>
      <c r="U5" s="8"/>
    </row>
    <row r="6" spans="1:21" ht="41.4" customHeight="1" thickBot="1" x14ac:dyDescent="0.3">
      <c r="A6" s="5"/>
      <c r="B6" s="162" t="s">
        <v>101</v>
      </c>
      <c r="C6" s="162"/>
      <c r="D6" s="162"/>
      <c r="E6" s="3"/>
      <c r="F6" s="3"/>
      <c r="G6" s="3"/>
      <c r="H6" s="3"/>
      <c r="I6" s="3"/>
      <c r="J6" s="3"/>
      <c r="K6" s="3"/>
      <c r="L6" s="3"/>
      <c r="M6" s="3"/>
      <c r="N6" s="3"/>
      <c r="O6" s="3"/>
      <c r="P6" s="3"/>
      <c r="Q6" s="3"/>
      <c r="R6" s="3"/>
      <c r="S6" s="3"/>
      <c r="T6" s="35" t="s">
        <v>79</v>
      </c>
      <c r="U6" s="8"/>
    </row>
    <row r="7" spans="1:21" ht="37.25" customHeight="1" x14ac:dyDescent="0.2">
      <c r="A7" s="5"/>
      <c r="B7" s="169" t="s">
        <v>68</v>
      </c>
      <c r="C7" s="165"/>
      <c r="D7" s="165"/>
      <c r="E7" s="203"/>
      <c r="F7" s="169" t="s">
        <v>0</v>
      </c>
      <c r="G7" s="165"/>
      <c r="H7" s="165"/>
      <c r="I7" s="165"/>
      <c r="J7" s="166"/>
      <c r="K7" s="201" t="s">
        <v>6</v>
      </c>
      <c r="L7" s="167"/>
      <c r="M7" s="167"/>
      <c r="N7" s="167"/>
      <c r="O7" s="202"/>
      <c r="P7" s="169" t="s">
        <v>7</v>
      </c>
      <c r="Q7" s="165"/>
      <c r="R7" s="165"/>
      <c r="S7" s="165"/>
      <c r="T7" s="166"/>
      <c r="U7" s="8"/>
    </row>
    <row r="8" spans="1:21" ht="32.4" customHeight="1" thickBot="1" x14ac:dyDescent="0.25">
      <c r="A8" s="5"/>
      <c r="B8" s="205"/>
      <c r="C8" s="200"/>
      <c r="D8" s="200"/>
      <c r="E8" s="204"/>
      <c r="F8" s="80" t="s">
        <v>1</v>
      </c>
      <c r="G8" s="79" t="s">
        <v>2</v>
      </c>
      <c r="H8" s="79" t="s">
        <v>3</v>
      </c>
      <c r="I8" s="79" t="s">
        <v>4</v>
      </c>
      <c r="J8" s="78" t="s">
        <v>5</v>
      </c>
      <c r="K8" s="82" t="s">
        <v>1</v>
      </c>
      <c r="L8" s="79" t="s">
        <v>2</v>
      </c>
      <c r="M8" s="79" t="s">
        <v>3</v>
      </c>
      <c r="N8" s="79" t="s">
        <v>4</v>
      </c>
      <c r="O8" s="81" t="s">
        <v>5</v>
      </c>
      <c r="P8" s="80" t="s">
        <v>1</v>
      </c>
      <c r="Q8" s="79" t="s">
        <v>2</v>
      </c>
      <c r="R8" s="79" t="s">
        <v>3</v>
      </c>
      <c r="S8" s="79" t="s">
        <v>4</v>
      </c>
      <c r="T8" s="78" t="s">
        <v>5</v>
      </c>
      <c r="U8" s="8"/>
    </row>
    <row r="9" spans="1:21" ht="39" customHeight="1" x14ac:dyDescent="0.2">
      <c r="A9" s="5"/>
      <c r="B9" s="10" t="s">
        <v>118</v>
      </c>
      <c r="C9" s="11"/>
      <c r="D9" s="11"/>
      <c r="E9" s="62" t="s">
        <v>9</v>
      </c>
      <c r="F9" s="61"/>
      <c r="G9" s="11"/>
      <c r="H9" s="11"/>
      <c r="I9" s="11"/>
      <c r="J9" s="12"/>
      <c r="K9" s="63"/>
      <c r="L9" s="11"/>
      <c r="M9" s="11"/>
      <c r="N9" s="11"/>
      <c r="O9" s="62"/>
      <c r="P9" s="61"/>
      <c r="Q9" s="11"/>
      <c r="R9" s="11"/>
      <c r="S9" s="11"/>
      <c r="T9" s="12"/>
      <c r="U9" s="8"/>
    </row>
    <row r="10" spans="1:21" ht="39" customHeight="1" x14ac:dyDescent="0.2">
      <c r="A10" s="5"/>
      <c r="B10" s="13"/>
      <c r="C10" s="14" t="s">
        <v>110</v>
      </c>
      <c r="D10" s="14"/>
      <c r="E10" s="59" t="s">
        <v>131</v>
      </c>
      <c r="F10" s="58"/>
      <c r="G10" s="15"/>
      <c r="H10" s="15"/>
      <c r="I10" s="11"/>
      <c r="J10" s="16"/>
      <c r="K10" s="60"/>
      <c r="L10" s="15"/>
      <c r="M10" s="15"/>
      <c r="N10" s="11"/>
      <c r="O10" s="59"/>
      <c r="P10" s="58"/>
      <c r="Q10" s="15"/>
      <c r="R10" s="15"/>
      <c r="S10" s="11"/>
      <c r="T10" s="16"/>
      <c r="U10" s="8"/>
    </row>
    <row r="11" spans="1:21" ht="39" customHeight="1" x14ac:dyDescent="0.2">
      <c r="A11" s="5"/>
      <c r="B11" s="13"/>
      <c r="C11" s="14"/>
      <c r="D11" s="14" t="s">
        <v>117</v>
      </c>
      <c r="E11" s="59" t="s">
        <v>13</v>
      </c>
      <c r="F11" s="58"/>
      <c r="G11" s="15"/>
      <c r="H11" s="15"/>
      <c r="I11" s="11"/>
      <c r="J11" s="16"/>
      <c r="K11" s="60"/>
      <c r="L11" s="15"/>
      <c r="M11" s="15"/>
      <c r="N11" s="11"/>
      <c r="O11" s="59"/>
      <c r="P11" s="58"/>
      <c r="Q11" s="15"/>
      <c r="R11" s="15"/>
      <c r="S11" s="11"/>
      <c r="T11" s="16"/>
      <c r="U11" s="8"/>
    </row>
    <row r="12" spans="1:21" ht="39" customHeight="1" x14ac:dyDescent="0.2">
      <c r="A12" s="5"/>
      <c r="B12" s="13"/>
      <c r="C12" s="14"/>
      <c r="D12" s="14" t="s">
        <v>116</v>
      </c>
      <c r="E12" s="59" t="s">
        <v>15</v>
      </c>
      <c r="F12" s="58"/>
      <c r="G12" s="15"/>
      <c r="H12" s="15"/>
      <c r="I12" s="11"/>
      <c r="J12" s="74"/>
      <c r="K12" s="77"/>
      <c r="L12" s="75"/>
      <c r="M12" s="69"/>
      <c r="N12" s="72"/>
      <c r="O12" s="71"/>
      <c r="P12" s="76"/>
      <c r="Q12" s="75"/>
      <c r="R12" s="69"/>
      <c r="S12" s="11"/>
      <c r="T12" s="16"/>
      <c r="U12" s="8"/>
    </row>
    <row r="13" spans="1:21" ht="39" customHeight="1" x14ac:dyDescent="0.2">
      <c r="A13" s="5"/>
      <c r="B13" s="13"/>
      <c r="C13" s="14"/>
      <c r="D13" s="14" t="s">
        <v>115</v>
      </c>
      <c r="E13" s="59" t="s">
        <v>17</v>
      </c>
      <c r="F13" s="58"/>
      <c r="G13" s="15"/>
      <c r="H13" s="15"/>
      <c r="I13" s="11"/>
      <c r="J13" s="74"/>
      <c r="K13" s="77"/>
      <c r="L13" s="75"/>
      <c r="M13" s="69"/>
      <c r="N13" s="72"/>
      <c r="O13" s="71"/>
      <c r="P13" s="76"/>
      <c r="Q13" s="75"/>
      <c r="R13" s="69"/>
      <c r="S13" s="11"/>
      <c r="T13" s="16"/>
      <c r="U13" s="8"/>
    </row>
    <row r="14" spans="1:21" ht="39" customHeight="1" x14ac:dyDescent="0.2">
      <c r="A14" s="5"/>
      <c r="B14" s="13"/>
      <c r="C14" s="14"/>
      <c r="D14" s="14" t="s">
        <v>114</v>
      </c>
      <c r="E14" s="59" t="s">
        <v>141</v>
      </c>
      <c r="F14" s="58"/>
      <c r="G14" s="15"/>
      <c r="H14" s="15"/>
      <c r="I14" s="11"/>
      <c r="J14" s="74"/>
      <c r="K14" s="73"/>
      <c r="L14" s="69"/>
      <c r="M14" s="69"/>
      <c r="N14" s="72"/>
      <c r="O14" s="71"/>
      <c r="P14" s="70"/>
      <c r="Q14" s="69"/>
      <c r="R14" s="69"/>
      <c r="S14" s="11"/>
      <c r="T14" s="16"/>
      <c r="U14" s="8"/>
    </row>
    <row r="15" spans="1:21" ht="39" customHeight="1" x14ac:dyDescent="0.2">
      <c r="A15" s="5"/>
      <c r="B15" s="13"/>
      <c r="C15" s="14"/>
      <c r="D15" s="14" t="s">
        <v>112</v>
      </c>
      <c r="E15" s="59" t="s">
        <v>21</v>
      </c>
      <c r="F15" s="58"/>
      <c r="G15" s="15"/>
      <c r="H15" s="15"/>
      <c r="I15" s="11"/>
      <c r="J15" s="74"/>
      <c r="K15" s="73"/>
      <c r="L15" s="69"/>
      <c r="M15" s="69"/>
      <c r="N15" s="72"/>
      <c r="O15" s="71"/>
      <c r="P15" s="70"/>
      <c r="Q15" s="69"/>
      <c r="R15" s="69"/>
      <c r="S15" s="11"/>
      <c r="T15" s="16"/>
      <c r="U15" s="8"/>
    </row>
    <row r="16" spans="1:21" ht="39" customHeight="1" x14ac:dyDescent="0.2">
      <c r="A16" s="5"/>
      <c r="B16" s="13"/>
      <c r="C16" s="14"/>
      <c r="D16" s="14" t="s">
        <v>111</v>
      </c>
      <c r="E16" s="59" t="s">
        <v>140</v>
      </c>
      <c r="F16" s="58"/>
      <c r="G16" s="15"/>
      <c r="H16" s="15"/>
      <c r="I16" s="11"/>
      <c r="J16" s="74"/>
      <c r="K16" s="73"/>
      <c r="L16" s="69"/>
      <c r="M16" s="69"/>
      <c r="N16" s="72"/>
      <c r="O16" s="71"/>
      <c r="P16" s="70"/>
      <c r="Q16" s="69"/>
      <c r="R16" s="69"/>
      <c r="S16" s="11"/>
      <c r="T16" s="16"/>
      <c r="U16" s="8"/>
    </row>
    <row r="17" spans="1:21" ht="39" customHeight="1" x14ac:dyDescent="0.2">
      <c r="A17" s="5"/>
      <c r="B17" s="13"/>
      <c r="C17" s="14"/>
      <c r="D17" s="14" t="s">
        <v>128</v>
      </c>
      <c r="E17" s="59" t="s">
        <v>138</v>
      </c>
      <c r="F17" s="58"/>
      <c r="G17" s="15"/>
      <c r="H17" s="15"/>
      <c r="I17" s="11"/>
      <c r="J17" s="74"/>
      <c r="K17" s="73"/>
      <c r="L17" s="69"/>
      <c r="M17" s="69"/>
      <c r="N17" s="72"/>
      <c r="O17" s="71"/>
      <c r="P17" s="70"/>
      <c r="Q17" s="69"/>
      <c r="R17" s="69"/>
      <c r="S17" s="11"/>
      <c r="T17" s="16"/>
      <c r="U17" s="8"/>
    </row>
    <row r="18" spans="1:21" ht="39" customHeight="1" x14ac:dyDescent="0.2">
      <c r="A18" s="5"/>
      <c r="B18" s="13"/>
      <c r="C18" s="14"/>
      <c r="D18" s="14" t="s">
        <v>127</v>
      </c>
      <c r="E18" s="59" t="s">
        <v>113</v>
      </c>
      <c r="F18" s="58"/>
      <c r="G18" s="15"/>
      <c r="H18" s="15"/>
      <c r="I18" s="11"/>
      <c r="J18" s="74"/>
      <c r="K18" s="73"/>
      <c r="L18" s="69"/>
      <c r="M18" s="69"/>
      <c r="N18" s="72"/>
      <c r="O18" s="71"/>
      <c r="P18" s="70"/>
      <c r="Q18" s="69"/>
      <c r="R18" s="69"/>
      <c r="S18" s="11"/>
      <c r="T18" s="16"/>
      <c r="U18" s="8"/>
    </row>
    <row r="19" spans="1:21" ht="39" customHeight="1" x14ac:dyDescent="0.2">
      <c r="A19" s="5"/>
      <c r="B19" s="13"/>
      <c r="C19" s="14"/>
      <c r="D19" s="14" t="s">
        <v>126</v>
      </c>
      <c r="E19" s="59" t="s">
        <v>31</v>
      </c>
      <c r="F19" s="58"/>
      <c r="G19" s="15"/>
      <c r="H19" s="15"/>
      <c r="I19" s="11"/>
      <c r="J19" s="74"/>
      <c r="K19" s="73"/>
      <c r="L19" s="69"/>
      <c r="M19" s="69"/>
      <c r="N19" s="72"/>
      <c r="O19" s="71"/>
      <c r="P19" s="70"/>
      <c r="Q19" s="69"/>
      <c r="R19" s="69"/>
      <c r="S19" s="11"/>
      <c r="T19" s="16"/>
      <c r="U19" s="8"/>
    </row>
    <row r="20" spans="1:21" ht="39" customHeight="1" x14ac:dyDescent="0.2">
      <c r="A20" s="5"/>
      <c r="B20" s="13"/>
      <c r="C20" s="14"/>
      <c r="D20" s="14" t="s">
        <v>125</v>
      </c>
      <c r="E20" s="59" t="s">
        <v>137</v>
      </c>
      <c r="F20" s="58"/>
      <c r="G20" s="15"/>
      <c r="H20" s="15"/>
      <c r="I20" s="11"/>
      <c r="J20" s="74"/>
      <c r="K20" s="73"/>
      <c r="L20" s="69"/>
      <c r="M20" s="69"/>
      <c r="N20" s="72"/>
      <c r="O20" s="71"/>
      <c r="P20" s="70"/>
      <c r="Q20" s="69"/>
      <c r="R20" s="69"/>
      <c r="S20" s="11"/>
      <c r="T20" s="16"/>
      <c r="U20" s="8"/>
    </row>
    <row r="21" spans="1:21" ht="39" customHeight="1" x14ac:dyDescent="0.2">
      <c r="A21" s="5"/>
      <c r="B21" s="13"/>
      <c r="C21" s="14"/>
      <c r="D21" s="14" t="s">
        <v>124</v>
      </c>
      <c r="E21" s="59" t="s">
        <v>35</v>
      </c>
      <c r="F21" s="58"/>
      <c r="G21" s="15"/>
      <c r="H21" s="15"/>
      <c r="I21" s="11"/>
      <c r="J21" s="74"/>
      <c r="K21" s="73"/>
      <c r="L21" s="69"/>
      <c r="M21" s="69"/>
      <c r="N21" s="72"/>
      <c r="O21" s="71"/>
      <c r="P21" s="70"/>
      <c r="Q21" s="69"/>
      <c r="R21" s="69"/>
      <c r="S21" s="11"/>
      <c r="T21" s="16"/>
      <c r="U21" s="8"/>
    </row>
    <row r="22" spans="1:21" ht="39" customHeight="1" x14ac:dyDescent="0.2">
      <c r="A22" s="5"/>
      <c r="B22" s="13"/>
      <c r="C22" s="14"/>
      <c r="D22" s="14" t="s">
        <v>123</v>
      </c>
      <c r="E22" s="59" t="s">
        <v>37</v>
      </c>
      <c r="F22" s="58"/>
      <c r="G22" s="15"/>
      <c r="H22" s="15"/>
      <c r="I22" s="11"/>
      <c r="J22" s="74"/>
      <c r="K22" s="73"/>
      <c r="L22" s="69"/>
      <c r="M22" s="69"/>
      <c r="N22" s="72"/>
      <c r="O22" s="71"/>
      <c r="P22" s="70"/>
      <c r="Q22" s="69"/>
      <c r="R22" s="69"/>
      <c r="S22" s="11"/>
      <c r="T22" s="16"/>
      <c r="U22" s="8"/>
    </row>
    <row r="23" spans="1:21" ht="39" customHeight="1" x14ac:dyDescent="0.2">
      <c r="A23" s="5"/>
      <c r="B23" s="13"/>
      <c r="C23" s="14"/>
      <c r="D23" s="14" t="s">
        <v>122</v>
      </c>
      <c r="E23" s="59" t="s">
        <v>41</v>
      </c>
      <c r="F23" s="58"/>
      <c r="G23" s="15"/>
      <c r="H23" s="15"/>
      <c r="I23" s="11"/>
      <c r="J23" s="74"/>
      <c r="K23" s="73"/>
      <c r="L23" s="69"/>
      <c r="M23" s="69"/>
      <c r="N23" s="72"/>
      <c r="O23" s="71"/>
      <c r="P23" s="70"/>
      <c r="Q23" s="69"/>
      <c r="R23" s="69"/>
      <c r="S23" s="11"/>
      <c r="T23" s="16"/>
      <c r="U23" s="8"/>
    </row>
    <row r="24" spans="1:21" ht="39" customHeight="1" x14ac:dyDescent="0.2">
      <c r="A24" s="5"/>
      <c r="B24" s="13"/>
      <c r="C24" s="14"/>
      <c r="D24" s="14" t="s">
        <v>121</v>
      </c>
      <c r="E24" s="59" t="s">
        <v>136</v>
      </c>
      <c r="F24" s="58"/>
      <c r="G24" s="15"/>
      <c r="H24" s="15"/>
      <c r="I24" s="11"/>
      <c r="J24" s="74"/>
      <c r="K24" s="73"/>
      <c r="L24" s="69"/>
      <c r="M24" s="69"/>
      <c r="N24" s="72"/>
      <c r="O24" s="71"/>
      <c r="P24" s="70"/>
      <c r="Q24" s="69"/>
      <c r="R24" s="69"/>
      <c r="S24" s="11"/>
      <c r="T24" s="16"/>
      <c r="U24" s="8"/>
    </row>
    <row r="25" spans="1:21" ht="39" customHeight="1" x14ac:dyDescent="0.2">
      <c r="A25" s="5"/>
      <c r="B25" s="13"/>
      <c r="C25" s="14"/>
      <c r="D25" s="14" t="s">
        <v>120</v>
      </c>
      <c r="E25" s="59" t="s">
        <v>49</v>
      </c>
      <c r="F25" s="58"/>
      <c r="G25" s="15"/>
      <c r="H25" s="15"/>
      <c r="I25" s="11"/>
      <c r="J25" s="74"/>
      <c r="K25" s="73"/>
      <c r="L25" s="69"/>
      <c r="M25" s="69"/>
      <c r="N25" s="72"/>
      <c r="O25" s="71"/>
      <c r="P25" s="70"/>
      <c r="Q25" s="69"/>
      <c r="R25" s="69"/>
      <c r="S25" s="11"/>
      <c r="T25" s="16"/>
      <c r="U25" s="8"/>
    </row>
    <row r="26" spans="1:21" ht="39" customHeight="1" x14ac:dyDescent="0.2">
      <c r="A26" s="5"/>
      <c r="B26" s="13"/>
      <c r="C26" s="14" t="s">
        <v>109</v>
      </c>
      <c r="D26" s="14"/>
      <c r="E26" s="59" t="s">
        <v>106</v>
      </c>
      <c r="F26" s="58"/>
      <c r="G26" s="15"/>
      <c r="H26" s="15"/>
      <c r="I26" s="11"/>
      <c r="J26" s="74"/>
      <c r="K26" s="73"/>
      <c r="L26" s="69"/>
      <c r="M26" s="69"/>
      <c r="N26" s="72"/>
      <c r="O26" s="71"/>
      <c r="P26" s="70"/>
      <c r="Q26" s="69"/>
      <c r="R26" s="69"/>
      <c r="S26" s="11"/>
      <c r="T26" s="16"/>
      <c r="U26" s="8"/>
    </row>
    <row r="27" spans="1:21" ht="39" customHeight="1" x14ac:dyDescent="0.2">
      <c r="A27" s="5"/>
      <c r="B27" s="13"/>
      <c r="C27" s="14" t="s">
        <v>108</v>
      </c>
      <c r="D27" s="14"/>
      <c r="E27" s="84" t="s">
        <v>52</v>
      </c>
      <c r="F27" s="58"/>
      <c r="G27" s="15"/>
      <c r="H27" s="15"/>
      <c r="I27" s="11"/>
      <c r="J27" s="74"/>
      <c r="K27" s="77"/>
      <c r="L27" s="75"/>
      <c r="M27" s="69"/>
      <c r="N27" s="69"/>
      <c r="O27" s="71"/>
      <c r="P27" s="76"/>
      <c r="Q27" s="75"/>
      <c r="R27" s="69"/>
      <c r="S27" s="11"/>
      <c r="T27" s="16"/>
      <c r="U27" s="8"/>
    </row>
    <row r="28" spans="1:21" ht="39" customHeight="1" thickBot="1" x14ac:dyDescent="0.25">
      <c r="A28" s="5"/>
      <c r="B28" s="19"/>
      <c r="C28" s="20" t="s">
        <v>107</v>
      </c>
      <c r="D28" s="20"/>
      <c r="E28" s="85" t="s">
        <v>103</v>
      </c>
      <c r="F28" s="68"/>
      <c r="G28" s="21"/>
      <c r="H28" s="21"/>
      <c r="I28" s="64"/>
      <c r="J28" s="22"/>
      <c r="K28" s="67"/>
      <c r="L28" s="39"/>
      <c r="M28" s="21"/>
      <c r="N28" s="21"/>
      <c r="O28" s="66"/>
      <c r="P28" s="65"/>
      <c r="Q28" s="39"/>
      <c r="R28" s="21"/>
      <c r="S28" s="64"/>
      <c r="T28" s="22"/>
      <c r="U28" s="8"/>
    </row>
    <row r="29" spans="1:21" ht="39" customHeight="1" thickBot="1" x14ac:dyDescent="0.25">
      <c r="A29" s="5"/>
      <c r="B29" s="57"/>
      <c r="C29" s="56"/>
      <c r="D29" s="56"/>
      <c r="E29" s="54" t="s">
        <v>65</v>
      </c>
      <c r="F29" s="53"/>
      <c r="G29" s="52"/>
      <c r="H29" s="52"/>
      <c r="I29" s="52"/>
      <c r="J29" s="51"/>
      <c r="K29" s="55"/>
      <c r="L29" s="52"/>
      <c r="M29" s="52"/>
      <c r="N29" s="52"/>
      <c r="O29" s="54"/>
      <c r="P29" s="53"/>
      <c r="Q29" s="52"/>
      <c r="R29" s="52"/>
      <c r="S29" s="52"/>
      <c r="T29" s="51"/>
      <c r="U29" s="8"/>
    </row>
    <row r="30" spans="1:21" ht="39" customHeight="1" x14ac:dyDescent="0.2">
      <c r="A30" s="5"/>
      <c r="B30" s="10" t="s">
        <v>54</v>
      </c>
      <c r="C30" s="27"/>
      <c r="D30" s="27"/>
      <c r="E30" s="62" t="s">
        <v>55</v>
      </c>
      <c r="F30" s="61"/>
      <c r="G30" s="11"/>
      <c r="H30" s="11"/>
      <c r="I30" s="11"/>
      <c r="J30" s="12"/>
      <c r="K30" s="63"/>
      <c r="L30" s="11"/>
      <c r="M30" s="11"/>
      <c r="N30" s="11"/>
      <c r="O30" s="62"/>
      <c r="P30" s="61"/>
      <c r="Q30" s="11"/>
      <c r="R30" s="11"/>
      <c r="S30" s="11"/>
      <c r="T30" s="12"/>
      <c r="U30" s="8"/>
    </row>
    <row r="31" spans="1:21" ht="39" customHeight="1" x14ac:dyDescent="0.2">
      <c r="A31" s="5"/>
      <c r="B31" s="13"/>
      <c r="C31" s="14" t="s">
        <v>10</v>
      </c>
      <c r="D31" s="14"/>
      <c r="E31" s="59" t="s">
        <v>61</v>
      </c>
      <c r="F31" s="58"/>
      <c r="G31" s="15"/>
      <c r="H31" s="15"/>
      <c r="I31" s="11"/>
      <c r="J31" s="16"/>
      <c r="K31" s="60"/>
      <c r="L31" s="15"/>
      <c r="M31" s="15"/>
      <c r="N31" s="11"/>
      <c r="O31" s="59"/>
      <c r="P31" s="58"/>
      <c r="Q31" s="15"/>
      <c r="R31" s="15"/>
      <c r="S31" s="11"/>
      <c r="T31" s="16"/>
      <c r="U31" s="8"/>
    </row>
    <row r="32" spans="1:21" ht="39" customHeight="1" x14ac:dyDescent="0.2">
      <c r="A32" s="5"/>
      <c r="B32" s="13"/>
      <c r="C32" s="14" t="s">
        <v>50</v>
      </c>
      <c r="D32" s="14"/>
      <c r="E32" s="59" t="s">
        <v>62</v>
      </c>
      <c r="F32" s="58"/>
      <c r="G32" s="15"/>
      <c r="H32" s="15"/>
      <c r="I32" s="11"/>
      <c r="J32" s="16"/>
      <c r="K32" s="60"/>
      <c r="L32" s="15"/>
      <c r="M32" s="15"/>
      <c r="N32" s="11"/>
      <c r="O32" s="59"/>
      <c r="P32" s="58"/>
      <c r="Q32" s="15"/>
      <c r="R32" s="15"/>
      <c r="S32" s="11"/>
      <c r="T32" s="16"/>
      <c r="U32" s="8"/>
    </row>
    <row r="33" spans="1:21" ht="39" customHeight="1" x14ac:dyDescent="0.2">
      <c r="A33" s="5"/>
      <c r="B33" s="13"/>
      <c r="C33" s="14" t="s">
        <v>51</v>
      </c>
      <c r="D33" s="14"/>
      <c r="E33" s="59" t="s">
        <v>63</v>
      </c>
      <c r="F33" s="58"/>
      <c r="G33" s="15"/>
      <c r="H33" s="15"/>
      <c r="I33" s="11"/>
      <c r="J33" s="16"/>
      <c r="K33" s="60"/>
      <c r="L33" s="15"/>
      <c r="M33" s="15"/>
      <c r="N33" s="11"/>
      <c r="O33" s="59"/>
      <c r="P33" s="58"/>
      <c r="Q33" s="15"/>
      <c r="R33" s="15"/>
      <c r="S33" s="11"/>
      <c r="T33" s="16"/>
      <c r="U33" s="8"/>
    </row>
    <row r="34" spans="1:21" ht="39" customHeight="1" x14ac:dyDescent="0.2">
      <c r="A34" s="5"/>
      <c r="B34" s="13"/>
      <c r="C34" s="14" t="s">
        <v>53</v>
      </c>
      <c r="D34" s="14"/>
      <c r="E34" s="59" t="s">
        <v>64</v>
      </c>
      <c r="F34" s="58"/>
      <c r="G34" s="15"/>
      <c r="H34" s="15"/>
      <c r="I34" s="11"/>
      <c r="J34" s="16"/>
      <c r="K34" s="60"/>
      <c r="L34" s="15"/>
      <c r="M34" s="15"/>
      <c r="N34" s="11"/>
      <c r="O34" s="59"/>
      <c r="P34" s="58"/>
      <c r="Q34" s="15"/>
      <c r="R34" s="15"/>
      <c r="S34" s="11"/>
      <c r="T34" s="16"/>
      <c r="U34" s="8"/>
    </row>
    <row r="35" spans="1:21" ht="39" customHeight="1" thickBot="1" x14ac:dyDescent="0.25">
      <c r="A35" s="5"/>
      <c r="B35" s="19"/>
      <c r="C35" s="20" t="s">
        <v>60</v>
      </c>
      <c r="D35" s="20"/>
      <c r="E35" s="66" t="s">
        <v>49</v>
      </c>
      <c r="F35" s="68"/>
      <c r="G35" s="21"/>
      <c r="H35" s="21"/>
      <c r="I35" s="64"/>
      <c r="J35" s="22"/>
      <c r="K35" s="83"/>
      <c r="L35" s="21"/>
      <c r="M35" s="21"/>
      <c r="N35" s="64"/>
      <c r="O35" s="66"/>
      <c r="P35" s="68"/>
      <c r="Q35" s="21"/>
      <c r="R35" s="21"/>
      <c r="S35" s="64"/>
      <c r="T35" s="22"/>
      <c r="U35" s="8"/>
    </row>
    <row r="36" spans="1:21" ht="39" customHeight="1" thickBot="1" x14ac:dyDescent="0.25">
      <c r="A36" s="5"/>
      <c r="B36" s="57"/>
      <c r="C36" s="56"/>
      <c r="D36" s="56"/>
      <c r="E36" s="54" t="s">
        <v>65</v>
      </c>
      <c r="F36" s="53"/>
      <c r="G36" s="52"/>
      <c r="H36" s="52"/>
      <c r="I36" s="52"/>
      <c r="J36" s="51"/>
      <c r="K36" s="55"/>
      <c r="L36" s="52"/>
      <c r="M36" s="52"/>
      <c r="N36" s="52"/>
      <c r="O36" s="54"/>
      <c r="P36" s="53"/>
      <c r="Q36" s="52"/>
      <c r="R36" s="52"/>
      <c r="S36" s="52"/>
      <c r="T36" s="51"/>
      <c r="U36" s="8"/>
    </row>
    <row r="37" spans="1:21" ht="39" customHeight="1" thickBot="1" x14ac:dyDescent="0.25">
      <c r="A37" s="5"/>
      <c r="B37" s="28"/>
      <c r="C37" s="29"/>
      <c r="D37" s="29"/>
      <c r="E37" s="49" t="s">
        <v>66</v>
      </c>
      <c r="F37" s="48"/>
      <c r="G37" s="30"/>
      <c r="H37" s="30"/>
      <c r="I37" s="30"/>
      <c r="J37" s="31"/>
      <c r="K37" s="50"/>
      <c r="L37" s="30"/>
      <c r="M37" s="30"/>
      <c r="N37" s="30"/>
      <c r="O37" s="49"/>
      <c r="P37" s="48"/>
      <c r="Q37" s="30"/>
      <c r="R37" s="30"/>
      <c r="S37" s="30"/>
      <c r="T37" s="31"/>
      <c r="U37" s="8"/>
    </row>
    <row r="38" spans="1:21" ht="41" customHeight="1" thickBot="1" x14ac:dyDescent="0.25">
      <c r="A38" s="32"/>
      <c r="B38" s="33"/>
      <c r="C38" s="33"/>
      <c r="D38" s="33"/>
      <c r="E38" s="33"/>
      <c r="F38" s="33"/>
      <c r="G38" s="33"/>
      <c r="H38" s="33"/>
      <c r="I38" s="33"/>
      <c r="J38" s="33"/>
      <c r="K38" s="33"/>
      <c r="L38" s="33"/>
      <c r="M38" s="33"/>
      <c r="N38" s="33"/>
      <c r="O38" s="33"/>
      <c r="P38" s="33"/>
      <c r="Q38" s="33"/>
      <c r="R38" s="33"/>
      <c r="S38" s="33"/>
      <c r="T38" s="33"/>
      <c r="U38" s="34"/>
    </row>
    <row r="40" spans="1:21" x14ac:dyDescent="0.2">
      <c r="H40" s="4" t="s">
        <v>104</v>
      </c>
      <c r="I40" s="46">
        <f>I37*1.08</f>
        <v>0</v>
      </c>
      <c r="N40" s="46">
        <f>N37*1.08</f>
        <v>0</v>
      </c>
    </row>
  </sheetData>
  <mergeCells count="11">
    <mergeCell ref="D7:D8"/>
    <mergeCell ref="B1:T1"/>
    <mergeCell ref="P2:S2"/>
    <mergeCell ref="B3:T3"/>
    <mergeCell ref="B6:D6"/>
    <mergeCell ref="P7:T7"/>
    <mergeCell ref="K7:O7"/>
    <mergeCell ref="F7:J7"/>
    <mergeCell ref="E7:E8"/>
    <mergeCell ref="B7:B8"/>
    <mergeCell ref="C7:C8"/>
  </mergeCells>
  <phoneticPr fontId="1"/>
  <pageMargins left="0.59055118110236227" right="0.19685039370078741" top="0.19685039370078741" bottom="0.23622047244094491" header="0.31496062992125984" footer="0.19685039370078741"/>
  <pageSetup paperSize="8"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総括（記載例）</vt:lpstr>
      <vt:lpstr>内訳</vt:lpstr>
      <vt:lpstr>ラジオ</vt:lpstr>
      <vt:lpstr>ブロードバンド</vt:lpstr>
      <vt:lpstr>公共施設</vt:lpstr>
      <vt:lpstr>ブロードバンド!Print_Area</vt:lpstr>
      <vt:lpstr>ラジオ!Print_Area</vt:lpstr>
      <vt:lpstr>公共施設!Print_Area</vt:lpstr>
      <vt:lpstr>'総括（記載例）'!Print_Area</vt:lpstr>
      <vt:lpstr>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2014-03-20T09:28:54Z</dcterms:created>
  <dcterms:modified xsi:type="dcterms:W3CDTF">2020-01-16T05:49:16Z</dcterms:modified>
</cp:coreProperties>
</file>