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4 所属党派別人員等調＆選挙執行件数\27.12.31\05発表後修正(H290901)\02HP掲載\"/>
    </mc:Choice>
  </mc:AlternateContent>
  <bookViews>
    <workbookView xWindow="0" yWindow="0" windowWidth="18372" windowHeight="9036"/>
  </bookViews>
  <sheets>
    <sheet name="総括表" sheetId="54" r:id="rId1"/>
    <sheet name="種類別" sheetId="53" r:id="rId2"/>
    <sheet name="月別" sheetId="52" r:id="rId3"/>
    <sheet name="無投票・平日投票・翌日開票" sheetId="51" r:id="rId4"/>
    <sheet name="団体数" sheetId="55" r:id="rId5"/>
  </sheets>
  <externalReferences>
    <externalReference r:id="rId6"/>
  </externalReferences>
  <definedNames>
    <definedName name="_" localSheetId="4">#REF!</definedName>
    <definedName name="_">#REF!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2">月別!$A$1:$AD$52</definedName>
    <definedName name="_xlnm.Print_Area" localSheetId="1">種類別!$A$1:$Q$52</definedName>
    <definedName name="_xlnm.Print_Area" localSheetId="0">総括表!$A$1:$Q$28</definedName>
    <definedName name="_xlnm.Print_Area" localSheetId="4">団体数!$A$1:$F$50</definedName>
    <definedName name="_xlnm.Print_Area" localSheetId="3">無投票・平日投票・翌日開票!$A$1:$AD$54</definedName>
    <definedName name="愛知４" localSheetId="4">'[1]（４）町村議会'!#REF!</definedName>
    <definedName name="愛知４">'[1]（４）町村議会'!#REF!</definedName>
    <definedName name="愛媛" localSheetId="4">#REF!</definedName>
    <definedName name="愛媛">#REF!</definedName>
    <definedName name="愛媛４" localSheetId="4">'[1]（４）町村議会'!#REF!</definedName>
    <definedName name="愛媛４">'[1]（４）町村議会'!#REF!</definedName>
    <definedName name="茨城４" localSheetId="4">'[1]（４）町村議会'!#REF!</definedName>
    <definedName name="茨城４">'[1]（４）町村議会'!#REF!</definedName>
    <definedName name="岡山４" localSheetId="4">'[1]（４）町村議会'!#REF!</definedName>
    <definedName name="岡山４">'[1]（４）町村議会'!#REF!</definedName>
    <definedName name="沖縄４" localSheetId="4">'[1]（４）町村議会'!#REF!</definedName>
    <definedName name="沖縄４">'[1]（４）町村議会'!#REF!</definedName>
    <definedName name="岩手４" localSheetId="4">'[1]（４）町村議会'!#REF!</definedName>
    <definedName name="岩手４">'[1]（４）町村議会'!#REF!</definedName>
    <definedName name="岐阜４" localSheetId="4">'[1]（４）町村議会'!#REF!</definedName>
    <definedName name="岐阜４">'[1]（４）町村議会'!#REF!</definedName>
    <definedName name="宮崎４" localSheetId="4">'[1]（４）町村議会'!#REF!</definedName>
    <definedName name="宮崎４">'[1]（４）町村議会'!#REF!</definedName>
    <definedName name="宮城４" localSheetId="4">'[1]（４）町村議会'!#REF!</definedName>
    <definedName name="宮城４">'[1]（４）町村議会'!#REF!</definedName>
    <definedName name="京都３" localSheetId="4">'[1]（３）町村長'!#REF!</definedName>
    <definedName name="京都３">'[1]（３）町村長'!#REF!</definedName>
    <definedName name="京都４" localSheetId="4">'[1]（４）町村議会'!#REF!</definedName>
    <definedName name="京都４">'[1]（４）町村議会'!#REF!</definedName>
    <definedName name="熊本４" localSheetId="4">'[1]（４）町村議会'!#REF!</definedName>
    <definedName name="熊本４">'[1]（４）町村議会'!#REF!</definedName>
    <definedName name="群馬４" localSheetId="4">'[1]（４）町村議会'!#REF!</definedName>
    <definedName name="群馬４">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4">'[1]（４）町村議会'!#REF!</definedName>
    <definedName name="広島４">'[1]（４）町村議会'!#REF!</definedName>
    <definedName name="香川４" localSheetId="4">'[1]（４）町村議会'!#REF!</definedName>
    <definedName name="香川４">'[1]（４）町村議会'!#REF!</definedName>
    <definedName name="高知４" localSheetId="4">'[1]（４）町村議会'!#REF!</definedName>
    <definedName name="高知４">'[1]（４）町村議会'!#REF!</definedName>
    <definedName name="佐賀４" localSheetId="4">'[1]（４）町村議会'!#REF!</definedName>
    <definedName name="佐賀４">'[1]（４）町村議会'!#REF!</definedName>
    <definedName name="埼玉４" localSheetId="4">'[1]（４）町村議会'!#REF!</definedName>
    <definedName name="埼玉４">'[1]（４）町村議会'!#REF!</definedName>
    <definedName name="三重４" localSheetId="4">'[1]（４）町村議会'!#REF!</definedName>
    <definedName name="三重４">'[1]（４）町村議会'!#REF!</definedName>
    <definedName name="山形４" localSheetId="4">'[1]（４）町村議会'!#REF!</definedName>
    <definedName name="山形４">'[1]（４）町村議会'!#REF!</definedName>
    <definedName name="山口４" localSheetId="4">'[1]（４）町村議会'!#REF!</definedName>
    <definedName name="山口４">'[1]（４）町村議会'!#REF!</definedName>
    <definedName name="山梨３" localSheetId="4">'[1]（３）町村長'!#REF!</definedName>
    <definedName name="山梨３">'[1]（３）町村長'!#REF!</definedName>
    <definedName name="山梨４" localSheetId="4">'[1]（４）町村議会'!#REF!</definedName>
    <definedName name="山梨４">'[1]（４）町村議会'!#REF!</definedName>
    <definedName name="滋賀４" localSheetId="4">'[1]（４）町村議会'!#REF!</definedName>
    <definedName name="滋賀４">'[1]（４）町村議会'!#REF!</definedName>
    <definedName name="鹿児島４" localSheetId="4">'[1]（４）町村議会'!#REF!</definedName>
    <definedName name="鹿児島４">'[1]（４）町村議会'!#REF!</definedName>
    <definedName name="秋田４" localSheetId="4">'[1]（４）町村議会'!#REF!</definedName>
    <definedName name="秋田４">'[1]（４）町村議会'!#REF!</definedName>
    <definedName name="新潟４" localSheetId="4">'[1]（４）町村議会'!#REF!</definedName>
    <definedName name="新潟４">'[1]（４）町村議会'!#REF!</definedName>
    <definedName name="神奈川４" localSheetId="4">'[1]（４）町村議会'!#REF!</definedName>
    <definedName name="神奈川４">'[1]（４）町村議会'!#REF!</definedName>
    <definedName name="青森４" localSheetId="4">'[1]（４）町村議会'!#REF!</definedName>
    <definedName name="青森４">'[1]（４）町村議会'!#REF!</definedName>
    <definedName name="静岡４" localSheetId="4">'[1]（４）町村議会'!#REF!</definedName>
    <definedName name="静岡４">'[1]（４）町村議会'!#REF!</definedName>
    <definedName name="石川４" localSheetId="4">'[1]（４）町村議会'!#REF!</definedName>
    <definedName name="石川４">'[1]（４）町村議会'!#REF!</definedName>
    <definedName name="千葉４" localSheetId="4">'[1]（４）町村議会'!#REF!</definedName>
    <definedName name="千葉４">'[1]（４）町村議会'!#REF!</definedName>
    <definedName name="大阪４" localSheetId="4">'[1]（４）町村議会'!#REF!</definedName>
    <definedName name="大阪４">'[1]（４）町村議会'!#REF!</definedName>
    <definedName name="大分４" localSheetId="4">'[1]（４）町村議会'!#REF!</definedName>
    <definedName name="大分４">'[1]（４）町村議会'!#REF!</definedName>
    <definedName name="長崎４" localSheetId="4">'[1]（４）町村議会'!#REF!</definedName>
    <definedName name="長崎４">'[1]（４）町村議会'!#REF!</definedName>
    <definedName name="長野４" localSheetId="4">'[1]（４）町村議会'!#REF!</definedName>
    <definedName name="長野４">'[1]（４）町村議会'!#REF!</definedName>
    <definedName name="鳥取４" localSheetId="4">'[1]（４）町村議会'!#REF!</definedName>
    <definedName name="鳥取４">'[1]（４）町村議会'!#REF!</definedName>
    <definedName name="島根４" localSheetId="4">'[1]（４）町村議会'!#REF!</definedName>
    <definedName name="島根４">'[1]（４）町村議会'!#REF!</definedName>
    <definedName name="東京４" localSheetId="4">'[1]（４）町村議会'!#REF!</definedName>
    <definedName name="東京４">'[1]（４）町村議会'!#REF!</definedName>
    <definedName name="徳島４" localSheetId="4">'[1]（４）町村議会'!#REF!</definedName>
    <definedName name="徳島４">'[1]（４）町村議会'!#REF!</definedName>
    <definedName name="栃木４" localSheetId="4">'[1]（４）町村議会'!#REF!</definedName>
    <definedName name="栃木４">'[1]（４）町村議会'!#REF!</definedName>
    <definedName name="奈良４" localSheetId="4">'[1]（４）町村議会'!#REF!</definedName>
    <definedName name="奈良４">'[1]（４）町村議会'!#REF!</definedName>
    <definedName name="富山４" localSheetId="4">'[1]（４）町村議会'!#REF!</definedName>
    <definedName name="富山４">'[1]（４）町村議会'!#REF!</definedName>
    <definedName name="福井４" localSheetId="4">'[1]（４）町村議会'!#REF!</definedName>
    <definedName name="福井４">'[1]（４）町村議会'!#REF!</definedName>
    <definedName name="福岡４" localSheetId="4">'[1]（４）町村議会'!#REF!</definedName>
    <definedName name="福岡４">'[1]（４）町村議会'!#REF!</definedName>
    <definedName name="福島４" localSheetId="4">'[1]（４）町村議会'!#REF!</definedName>
    <definedName name="福島４">'[1]（４）町村議会'!#REF!</definedName>
    <definedName name="兵庫" localSheetId="4">#REF!</definedName>
    <definedName name="兵庫">#REF!</definedName>
    <definedName name="兵庫４" localSheetId="4">'[1]（４）町村議会'!#REF!</definedName>
    <definedName name="兵庫４">'[1]（４）町村議会'!#REF!</definedName>
    <definedName name="北海道４" localSheetId="4">'[1]（４）町村議会'!#REF!</definedName>
    <definedName name="北海道４">'[1]（４）町村議会'!#REF!</definedName>
    <definedName name="北海道５" localSheetId="4">#REF!,#REF!,#REF!,#REF!,#REF!</definedName>
    <definedName name="北海道５">#REF!,#REF!,#REF!,#REF!,#REF!</definedName>
    <definedName name="和歌山４" localSheetId="4">'[1]（４）町村議会'!#REF!</definedName>
    <definedName name="和歌山４">'[1]（４）町村議会'!#REF!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4" l="1"/>
  <c r="E12" i="54"/>
  <c r="E11" i="54" l="1"/>
  <c r="O50" i="53"/>
  <c r="E20" i="54" l="1"/>
  <c r="E21" i="54"/>
  <c r="E17" i="54"/>
  <c r="E18" i="54"/>
  <c r="D24" i="54"/>
  <c r="F4" i="55"/>
  <c r="F5" i="55"/>
  <c r="F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F29" i="55"/>
  <c r="F30" i="55"/>
  <c r="F31" i="55"/>
  <c r="F32" i="55"/>
  <c r="F33" i="55"/>
  <c r="F34" i="55"/>
  <c r="F35" i="55"/>
  <c r="F36" i="55"/>
  <c r="F37" i="55"/>
  <c r="F38" i="55"/>
  <c r="F39" i="55"/>
  <c r="F40" i="55"/>
  <c r="F41" i="55"/>
  <c r="F42" i="55"/>
  <c r="F43" i="55"/>
  <c r="F44" i="55"/>
  <c r="F45" i="55"/>
  <c r="F46" i="55"/>
  <c r="F47" i="55"/>
  <c r="F48" i="55"/>
  <c r="F49" i="55"/>
  <c r="F3" i="55"/>
  <c r="F50" i="55" s="1"/>
  <c r="B50" i="55"/>
  <c r="C50" i="55" l="1"/>
  <c r="D50" i="55"/>
  <c r="E50" i="55"/>
  <c r="BK136" i="55"/>
  <c r="F23" i="54"/>
  <c r="E6" i="54"/>
  <c r="O4" i="53"/>
  <c r="C51" i="53"/>
  <c r="AB4" i="52"/>
  <c r="D51" i="52"/>
  <c r="O14" i="51"/>
  <c r="N7" i="51"/>
  <c r="O7" i="51"/>
  <c r="N8" i="51"/>
  <c r="O8" i="51"/>
  <c r="N9" i="51"/>
  <c r="O9" i="51"/>
  <c r="N10" i="51"/>
  <c r="O10" i="51"/>
  <c r="N11" i="51"/>
  <c r="O11" i="51"/>
  <c r="N12" i="51"/>
  <c r="O12" i="51"/>
  <c r="N13" i="51"/>
  <c r="O13" i="51"/>
  <c r="N14" i="51"/>
  <c r="N15" i="51"/>
  <c r="O15" i="51"/>
  <c r="N16" i="51"/>
  <c r="O16" i="51"/>
  <c r="N17" i="51"/>
  <c r="O17" i="51"/>
  <c r="N18" i="51"/>
  <c r="O18" i="51"/>
  <c r="N19" i="51"/>
  <c r="O19" i="51"/>
  <c r="N20" i="51"/>
  <c r="O20" i="51"/>
  <c r="N21" i="51"/>
  <c r="O21" i="51"/>
  <c r="N22" i="51"/>
  <c r="O22" i="51"/>
  <c r="N23" i="51"/>
  <c r="O23" i="51"/>
  <c r="N24" i="51"/>
  <c r="O24" i="51"/>
  <c r="N25" i="51"/>
  <c r="O25" i="51"/>
  <c r="N26" i="51"/>
  <c r="O26" i="51"/>
  <c r="N27" i="51"/>
  <c r="O27" i="51"/>
  <c r="N28" i="51"/>
  <c r="O28" i="51"/>
  <c r="N29" i="51"/>
  <c r="O29" i="51"/>
  <c r="N30" i="51"/>
  <c r="O30" i="51"/>
  <c r="N31" i="51"/>
  <c r="O31" i="51"/>
  <c r="N32" i="51"/>
  <c r="O32" i="51"/>
  <c r="N33" i="51"/>
  <c r="O33" i="51"/>
  <c r="N34" i="51"/>
  <c r="O34" i="51"/>
  <c r="N35" i="51"/>
  <c r="O35" i="51"/>
  <c r="N36" i="51"/>
  <c r="O36" i="51"/>
  <c r="N37" i="51"/>
  <c r="O37" i="51"/>
  <c r="N38" i="51"/>
  <c r="O38" i="51"/>
  <c r="N39" i="51"/>
  <c r="O39" i="51"/>
  <c r="N40" i="51"/>
  <c r="O40" i="51"/>
  <c r="N41" i="51"/>
  <c r="O41" i="51"/>
  <c r="N42" i="51"/>
  <c r="O42" i="51"/>
  <c r="N43" i="51"/>
  <c r="O43" i="51"/>
  <c r="N44" i="51"/>
  <c r="O44" i="51"/>
  <c r="N45" i="51"/>
  <c r="O45" i="51"/>
  <c r="N46" i="51"/>
  <c r="O46" i="51"/>
  <c r="N47" i="51"/>
  <c r="O47" i="51"/>
  <c r="N48" i="51"/>
  <c r="O48" i="51"/>
  <c r="N49" i="51"/>
  <c r="O49" i="51"/>
  <c r="N50" i="51"/>
  <c r="O50" i="51"/>
  <c r="N51" i="51"/>
  <c r="O51" i="51"/>
  <c r="N52" i="51"/>
  <c r="O52" i="51"/>
  <c r="O6" i="51"/>
  <c r="N6" i="51"/>
  <c r="B53" i="51"/>
  <c r="E5" i="54"/>
  <c r="G24" i="54"/>
  <c r="I24" i="54"/>
  <c r="K24" i="54"/>
  <c r="M24" i="54"/>
  <c r="O24" i="54"/>
  <c r="Q24" i="54"/>
  <c r="H23" i="54"/>
  <c r="L23" i="54"/>
  <c r="P23" i="54"/>
  <c r="E9" i="54"/>
  <c r="E14" i="54"/>
  <c r="N23" i="54"/>
  <c r="E15" i="54"/>
  <c r="F25" i="54"/>
  <c r="H25" i="54"/>
  <c r="J25" i="54"/>
  <c r="L25" i="54"/>
  <c r="N25" i="54"/>
  <c r="P25" i="54"/>
  <c r="G23" i="54"/>
  <c r="I23" i="54"/>
  <c r="J23" i="54"/>
  <c r="K23" i="54"/>
  <c r="M23" i="54"/>
  <c r="O23" i="54"/>
  <c r="Q23" i="54"/>
  <c r="F24" i="54"/>
  <c r="H24" i="54"/>
  <c r="J24" i="54"/>
  <c r="L24" i="54"/>
  <c r="N24" i="54"/>
  <c r="P24" i="54"/>
  <c r="G25" i="54"/>
  <c r="I25" i="54"/>
  <c r="K25" i="54"/>
  <c r="M25" i="54"/>
  <c r="O25" i="54"/>
  <c r="Q25" i="54"/>
  <c r="D51" i="53"/>
  <c r="H51" i="53"/>
  <c r="L51" i="53"/>
  <c r="O5" i="53"/>
  <c r="P5" i="53"/>
  <c r="O6" i="53"/>
  <c r="P6" i="53"/>
  <c r="O7" i="53"/>
  <c r="P7" i="53"/>
  <c r="O8" i="53"/>
  <c r="P8" i="53"/>
  <c r="O9" i="53"/>
  <c r="P9" i="53"/>
  <c r="P10" i="53"/>
  <c r="O10" i="53"/>
  <c r="O11" i="53"/>
  <c r="P11" i="53"/>
  <c r="O12" i="53"/>
  <c r="P12" i="53"/>
  <c r="O13" i="53"/>
  <c r="P13" i="53"/>
  <c r="O14" i="53"/>
  <c r="P14" i="53"/>
  <c r="O15" i="53"/>
  <c r="P15" i="53"/>
  <c r="O16" i="53"/>
  <c r="P16" i="53"/>
  <c r="O17" i="53"/>
  <c r="P17" i="53"/>
  <c r="O18" i="53"/>
  <c r="P18" i="53"/>
  <c r="O19" i="53"/>
  <c r="P19" i="53"/>
  <c r="O20" i="53"/>
  <c r="P20" i="53"/>
  <c r="O21" i="53"/>
  <c r="P21" i="53"/>
  <c r="O22" i="53"/>
  <c r="P22" i="53"/>
  <c r="O23" i="53"/>
  <c r="P23" i="53"/>
  <c r="O24" i="53"/>
  <c r="P24" i="53"/>
  <c r="O25" i="53"/>
  <c r="P25" i="53"/>
  <c r="O26" i="53"/>
  <c r="P26" i="53"/>
  <c r="O27" i="53"/>
  <c r="P27" i="53"/>
  <c r="O28" i="53"/>
  <c r="P28" i="53"/>
  <c r="O29" i="53"/>
  <c r="P29" i="53"/>
  <c r="O30" i="53"/>
  <c r="P30" i="53"/>
  <c r="O31" i="53"/>
  <c r="P31" i="53"/>
  <c r="O32" i="53"/>
  <c r="P32" i="53"/>
  <c r="O33" i="53"/>
  <c r="P33" i="53"/>
  <c r="O34" i="53"/>
  <c r="P34" i="53"/>
  <c r="O35" i="53"/>
  <c r="P35" i="53"/>
  <c r="O36" i="53"/>
  <c r="P36" i="53"/>
  <c r="O37" i="53"/>
  <c r="P37" i="53"/>
  <c r="O38" i="53"/>
  <c r="P38" i="53"/>
  <c r="O39" i="53"/>
  <c r="P39" i="53"/>
  <c r="O40" i="53"/>
  <c r="P40" i="53"/>
  <c r="O41" i="53"/>
  <c r="P41" i="53"/>
  <c r="O42" i="53"/>
  <c r="P42" i="53"/>
  <c r="O43" i="53"/>
  <c r="P43" i="53"/>
  <c r="O44" i="53"/>
  <c r="P44" i="53"/>
  <c r="O45" i="53"/>
  <c r="P45" i="53"/>
  <c r="O46" i="53"/>
  <c r="P46" i="53"/>
  <c r="O47" i="53"/>
  <c r="P47" i="53"/>
  <c r="O48" i="53"/>
  <c r="P48" i="53"/>
  <c r="O49" i="53"/>
  <c r="P49" i="53"/>
  <c r="G51" i="53"/>
  <c r="P50" i="53"/>
  <c r="E51" i="53"/>
  <c r="F51" i="53"/>
  <c r="I51" i="53"/>
  <c r="J51" i="53"/>
  <c r="K51" i="53"/>
  <c r="M51" i="53"/>
  <c r="N51" i="53"/>
  <c r="BJ136" i="53"/>
  <c r="C51" i="52"/>
  <c r="BJ136" i="52"/>
  <c r="C53" i="51"/>
  <c r="E53" i="51"/>
  <c r="G53" i="51"/>
  <c r="I53" i="51"/>
  <c r="K53" i="51"/>
  <c r="M53" i="51"/>
  <c r="W6" i="51"/>
  <c r="S53" i="51"/>
  <c r="U53" i="51"/>
  <c r="AD6" i="51"/>
  <c r="Y53" i="51"/>
  <c r="AA53" i="51"/>
  <c r="AC53" i="51"/>
  <c r="W7" i="51"/>
  <c r="AD7" i="51"/>
  <c r="W8" i="51"/>
  <c r="AD8" i="51"/>
  <c r="W9" i="51"/>
  <c r="AD9" i="51"/>
  <c r="W10" i="51"/>
  <c r="AD10" i="51"/>
  <c r="W11" i="51"/>
  <c r="AD11" i="51"/>
  <c r="W12" i="51"/>
  <c r="AD12" i="51"/>
  <c r="W13" i="51"/>
  <c r="AD13" i="51"/>
  <c r="W14" i="51"/>
  <c r="AD14" i="51"/>
  <c r="W15" i="51"/>
  <c r="AD15" i="51"/>
  <c r="W16" i="51"/>
  <c r="AD16" i="51"/>
  <c r="W17" i="51"/>
  <c r="AD17" i="51"/>
  <c r="W18" i="51"/>
  <c r="AD18" i="51"/>
  <c r="W19" i="51"/>
  <c r="AD19" i="51"/>
  <c r="W20" i="51"/>
  <c r="AD20" i="51"/>
  <c r="W21" i="51"/>
  <c r="AD21" i="51"/>
  <c r="W22" i="51"/>
  <c r="AD22" i="51"/>
  <c r="W23" i="51"/>
  <c r="AD23" i="51"/>
  <c r="W24" i="51"/>
  <c r="AD24" i="51"/>
  <c r="W25" i="51"/>
  <c r="AD25" i="51"/>
  <c r="W26" i="51"/>
  <c r="AD26" i="51"/>
  <c r="W27" i="51"/>
  <c r="AD27" i="51"/>
  <c r="W28" i="51"/>
  <c r="AD28" i="51"/>
  <c r="W29" i="51"/>
  <c r="AD29" i="51"/>
  <c r="W30" i="51"/>
  <c r="AD30" i="51"/>
  <c r="W31" i="51"/>
  <c r="AD31" i="51"/>
  <c r="W32" i="51"/>
  <c r="AD32" i="51"/>
  <c r="W33" i="51"/>
  <c r="AD33" i="51"/>
  <c r="W34" i="51"/>
  <c r="AD34" i="51"/>
  <c r="W35" i="51"/>
  <c r="AD35" i="51"/>
  <c r="W36" i="51"/>
  <c r="AD36" i="51"/>
  <c r="W37" i="51"/>
  <c r="AD37" i="51"/>
  <c r="W38" i="51"/>
  <c r="AD38" i="51"/>
  <c r="W39" i="51"/>
  <c r="AD39" i="51"/>
  <c r="W40" i="51"/>
  <c r="AD40" i="51"/>
  <c r="W41" i="51"/>
  <c r="AD41" i="51"/>
  <c r="W42" i="51"/>
  <c r="AD42" i="51"/>
  <c r="W43" i="51"/>
  <c r="AD43" i="51"/>
  <c r="W44" i="51"/>
  <c r="AD44" i="51"/>
  <c r="W45" i="51"/>
  <c r="AD45" i="51"/>
  <c r="W46" i="51"/>
  <c r="AD46" i="51"/>
  <c r="W47" i="51"/>
  <c r="AD47" i="51"/>
  <c r="W48" i="51"/>
  <c r="AD48" i="51"/>
  <c r="W49" i="51"/>
  <c r="AD49" i="51"/>
  <c r="W50" i="51"/>
  <c r="AD50" i="51"/>
  <c r="D53" i="51"/>
  <c r="H53" i="51"/>
  <c r="W51" i="51"/>
  <c r="AD51" i="51"/>
  <c r="W52" i="51"/>
  <c r="AD52" i="51"/>
  <c r="F53" i="51"/>
  <c r="J53" i="51"/>
  <c r="L53" i="51"/>
  <c r="R53" i="51"/>
  <c r="T53" i="51"/>
  <c r="V53" i="51"/>
  <c r="X53" i="51"/>
  <c r="Z53" i="51"/>
  <c r="AB53" i="51"/>
  <c r="BQ137" i="51"/>
  <c r="AB45" i="52"/>
  <c r="AC42" i="52"/>
  <c r="AB41" i="52"/>
  <c r="O51" i="53" l="1"/>
  <c r="E24" i="54"/>
  <c r="E8" i="54"/>
  <c r="E23" i="54" s="1"/>
  <c r="P6" i="51"/>
  <c r="AC31" i="52"/>
  <c r="AB33" i="52"/>
  <c r="AC35" i="52"/>
  <c r="AC39" i="52"/>
  <c r="P43" i="51"/>
  <c r="AC34" i="52"/>
  <c r="AB37" i="52"/>
  <c r="AC38" i="52"/>
  <c r="AA51" i="52"/>
  <c r="E16" i="54"/>
  <c r="E25" i="54" s="1"/>
  <c r="P32" i="51"/>
  <c r="K51" i="52"/>
  <c r="AC26" i="52"/>
  <c r="AB29" i="52"/>
  <c r="AC46" i="52"/>
  <c r="AC47" i="52"/>
  <c r="AB50" i="52"/>
  <c r="AC7" i="52"/>
  <c r="AC11" i="52"/>
  <c r="S51" i="52"/>
  <c r="T51" i="52"/>
  <c r="P4" i="53"/>
  <c r="P51" i="53" s="1"/>
  <c r="AB48" i="52"/>
  <c r="P35" i="51"/>
  <c r="P39" i="51"/>
  <c r="P42" i="51"/>
  <c r="P44" i="51"/>
  <c r="AB44" i="52"/>
  <c r="AC44" i="52"/>
  <c r="AC45" i="52"/>
  <c r="AB46" i="52"/>
  <c r="AB47" i="52"/>
  <c r="AC48" i="52"/>
  <c r="AC49" i="52"/>
  <c r="P51" i="52"/>
  <c r="W51" i="52"/>
  <c r="O51" i="52"/>
  <c r="P33" i="51"/>
  <c r="P36" i="51"/>
  <c r="P47" i="51"/>
  <c r="AB14" i="52"/>
  <c r="AC10" i="52"/>
  <c r="AC6" i="52"/>
  <c r="P7" i="51"/>
  <c r="AB8" i="52"/>
  <c r="AB9" i="52"/>
  <c r="AC9" i="52"/>
  <c r="AB12" i="52"/>
  <c r="AB13" i="52"/>
  <c r="AC14" i="52"/>
  <c r="AC15" i="52"/>
  <c r="AB17" i="52"/>
  <c r="AC18" i="52"/>
  <c r="AB18" i="52"/>
  <c r="AC19" i="52"/>
  <c r="AB21" i="52"/>
  <c r="AC22" i="52"/>
  <c r="AB22" i="52"/>
  <c r="AC23" i="52"/>
  <c r="AB25" i="52"/>
  <c r="AB26" i="52"/>
  <c r="AC30" i="52"/>
  <c r="Y51" i="52"/>
  <c r="AB49" i="52"/>
  <c r="AB42" i="52"/>
  <c r="AB38" i="52"/>
  <c r="AB34" i="52"/>
  <c r="AB43" i="52"/>
  <c r="V51" i="52"/>
  <c r="P48" i="51"/>
  <c r="AB39" i="52"/>
  <c r="AB35" i="52"/>
  <c r="AB31" i="52"/>
  <c r="AC8" i="52"/>
  <c r="AB10" i="52"/>
  <c r="AB11" i="52"/>
  <c r="AC12" i="52"/>
  <c r="AC13" i="52"/>
  <c r="AB15" i="52"/>
  <c r="AB16" i="52"/>
  <c r="AC17" i="52"/>
  <c r="AB19" i="52"/>
  <c r="AB20" i="52"/>
  <c r="AC20" i="52"/>
  <c r="AC21" i="52"/>
  <c r="AB23" i="52"/>
  <c r="AB24" i="52"/>
  <c r="AC24" i="52"/>
  <c r="AC25" i="52"/>
  <c r="AC32" i="52"/>
  <c r="AC33" i="52"/>
  <c r="AC36" i="52"/>
  <c r="AC37" i="52"/>
  <c r="I51" i="52"/>
  <c r="M51" i="52"/>
  <c r="AC40" i="52"/>
  <c r="AC41" i="52"/>
  <c r="Q51" i="52"/>
  <c r="U51" i="52"/>
  <c r="AC50" i="52"/>
  <c r="AB28" i="52"/>
  <c r="AB27" i="52"/>
  <c r="H51" i="52"/>
  <c r="AB6" i="52"/>
  <c r="AB7" i="52"/>
  <c r="AC27" i="52"/>
  <c r="AB30" i="52"/>
  <c r="AC43" i="52"/>
  <c r="P52" i="51"/>
  <c r="R51" i="52"/>
  <c r="Z51" i="52"/>
  <c r="F51" i="52"/>
  <c r="J51" i="52"/>
  <c r="AB5" i="52"/>
  <c r="AC5" i="52"/>
  <c r="P28" i="51"/>
  <c r="AC28" i="52"/>
  <c r="AC29" i="52"/>
  <c r="AB32" i="52"/>
  <c r="AB40" i="52"/>
  <c r="P51" i="51"/>
  <c r="P18" i="51"/>
  <c r="X51" i="52"/>
  <c r="P21" i="51"/>
  <c r="P22" i="51"/>
  <c r="P9" i="51"/>
  <c r="P17" i="51"/>
  <c r="P27" i="51"/>
  <c r="P11" i="51"/>
  <c r="P34" i="51"/>
  <c r="P38" i="51"/>
  <c r="P8" i="51"/>
  <c r="P37" i="51"/>
  <c r="P49" i="51"/>
  <c r="P45" i="51"/>
  <c r="P40" i="51"/>
  <c r="P23" i="51"/>
  <c r="P30" i="51"/>
  <c r="W53" i="51"/>
  <c r="AD53" i="51"/>
  <c r="Q53" i="51"/>
  <c r="P15" i="51" l="1"/>
  <c r="P10" i="51"/>
  <c r="P41" i="51"/>
  <c r="P16" i="51"/>
  <c r="P50" i="51"/>
  <c r="P25" i="51"/>
  <c r="AC16" i="52"/>
  <c r="N51" i="52"/>
  <c r="P13" i="51"/>
  <c r="L51" i="52"/>
  <c r="P46" i="51"/>
  <c r="P20" i="51"/>
  <c r="P29" i="51"/>
  <c r="P19" i="51"/>
  <c r="P31" i="51"/>
  <c r="P26" i="51"/>
  <c r="AB36" i="52"/>
  <c r="AB51" i="52" s="1"/>
  <c r="AC4" i="52"/>
  <c r="G51" i="52"/>
  <c r="E51" i="52"/>
  <c r="P14" i="51"/>
  <c r="P12" i="51"/>
  <c r="P24" i="51"/>
  <c r="N53" i="51"/>
  <c r="O53" i="51"/>
  <c r="P53" i="51" l="1"/>
  <c r="AC51" i="52"/>
</calcChain>
</file>

<file path=xl/sharedStrings.xml><?xml version="1.0" encoding="utf-8"?>
<sst xmlns="http://schemas.openxmlformats.org/spreadsheetml/2006/main" count="350" uniqueCount="110">
  <si>
    <t>合計</t>
    <rPh sb="0" eb="2">
      <t>ごうけい</t>
    </rPh>
    <phoneticPr fontId="3" type="Hiragana"/>
  </si>
  <si>
    <t>合計</t>
    <rPh sb="0" eb="2">
      <t>ゴウケイ</t>
    </rPh>
    <phoneticPr fontId="2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</si>
  <si>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</si>
  <si>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</si>
  <si>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</si>
  <si>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</si>
  <si>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</si>
  <si>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</si>
  <si>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</si>
  <si>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</si>
  <si>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</si>
  <si>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</si>
  <si>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</si>
  <si>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</si>
  <si>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</si>
  <si>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</si>
  <si>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</si>
  <si>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</si>
  <si>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</si>
  <si>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</si>
  <si>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</si>
  <si>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</si>
  <si>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</si>
  <si>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</si>
  <si>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</si>
  <si>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</si>
  <si>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</si>
  <si>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</si>
  <si>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</si>
  <si>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</si>
  <si>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</si>
  <si>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</si>
  <si>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</si>
  <si>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</si>
  <si>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</si>
  <si>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</si>
  <si>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</si>
  <si>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</si>
  <si>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</si>
  <si>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</si>
  <si>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</si>
  <si>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</si>
  <si>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</si>
  <si>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</si>
  <si>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</si>
  <si>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</si>
  <si>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</si>
  <si>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</si>
  <si>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</si>
  <si>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計</t>
    <rPh sb="0" eb="1">
      <t>ケイ</t>
    </rPh>
    <phoneticPr fontId="2"/>
  </si>
  <si>
    <t>補欠等</t>
    <rPh sb="0" eb="2">
      <t>ホケツ</t>
    </rPh>
    <rPh sb="2" eb="3">
      <t>トウ</t>
    </rPh>
    <phoneticPr fontId="2"/>
  </si>
  <si>
    <t>一般選挙</t>
    <rPh sb="0" eb="2">
      <t>イッパン</t>
    </rPh>
    <rPh sb="2" eb="4">
      <t>センキョ</t>
    </rPh>
    <phoneticPr fontId="2"/>
  </si>
  <si>
    <t>再選挙</t>
    <rPh sb="0" eb="3">
      <t>サイセンキョ</t>
    </rPh>
    <phoneticPr fontId="2"/>
  </si>
  <si>
    <t>議会議員</t>
    <rPh sb="0" eb="2">
      <t>ギカイ</t>
    </rPh>
    <rPh sb="2" eb="4">
      <t>ギイン</t>
    </rPh>
    <phoneticPr fontId="2"/>
  </si>
  <si>
    <t>長</t>
    <rPh sb="0" eb="1">
      <t>チョウ</t>
    </rPh>
    <phoneticPr fontId="2"/>
  </si>
  <si>
    <t>知事</t>
    <rPh sb="0" eb="2">
      <t>チジ</t>
    </rPh>
    <phoneticPr fontId="2"/>
  </si>
  <si>
    <t>町　　村</t>
    <rPh sb="0" eb="4">
      <t>チョウソン</t>
    </rPh>
    <phoneticPr fontId="2"/>
  </si>
  <si>
    <t>市    区</t>
    <rPh sb="0" eb="6">
      <t>シク</t>
    </rPh>
    <phoneticPr fontId="2"/>
  </si>
  <si>
    <t>都道府県</t>
    <rPh sb="0" eb="4">
      <t>トドウフケン</t>
    </rPh>
    <phoneticPr fontId="2"/>
  </si>
  <si>
    <t>合　　計</t>
    <rPh sb="0" eb="1">
      <t>ゴウ</t>
    </rPh>
    <rPh sb="3" eb="4">
      <t>ケイ</t>
    </rPh>
    <phoneticPr fontId="2"/>
  </si>
  <si>
    <t>翌日開票の状況</t>
    <rPh sb="0" eb="2">
      <t>ヨクジツ</t>
    </rPh>
    <rPh sb="2" eb="4">
      <t>カイヒョウ</t>
    </rPh>
    <rPh sb="5" eb="7">
      <t>ジョウキョウ</t>
    </rPh>
    <phoneticPr fontId="2"/>
  </si>
  <si>
    <t>平日投票の状況</t>
    <rPh sb="0" eb="2">
      <t>ヘイジツ</t>
    </rPh>
    <rPh sb="2" eb="4">
      <t>トウヒョウ</t>
    </rPh>
    <rPh sb="5" eb="7">
      <t>ジョウキョウ</t>
    </rPh>
    <phoneticPr fontId="2"/>
  </si>
  <si>
    <t>無投票の状況</t>
    <rPh sb="0" eb="3">
      <t>ムトウヒョウ</t>
    </rPh>
    <rPh sb="4" eb="6">
      <t>ジョウキョウ</t>
    </rPh>
    <phoneticPr fontId="2"/>
  </si>
  <si>
    <t>区　分</t>
    <rPh sb="0" eb="1">
      <t>ク</t>
    </rPh>
    <rPh sb="2" eb="3">
      <t>ブン</t>
    </rPh>
    <phoneticPr fontId="2"/>
  </si>
  <si>
    <t>無投票及び平日投票、翌日開票の状況</t>
    <rPh sb="0" eb="3">
      <t>ムトウヒョウ</t>
    </rPh>
    <rPh sb="3" eb="4">
      <t>オヨ</t>
    </rPh>
    <rPh sb="5" eb="7">
      <t>ヘイジツ</t>
    </rPh>
    <rPh sb="7" eb="9">
      <t>トウヒョウ</t>
    </rPh>
    <rPh sb="10" eb="12">
      <t>ヨクジツ</t>
    </rPh>
    <rPh sb="12" eb="14">
      <t>カイヒョウ</t>
    </rPh>
    <rPh sb="15" eb="17">
      <t>ジョウキョウ</t>
    </rPh>
    <phoneticPr fontId="2"/>
  </si>
  <si>
    <t>三重県</t>
    <phoneticPr fontId="2"/>
  </si>
  <si>
    <t>兵庫県</t>
    <rPh sb="0" eb="3">
      <t>ヒョウゴケン</t>
    </rPh>
    <phoneticPr fontId="2"/>
  </si>
  <si>
    <t>大阪府</t>
    <rPh sb="0" eb="3">
      <t>オオサカフ</t>
    </rPh>
    <phoneticPr fontId="2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</si>
  <si>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</si>
  <si>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</si>
  <si>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</si>
  <si>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</si>
  <si>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</si>
  <si>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</si>
  <si>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</si>
  <si>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</si>
  <si>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</si>
  <si>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</si>
  <si>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</si>
  <si>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2"/>
  </si>
  <si>
    <t>団体数</t>
    <rPh sb="0" eb="2">
      <t>ダンタイ</t>
    </rPh>
    <rPh sb="2" eb="3">
      <t>スウ</t>
    </rPh>
    <phoneticPr fontId="2"/>
  </si>
  <si>
    <t>月別執行件数</t>
    <rPh sb="0" eb="2">
      <t>ツキベツ</t>
    </rPh>
    <rPh sb="2" eb="4">
      <t>シッコウ</t>
    </rPh>
    <rPh sb="4" eb="6">
      <t>ケンスウ</t>
    </rPh>
    <phoneticPr fontId="2"/>
  </si>
  <si>
    <t>町村議会議員</t>
    <rPh sb="0" eb="2">
      <t>チョウソン</t>
    </rPh>
    <rPh sb="2" eb="4">
      <t>ギカイ</t>
    </rPh>
    <rPh sb="4" eb="6">
      <t>ギイン</t>
    </rPh>
    <phoneticPr fontId="2"/>
  </si>
  <si>
    <t>町村長</t>
    <rPh sb="0" eb="3">
      <t>チョウソンチョウ</t>
    </rPh>
    <phoneticPr fontId="2"/>
  </si>
  <si>
    <t>市区議会議員</t>
    <rPh sb="0" eb="2">
      <t>シク</t>
    </rPh>
    <rPh sb="2" eb="4">
      <t>ギカイ</t>
    </rPh>
    <rPh sb="4" eb="6">
      <t>ギイン</t>
    </rPh>
    <phoneticPr fontId="2"/>
  </si>
  <si>
    <t>市区長</t>
    <rPh sb="0" eb="2">
      <t>シク</t>
    </rPh>
    <rPh sb="2" eb="3">
      <t>チョウ</t>
    </rPh>
    <phoneticPr fontId="2"/>
  </si>
  <si>
    <t>都道府県議会議員</t>
    <rPh sb="0" eb="4">
      <t>トドウフケン</t>
    </rPh>
    <rPh sb="4" eb="6">
      <t>ギカイ</t>
    </rPh>
    <rPh sb="6" eb="8">
      <t>ギイン</t>
    </rPh>
    <phoneticPr fontId="2"/>
  </si>
  <si>
    <t>都道府県知事</t>
    <rPh sb="0" eb="4">
      <t>トドウフケン</t>
    </rPh>
    <rPh sb="4" eb="6">
      <t>チジ</t>
    </rPh>
    <phoneticPr fontId="2"/>
  </si>
  <si>
    <t>種類別執行件数</t>
    <rPh sb="0" eb="2">
      <t>シュルイ</t>
    </rPh>
    <rPh sb="2" eb="3">
      <t>ベツ</t>
    </rPh>
    <rPh sb="3" eb="5">
      <t>シッコウ</t>
    </rPh>
    <rPh sb="5" eb="7">
      <t>ケンスウ</t>
    </rPh>
    <phoneticPr fontId="2"/>
  </si>
  <si>
    <t>　　　　   ２　「団体数」及び「月別執行件数」の欄中《　》書は、特別区の数であり、一般選挙の件数の内書とした。</t>
    <rPh sb="10" eb="12">
      <t>ダンタイ</t>
    </rPh>
    <rPh sb="12" eb="13">
      <t>スウ</t>
    </rPh>
    <rPh sb="14" eb="15">
      <t>オヨ</t>
    </rPh>
    <rPh sb="17" eb="19">
      <t>ツキベツ</t>
    </rPh>
    <rPh sb="19" eb="21">
      <t>シッコウ</t>
    </rPh>
    <rPh sb="21" eb="23">
      <t>ケンスウ</t>
    </rPh>
    <rPh sb="25" eb="26">
      <t>ラン</t>
    </rPh>
    <rPh sb="26" eb="27">
      <t>チュウ</t>
    </rPh>
    <rPh sb="30" eb="31">
      <t>カ</t>
    </rPh>
    <rPh sb="33" eb="35">
      <t>トクベツ</t>
    </rPh>
    <rPh sb="35" eb="36">
      <t>ク</t>
    </rPh>
    <rPh sb="37" eb="38">
      <t>カズ</t>
    </rPh>
    <rPh sb="42" eb="44">
      <t>イッパン</t>
    </rPh>
    <rPh sb="44" eb="46">
      <t>センキョ</t>
    </rPh>
    <rPh sb="47" eb="49">
      <t>ケンスウ</t>
    </rPh>
    <rPh sb="50" eb="51">
      <t>ウチ</t>
    </rPh>
    <rPh sb="51" eb="52">
      <t>カ</t>
    </rPh>
    <phoneticPr fontId="2"/>
  </si>
  <si>
    <t xml:space="preserve">    （注） １　「月別執行件数」欄の数値は、一般選挙の件数。ただし、欄中（　）書は、補欠選挙及び再選挙の件数であり外書とした。</t>
    <rPh sb="5" eb="6">
      <t>チュウ</t>
    </rPh>
    <rPh sb="11" eb="13">
      <t>ツキベツ</t>
    </rPh>
    <rPh sb="13" eb="15">
      <t>シッコウ</t>
    </rPh>
    <rPh sb="15" eb="17">
      <t>ケンスウ</t>
    </rPh>
    <rPh sb="18" eb="19">
      <t>ラン</t>
    </rPh>
    <rPh sb="20" eb="22">
      <t>スウチ</t>
    </rPh>
    <rPh sb="24" eb="26">
      <t>イッパン</t>
    </rPh>
    <rPh sb="26" eb="28">
      <t>センキョ</t>
    </rPh>
    <rPh sb="29" eb="31">
      <t>ケンスウ</t>
    </rPh>
    <rPh sb="36" eb="37">
      <t>ラン</t>
    </rPh>
    <rPh sb="37" eb="38">
      <t>チュウ</t>
    </rPh>
    <rPh sb="41" eb="42">
      <t>ショ</t>
    </rPh>
    <rPh sb="44" eb="46">
      <t>ホケツ</t>
    </rPh>
    <rPh sb="46" eb="48">
      <t>センキョ</t>
    </rPh>
    <rPh sb="48" eb="49">
      <t>オヨ</t>
    </rPh>
    <rPh sb="50" eb="53">
      <t>サイセンキョ</t>
    </rPh>
    <rPh sb="54" eb="56">
      <t>ケンスウ</t>
    </rPh>
    <rPh sb="59" eb="60">
      <t>ソト</t>
    </rPh>
    <rPh sb="60" eb="61">
      <t>カ</t>
    </rPh>
    <phoneticPr fontId="2"/>
  </si>
  <si>
    <t>合          計</t>
    <rPh sb="0" eb="12">
      <t>ゴウケイ</t>
    </rPh>
    <phoneticPr fontId="2"/>
  </si>
  <si>
    <t>町
             村</t>
    <rPh sb="0" eb="1">
      <t>チョウ</t>
    </rPh>
    <rPh sb="15" eb="16">
      <t>ソン</t>
    </rPh>
    <phoneticPr fontId="2"/>
  </si>
  <si>
    <t>《23》</t>
    <phoneticPr fontId="2"/>
  </si>
  <si>
    <t>市   
　　　　     区</t>
    <rPh sb="0" eb="1">
      <t>シク</t>
    </rPh>
    <rPh sb="14" eb="15">
      <t>ク</t>
    </rPh>
    <phoneticPr fontId="2"/>
  </si>
  <si>
    <t>市　 区 　町 　村</t>
    <rPh sb="0" eb="1">
      <t>シ</t>
    </rPh>
    <rPh sb="1" eb="4">
      <t>シク</t>
    </rPh>
    <rPh sb="6" eb="10">
      <t>チョウソン</t>
    </rPh>
    <phoneticPr fontId="2"/>
  </si>
  <si>
    <t>都
道
府
県</t>
    <rPh sb="0" eb="7">
      <t>トドウフケン</t>
    </rPh>
    <phoneticPr fontId="2"/>
  </si>
  <si>
    <t>月　　　　　別　　　　　執　　　　　行　　　　　件　　　　　数</t>
    <rPh sb="0" eb="7">
      <t>ツキベツ</t>
    </rPh>
    <rPh sb="12" eb="19">
      <t>シッコウ</t>
    </rPh>
    <rPh sb="24" eb="31">
      <t>ケンスウ</t>
    </rPh>
    <phoneticPr fontId="2"/>
  </si>
  <si>
    <t>選挙の種類</t>
    <rPh sb="0" eb="2">
      <t>センキョ</t>
    </rPh>
    <rPh sb="3" eb="5">
      <t>シュルイ</t>
    </rPh>
    <phoneticPr fontId="2"/>
  </si>
  <si>
    <t>三重県</t>
    <phoneticPr fontId="2"/>
  </si>
  <si>
    <t>村数</t>
    <rPh sb="0" eb="1">
      <t>むら</t>
    </rPh>
    <rPh sb="1" eb="2">
      <t>すう</t>
    </rPh>
    <phoneticPr fontId="3" type="Hiragana"/>
  </si>
  <si>
    <t>町数</t>
    <rPh sb="0" eb="1">
      <t>まち</t>
    </rPh>
    <rPh sb="1" eb="2">
      <t>すう</t>
    </rPh>
    <phoneticPr fontId="3" type="Hiragana"/>
  </si>
  <si>
    <t>市区数</t>
    <rPh sb="0" eb="2">
      <t>しく</t>
    </rPh>
    <rPh sb="2" eb="3">
      <t>すう</t>
    </rPh>
    <phoneticPr fontId="3" type="Hiragana"/>
  </si>
  <si>
    <t>都道府県</t>
    <rPh sb="0" eb="4">
      <t>とどうふけん</t>
    </rPh>
    <phoneticPr fontId="3" type="Hiragana"/>
  </si>
  <si>
    <t>合計</t>
    <rPh sb="0" eb="2">
      <t>ゴウケイ</t>
    </rPh>
    <phoneticPr fontId="2"/>
  </si>
  <si>
    <t>都道府県数</t>
    <rPh sb="0" eb="1">
      <t>ト</t>
    </rPh>
    <rPh sb="1" eb="2">
      <t>ドウ</t>
    </rPh>
    <rPh sb="2" eb="3">
      <t>フ</t>
    </rPh>
    <rPh sb="3" eb="4">
      <t>ケン</t>
    </rPh>
    <rPh sb="4" eb="5">
      <t>スウ</t>
    </rPh>
    <phoneticPr fontId="2"/>
  </si>
  <si>
    <t xml:space="preserve"> 《23》</t>
    <phoneticPr fontId="2"/>
  </si>
  <si>
    <t>H27.12.31現在　団体数</t>
    <rPh sb="9" eb="11">
      <t>げんざい</t>
    </rPh>
    <rPh sb="12" eb="15">
      <t>だんたいすう</t>
    </rPh>
    <phoneticPr fontId="3" type="Hiragana"/>
  </si>
  <si>
    <t>　　　　　　　　　　（平成２７年１２月３１日現在）</t>
    <rPh sb="11" eb="13">
      <t>ヘイセイ</t>
    </rPh>
    <rPh sb="15" eb="16">
      <t>ネン</t>
    </rPh>
    <rPh sb="18" eb="19">
      <t>ガツ</t>
    </rPh>
    <rPh sb="21" eb="22">
      <t>ニチ</t>
    </rPh>
    <rPh sb="22" eb="24">
      <t>ゲンザイ</t>
    </rPh>
    <phoneticPr fontId="2"/>
  </si>
  <si>
    <t>３  平成２７年中における地方公共団体の議会の議員及び長の選挙執行件数調</t>
    <rPh sb="3" eb="5">
      <t>ヘイセイ</t>
    </rPh>
    <rPh sb="7" eb="8">
      <t>ネン</t>
    </rPh>
    <rPh sb="8" eb="9">
      <t>チュウ</t>
    </rPh>
    <rPh sb="13" eb="15">
      <t>チホウ</t>
    </rPh>
    <rPh sb="15" eb="17">
      <t>コウキョウ</t>
    </rPh>
    <rPh sb="17" eb="19">
      <t>ダンタイ</t>
    </rPh>
    <rPh sb="20" eb="22">
      <t>ギカイ</t>
    </rPh>
    <rPh sb="23" eb="25">
      <t>ギイン</t>
    </rPh>
    <rPh sb="25" eb="26">
      <t>オヨ</t>
    </rPh>
    <rPh sb="27" eb="28">
      <t>チョウ</t>
    </rPh>
    <rPh sb="29" eb="31">
      <t>センキョ</t>
    </rPh>
    <rPh sb="31" eb="33">
      <t>シッコウ</t>
    </rPh>
    <rPh sb="33" eb="35">
      <t>ケンスウ</t>
    </rPh>
    <rPh sb="35" eb="36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</si>
</sst>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&quot;《&quot;0&quot;》&quot;"/>
    <numFmt numFmtId="178" formatCode="#,##0_);\(#,##0\)"/>
    <numFmt numFmtId="179" formatCode="\(0\)"/>
    <numFmt numFmtId="180" formatCode="0_);[Red]\(0\)"/>
    <numFmt numFmtId="181" formatCode="#,##0;&quot;▲ &quot;#,##0"/>
  </numFmts>
  <fonts count="1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</cellStyleXfs>
  <cellXfs count="224">
    <xf numFmtId="0" fontId="0" fillId="0" borderId="0" xfId="0">
      <alignment vertical="center"/>
    </xf>
    <xf numFmtId="0" fontId="6" fillId="0" borderId="0" xfId="3" applyFont="1" applyFill="1"/>
    <xf numFmtId="0" fontId="6" fillId="0" borderId="0" xfId="3" applyFont="1" applyFill="1" applyBorder="1"/>
    <xf numFmtId="0" fontId="6" fillId="0" borderId="16" xfId="3" applyFont="1" applyFill="1" applyBorder="1" applyAlignment="1">
      <alignment horizontal="right" vertical="center"/>
    </xf>
    <xf numFmtId="0" fontId="6" fillId="0" borderId="17" xfId="3" applyFont="1" applyFill="1" applyBorder="1" applyAlignment="1">
      <alignment horizontal="right" vertical="center"/>
    </xf>
    <xf numFmtId="0" fontId="6" fillId="0" borderId="18" xfId="3" applyFont="1" applyFill="1" applyBorder="1" applyAlignment="1">
      <alignment horizontal="right" vertical="center"/>
    </xf>
    <xf numFmtId="0" fontId="6" fillId="0" borderId="19" xfId="3" applyFont="1" applyFill="1" applyBorder="1" applyAlignment="1">
      <alignment horizontal="right" vertical="center"/>
    </xf>
    <xf numFmtId="0" fontId="6" fillId="0" borderId="20" xfId="3" applyFont="1" applyFill="1" applyBorder="1" applyAlignment="1">
      <alignment horizontal="right" vertical="center"/>
    </xf>
    <xf numFmtId="0" fontId="6" fillId="0" borderId="21" xfId="3" applyFont="1" applyFill="1" applyBorder="1" applyAlignment="1">
      <alignment horizontal="right" vertical="center"/>
    </xf>
    <xf numFmtId="0" fontId="6" fillId="0" borderId="22" xfId="3" applyFont="1" applyFill="1" applyBorder="1" applyAlignment="1">
      <alignment horizontal="right" vertical="center"/>
    </xf>
    <xf numFmtId="0" fontId="6" fillId="0" borderId="23" xfId="3" applyFont="1" applyFill="1" applyBorder="1" applyAlignment="1">
      <alignment horizontal="right" vertical="center"/>
    </xf>
    <xf numFmtId="0" fontId="6" fillId="0" borderId="24" xfId="3" applyFon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center" vertical="center" shrinkToFit="1"/>
    </xf>
    <xf numFmtId="0" fontId="6" fillId="0" borderId="25" xfId="3" applyFont="1" applyFill="1" applyBorder="1" applyAlignment="1">
      <alignment horizontal="right" vertical="center"/>
    </xf>
    <xf numFmtId="0" fontId="6" fillId="0" borderId="26" xfId="3" applyFont="1" applyFill="1" applyBorder="1" applyAlignment="1">
      <alignment horizontal="right" vertical="center"/>
    </xf>
    <xf numFmtId="0" fontId="6" fillId="0" borderId="27" xfId="3" applyFont="1" applyFill="1" applyBorder="1" applyAlignment="1">
      <alignment horizontal="right" vertical="center"/>
    </xf>
    <xf numFmtId="0" fontId="6" fillId="0" borderId="28" xfId="3" applyFont="1" applyFill="1" applyBorder="1" applyAlignment="1">
      <alignment horizontal="right" vertical="center"/>
    </xf>
    <xf numFmtId="0" fontId="6" fillId="0" borderId="29" xfId="3" applyFont="1" applyFill="1" applyBorder="1" applyAlignment="1">
      <alignment horizontal="right" vertical="center"/>
    </xf>
    <xf numFmtId="0" fontId="6" fillId="0" borderId="30" xfId="3" applyFont="1" applyFill="1" applyBorder="1" applyAlignment="1">
      <alignment horizontal="right" vertical="center"/>
    </xf>
    <xf numFmtId="0" fontId="6" fillId="0" borderId="26" xfId="3" applyFont="1" applyFill="1" applyBorder="1" applyAlignment="1">
      <alignment horizontal="center" vertical="center" shrinkToFit="1"/>
    </xf>
    <xf numFmtId="0" fontId="6" fillId="0" borderId="31" xfId="3" applyFont="1" applyFill="1" applyBorder="1" applyAlignment="1">
      <alignment horizontal="right" vertical="center"/>
    </xf>
    <xf numFmtId="0" fontId="6" fillId="0" borderId="32" xfId="3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right" vertical="center"/>
    </xf>
    <xf numFmtId="0" fontId="6" fillId="0" borderId="33" xfId="3" applyFont="1" applyFill="1" applyBorder="1" applyAlignment="1">
      <alignment horizontal="right" vertical="center"/>
    </xf>
    <xf numFmtId="0" fontId="6" fillId="0" borderId="34" xfId="3" applyFont="1" applyFill="1" applyBorder="1" applyAlignment="1">
      <alignment horizontal="right" vertical="center"/>
    </xf>
    <xf numFmtId="0" fontId="6" fillId="0" borderId="17" xfId="3" applyFont="1" applyFill="1" applyBorder="1" applyAlignment="1">
      <alignment horizontal="center" vertical="center" shrinkToFit="1"/>
    </xf>
    <xf numFmtId="0" fontId="6" fillId="0" borderId="11" xfId="3" applyFont="1" applyFill="1" applyBorder="1" applyAlignment="1">
      <alignment horizontal="right" vertical="center"/>
    </xf>
    <xf numFmtId="0" fontId="6" fillId="0" borderId="10" xfId="3" applyFont="1" applyFill="1" applyBorder="1" applyAlignment="1">
      <alignment horizontal="right" vertical="center"/>
    </xf>
    <xf numFmtId="0" fontId="6" fillId="0" borderId="9" xfId="3" applyFont="1" applyFill="1" applyBorder="1" applyAlignment="1">
      <alignment horizontal="right" vertical="center"/>
    </xf>
    <xf numFmtId="0" fontId="6" fillId="0" borderId="13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right" vertical="center"/>
    </xf>
    <xf numFmtId="0" fontId="6" fillId="0" borderId="16" xfId="3" applyFont="1" applyFill="1" applyBorder="1" applyAlignment="1">
      <alignment horizontal="center" vertical="center" shrinkToFit="1"/>
    </xf>
    <xf numFmtId="0" fontId="6" fillId="0" borderId="35" xfId="3" applyFont="1" applyFill="1" applyBorder="1" applyAlignment="1">
      <alignment horizontal="right" vertical="center"/>
    </xf>
    <xf numFmtId="0" fontId="6" fillId="0" borderId="28" xfId="3" applyFont="1" applyFill="1" applyBorder="1" applyAlignment="1">
      <alignment horizontal="center" vertical="center" shrinkToFit="1"/>
    </xf>
    <xf numFmtId="0" fontId="6" fillId="0" borderId="36" xfId="3" applyFont="1" applyFill="1" applyBorder="1" applyAlignment="1">
      <alignment horizontal="right" vertical="center"/>
    </xf>
    <xf numFmtId="0" fontId="6" fillId="0" borderId="37" xfId="3" applyFont="1" applyFill="1" applyBorder="1" applyAlignment="1">
      <alignment horizontal="right" vertical="center"/>
    </xf>
    <xf numFmtId="0" fontId="6" fillId="0" borderId="36" xfId="3" applyFont="1" applyFill="1" applyBorder="1" applyAlignment="1">
      <alignment horizontal="center" vertical="center" shrinkToFit="1"/>
    </xf>
    <xf numFmtId="0" fontId="9" fillId="0" borderId="0" xfId="3" applyFont="1" applyFill="1"/>
    <xf numFmtId="0" fontId="9" fillId="0" borderId="0" xfId="3" applyFont="1" applyFill="1" applyBorder="1"/>
    <xf numFmtId="0" fontId="6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6" fillId="0" borderId="0" xfId="9" applyFont="1" applyFill="1"/>
    <xf numFmtId="0" fontId="11" fillId="0" borderId="0" xfId="9" applyFont="1" applyFill="1"/>
    <xf numFmtId="0" fontId="13" fillId="0" borderId="0" xfId="9" applyFont="1" applyFill="1" applyBorder="1" applyAlignment="1">
      <alignment horizontal="center"/>
    </xf>
    <xf numFmtId="0" fontId="12" fillId="0" borderId="17" xfId="9" applyFont="1" applyFill="1" applyBorder="1" applyAlignment="1">
      <alignment horizontal="right" vertical="center"/>
    </xf>
    <xf numFmtId="0" fontId="13" fillId="0" borderId="25" xfId="9" applyFont="1" applyFill="1" applyBorder="1" applyAlignment="1">
      <alignment horizontal="distributed" vertical="center"/>
    </xf>
    <xf numFmtId="0" fontId="6" fillId="0" borderId="0" xfId="9" applyFont="1" applyFill="1" applyBorder="1"/>
    <xf numFmtId="0" fontId="13" fillId="0" borderId="26" xfId="9" applyFont="1" applyFill="1" applyBorder="1" applyAlignment="1">
      <alignment horizontal="distributed" vertical="center"/>
    </xf>
    <xf numFmtId="0" fontId="13" fillId="0" borderId="17" xfId="9" applyFont="1" applyFill="1" applyBorder="1" applyAlignment="1">
      <alignment horizontal="distributed" vertical="center"/>
    </xf>
    <xf numFmtId="0" fontId="13" fillId="0" borderId="16" xfId="9" applyFont="1" applyFill="1" applyBorder="1" applyAlignment="1">
      <alignment horizontal="distributed" vertical="center"/>
    </xf>
    <xf numFmtId="0" fontId="11" fillId="0" borderId="53" xfId="9" applyFont="1" applyFill="1" applyBorder="1" applyAlignment="1">
      <alignment horizontal="center" vertical="center"/>
    </xf>
    <xf numFmtId="0" fontId="11" fillId="0" borderId="54" xfId="9" applyFont="1" applyFill="1" applyBorder="1" applyAlignment="1">
      <alignment horizontal="center" vertical="center"/>
    </xf>
    <xf numFmtId="0" fontId="14" fillId="0" borderId="0" xfId="9" applyFont="1" applyFill="1"/>
    <xf numFmtId="0" fontId="15" fillId="0" borderId="0" xfId="9" applyFont="1" applyFill="1"/>
    <xf numFmtId="0" fontId="15" fillId="0" borderId="0" xfId="9" applyFont="1" applyFill="1" applyAlignment="1">
      <alignment horizontal="left" vertical="center"/>
    </xf>
    <xf numFmtId="0" fontId="13" fillId="0" borderId="0" xfId="4" applyFont="1" applyFill="1"/>
    <xf numFmtId="176" fontId="13" fillId="0" borderId="0" xfId="4" applyNumberFormat="1" applyFont="1" applyFill="1"/>
    <xf numFmtId="0" fontId="13" fillId="0" borderId="16" xfId="4" applyFont="1" applyFill="1" applyBorder="1" applyAlignment="1">
      <alignment horizontal="right" vertical="center"/>
    </xf>
    <xf numFmtId="0" fontId="13" fillId="0" borderId="22" xfId="4" applyFont="1" applyFill="1" applyBorder="1" applyAlignment="1">
      <alignment horizontal="right" vertical="center"/>
    </xf>
    <xf numFmtId="0" fontId="13" fillId="0" borderId="36" xfId="4" applyFont="1" applyFill="1" applyBorder="1" applyAlignment="1">
      <alignment horizontal="distributed" vertical="center"/>
    </xf>
    <xf numFmtId="0" fontId="13" fillId="0" borderId="0" xfId="4" applyFont="1" applyFill="1" applyBorder="1"/>
    <xf numFmtId="0" fontId="13" fillId="0" borderId="26" xfId="4" applyFont="1" applyFill="1" applyBorder="1" applyAlignment="1">
      <alignment horizontal="right" vertical="center"/>
    </xf>
    <xf numFmtId="0" fontId="13" fillId="0" borderId="28" xfId="4" applyFont="1" applyFill="1" applyBorder="1" applyAlignment="1">
      <alignment horizontal="right" vertical="center"/>
    </xf>
    <xf numFmtId="0" fontId="13" fillId="0" borderId="26" xfId="4" applyFont="1" applyFill="1" applyBorder="1" applyAlignment="1">
      <alignment horizontal="distributed" vertical="center"/>
    </xf>
    <xf numFmtId="0" fontId="13" fillId="0" borderId="17" xfId="4" applyFont="1" applyFill="1" applyBorder="1" applyAlignment="1">
      <alignment horizontal="right" vertical="center"/>
    </xf>
    <xf numFmtId="0" fontId="13" fillId="0" borderId="19" xfId="4" applyFont="1" applyFill="1" applyBorder="1" applyAlignment="1">
      <alignment horizontal="right" vertical="center"/>
    </xf>
    <xf numFmtId="0" fontId="13" fillId="0" borderId="17" xfId="4" applyFont="1" applyFill="1" applyBorder="1" applyAlignment="1">
      <alignment horizontal="distributed" vertical="center"/>
    </xf>
    <xf numFmtId="0" fontId="13" fillId="0" borderId="16" xfId="4" applyFont="1" applyFill="1" applyBorder="1" applyAlignment="1">
      <alignment horizontal="distributed" vertical="center"/>
    </xf>
    <xf numFmtId="0" fontId="13" fillId="0" borderId="55" xfId="4" applyFont="1" applyFill="1" applyBorder="1" applyAlignment="1">
      <alignment horizontal="right" vertical="center"/>
    </xf>
    <xf numFmtId="0" fontId="13" fillId="0" borderId="56" xfId="4" applyFont="1" applyFill="1" applyBorder="1" applyAlignment="1">
      <alignment horizontal="right" vertical="center"/>
    </xf>
    <xf numFmtId="0" fontId="11" fillId="0" borderId="12" xfId="4" applyFont="1" applyFill="1" applyBorder="1" applyAlignment="1">
      <alignment horizontal="center" vertical="center"/>
    </xf>
    <xf numFmtId="0" fontId="14" fillId="0" borderId="0" xfId="4" applyFont="1" applyFill="1"/>
    <xf numFmtId="0" fontId="14" fillId="0" borderId="0" xfId="4" applyFont="1" applyFill="1" applyAlignment="1">
      <alignment horizontal="left" vertical="center"/>
    </xf>
    <xf numFmtId="49" fontId="1" fillId="0" borderId="0" xfId="4" applyNumberFormat="1" applyFont="1" applyFill="1" applyAlignment="1">
      <alignment vertical="center" textRotation="180"/>
    </xf>
    <xf numFmtId="0" fontId="6" fillId="0" borderId="0" xfId="8" applyFont="1" applyFill="1"/>
    <xf numFmtId="0" fontId="6" fillId="0" borderId="0" xfId="8" applyFont="1" applyFill="1" applyBorder="1"/>
    <xf numFmtId="0" fontId="9" fillId="0" borderId="0" xfId="8" applyFont="1" applyFill="1" applyAlignment="1"/>
    <xf numFmtId="0" fontId="9" fillId="0" borderId="0" xfId="8" applyFont="1" applyFill="1" applyBorder="1" applyAlignment="1"/>
    <xf numFmtId="0" fontId="9" fillId="0" borderId="7" xfId="8" applyFont="1" applyFill="1" applyBorder="1" applyAlignment="1"/>
    <xf numFmtId="177" fontId="6" fillId="0" borderId="11" xfId="8" applyNumberFormat="1" applyFont="1" applyFill="1" applyBorder="1" applyAlignment="1">
      <alignment horizontal="center" vertical="center"/>
    </xf>
    <xf numFmtId="176" fontId="6" fillId="0" borderId="0" xfId="8" applyNumberFormat="1" applyFont="1" applyFill="1"/>
    <xf numFmtId="178" fontId="6" fillId="0" borderId="0" xfId="8" applyNumberFormat="1" applyFont="1" applyFill="1"/>
    <xf numFmtId="179" fontId="6" fillId="0" borderId="14" xfId="8" applyNumberFormat="1" applyFont="1" applyFill="1" applyBorder="1" applyAlignment="1">
      <alignment horizontal="center" vertical="center"/>
    </xf>
    <xf numFmtId="179" fontId="6" fillId="0" borderId="36" xfId="8" applyNumberFormat="1" applyFont="1" applyFill="1" applyBorder="1" applyAlignment="1">
      <alignment horizontal="center" vertical="center"/>
    </xf>
    <xf numFmtId="177" fontId="6" fillId="0" borderId="36" xfId="8" applyNumberFormat="1" applyFont="1" applyFill="1" applyBorder="1" applyAlignment="1">
      <alignment horizontal="center" vertical="center"/>
    </xf>
    <xf numFmtId="180" fontId="6" fillId="0" borderId="36" xfId="8" applyNumberFormat="1" applyFont="1" applyFill="1" applyBorder="1" applyAlignment="1">
      <alignment horizontal="center" vertical="center"/>
    </xf>
    <xf numFmtId="178" fontId="6" fillId="0" borderId="36" xfId="8" applyNumberFormat="1" applyFont="1" applyFill="1" applyBorder="1" applyAlignment="1">
      <alignment horizontal="center" vertical="center"/>
    </xf>
    <xf numFmtId="176" fontId="6" fillId="0" borderId="14" xfId="8" applyNumberFormat="1" applyFont="1" applyFill="1" applyBorder="1" applyAlignment="1">
      <alignment horizontal="center" vertical="center"/>
    </xf>
    <xf numFmtId="176" fontId="6" fillId="0" borderId="10" xfId="8" applyNumberFormat="1" applyFont="1" applyFill="1" applyBorder="1" applyAlignment="1">
      <alignment horizontal="center" vertical="center"/>
    </xf>
    <xf numFmtId="176" fontId="6" fillId="0" borderId="31" xfId="8" applyNumberFormat="1" applyFont="1" applyFill="1" applyBorder="1" applyAlignment="1">
      <alignment horizontal="center" vertical="center"/>
    </xf>
    <xf numFmtId="179" fontId="6" fillId="0" borderId="8" xfId="8" applyNumberFormat="1" applyFont="1" applyFill="1" applyBorder="1" applyAlignment="1">
      <alignment horizontal="center" vertical="center"/>
    </xf>
    <xf numFmtId="178" fontId="6" fillId="0" borderId="0" xfId="8" applyNumberFormat="1" applyFont="1" applyFill="1" applyBorder="1" applyAlignment="1">
      <alignment horizontal="center" vertical="center"/>
    </xf>
    <xf numFmtId="176" fontId="6" fillId="0" borderId="0" xfId="8" applyNumberFormat="1" applyFont="1" applyFill="1" applyBorder="1" applyAlignment="1">
      <alignment horizontal="center" vertical="center"/>
    </xf>
    <xf numFmtId="0" fontId="6" fillId="0" borderId="14" xfId="8" applyFont="1" applyFill="1" applyBorder="1" applyAlignment="1">
      <alignment horizontal="center" vertical="center"/>
    </xf>
    <xf numFmtId="0" fontId="16" fillId="0" borderId="0" xfId="8" applyFont="1" applyFill="1"/>
    <xf numFmtId="0" fontId="10" fillId="0" borderId="0" xfId="8" applyFont="1" applyFill="1"/>
    <xf numFmtId="0" fontId="17" fillId="0" borderId="0" xfId="0" applyFont="1" applyFill="1">
      <alignment vertical="center"/>
    </xf>
    <xf numFmtId="181" fontId="17" fillId="0" borderId="0" xfId="0" applyNumberFormat="1" applyFont="1" applyFill="1">
      <alignment vertical="center"/>
    </xf>
    <xf numFmtId="181" fontId="17" fillId="0" borderId="57" xfId="0" applyNumberFormat="1" applyFont="1" applyFill="1" applyBorder="1" applyAlignment="1">
      <alignment horizontal="right" vertical="center"/>
    </xf>
    <xf numFmtId="181" fontId="17" fillId="0" borderId="58" xfId="0" applyNumberFormat="1" applyFont="1" applyFill="1" applyBorder="1" applyAlignment="1">
      <alignment horizontal="right" vertical="center"/>
    </xf>
    <xf numFmtId="0" fontId="17" fillId="0" borderId="60" xfId="0" applyFont="1" applyFill="1" applyBorder="1" applyAlignment="1">
      <alignment horizontal="center" vertical="center"/>
    </xf>
    <xf numFmtId="181" fontId="17" fillId="0" borderId="61" xfId="0" applyNumberFormat="1" applyFont="1" applyFill="1" applyBorder="1" applyAlignment="1">
      <alignment horizontal="right" vertical="center"/>
    </xf>
    <xf numFmtId="181" fontId="17" fillId="0" borderId="62" xfId="0" applyNumberFormat="1" applyFont="1" applyFill="1" applyBorder="1" applyAlignment="1">
      <alignment horizontal="right" vertical="center"/>
    </xf>
    <xf numFmtId="0" fontId="17" fillId="0" borderId="64" xfId="0" applyFont="1" applyFill="1" applyBorder="1">
      <alignment vertical="center"/>
    </xf>
    <xf numFmtId="181" fontId="17" fillId="0" borderId="65" xfId="0" applyNumberFormat="1" applyFont="1" applyFill="1" applyBorder="1" applyAlignment="1">
      <alignment horizontal="right" vertical="center"/>
    </xf>
    <xf numFmtId="181" fontId="17" fillId="0" borderId="66" xfId="0" applyNumberFormat="1" applyFont="1" applyFill="1" applyBorder="1" applyAlignment="1">
      <alignment horizontal="right" vertical="center"/>
    </xf>
    <xf numFmtId="0" fontId="17" fillId="0" borderId="68" xfId="0" applyFont="1" applyFill="1" applyBorder="1">
      <alignment vertical="center"/>
    </xf>
    <xf numFmtId="181" fontId="17" fillId="0" borderId="69" xfId="0" applyNumberFormat="1" applyFont="1" applyFill="1" applyBorder="1" applyAlignment="1">
      <alignment horizontal="right" vertical="center"/>
    </xf>
    <xf numFmtId="181" fontId="17" fillId="0" borderId="70" xfId="0" applyNumberFormat="1" applyFont="1" applyFill="1" applyBorder="1" applyAlignment="1">
      <alignment horizontal="right" vertical="center"/>
    </xf>
    <xf numFmtId="0" fontId="17" fillId="0" borderId="72" xfId="0" applyFont="1" applyFill="1" applyBorder="1">
      <alignment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7" fillId="0" borderId="73" xfId="0" applyFont="1" applyFill="1" applyBorder="1" applyAlignment="1">
      <alignment horizontal="center" vertical="center"/>
    </xf>
    <xf numFmtId="181" fontId="17" fillId="0" borderId="74" xfId="0" applyNumberFormat="1" applyFont="1" applyFill="1" applyBorder="1" applyAlignment="1">
      <alignment horizontal="right" vertical="center"/>
    </xf>
    <xf numFmtId="181" fontId="17" fillId="0" borderId="75" xfId="0" applyNumberFormat="1" applyFont="1" applyFill="1" applyBorder="1" applyAlignment="1">
      <alignment horizontal="right" vertical="center"/>
    </xf>
    <xf numFmtId="181" fontId="17" fillId="0" borderId="76" xfId="0" applyNumberFormat="1" applyFont="1" applyFill="1" applyBorder="1" applyAlignment="1">
      <alignment horizontal="right" vertical="center"/>
    </xf>
    <xf numFmtId="181" fontId="17" fillId="0" borderId="73" xfId="0" applyNumberFormat="1" applyFont="1" applyFill="1" applyBorder="1" applyAlignment="1">
      <alignment horizontal="right" vertical="center"/>
    </xf>
    <xf numFmtId="0" fontId="17" fillId="0" borderId="59" xfId="0" applyFont="1" applyFill="1" applyBorder="1" applyAlignment="1">
      <alignment horizontal="center" vertical="center" shrinkToFit="1"/>
    </xf>
    <xf numFmtId="0" fontId="17" fillId="0" borderId="71" xfId="0" applyFont="1" applyFill="1" applyBorder="1">
      <alignment vertical="center"/>
    </xf>
    <xf numFmtId="0" fontId="17" fillId="0" borderId="67" xfId="0" applyFont="1" applyFill="1" applyBorder="1">
      <alignment vertical="center"/>
    </xf>
    <xf numFmtId="0" fontId="17" fillId="0" borderId="63" xfId="0" applyFont="1" applyFill="1" applyBorder="1">
      <alignment vertical="center"/>
    </xf>
    <xf numFmtId="0" fontId="17" fillId="0" borderId="59" xfId="0" applyFont="1" applyFill="1" applyBorder="1" applyAlignment="1">
      <alignment horizontal="right" vertical="center"/>
    </xf>
    <xf numFmtId="0" fontId="6" fillId="0" borderId="12" xfId="8" applyFont="1" applyFill="1" applyBorder="1" applyAlignment="1">
      <alignment horizontal="center" vertical="center"/>
    </xf>
    <xf numFmtId="176" fontId="6" fillId="0" borderId="11" xfId="8" applyNumberFormat="1" applyFont="1" applyFill="1" applyBorder="1" applyAlignment="1">
      <alignment horizontal="center" vertical="center"/>
    </xf>
    <xf numFmtId="176" fontId="6" fillId="0" borderId="36" xfId="8" applyNumberFormat="1" applyFont="1" applyFill="1" applyBorder="1" applyAlignment="1">
      <alignment horizontal="center" vertical="center"/>
    </xf>
    <xf numFmtId="0" fontId="12" fillId="0" borderId="11" xfId="9" applyFont="1" applyFill="1" applyBorder="1" applyAlignment="1">
      <alignment horizontal="right" vertical="center"/>
    </xf>
    <xf numFmtId="0" fontId="6" fillId="0" borderId="12" xfId="3" applyFont="1" applyFill="1" applyBorder="1" applyAlignment="1">
      <alignment horizontal="center" vertical="center" shrinkToFit="1"/>
    </xf>
    <xf numFmtId="0" fontId="6" fillId="0" borderId="4" xfId="3" applyFont="1" applyFill="1" applyBorder="1" applyAlignment="1">
      <alignment horizontal="center" vertical="center" shrinkToFit="1"/>
    </xf>
    <xf numFmtId="0" fontId="12" fillId="0" borderId="49" xfId="9" applyFont="1" applyFill="1" applyBorder="1" applyAlignment="1">
      <alignment horizontal="right" vertical="center"/>
    </xf>
    <xf numFmtId="0" fontId="12" fillId="0" borderId="48" xfId="9" applyFont="1" applyFill="1" applyBorder="1" applyAlignment="1">
      <alignment horizontal="right" vertical="center"/>
    </xf>
    <xf numFmtId="0" fontId="12" fillId="0" borderId="51" xfId="9" applyFont="1" applyFill="1" applyBorder="1" applyAlignment="1">
      <alignment horizontal="right" vertical="center"/>
    </xf>
    <xf numFmtId="0" fontId="12" fillId="0" borderId="50" xfId="9" applyFont="1" applyFill="1" applyBorder="1" applyAlignment="1">
      <alignment horizontal="right" vertical="center"/>
    </xf>
    <xf numFmtId="0" fontId="12" fillId="0" borderId="52" xfId="9" applyFont="1" applyFill="1" applyBorder="1" applyAlignment="1">
      <alignment horizontal="right" vertical="center"/>
    </xf>
    <xf numFmtId="0" fontId="12" fillId="0" borderId="42" xfId="9" applyFont="1" applyFill="1" applyBorder="1" applyAlignment="1">
      <alignment horizontal="right" vertical="center"/>
    </xf>
    <xf numFmtId="0" fontId="12" fillId="0" borderId="40" xfId="9" applyFont="1" applyFill="1" applyBorder="1" applyAlignment="1">
      <alignment horizontal="right" vertical="center"/>
    </xf>
    <xf numFmtId="0" fontId="12" fillId="0" borderId="41" xfId="9" applyFont="1" applyFill="1" applyBorder="1" applyAlignment="1">
      <alignment horizontal="right" vertical="center"/>
    </xf>
    <xf numFmtId="0" fontId="12" fillId="0" borderId="46" xfId="9" applyFont="1" applyFill="1" applyBorder="1" applyAlignment="1">
      <alignment horizontal="right" vertical="center"/>
    </xf>
    <xf numFmtId="0" fontId="12" fillId="0" borderId="47" xfId="9" applyFont="1" applyFill="1" applyBorder="1" applyAlignment="1">
      <alignment horizontal="right" vertical="center"/>
    </xf>
    <xf numFmtId="0" fontId="13" fillId="0" borderId="14" xfId="4" applyFont="1" applyFill="1" applyBorder="1" applyAlignment="1">
      <alignment horizontal="right" vertical="center"/>
    </xf>
    <xf numFmtId="0" fontId="13" fillId="0" borderId="36" xfId="4" applyFont="1" applyFill="1" applyBorder="1" applyAlignment="1">
      <alignment horizontal="right" vertical="center"/>
    </xf>
    <xf numFmtId="0" fontId="13" fillId="0" borderId="11" xfId="4" applyFont="1" applyFill="1" applyBorder="1" applyAlignment="1">
      <alignment horizontal="right" vertical="center"/>
    </xf>
    <xf numFmtId="179" fontId="6" fillId="0" borderId="14" xfId="8" quotePrefix="1" applyNumberFormat="1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8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0" xfId="8" applyFont="1" applyFill="1" applyBorder="1" applyAlignment="1">
      <alignment horizontal="center" vertical="center"/>
    </xf>
    <xf numFmtId="0" fontId="5" fillId="0" borderId="12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6" xfId="8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31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/>
    </xf>
    <xf numFmtId="0" fontId="10" fillId="0" borderId="0" xfId="8" applyFont="1" applyFill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49" fontId="9" fillId="0" borderId="12" xfId="8" applyNumberFormat="1" applyFont="1" applyFill="1" applyBorder="1" applyAlignment="1">
      <alignment horizontal="center" vertical="center" textRotation="255" wrapText="1"/>
    </xf>
    <xf numFmtId="49" fontId="9" fillId="0" borderId="12" xfId="8" applyNumberFormat="1" applyFont="1" applyFill="1" applyBorder="1" applyAlignment="1">
      <alignment horizontal="center" vertical="center" textRotation="255"/>
    </xf>
    <xf numFmtId="49" fontId="9" fillId="0" borderId="11" xfId="8" applyNumberFormat="1" applyFont="1" applyFill="1" applyBorder="1" applyAlignment="1">
      <alignment horizontal="center" vertical="center" wrapText="1"/>
    </xf>
    <xf numFmtId="49" fontId="9" fillId="0" borderId="12" xfId="8" applyNumberFormat="1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49" fontId="9" fillId="0" borderId="12" xfId="8" applyNumberFormat="1" applyFont="1" applyFill="1" applyBorder="1" applyAlignment="1">
      <alignment horizontal="center" vertical="center" wrapText="1"/>
    </xf>
    <xf numFmtId="49" fontId="9" fillId="0" borderId="11" xfId="8" applyNumberFormat="1" applyFont="1" applyFill="1" applyBorder="1" applyAlignment="1">
      <alignment horizontal="center" vertical="center"/>
    </xf>
    <xf numFmtId="176" fontId="6" fillId="0" borderId="12" xfId="8" applyNumberFormat="1" applyFont="1" applyFill="1" applyBorder="1" applyAlignment="1">
      <alignment horizontal="center" vertical="center"/>
    </xf>
    <xf numFmtId="176" fontId="6" fillId="0" borderId="11" xfId="8" applyNumberFormat="1" applyFont="1" applyFill="1" applyBorder="1" applyAlignment="1">
      <alignment horizontal="center" vertical="center"/>
    </xf>
    <xf numFmtId="176" fontId="6" fillId="0" borderId="36" xfId="8" applyNumberFormat="1" applyFont="1" applyFill="1" applyBorder="1" applyAlignment="1">
      <alignment horizontal="center" vertical="center"/>
    </xf>
    <xf numFmtId="176" fontId="6" fillId="0" borderId="4" xfId="8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right" vertical="center"/>
    </xf>
    <xf numFmtId="176" fontId="5" fillId="0" borderId="6" xfId="4" applyNumberFormat="1" applyFont="1" applyFill="1" applyBorder="1" applyAlignment="1">
      <alignment horizontal="right" vertical="center"/>
    </xf>
    <xf numFmtId="0" fontId="5" fillId="0" borderId="6" xfId="4" applyFont="1" applyFill="1" applyBorder="1" applyAlignment="1">
      <alignment horizontal="right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176" fontId="6" fillId="0" borderId="14" xfId="4" applyNumberFormat="1" applyFont="1" applyFill="1" applyBorder="1" applyAlignment="1">
      <alignment horizontal="center" vertical="center"/>
    </xf>
    <xf numFmtId="176" fontId="5" fillId="0" borderId="12" xfId="4" applyNumberFormat="1" applyFont="1" applyFill="1" applyBorder="1" applyAlignment="1">
      <alignment horizontal="right" vertical="center"/>
    </xf>
    <xf numFmtId="0" fontId="5" fillId="0" borderId="12" xfId="4" applyFont="1" applyFill="1" applyBorder="1" applyAlignment="1">
      <alignment horizontal="right" vertical="center"/>
    </xf>
    <xf numFmtId="49" fontId="4" fillId="0" borderId="0" xfId="9" applyNumberFormat="1" applyFont="1" applyFill="1" applyAlignment="1">
      <alignment vertical="center" textRotation="180"/>
    </xf>
    <xf numFmtId="49" fontId="4" fillId="0" borderId="0" xfId="9" applyNumberFormat="1" applyFont="1" applyAlignment="1">
      <alignment vertical="center" textRotation="180"/>
    </xf>
    <xf numFmtId="0" fontId="6" fillId="0" borderId="2" xfId="9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center" vertical="center"/>
    </xf>
    <xf numFmtId="0" fontId="6" fillId="0" borderId="14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176" fontId="12" fillId="0" borderId="44" xfId="9" applyNumberFormat="1" applyFont="1" applyFill="1" applyBorder="1" applyAlignment="1">
      <alignment horizontal="right" vertical="center"/>
    </xf>
    <xf numFmtId="0" fontId="12" fillId="0" borderId="41" xfId="9" applyFont="1" applyFill="1" applyBorder="1" applyAlignment="1">
      <alignment horizontal="right" vertical="center"/>
    </xf>
    <xf numFmtId="176" fontId="12" fillId="0" borderId="45" xfId="9" applyNumberFormat="1" applyFont="1" applyFill="1" applyBorder="1" applyAlignment="1">
      <alignment horizontal="right" vertical="center"/>
    </xf>
    <xf numFmtId="176" fontId="12" fillId="0" borderId="42" xfId="9" applyNumberFormat="1" applyFont="1" applyFill="1" applyBorder="1" applyAlignment="1">
      <alignment horizontal="right" vertical="center"/>
    </xf>
    <xf numFmtId="0" fontId="9" fillId="0" borderId="14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/>
    </xf>
    <xf numFmtId="176" fontId="12" fillId="0" borderId="14" xfId="9" applyNumberFormat="1" applyFont="1" applyFill="1" applyBorder="1" applyAlignment="1">
      <alignment horizontal="right" vertical="center"/>
    </xf>
    <xf numFmtId="0" fontId="12" fillId="0" borderId="11" xfId="9" applyFont="1" applyFill="1" applyBorder="1" applyAlignment="1">
      <alignment horizontal="right" vertical="center"/>
    </xf>
    <xf numFmtId="176" fontId="12" fillId="0" borderId="43" xfId="9" applyNumberFormat="1" applyFont="1" applyFill="1" applyBorder="1" applyAlignment="1">
      <alignment horizontal="right" vertical="center"/>
    </xf>
    <xf numFmtId="0" fontId="12" fillId="0" borderId="40" xfId="9" applyFont="1" applyFill="1" applyBorder="1" applyAlignment="1">
      <alignment horizontal="right" vertical="center"/>
    </xf>
    <xf numFmtId="0" fontId="6" fillId="0" borderId="12" xfId="3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 shrinkToFi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0" fontId="6" fillId="0" borderId="4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right" vertical="center"/>
    </xf>
    <xf numFmtId="0" fontId="9" fillId="0" borderId="11" xfId="3" applyFont="1" applyFill="1" applyBorder="1" applyAlignment="1">
      <alignment horizontal="right" vertical="center"/>
    </xf>
    <xf numFmtId="0" fontId="9" fillId="0" borderId="15" xfId="3" applyFont="1" applyFill="1" applyBorder="1" applyAlignment="1">
      <alignment horizontal="right" vertical="center"/>
    </xf>
    <xf numFmtId="0" fontId="9" fillId="0" borderId="13" xfId="3" applyFont="1" applyFill="1" applyBorder="1" applyAlignment="1">
      <alignment horizontal="right" vertical="center"/>
    </xf>
    <xf numFmtId="0" fontId="9" fillId="0" borderId="8" xfId="3" applyFont="1" applyFill="1" applyBorder="1" applyAlignment="1">
      <alignment horizontal="right" vertical="center"/>
    </xf>
    <xf numFmtId="0" fontId="9" fillId="0" borderId="10" xfId="3" applyFont="1" applyFill="1" applyBorder="1" applyAlignment="1">
      <alignment horizontal="right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 shrinkToFit="1"/>
    </xf>
    <xf numFmtId="0" fontId="5" fillId="0" borderId="38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6" fillId="0" borderId="39" xfId="3" applyFont="1" applyFill="1" applyBorder="1" applyAlignment="1">
      <alignment horizontal="center" vertical="center" shrinkToFit="1"/>
    </xf>
    <xf numFmtId="0" fontId="6" fillId="0" borderId="38" xfId="3" applyFont="1" applyFill="1" applyBorder="1" applyAlignment="1">
      <alignment horizontal="center" vertical="center" shrinkToFit="1"/>
    </xf>
  </cellXfs>
  <cellStyles count="11">
    <cellStyle name="標準" xfId="0" builtinId="0"/>
    <cellStyle name="標準 2" xfId="1"/>
    <cellStyle name="標準 2 2" xfId="2"/>
    <cellStyle name="標準 2_7②" xfId="10"/>
    <cellStyle name="標準 3" xfId="4"/>
    <cellStyle name="標準 3 2" xfId="5"/>
    <cellStyle name="標準 4" xfId="6"/>
    <cellStyle name="標準 5" xfId="7"/>
    <cellStyle name="標準 6" xfId="8"/>
    <cellStyle name="標準 7" xfId="3"/>
    <cellStyle name="標準 8" xfId="9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3"/>
  <sheetViews>
    <sheetView showGridLines="0" tabSelected="1" view="pageBreakPreview" zoomScale="75" zoomScaleNormal="75" zoomScaleSheetLayoutView="7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10" sqref="I10"/>
    </sheetView>
  </sheetViews>
  <sheetFormatPr defaultColWidth="8.6640625" defaultRowHeight="13.2" x14ac:dyDescent="0.2"/>
  <cols>
    <col min="1" max="16384" width="8.6640625" style="74"/>
  </cols>
  <sheetData>
    <row r="1" spans="1:18" s="95" customFormat="1" ht="23.4" x14ac:dyDescent="0.3">
      <c r="A1" s="162" t="s">
        <v>109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8" s="94" customFormat="1" ht="19.5" customHeight="1" x14ac:dyDescent="0.25">
      <c r="M2" s="178" t="s">
        <v>108</v>
      </c>
      <c r="N2" s="178"/>
      <c r="O2" s="178"/>
      <c r="P2" s="178"/>
      <c r="Q2" s="178"/>
    </row>
    <row r="3" spans="1:18" x14ac:dyDescent="0.2">
      <c r="A3" s="143" t="s">
        <v>98</v>
      </c>
      <c r="B3" s="144"/>
      <c r="C3" s="145"/>
      <c r="D3" s="149" t="s">
        <v>80</v>
      </c>
      <c r="E3" s="150" t="s">
        <v>49</v>
      </c>
      <c r="F3" s="152" t="s">
        <v>97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</row>
    <row r="4" spans="1:18" x14ac:dyDescent="0.2">
      <c r="A4" s="146"/>
      <c r="B4" s="147"/>
      <c r="C4" s="148"/>
      <c r="D4" s="149"/>
      <c r="E4" s="151"/>
      <c r="F4" s="123" t="s">
        <v>79</v>
      </c>
      <c r="G4" s="123" t="s">
        <v>78</v>
      </c>
      <c r="H4" s="123" t="s">
        <v>77</v>
      </c>
      <c r="I4" s="123" t="s">
        <v>76</v>
      </c>
      <c r="J4" s="123" t="s">
        <v>75</v>
      </c>
      <c r="K4" s="123" t="s">
        <v>74</v>
      </c>
      <c r="L4" s="123" t="s">
        <v>73</v>
      </c>
      <c r="M4" s="123" t="s">
        <v>72</v>
      </c>
      <c r="N4" s="123" t="s">
        <v>71</v>
      </c>
      <c r="O4" s="123" t="s">
        <v>70</v>
      </c>
      <c r="P4" s="123" t="s">
        <v>69</v>
      </c>
      <c r="Q4" s="93" t="s">
        <v>68</v>
      </c>
      <c r="R4" s="75"/>
    </row>
    <row r="5" spans="1:18" ht="20.100000000000001" customHeight="1" x14ac:dyDescent="0.2">
      <c r="A5" s="155" t="s">
        <v>96</v>
      </c>
      <c r="B5" s="156"/>
      <c r="C5" s="161" t="s">
        <v>55</v>
      </c>
      <c r="D5" s="174">
        <v>47</v>
      </c>
      <c r="E5" s="91">
        <f>SUM(F5:Q5)</f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8" ht="20.100000000000001" customHeight="1" x14ac:dyDescent="0.2">
      <c r="A6" s="157"/>
      <c r="B6" s="158"/>
      <c r="C6" s="161"/>
      <c r="D6" s="174"/>
      <c r="E6" s="92">
        <f>SUM(F6:Q6)</f>
        <v>18</v>
      </c>
      <c r="F6" s="125">
        <v>1</v>
      </c>
      <c r="G6" s="125">
        <v>1</v>
      </c>
      <c r="H6" s="125"/>
      <c r="I6" s="125">
        <v>10</v>
      </c>
      <c r="J6" s="125"/>
      <c r="K6" s="125">
        <v>1</v>
      </c>
      <c r="L6" s="125">
        <v>1</v>
      </c>
      <c r="M6" s="125">
        <v>1</v>
      </c>
      <c r="N6" s="125">
        <v>1</v>
      </c>
      <c r="O6" s="125"/>
      <c r="P6" s="125">
        <v>2</v>
      </c>
      <c r="Q6" s="125"/>
    </row>
    <row r="7" spans="1:18" ht="20.100000000000001" customHeight="1" x14ac:dyDescent="0.2">
      <c r="A7" s="157"/>
      <c r="B7" s="158"/>
      <c r="C7" s="161"/>
      <c r="D7" s="174"/>
      <c r="E7" s="91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8" ht="20.100000000000001" customHeight="1" x14ac:dyDescent="0.2">
      <c r="A8" s="157"/>
      <c r="B8" s="158"/>
      <c r="C8" s="161" t="s">
        <v>53</v>
      </c>
      <c r="D8" s="177"/>
      <c r="E8" s="82">
        <f>SUM(F8:Q8)</f>
        <v>1</v>
      </c>
      <c r="F8" s="90"/>
      <c r="G8" s="82"/>
      <c r="H8" s="82"/>
      <c r="I8" s="82"/>
      <c r="J8" s="82"/>
      <c r="K8" s="82"/>
      <c r="L8" s="82">
        <v>1</v>
      </c>
      <c r="M8" s="82"/>
      <c r="N8" s="82"/>
      <c r="O8" s="82"/>
      <c r="P8" s="82"/>
      <c r="Q8" s="82">
        <v>0</v>
      </c>
    </row>
    <row r="9" spans="1:18" ht="20.100000000000001" customHeight="1" x14ac:dyDescent="0.2">
      <c r="A9" s="157"/>
      <c r="B9" s="158"/>
      <c r="C9" s="161"/>
      <c r="D9" s="177"/>
      <c r="E9" s="125">
        <f>SUM(F9:Q9)</f>
        <v>42</v>
      </c>
      <c r="F9" s="89"/>
      <c r="G9" s="125"/>
      <c r="H9" s="125"/>
      <c r="I9" s="125">
        <v>40</v>
      </c>
      <c r="J9" s="125"/>
      <c r="K9" s="125"/>
      <c r="L9" s="125"/>
      <c r="M9" s="125"/>
      <c r="N9" s="125">
        <v>1</v>
      </c>
      <c r="O9" s="125"/>
      <c r="P9" s="125">
        <v>1</v>
      </c>
      <c r="Q9" s="125"/>
    </row>
    <row r="10" spans="1:18" ht="20.100000000000001" customHeight="1" x14ac:dyDescent="0.2">
      <c r="A10" s="159"/>
      <c r="B10" s="160"/>
      <c r="C10" s="161"/>
      <c r="D10" s="177"/>
      <c r="E10" s="124"/>
      <c r="F10" s="88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8" ht="20.100000000000001" customHeight="1" x14ac:dyDescent="0.2">
      <c r="A11" s="167" t="s">
        <v>95</v>
      </c>
      <c r="B11" s="169" t="s">
        <v>94</v>
      </c>
      <c r="C11" s="171" t="s">
        <v>54</v>
      </c>
      <c r="D11" s="87"/>
      <c r="E11" s="83">
        <f t="shared" ref="E11:E16" si="0">SUM(F11:Q11)</f>
        <v>1</v>
      </c>
      <c r="F11" s="83"/>
      <c r="G11" s="83"/>
      <c r="H11" s="83"/>
      <c r="I11" s="83">
        <v>1</v>
      </c>
      <c r="J11" s="83"/>
      <c r="K11" s="83"/>
      <c r="L11" s="83"/>
      <c r="M11" s="83"/>
      <c r="N11" s="83"/>
      <c r="O11" s="83"/>
      <c r="P11" s="83"/>
      <c r="Q11" s="82"/>
    </row>
    <row r="12" spans="1:18" ht="20.100000000000001" customHeight="1" x14ac:dyDescent="0.2">
      <c r="A12" s="168"/>
      <c r="B12" s="170"/>
      <c r="C12" s="161"/>
      <c r="D12" s="125"/>
      <c r="E12" s="125">
        <f>SUM(F12:Q12)</f>
        <v>199</v>
      </c>
      <c r="F12" s="86">
        <v>10</v>
      </c>
      <c r="G12" s="125">
        <v>16</v>
      </c>
      <c r="H12" s="125">
        <v>1</v>
      </c>
      <c r="I12" s="125">
        <v>101</v>
      </c>
      <c r="J12" s="125">
        <v>5</v>
      </c>
      <c r="K12" s="125">
        <v>4</v>
      </c>
      <c r="L12" s="125">
        <v>10</v>
      </c>
      <c r="M12" s="125">
        <v>8</v>
      </c>
      <c r="N12" s="125">
        <v>8</v>
      </c>
      <c r="O12" s="125">
        <v>11</v>
      </c>
      <c r="P12" s="125">
        <v>17</v>
      </c>
      <c r="Q12" s="125">
        <v>8</v>
      </c>
    </row>
    <row r="13" spans="1:18" ht="20.100000000000001" customHeight="1" x14ac:dyDescent="0.2">
      <c r="A13" s="168"/>
      <c r="B13" s="170"/>
      <c r="C13" s="161"/>
      <c r="D13" s="125">
        <v>813</v>
      </c>
      <c r="E13" s="79">
        <f t="shared" si="0"/>
        <v>13</v>
      </c>
      <c r="F13" s="79"/>
      <c r="G13" s="79"/>
      <c r="H13" s="79">
        <v>1</v>
      </c>
      <c r="I13" s="79">
        <v>11</v>
      </c>
      <c r="J13" s="79">
        <v>1</v>
      </c>
      <c r="K13" s="79"/>
      <c r="L13" s="79"/>
      <c r="M13" s="79"/>
      <c r="N13" s="79"/>
      <c r="O13" s="79"/>
      <c r="P13" s="79"/>
      <c r="Q13" s="79"/>
    </row>
    <row r="14" spans="1:18" ht="20.100000000000001" customHeight="1" x14ac:dyDescent="0.2">
      <c r="A14" s="168"/>
      <c r="B14" s="170"/>
      <c r="C14" s="161" t="s">
        <v>53</v>
      </c>
      <c r="D14" s="125" t="s">
        <v>93</v>
      </c>
      <c r="E14" s="83">
        <f t="shared" si="0"/>
        <v>28</v>
      </c>
      <c r="F14" s="82">
        <v>3</v>
      </c>
      <c r="G14" s="82">
        <v>2</v>
      </c>
      <c r="H14" s="82"/>
      <c r="I14" s="82">
        <v>9</v>
      </c>
      <c r="J14" s="82"/>
      <c r="K14" s="82"/>
      <c r="L14" s="82">
        <v>1</v>
      </c>
      <c r="M14" s="82">
        <v>1</v>
      </c>
      <c r="N14" s="82">
        <v>1</v>
      </c>
      <c r="O14" s="82">
        <v>5</v>
      </c>
      <c r="P14" s="142">
        <v>3</v>
      </c>
      <c r="Q14" s="82">
        <v>3</v>
      </c>
      <c r="R14" s="81"/>
    </row>
    <row r="15" spans="1:18" ht="20.100000000000001" customHeight="1" x14ac:dyDescent="0.2">
      <c r="A15" s="168"/>
      <c r="B15" s="170"/>
      <c r="C15" s="161"/>
      <c r="D15" s="125"/>
      <c r="E15" s="125">
        <f t="shared" si="0"/>
        <v>416</v>
      </c>
      <c r="F15" s="125">
        <v>8</v>
      </c>
      <c r="G15" s="125">
        <v>9</v>
      </c>
      <c r="H15" s="125"/>
      <c r="I15" s="125">
        <v>326</v>
      </c>
      <c r="J15" s="85">
        <v>5</v>
      </c>
      <c r="K15" s="125">
        <v>4</v>
      </c>
      <c r="L15" s="125">
        <v>18</v>
      </c>
      <c r="M15" s="125">
        <v>12</v>
      </c>
      <c r="N15" s="125">
        <v>13</v>
      </c>
      <c r="O15" s="125">
        <v>10</v>
      </c>
      <c r="P15" s="125">
        <v>7</v>
      </c>
      <c r="Q15" s="125">
        <v>4</v>
      </c>
    </row>
    <row r="16" spans="1:18" ht="20.100000000000001" customHeight="1" x14ac:dyDescent="0.2">
      <c r="A16" s="168"/>
      <c r="B16" s="170"/>
      <c r="C16" s="161"/>
      <c r="D16" s="124"/>
      <c r="E16" s="79">
        <f t="shared" si="0"/>
        <v>22</v>
      </c>
      <c r="F16" s="79"/>
      <c r="G16" s="79"/>
      <c r="H16" s="79"/>
      <c r="I16" s="79">
        <v>21</v>
      </c>
      <c r="J16" s="84">
        <v>1</v>
      </c>
      <c r="K16" s="79"/>
      <c r="L16" s="79"/>
      <c r="M16" s="79"/>
      <c r="N16" s="79"/>
      <c r="O16" s="79"/>
      <c r="P16" s="79"/>
      <c r="Q16" s="79"/>
    </row>
    <row r="17" spans="1:18" ht="20.100000000000001" customHeight="1" x14ac:dyDescent="0.2">
      <c r="A17" s="168"/>
      <c r="B17" s="172" t="s">
        <v>92</v>
      </c>
      <c r="C17" s="161" t="s">
        <v>54</v>
      </c>
      <c r="D17" s="174">
        <v>928</v>
      </c>
      <c r="E17" s="82">
        <f>SUM(F17:Q17)</f>
        <v>0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8" ht="20.100000000000001" customHeight="1" x14ac:dyDescent="0.2">
      <c r="A18" s="168"/>
      <c r="B18" s="173"/>
      <c r="C18" s="171"/>
      <c r="D18" s="175"/>
      <c r="E18" s="125">
        <f>SUM(F18:Q18)</f>
        <v>244</v>
      </c>
      <c r="F18" s="125">
        <v>16</v>
      </c>
      <c r="G18" s="125">
        <v>23</v>
      </c>
      <c r="H18" s="125"/>
      <c r="I18" s="125">
        <v>122</v>
      </c>
      <c r="J18" s="125">
        <v>1</v>
      </c>
      <c r="K18" s="125">
        <v>9</v>
      </c>
      <c r="L18" s="125">
        <v>5</v>
      </c>
      <c r="M18" s="125">
        <v>24</v>
      </c>
      <c r="N18" s="125">
        <v>7</v>
      </c>
      <c r="O18" s="125">
        <v>17</v>
      </c>
      <c r="P18" s="125">
        <v>16</v>
      </c>
      <c r="Q18" s="125">
        <v>4</v>
      </c>
    </row>
    <row r="19" spans="1:18" ht="20.100000000000001" customHeight="1" x14ac:dyDescent="0.2">
      <c r="A19" s="168"/>
      <c r="B19" s="170"/>
      <c r="C19" s="161"/>
      <c r="D19" s="17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8" ht="20.100000000000001" customHeight="1" x14ac:dyDescent="0.2">
      <c r="A20" s="168"/>
      <c r="B20" s="170"/>
      <c r="C20" s="161" t="s">
        <v>53</v>
      </c>
      <c r="D20" s="174"/>
      <c r="E20" s="82">
        <f>SUM(F20:Q20)</f>
        <v>34</v>
      </c>
      <c r="F20" s="82">
        <v>1</v>
      </c>
      <c r="G20" s="82">
        <v>6</v>
      </c>
      <c r="H20" s="82"/>
      <c r="I20" s="82">
        <v>9</v>
      </c>
      <c r="J20" s="82"/>
      <c r="K20" s="82">
        <v>2</v>
      </c>
      <c r="L20" s="82">
        <v>1</v>
      </c>
      <c r="M20" s="82">
        <v>2</v>
      </c>
      <c r="N20" s="82">
        <v>1</v>
      </c>
      <c r="O20" s="82">
        <v>4</v>
      </c>
      <c r="P20" s="82">
        <v>6</v>
      </c>
      <c r="Q20" s="82">
        <v>2</v>
      </c>
    </row>
    <row r="21" spans="1:18" ht="20.100000000000001" customHeight="1" x14ac:dyDescent="0.2">
      <c r="A21" s="168"/>
      <c r="B21" s="170"/>
      <c r="C21" s="161"/>
      <c r="D21" s="174"/>
      <c r="E21" s="125">
        <f>SUM(F21:Q21)</f>
        <v>527</v>
      </c>
      <c r="F21" s="125">
        <v>6</v>
      </c>
      <c r="G21" s="125">
        <v>21</v>
      </c>
      <c r="H21" s="125"/>
      <c r="I21" s="125">
        <v>371</v>
      </c>
      <c r="J21" s="125">
        <v>1</v>
      </c>
      <c r="K21" s="125">
        <v>15</v>
      </c>
      <c r="L21" s="125">
        <v>15</v>
      </c>
      <c r="M21" s="125">
        <v>30</v>
      </c>
      <c r="N21" s="125">
        <v>25</v>
      </c>
      <c r="O21" s="125">
        <v>16</v>
      </c>
      <c r="P21" s="125">
        <v>17</v>
      </c>
      <c r="Q21" s="125">
        <v>10</v>
      </c>
    </row>
    <row r="22" spans="1:18" ht="20.100000000000001" customHeight="1" x14ac:dyDescent="0.2">
      <c r="A22" s="168"/>
      <c r="B22" s="173"/>
      <c r="C22" s="171"/>
      <c r="D22" s="176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</row>
    <row r="23" spans="1:18" ht="20.100000000000001" customHeight="1" x14ac:dyDescent="0.2">
      <c r="A23" s="163" t="s">
        <v>91</v>
      </c>
      <c r="B23" s="164"/>
      <c r="C23" s="156"/>
      <c r="D23" s="82"/>
      <c r="E23" s="83">
        <f t="shared" ref="E23:Q23" si="1">SUM(E5,E8,E11,E14,E17,E20)</f>
        <v>64</v>
      </c>
      <c r="F23" s="83">
        <f t="shared" si="1"/>
        <v>4</v>
      </c>
      <c r="G23" s="83">
        <f t="shared" si="1"/>
        <v>8</v>
      </c>
      <c r="H23" s="83">
        <f t="shared" si="1"/>
        <v>0</v>
      </c>
      <c r="I23" s="83">
        <f t="shared" si="1"/>
        <v>19</v>
      </c>
      <c r="J23" s="83">
        <f t="shared" si="1"/>
        <v>0</v>
      </c>
      <c r="K23" s="83">
        <f t="shared" si="1"/>
        <v>2</v>
      </c>
      <c r="L23" s="83">
        <f t="shared" si="1"/>
        <v>3</v>
      </c>
      <c r="M23" s="83">
        <f t="shared" si="1"/>
        <v>3</v>
      </c>
      <c r="N23" s="83">
        <f t="shared" si="1"/>
        <v>2</v>
      </c>
      <c r="O23" s="83">
        <f t="shared" si="1"/>
        <v>9</v>
      </c>
      <c r="P23" s="83">
        <f t="shared" si="1"/>
        <v>9</v>
      </c>
      <c r="Q23" s="82">
        <f t="shared" si="1"/>
        <v>5</v>
      </c>
      <c r="R23" s="81"/>
    </row>
    <row r="24" spans="1:18" ht="20.100000000000001" customHeight="1" x14ac:dyDescent="0.2">
      <c r="A24" s="157"/>
      <c r="B24" s="165"/>
      <c r="C24" s="158"/>
      <c r="D24" s="125">
        <f>SUM(D5,D13,D17)</f>
        <v>1788</v>
      </c>
      <c r="E24" s="125">
        <f>SUM(E6,E9,E12,E15,E18,E21)</f>
        <v>1446</v>
      </c>
      <c r="F24" s="125">
        <f t="shared" ref="F24:Q24" si="2">SUM(F6,F9,F12,F15,F18,F21)</f>
        <v>41</v>
      </c>
      <c r="G24" s="125">
        <f t="shared" si="2"/>
        <v>70</v>
      </c>
      <c r="H24" s="125">
        <f t="shared" si="2"/>
        <v>1</v>
      </c>
      <c r="I24" s="125">
        <f t="shared" si="2"/>
        <v>970</v>
      </c>
      <c r="J24" s="125">
        <f t="shared" si="2"/>
        <v>12</v>
      </c>
      <c r="K24" s="125">
        <f t="shared" si="2"/>
        <v>33</v>
      </c>
      <c r="L24" s="125">
        <f t="shared" si="2"/>
        <v>49</v>
      </c>
      <c r="M24" s="125">
        <f t="shared" si="2"/>
        <v>75</v>
      </c>
      <c r="N24" s="125">
        <f t="shared" si="2"/>
        <v>55</v>
      </c>
      <c r="O24" s="125">
        <f t="shared" si="2"/>
        <v>54</v>
      </c>
      <c r="P24" s="125">
        <f t="shared" si="2"/>
        <v>60</v>
      </c>
      <c r="Q24" s="125">
        <f t="shared" si="2"/>
        <v>26</v>
      </c>
      <c r="R24" s="80"/>
    </row>
    <row r="25" spans="1:18" ht="20.100000000000001" customHeight="1" x14ac:dyDescent="0.2">
      <c r="A25" s="159"/>
      <c r="B25" s="166"/>
      <c r="C25" s="160"/>
      <c r="D25" s="124" t="s">
        <v>106</v>
      </c>
      <c r="E25" s="79">
        <f t="shared" ref="E25:Q25" si="3">SUM(E13,E16)</f>
        <v>35</v>
      </c>
      <c r="F25" s="79">
        <f t="shared" si="3"/>
        <v>0</v>
      </c>
      <c r="G25" s="79">
        <f t="shared" si="3"/>
        <v>0</v>
      </c>
      <c r="H25" s="79">
        <f t="shared" si="3"/>
        <v>1</v>
      </c>
      <c r="I25" s="79">
        <f t="shared" si="3"/>
        <v>32</v>
      </c>
      <c r="J25" s="79">
        <f t="shared" si="3"/>
        <v>2</v>
      </c>
      <c r="K25" s="79">
        <f t="shared" si="3"/>
        <v>0</v>
      </c>
      <c r="L25" s="79">
        <f t="shared" si="3"/>
        <v>0</v>
      </c>
      <c r="M25" s="79">
        <f t="shared" si="3"/>
        <v>0</v>
      </c>
      <c r="N25" s="79">
        <f t="shared" si="3"/>
        <v>0</v>
      </c>
      <c r="O25" s="79">
        <f t="shared" si="3"/>
        <v>0</v>
      </c>
      <c r="P25" s="79">
        <f t="shared" si="3"/>
        <v>0</v>
      </c>
      <c r="Q25" s="79">
        <f t="shared" si="3"/>
        <v>0</v>
      </c>
    </row>
    <row r="27" spans="1:18" s="76" customFormat="1" ht="16.2" x14ac:dyDescent="0.2">
      <c r="A27" s="76" t="s">
        <v>90</v>
      </c>
      <c r="B27" s="78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8" s="76" customFormat="1" ht="16.2" x14ac:dyDescent="0.2">
      <c r="A28" s="76" t="s">
        <v>89</v>
      </c>
    </row>
    <row r="32" spans="1:18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1:18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18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pans="1:18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18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18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18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</sheetData>
  <mergeCells count="19">
    <mergeCell ref="A1:Q1"/>
    <mergeCell ref="A23:C25"/>
    <mergeCell ref="A11:A22"/>
    <mergeCell ref="B11:B16"/>
    <mergeCell ref="C11:C13"/>
    <mergeCell ref="C14:C16"/>
    <mergeCell ref="B17:B22"/>
    <mergeCell ref="C8:C10"/>
    <mergeCell ref="D17:D22"/>
    <mergeCell ref="C20:C22"/>
    <mergeCell ref="C17:C19"/>
    <mergeCell ref="D5:D10"/>
    <mergeCell ref="M2:Q2"/>
    <mergeCell ref="A3:C4"/>
    <mergeCell ref="D3:D4"/>
    <mergeCell ref="E3:E4"/>
    <mergeCell ref="F3:Q3"/>
    <mergeCell ref="A5:B10"/>
    <mergeCell ref="C5:C7"/>
  </mergeCells>
  <phoneticPr fontId="2"/>
  <conditionalFormatting sqref="E5:Q25">
    <cfRule type="cellIs" dxfId="3" priority="1" stopIfTrue="1" operator="equal">
      <formula>0</formula>
    </cfRule>
  </conditionalFormatting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W136"/>
  <sheetViews>
    <sheetView showGridLines="0" view="pageBreakPreview" zoomScaleNormal="90" zoomScaleSheetLayoutView="100" workbookViewId="0">
      <pane ySplit="3" topLeftCell="A7" activePane="bottomLeft" state="frozen"/>
      <selection activeCell="G39" sqref="G39:K39"/>
      <selection pane="bottomLeft" activeCell="G34" sqref="G34"/>
    </sheetView>
  </sheetViews>
  <sheetFormatPr defaultColWidth="5.6640625" defaultRowHeight="10.8" x14ac:dyDescent="0.15"/>
  <cols>
    <col min="1" max="1" width="2.77734375" style="55" customWidth="1"/>
    <col min="2" max="16" width="8.6640625" style="55" customWidth="1"/>
    <col min="17" max="17" width="2.77734375" style="55" customWidth="1"/>
    <col min="18" max="16384" width="5.6640625" style="55"/>
  </cols>
  <sheetData>
    <row r="1" spans="1:16" s="71" customFormat="1" ht="21.9" customHeight="1" x14ac:dyDescent="0.2">
      <c r="A1" s="73"/>
      <c r="B1" s="72" t="s">
        <v>88</v>
      </c>
    </row>
    <row r="2" spans="1:16" ht="12" x14ac:dyDescent="0.15">
      <c r="A2" s="73"/>
      <c r="B2" s="181" t="s">
        <v>63</v>
      </c>
      <c r="C2" s="183" t="s">
        <v>87</v>
      </c>
      <c r="D2" s="183"/>
      <c r="E2" s="183" t="s">
        <v>86</v>
      </c>
      <c r="F2" s="183"/>
      <c r="G2" s="183" t="s">
        <v>85</v>
      </c>
      <c r="H2" s="183"/>
      <c r="I2" s="183" t="s">
        <v>84</v>
      </c>
      <c r="J2" s="183"/>
      <c r="K2" s="183" t="s">
        <v>83</v>
      </c>
      <c r="L2" s="183"/>
      <c r="M2" s="183" t="s">
        <v>82</v>
      </c>
      <c r="N2" s="183"/>
      <c r="O2" s="183" t="s">
        <v>1</v>
      </c>
      <c r="P2" s="183"/>
    </row>
    <row r="3" spans="1:16" x14ac:dyDescent="0.15">
      <c r="A3" s="73"/>
      <c r="B3" s="182"/>
      <c r="C3" s="70" t="s">
        <v>51</v>
      </c>
      <c r="D3" s="70" t="s">
        <v>52</v>
      </c>
      <c r="E3" s="70" t="s">
        <v>51</v>
      </c>
      <c r="F3" s="70" t="s">
        <v>50</v>
      </c>
      <c r="G3" s="70" t="s">
        <v>51</v>
      </c>
      <c r="H3" s="70" t="s">
        <v>52</v>
      </c>
      <c r="I3" s="70" t="s">
        <v>51</v>
      </c>
      <c r="J3" s="70" t="s">
        <v>50</v>
      </c>
      <c r="K3" s="70" t="s">
        <v>51</v>
      </c>
      <c r="L3" s="70" t="s">
        <v>52</v>
      </c>
      <c r="M3" s="70" t="s">
        <v>51</v>
      </c>
      <c r="N3" s="70" t="s">
        <v>50</v>
      </c>
      <c r="O3" s="70" t="s">
        <v>51</v>
      </c>
      <c r="P3" s="70" t="s">
        <v>50</v>
      </c>
    </row>
    <row r="4" spans="1:16" x14ac:dyDescent="0.15">
      <c r="A4" s="73"/>
      <c r="B4" s="59" t="s">
        <v>48</v>
      </c>
      <c r="C4" s="68">
        <v>1</v>
      </c>
      <c r="D4" s="69"/>
      <c r="E4" s="68">
        <v>1</v>
      </c>
      <c r="F4" s="68"/>
      <c r="G4" s="68">
        <v>17</v>
      </c>
      <c r="H4" s="68"/>
      <c r="I4" s="68">
        <v>30</v>
      </c>
      <c r="J4" s="68">
        <v>2</v>
      </c>
      <c r="K4" s="68">
        <v>49</v>
      </c>
      <c r="L4" s="68"/>
      <c r="M4" s="68">
        <v>117</v>
      </c>
      <c r="N4" s="68">
        <v>1</v>
      </c>
      <c r="O4" s="139">
        <f t="shared" ref="O4:O50" si="0">SUM(M4,K4,I4,C4,E4,G4)</f>
        <v>215</v>
      </c>
      <c r="P4" s="139">
        <f t="shared" ref="P4:P50" si="1">SUM(N4,L4,J4,H4,F4,D4)</f>
        <v>3</v>
      </c>
    </row>
    <row r="5" spans="1:16" s="60" customFormat="1" x14ac:dyDescent="0.15">
      <c r="A5" s="73"/>
      <c r="B5" s="63" t="s">
        <v>47</v>
      </c>
      <c r="C5" s="61">
        <v>1</v>
      </c>
      <c r="D5" s="62"/>
      <c r="E5" s="61">
        <v>1</v>
      </c>
      <c r="F5" s="61"/>
      <c r="G5" s="61">
        <v>1</v>
      </c>
      <c r="H5" s="61"/>
      <c r="I5" s="61">
        <v>7</v>
      </c>
      <c r="J5" s="61"/>
      <c r="K5" s="61">
        <v>7</v>
      </c>
      <c r="L5" s="61"/>
      <c r="M5" s="61">
        <v>19</v>
      </c>
      <c r="N5" s="61">
        <v>2</v>
      </c>
      <c r="O5" s="61">
        <f t="shared" si="0"/>
        <v>36</v>
      </c>
      <c r="P5" s="61">
        <f t="shared" si="1"/>
        <v>2</v>
      </c>
    </row>
    <row r="6" spans="1:16" s="60" customFormat="1" x14ac:dyDescent="0.15">
      <c r="A6" s="73"/>
      <c r="B6" s="63" t="s">
        <v>46</v>
      </c>
      <c r="C6" s="61">
        <v>1</v>
      </c>
      <c r="D6" s="62"/>
      <c r="E6" s="61">
        <v>1</v>
      </c>
      <c r="F6" s="61"/>
      <c r="G6" s="61">
        <v>4</v>
      </c>
      <c r="H6" s="61"/>
      <c r="I6" s="61">
        <v>6</v>
      </c>
      <c r="J6" s="61"/>
      <c r="K6" s="61">
        <v>6</v>
      </c>
      <c r="L6" s="61"/>
      <c r="M6" s="61">
        <v>14</v>
      </c>
      <c r="N6" s="61">
        <v>1</v>
      </c>
      <c r="O6" s="61">
        <f t="shared" si="0"/>
        <v>32</v>
      </c>
      <c r="P6" s="61">
        <f t="shared" si="1"/>
        <v>1</v>
      </c>
    </row>
    <row r="7" spans="1:16" s="60" customFormat="1" x14ac:dyDescent="0.15">
      <c r="A7" s="73"/>
      <c r="B7" s="63" t="s">
        <v>45</v>
      </c>
      <c r="C7" s="61"/>
      <c r="D7" s="62"/>
      <c r="E7" s="61"/>
      <c r="F7" s="61"/>
      <c r="G7" s="61">
        <v>1</v>
      </c>
      <c r="H7" s="61"/>
      <c r="I7" s="61">
        <v>4</v>
      </c>
      <c r="J7" s="61"/>
      <c r="K7" s="61">
        <v>11</v>
      </c>
      <c r="L7" s="61"/>
      <c r="M7" s="61">
        <v>13</v>
      </c>
      <c r="N7" s="61">
        <v>1</v>
      </c>
      <c r="O7" s="61">
        <f t="shared" si="0"/>
        <v>29</v>
      </c>
      <c r="P7" s="61">
        <f t="shared" si="1"/>
        <v>1</v>
      </c>
    </row>
    <row r="8" spans="1:16" s="60" customFormat="1" x14ac:dyDescent="0.15">
      <c r="A8" s="73"/>
      <c r="B8" s="63" t="s">
        <v>44</v>
      </c>
      <c r="C8" s="61"/>
      <c r="D8" s="62"/>
      <c r="E8" s="61">
        <v>1</v>
      </c>
      <c r="F8" s="61"/>
      <c r="G8" s="61">
        <v>1</v>
      </c>
      <c r="H8" s="61"/>
      <c r="I8" s="61">
        <v>2</v>
      </c>
      <c r="J8" s="61"/>
      <c r="K8" s="61">
        <v>3</v>
      </c>
      <c r="L8" s="61"/>
      <c r="M8" s="61">
        <v>2</v>
      </c>
      <c r="N8" s="61">
        <v>1</v>
      </c>
      <c r="O8" s="61">
        <f t="shared" si="0"/>
        <v>9</v>
      </c>
      <c r="P8" s="61">
        <f t="shared" si="1"/>
        <v>1</v>
      </c>
    </row>
    <row r="9" spans="1:16" s="60" customFormat="1" x14ac:dyDescent="0.15">
      <c r="A9" s="73"/>
      <c r="B9" s="63" t="s">
        <v>43</v>
      </c>
      <c r="C9" s="61"/>
      <c r="D9" s="62"/>
      <c r="E9" s="61">
        <v>1</v>
      </c>
      <c r="F9" s="61"/>
      <c r="G9" s="61">
        <v>5</v>
      </c>
      <c r="H9" s="61"/>
      <c r="I9" s="61">
        <v>10</v>
      </c>
      <c r="J9" s="61">
        <v>1</v>
      </c>
      <c r="K9" s="61">
        <v>6</v>
      </c>
      <c r="L9" s="61"/>
      <c r="M9" s="61">
        <v>19</v>
      </c>
      <c r="N9" s="61"/>
      <c r="O9" s="61">
        <f t="shared" si="0"/>
        <v>41</v>
      </c>
      <c r="P9" s="61">
        <f t="shared" si="1"/>
        <v>1</v>
      </c>
    </row>
    <row r="10" spans="1:16" s="60" customFormat="1" x14ac:dyDescent="0.15">
      <c r="A10" s="73"/>
      <c r="B10" s="67" t="s">
        <v>42</v>
      </c>
      <c r="C10" s="57"/>
      <c r="D10" s="58"/>
      <c r="E10" s="57">
        <v>1</v>
      </c>
      <c r="F10" s="57"/>
      <c r="G10" s="57">
        <v>3</v>
      </c>
      <c r="H10" s="57"/>
      <c r="I10" s="57">
        <v>8</v>
      </c>
      <c r="J10" s="57"/>
      <c r="K10" s="57">
        <v>16</v>
      </c>
      <c r="L10" s="57"/>
      <c r="M10" s="57">
        <v>25</v>
      </c>
      <c r="N10" s="57">
        <v>2</v>
      </c>
      <c r="O10" s="57">
        <f t="shared" si="0"/>
        <v>53</v>
      </c>
      <c r="P10" s="57">
        <f t="shared" si="1"/>
        <v>2</v>
      </c>
    </row>
    <row r="11" spans="1:16" s="60" customFormat="1" x14ac:dyDescent="0.15">
      <c r="A11" s="73"/>
      <c r="B11" s="66" t="s">
        <v>41</v>
      </c>
      <c r="C11" s="64"/>
      <c r="D11" s="65"/>
      <c r="E11" s="64"/>
      <c r="F11" s="64">
        <v>1</v>
      </c>
      <c r="G11" s="64">
        <v>9</v>
      </c>
      <c r="H11" s="64"/>
      <c r="I11" s="64">
        <v>18</v>
      </c>
      <c r="J11" s="64">
        <v>2</v>
      </c>
      <c r="K11" s="64">
        <v>4</v>
      </c>
      <c r="L11" s="64"/>
      <c r="M11" s="64">
        <v>6</v>
      </c>
      <c r="N11" s="64">
        <v>2</v>
      </c>
      <c r="O11" s="64">
        <f t="shared" si="0"/>
        <v>37</v>
      </c>
      <c r="P11" s="64">
        <f t="shared" si="1"/>
        <v>5</v>
      </c>
    </row>
    <row r="12" spans="1:16" s="60" customFormat="1" x14ac:dyDescent="0.15">
      <c r="A12" s="73"/>
      <c r="B12" s="63" t="s">
        <v>40</v>
      </c>
      <c r="C12" s="61"/>
      <c r="D12" s="62"/>
      <c r="E12" s="61">
        <v>1</v>
      </c>
      <c r="F12" s="61"/>
      <c r="G12" s="61">
        <v>1</v>
      </c>
      <c r="H12" s="61"/>
      <c r="I12" s="61">
        <v>7</v>
      </c>
      <c r="J12" s="61">
        <v>0</v>
      </c>
      <c r="K12" s="61">
        <v>2</v>
      </c>
      <c r="L12" s="61"/>
      <c r="M12" s="61">
        <v>7</v>
      </c>
      <c r="N12" s="61"/>
      <c r="O12" s="61">
        <f t="shared" si="0"/>
        <v>18</v>
      </c>
      <c r="P12" s="61">
        <f t="shared" si="1"/>
        <v>0</v>
      </c>
    </row>
    <row r="13" spans="1:16" s="60" customFormat="1" x14ac:dyDescent="0.15">
      <c r="A13" s="73"/>
      <c r="B13" s="63" t="s">
        <v>39</v>
      </c>
      <c r="C13" s="61">
        <v>1</v>
      </c>
      <c r="D13" s="62"/>
      <c r="E13" s="61">
        <v>1</v>
      </c>
      <c r="F13" s="61"/>
      <c r="G13" s="61">
        <v>3</v>
      </c>
      <c r="H13" s="61"/>
      <c r="I13" s="61">
        <v>9</v>
      </c>
      <c r="J13" s="61"/>
      <c r="K13" s="61">
        <v>7</v>
      </c>
      <c r="L13" s="61"/>
      <c r="M13" s="61">
        <v>16</v>
      </c>
      <c r="N13" s="61">
        <v>2</v>
      </c>
      <c r="O13" s="61">
        <f t="shared" si="0"/>
        <v>37</v>
      </c>
      <c r="P13" s="61">
        <f t="shared" si="1"/>
        <v>2</v>
      </c>
    </row>
    <row r="14" spans="1:16" s="60" customFormat="1" x14ac:dyDescent="0.15">
      <c r="A14" s="73"/>
      <c r="B14" s="63" t="s">
        <v>38</v>
      </c>
      <c r="C14" s="61">
        <v>1</v>
      </c>
      <c r="D14" s="62"/>
      <c r="E14" s="61">
        <v>1</v>
      </c>
      <c r="F14" s="61"/>
      <c r="G14" s="61">
        <v>7</v>
      </c>
      <c r="H14" s="61"/>
      <c r="I14" s="61">
        <v>25</v>
      </c>
      <c r="J14" s="61"/>
      <c r="K14" s="61">
        <v>3</v>
      </c>
      <c r="L14" s="61"/>
      <c r="M14" s="61">
        <v>16</v>
      </c>
      <c r="N14" s="61"/>
      <c r="O14" s="61">
        <f t="shared" si="0"/>
        <v>53</v>
      </c>
      <c r="P14" s="61">
        <f t="shared" si="1"/>
        <v>0</v>
      </c>
    </row>
    <row r="15" spans="1:16" s="60" customFormat="1" x14ac:dyDescent="0.15">
      <c r="A15" s="73"/>
      <c r="B15" s="63" t="s">
        <v>37</v>
      </c>
      <c r="C15" s="61"/>
      <c r="D15" s="62"/>
      <c r="E15" s="61">
        <v>1</v>
      </c>
      <c r="F15" s="61"/>
      <c r="G15" s="61">
        <v>9</v>
      </c>
      <c r="H15" s="61"/>
      <c r="I15" s="61">
        <v>23</v>
      </c>
      <c r="J15" s="61">
        <v>2</v>
      </c>
      <c r="K15" s="61">
        <v>2</v>
      </c>
      <c r="L15" s="61"/>
      <c r="M15" s="61">
        <v>12</v>
      </c>
      <c r="N15" s="61"/>
      <c r="O15" s="61">
        <f t="shared" si="0"/>
        <v>47</v>
      </c>
      <c r="P15" s="61">
        <f t="shared" si="1"/>
        <v>2</v>
      </c>
    </row>
    <row r="16" spans="1:16" s="60" customFormat="1" x14ac:dyDescent="0.15">
      <c r="A16" s="73"/>
      <c r="B16" s="63" t="s">
        <v>36</v>
      </c>
      <c r="C16" s="61"/>
      <c r="D16" s="62"/>
      <c r="E16" s="61"/>
      <c r="F16" s="61"/>
      <c r="G16" s="61">
        <v>23</v>
      </c>
      <c r="H16" s="61"/>
      <c r="I16" s="61">
        <v>42</v>
      </c>
      <c r="J16" s="61">
        <v>3</v>
      </c>
      <c r="K16" s="61">
        <v>6</v>
      </c>
      <c r="L16" s="61"/>
      <c r="M16" s="61">
        <v>9</v>
      </c>
      <c r="N16" s="61"/>
      <c r="O16" s="61">
        <f t="shared" si="0"/>
        <v>80</v>
      </c>
      <c r="P16" s="61">
        <f t="shared" si="1"/>
        <v>3</v>
      </c>
    </row>
    <row r="17" spans="1:16" s="60" customFormat="1" x14ac:dyDescent="0.15">
      <c r="A17" s="73"/>
      <c r="B17" s="67" t="s">
        <v>35</v>
      </c>
      <c r="C17" s="57">
        <v>1</v>
      </c>
      <c r="D17" s="58"/>
      <c r="E17" s="57">
        <v>1</v>
      </c>
      <c r="F17" s="57"/>
      <c r="G17" s="57">
        <v>7</v>
      </c>
      <c r="H17" s="57"/>
      <c r="I17" s="57">
        <v>16</v>
      </c>
      <c r="J17" s="57"/>
      <c r="K17" s="57">
        <v>5</v>
      </c>
      <c r="L17" s="57"/>
      <c r="M17" s="57">
        <v>7</v>
      </c>
      <c r="N17" s="57">
        <v>2</v>
      </c>
      <c r="O17" s="57">
        <f t="shared" si="0"/>
        <v>37</v>
      </c>
      <c r="P17" s="57">
        <f t="shared" si="1"/>
        <v>2</v>
      </c>
    </row>
    <row r="18" spans="1:16" s="60" customFormat="1" x14ac:dyDescent="0.15">
      <c r="A18" s="73"/>
      <c r="B18" s="66" t="s">
        <v>34</v>
      </c>
      <c r="C18" s="64"/>
      <c r="D18" s="65"/>
      <c r="E18" s="64">
        <v>1</v>
      </c>
      <c r="F18" s="64"/>
      <c r="G18" s="64">
        <v>3</v>
      </c>
      <c r="H18" s="64"/>
      <c r="I18" s="64">
        <v>8</v>
      </c>
      <c r="J18" s="64">
        <v>1</v>
      </c>
      <c r="K18" s="64">
        <v>1</v>
      </c>
      <c r="L18" s="64"/>
      <c r="M18" s="64">
        <v>8</v>
      </c>
      <c r="N18" s="64"/>
      <c r="O18" s="64">
        <f t="shared" si="0"/>
        <v>21</v>
      </c>
      <c r="P18" s="64">
        <f t="shared" si="1"/>
        <v>1</v>
      </c>
    </row>
    <row r="19" spans="1:16" s="60" customFormat="1" x14ac:dyDescent="0.15">
      <c r="A19" s="73"/>
      <c r="B19" s="63" t="s">
        <v>33</v>
      </c>
      <c r="C19" s="61"/>
      <c r="D19" s="62"/>
      <c r="E19" s="61">
        <v>1</v>
      </c>
      <c r="F19" s="61"/>
      <c r="G19" s="61"/>
      <c r="H19" s="61"/>
      <c r="I19" s="61"/>
      <c r="J19" s="61"/>
      <c r="K19" s="61"/>
      <c r="L19" s="61"/>
      <c r="M19" s="61">
        <v>1</v>
      </c>
      <c r="N19" s="61"/>
      <c r="O19" s="61">
        <f t="shared" si="0"/>
        <v>2</v>
      </c>
      <c r="P19" s="61">
        <f t="shared" si="1"/>
        <v>0</v>
      </c>
    </row>
    <row r="20" spans="1:16" s="60" customFormat="1" x14ac:dyDescent="0.15">
      <c r="A20" s="73"/>
      <c r="B20" s="63" t="s">
        <v>32</v>
      </c>
      <c r="C20" s="61"/>
      <c r="D20" s="62"/>
      <c r="E20" s="61">
        <v>1</v>
      </c>
      <c r="F20" s="61"/>
      <c r="G20" s="61">
        <v>1</v>
      </c>
      <c r="H20" s="61"/>
      <c r="I20" s="61">
        <v>5</v>
      </c>
      <c r="J20" s="61"/>
      <c r="K20" s="61">
        <v>1</v>
      </c>
      <c r="L20" s="61"/>
      <c r="M20" s="61">
        <v>5</v>
      </c>
      <c r="N20" s="61"/>
      <c r="O20" s="61">
        <f t="shared" si="0"/>
        <v>13</v>
      </c>
      <c r="P20" s="61">
        <f t="shared" si="1"/>
        <v>0</v>
      </c>
    </row>
    <row r="21" spans="1:16" s="60" customFormat="1" x14ac:dyDescent="0.15">
      <c r="A21" s="73"/>
      <c r="B21" s="67" t="s">
        <v>31</v>
      </c>
      <c r="C21" s="57">
        <v>1</v>
      </c>
      <c r="D21" s="58"/>
      <c r="E21" s="57">
        <v>1</v>
      </c>
      <c r="F21" s="57"/>
      <c r="G21" s="57">
        <v>3</v>
      </c>
      <c r="H21" s="57"/>
      <c r="I21" s="57">
        <v>6</v>
      </c>
      <c r="J21" s="57">
        <v>1</v>
      </c>
      <c r="K21" s="57">
        <v>1</v>
      </c>
      <c r="L21" s="57"/>
      <c r="M21" s="57">
        <v>3</v>
      </c>
      <c r="N21" s="57">
        <v>1</v>
      </c>
      <c r="O21" s="57">
        <f t="shared" si="0"/>
        <v>15</v>
      </c>
      <c r="P21" s="57">
        <f t="shared" si="1"/>
        <v>2</v>
      </c>
    </row>
    <row r="22" spans="1:16" s="60" customFormat="1" x14ac:dyDescent="0.15">
      <c r="A22" s="73"/>
      <c r="B22" s="66" t="s">
        <v>30</v>
      </c>
      <c r="C22" s="64">
        <v>1</v>
      </c>
      <c r="D22" s="65"/>
      <c r="E22" s="64">
        <v>1</v>
      </c>
      <c r="F22" s="64"/>
      <c r="G22" s="64">
        <v>4</v>
      </c>
      <c r="H22" s="64"/>
      <c r="I22" s="64">
        <v>7</v>
      </c>
      <c r="J22" s="64">
        <v>1</v>
      </c>
      <c r="K22" s="64">
        <v>4</v>
      </c>
      <c r="L22" s="64"/>
      <c r="M22" s="64">
        <v>6</v>
      </c>
      <c r="N22" s="64">
        <v>1</v>
      </c>
      <c r="O22" s="64">
        <f t="shared" si="0"/>
        <v>23</v>
      </c>
      <c r="P22" s="64">
        <f t="shared" si="1"/>
        <v>2</v>
      </c>
    </row>
    <row r="23" spans="1:16" s="60" customFormat="1" x14ac:dyDescent="0.15">
      <c r="A23" s="73"/>
      <c r="B23" s="63" t="s">
        <v>29</v>
      </c>
      <c r="C23" s="61"/>
      <c r="D23" s="62"/>
      <c r="E23" s="61">
        <v>1</v>
      </c>
      <c r="F23" s="61"/>
      <c r="G23" s="61">
        <v>3</v>
      </c>
      <c r="H23" s="61"/>
      <c r="I23" s="61">
        <v>10</v>
      </c>
      <c r="J23" s="61"/>
      <c r="K23" s="61">
        <v>16</v>
      </c>
      <c r="L23" s="61"/>
      <c r="M23" s="61">
        <v>28</v>
      </c>
      <c r="N23" s="61">
        <v>2</v>
      </c>
      <c r="O23" s="61">
        <f t="shared" si="0"/>
        <v>58</v>
      </c>
      <c r="P23" s="61">
        <f t="shared" si="1"/>
        <v>2</v>
      </c>
    </row>
    <row r="24" spans="1:16" s="60" customFormat="1" x14ac:dyDescent="0.15">
      <c r="A24" s="73"/>
      <c r="B24" s="63" t="s">
        <v>28</v>
      </c>
      <c r="C24" s="61"/>
      <c r="D24" s="62"/>
      <c r="E24" s="61">
        <v>1</v>
      </c>
      <c r="F24" s="61"/>
      <c r="G24" s="61">
        <v>6</v>
      </c>
      <c r="H24" s="61"/>
      <c r="I24" s="61">
        <v>11</v>
      </c>
      <c r="J24" s="61">
        <v>2</v>
      </c>
      <c r="K24" s="61">
        <v>8</v>
      </c>
      <c r="L24" s="61"/>
      <c r="M24" s="61">
        <v>15</v>
      </c>
      <c r="N24" s="61">
        <v>1</v>
      </c>
      <c r="O24" s="61">
        <f t="shared" si="0"/>
        <v>41</v>
      </c>
      <c r="P24" s="61">
        <f t="shared" si="1"/>
        <v>3</v>
      </c>
    </row>
    <row r="25" spans="1:16" s="60" customFormat="1" x14ac:dyDescent="0.15">
      <c r="A25" s="73"/>
      <c r="B25" s="63" t="s">
        <v>27</v>
      </c>
      <c r="C25" s="61"/>
      <c r="D25" s="62"/>
      <c r="E25" s="61">
        <v>1</v>
      </c>
      <c r="F25" s="61"/>
      <c r="G25" s="61">
        <v>3</v>
      </c>
      <c r="H25" s="61"/>
      <c r="I25" s="61">
        <v>10</v>
      </c>
      <c r="J25" s="61"/>
      <c r="K25" s="61">
        <v>3</v>
      </c>
      <c r="L25" s="61"/>
      <c r="M25" s="61">
        <v>7</v>
      </c>
      <c r="N25" s="61"/>
      <c r="O25" s="61">
        <f t="shared" si="0"/>
        <v>24</v>
      </c>
      <c r="P25" s="61">
        <f t="shared" si="1"/>
        <v>0</v>
      </c>
    </row>
    <row r="26" spans="1:16" s="60" customFormat="1" x14ac:dyDescent="0.15">
      <c r="A26" s="73"/>
      <c r="B26" s="63" t="s">
        <v>26</v>
      </c>
      <c r="C26" s="61">
        <v>1</v>
      </c>
      <c r="D26" s="62"/>
      <c r="E26" s="61">
        <v>1</v>
      </c>
      <c r="F26" s="61"/>
      <c r="G26" s="61">
        <v>14</v>
      </c>
      <c r="H26" s="61"/>
      <c r="I26" s="61">
        <v>28</v>
      </c>
      <c r="J26" s="61">
        <v>1</v>
      </c>
      <c r="K26" s="61">
        <v>4</v>
      </c>
      <c r="L26" s="61"/>
      <c r="M26" s="61">
        <v>14</v>
      </c>
      <c r="N26" s="61"/>
      <c r="O26" s="61">
        <f t="shared" si="0"/>
        <v>62</v>
      </c>
      <c r="P26" s="61">
        <f t="shared" si="1"/>
        <v>1</v>
      </c>
    </row>
    <row r="27" spans="1:16" s="60" customFormat="1" x14ac:dyDescent="0.15">
      <c r="A27" s="73"/>
      <c r="B27" s="67" t="s">
        <v>25</v>
      </c>
      <c r="C27" s="57">
        <v>1</v>
      </c>
      <c r="D27" s="58"/>
      <c r="E27" s="57">
        <v>1</v>
      </c>
      <c r="F27" s="57"/>
      <c r="G27" s="57">
        <v>4</v>
      </c>
      <c r="H27" s="57"/>
      <c r="I27" s="57">
        <v>3</v>
      </c>
      <c r="J27" s="57">
        <v>1</v>
      </c>
      <c r="K27" s="57">
        <v>4</v>
      </c>
      <c r="L27" s="57"/>
      <c r="M27" s="57">
        <v>4</v>
      </c>
      <c r="N27" s="57">
        <v>1</v>
      </c>
      <c r="O27" s="57">
        <f t="shared" si="0"/>
        <v>17</v>
      </c>
      <c r="P27" s="57">
        <f t="shared" si="1"/>
        <v>2</v>
      </c>
    </row>
    <row r="28" spans="1:16" s="60" customFormat="1" x14ac:dyDescent="0.15">
      <c r="A28" s="73"/>
      <c r="B28" s="66" t="s">
        <v>24</v>
      </c>
      <c r="C28" s="64"/>
      <c r="D28" s="65"/>
      <c r="E28" s="64">
        <v>1</v>
      </c>
      <c r="F28" s="64"/>
      <c r="G28" s="64">
        <v>1</v>
      </c>
      <c r="H28" s="64"/>
      <c r="I28" s="64">
        <v>6</v>
      </c>
      <c r="J28" s="64">
        <v>1</v>
      </c>
      <c r="K28" s="64">
        <v>1</v>
      </c>
      <c r="L28" s="64"/>
      <c r="M28" s="64">
        <v>3</v>
      </c>
      <c r="N28" s="64">
        <v>1</v>
      </c>
      <c r="O28" s="64">
        <f t="shared" si="0"/>
        <v>12</v>
      </c>
      <c r="P28" s="64">
        <f t="shared" si="1"/>
        <v>2</v>
      </c>
    </row>
    <row r="29" spans="1:16" s="60" customFormat="1" x14ac:dyDescent="0.15">
      <c r="A29" s="73"/>
      <c r="B29" s="63" t="s">
        <v>23</v>
      </c>
      <c r="C29" s="61"/>
      <c r="D29" s="62"/>
      <c r="E29" s="61"/>
      <c r="F29" s="61"/>
      <c r="G29" s="61">
        <v>3</v>
      </c>
      <c r="H29" s="61"/>
      <c r="I29" s="61">
        <v>2</v>
      </c>
      <c r="J29" s="61">
        <v>1</v>
      </c>
      <c r="K29" s="61">
        <v>3</v>
      </c>
      <c r="L29" s="61"/>
      <c r="M29" s="61"/>
      <c r="N29" s="61">
        <v>1</v>
      </c>
      <c r="O29" s="61">
        <f t="shared" si="0"/>
        <v>8</v>
      </c>
      <c r="P29" s="61">
        <f t="shared" si="1"/>
        <v>2</v>
      </c>
    </row>
    <row r="30" spans="1:16" s="60" customFormat="1" x14ac:dyDescent="0.15">
      <c r="A30" s="73"/>
      <c r="B30" s="63" t="s">
        <v>22</v>
      </c>
      <c r="C30" s="61">
        <v>1</v>
      </c>
      <c r="D30" s="62"/>
      <c r="E30" s="61">
        <v>1</v>
      </c>
      <c r="F30" s="61"/>
      <c r="G30" s="61">
        <v>14</v>
      </c>
      <c r="H30" s="61"/>
      <c r="I30" s="61">
        <v>21</v>
      </c>
      <c r="J30" s="61">
        <v>2</v>
      </c>
      <c r="K30" s="61">
        <v>1</v>
      </c>
      <c r="L30" s="61"/>
      <c r="M30" s="61">
        <v>4</v>
      </c>
      <c r="N30" s="61"/>
      <c r="O30" s="61">
        <f t="shared" si="0"/>
        <v>42</v>
      </c>
      <c r="P30" s="61">
        <f t="shared" si="1"/>
        <v>2</v>
      </c>
    </row>
    <row r="31" spans="1:16" s="60" customFormat="1" x14ac:dyDescent="0.15">
      <c r="A31" s="73"/>
      <c r="B31" s="63" t="s">
        <v>21</v>
      </c>
      <c r="C31" s="61"/>
      <c r="D31" s="62"/>
      <c r="E31" s="61">
        <v>1</v>
      </c>
      <c r="F31" s="61"/>
      <c r="G31" s="61">
        <v>8</v>
      </c>
      <c r="H31" s="61"/>
      <c r="I31" s="61">
        <v>11</v>
      </c>
      <c r="J31" s="61">
        <v>1</v>
      </c>
      <c r="K31" s="61">
        <v>2</v>
      </c>
      <c r="L31" s="61"/>
      <c r="M31" s="61">
        <v>5</v>
      </c>
      <c r="N31" s="61">
        <v>1</v>
      </c>
      <c r="O31" s="61">
        <f t="shared" si="0"/>
        <v>27</v>
      </c>
      <c r="P31" s="61">
        <f t="shared" si="1"/>
        <v>2</v>
      </c>
    </row>
    <row r="32" spans="1:16" s="60" customFormat="1" x14ac:dyDescent="0.15">
      <c r="A32" s="73"/>
      <c r="B32" s="63" t="s">
        <v>20</v>
      </c>
      <c r="C32" s="61">
        <v>1</v>
      </c>
      <c r="D32" s="62"/>
      <c r="E32" s="61">
        <v>1</v>
      </c>
      <c r="F32" s="61"/>
      <c r="G32" s="61">
        <v>5</v>
      </c>
      <c r="H32" s="61">
        <v>0</v>
      </c>
      <c r="I32" s="61">
        <v>5</v>
      </c>
      <c r="J32" s="61">
        <v>1</v>
      </c>
      <c r="K32" s="61">
        <v>6</v>
      </c>
      <c r="L32" s="61"/>
      <c r="M32" s="61">
        <v>18</v>
      </c>
      <c r="N32" s="61">
        <v>2</v>
      </c>
      <c r="O32" s="61">
        <f t="shared" si="0"/>
        <v>36</v>
      </c>
      <c r="P32" s="61">
        <f t="shared" si="1"/>
        <v>3</v>
      </c>
    </row>
    <row r="33" spans="1:16" s="60" customFormat="1" x14ac:dyDescent="0.15">
      <c r="A33" s="73"/>
      <c r="B33" s="67" t="s">
        <v>19</v>
      </c>
      <c r="C33" s="57"/>
      <c r="D33" s="58"/>
      <c r="E33" s="57">
        <v>1</v>
      </c>
      <c r="F33" s="57"/>
      <c r="G33" s="57"/>
      <c r="H33" s="57"/>
      <c r="I33" s="57">
        <v>5</v>
      </c>
      <c r="J33" s="57"/>
      <c r="K33" s="57">
        <v>3</v>
      </c>
      <c r="L33" s="57"/>
      <c r="M33" s="57">
        <v>11</v>
      </c>
      <c r="N33" s="57"/>
      <c r="O33" s="57">
        <f t="shared" si="0"/>
        <v>20</v>
      </c>
      <c r="P33" s="57">
        <f t="shared" si="1"/>
        <v>0</v>
      </c>
    </row>
    <row r="34" spans="1:16" s="60" customFormat="1" x14ac:dyDescent="0.15">
      <c r="A34" s="73"/>
      <c r="B34" s="66" t="s">
        <v>18</v>
      </c>
      <c r="C34" s="64">
        <v>1</v>
      </c>
      <c r="D34" s="65"/>
      <c r="E34" s="64">
        <v>1</v>
      </c>
      <c r="F34" s="64"/>
      <c r="G34" s="64"/>
      <c r="H34" s="64"/>
      <c r="I34" s="64"/>
      <c r="J34" s="64"/>
      <c r="K34" s="64">
        <v>1</v>
      </c>
      <c r="L34" s="64"/>
      <c r="M34" s="64">
        <v>3</v>
      </c>
      <c r="N34" s="64"/>
      <c r="O34" s="64">
        <f t="shared" si="0"/>
        <v>6</v>
      </c>
      <c r="P34" s="64">
        <f t="shared" si="1"/>
        <v>0</v>
      </c>
    </row>
    <row r="35" spans="1:16" s="60" customFormat="1" x14ac:dyDescent="0.15">
      <c r="A35" s="73"/>
      <c r="B35" s="63" t="s">
        <v>17</v>
      </c>
      <c r="C35" s="61">
        <v>1</v>
      </c>
      <c r="D35" s="62"/>
      <c r="E35" s="61">
        <v>1</v>
      </c>
      <c r="F35" s="61"/>
      <c r="G35" s="61"/>
      <c r="H35" s="61"/>
      <c r="I35" s="61">
        <v>1</v>
      </c>
      <c r="J35" s="61"/>
      <c r="K35" s="61">
        <v>1</v>
      </c>
      <c r="L35" s="61"/>
      <c r="M35" s="61">
        <v>2</v>
      </c>
      <c r="N35" s="61"/>
      <c r="O35" s="61">
        <f t="shared" si="0"/>
        <v>6</v>
      </c>
      <c r="P35" s="61">
        <f t="shared" si="1"/>
        <v>0</v>
      </c>
    </row>
    <row r="36" spans="1:16" s="60" customFormat="1" x14ac:dyDescent="0.15">
      <c r="A36" s="73"/>
      <c r="B36" s="63" t="s">
        <v>16</v>
      </c>
      <c r="C36" s="61"/>
      <c r="D36" s="62"/>
      <c r="E36" s="61">
        <v>1</v>
      </c>
      <c r="F36" s="61"/>
      <c r="G36" s="61">
        <v>1</v>
      </c>
      <c r="H36" s="61"/>
      <c r="I36" s="61">
        <v>3</v>
      </c>
      <c r="J36" s="61"/>
      <c r="K36" s="61">
        <v>4</v>
      </c>
      <c r="L36" s="61"/>
      <c r="M36" s="61">
        <v>5</v>
      </c>
      <c r="N36" s="61">
        <v>1</v>
      </c>
      <c r="O36" s="61">
        <f t="shared" si="0"/>
        <v>14</v>
      </c>
      <c r="P36" s="61">
        <f t="shared" si="1"/>
        <v>1</v>
      </c>
    </row>
    <row r="37" spans="1:16" s="60" customFormat="1" x14ac:dyDescent="0.15">
      <c r="A37" s="73"/>
      <c r="B37" s="63" t="s">
        <v>15</v>
      </c>
      <c r="C37" s="61"/>
      <c r="D37" s="62"/>
      <c r="E37" s="61">
        <v>1</v>
      </c>
      <c r="F37" s="61"/>
      <c r="G37" s="61">
        <v>4</v>
      </c>
      <c r="H37" s="61"/>
      <c r="I37" s="61">
        <v>5</v>
      </c>
      <c r="J37" s="61">
        <v>1</v>
      </c>
      <c r="K37" s="61">
        <v>2</v>
      </c>
      <c r="L37" s="61"/>
      <c r="M37" s="61">
        <v>2</v>
      </c>
      <c r="N37" s="61">
        <v>2</v>
      </c>
      <c r="O37" s="61">
        <f t="shared" si="0"/>
        <v>14</v>
      </c>
      <c r="P37" s="61">
        <f t="shared" si="1"/>
        <v>3</v>
      </c>
    </row>
    <row r="38" spans="1:16" s="60" customFormat="1" x14ac:dyDescent="0.15">
      <c r="A38" s="73"/>
      <c r="B38" s="67" t="s">
        <v>14</v>
      </c>
      <c r="C38" s="57"/>
      <c r="D38" s="58"/>
      <c r="E38" s="57">
        <v>1</v>
      </c>
      <c r="F38" s="57"/>
      <c r="G38" s="57">
        <v>2</v>
      </c>
      <c r="H38" s="57"/>
      <c r="I38" s="57">
        <v>2</v>
      </c>
      <c r="J38" s="57">
        <v>2</v>
      </c>
      <c r="K38" s="57">
        <v>1</v>
      </c>
      <c r="L38" s="57"/>
      <c r="M38" s="57">
        <v>2</v>
      </c>
      <c r="N38" s="57">
        <v>1</v>
      </c>
      <c r="O38" s="57">
        <f t="shared" si="0"/>
        <v>8</v>
      </c>
      <c r="P38" s="57">
        <f t="shared" si="1"/>
        <v>3</v>
      </c>
    </row>
    <row r="39" spans="1:16" s="60" customFormat="1" x14ac:dyDescent="0.15">
      <c r="A39" s="73"/>
      <c r="B39" s="66" t="s">
        <v>13</v>
      </c>
      <c r="C39" s="64">
        <v>1</v>
      </c>
      <c r="D39" s="65"/>
      <c r="E39" s="64">
        <v>1</v>
      </c>
      <c r="F39" s="64"/>
      <c r="G39" s="64">
        <v>1</v>
      </c>
      <c r="H39" s="64"/>
      <c r="I39" s="64">
        <v>2</v>
      </c>
      <c r="J39" s="64">
        <v>1</v>
      </c>
      <c r="K39" s="64">
        <v>5</v>
      </c>
      <c r="L39" s="64"/>
      <c r="M39" s="64">
        <v>10</v>
      </c>
      <c r="N39" s="64">
        <v>1</v>
      </c>
      <c r="O39" s="64">
        <f t="shared" si="0"/>
        <v>20</v>
      </c>
      <c r="P39" s="64">
        <f t="shared" si="1"/>
        <v>2</v>
      </c>
    </row>
    <row r="40" spans="1:16" s="60" customFormat="1" x14ac:dyDescent="0.15">
      <c r="A40" s="73"/>
      <c r="B40" s="63" t="s">
        <v>12</v>
      </c>
      <c r="C40" s="61"/>
      <c r="D40" s="62"/>
      <c r="E40" s="61">
        <v>1</v>
      </c>
      <c r="F40" s="61"/>
      <c r="G40" s="61">
        <v>2</v>
      </c>
      <c r="H40" s="61"/>
      <c r="I40" s="61">
        <v>5</v>
      </c>
      <c r="J40" s="61"/>
      <c r="K40" s="61">
        <v>1</v>
      </c>
      <c r="L40" s="61"/>
      <c r="M40" s="61">
        <v>6</v>
      </c>
      <c r="N40" s="61"/>
      <c r="O40" s="61">
        <f t="shared" si="0"/>
        <v>15</v>
      </c>
      <c r="P40" s="61">
        <f t="shared" si="1"/>
        <v>0</v>
      </c>
    </row>
    <row r="41" spans="1:16" s="60" customFormat="1" x14ac:dyDescent="0.15">
      <c r="A41" s="73"/>
      <c r="B41" s="63" t="s">
        <v>11</v>
      </c>
      <c r="C41" s="61"/>
      <c r="D41" s="62"/>
      <c r="E41" s="61">
        <v>1</v>
      </c>
      <c r="F41" s="61"/>
      <c r="G41" s="61"/>
      <c r="H41" s="61"/>
      <c r="I41" s="61">
        <v>1</v>
      </c>
      <c r="J41" s="61"/>
      <c r="K41" s="61">
        <v>1</v>
      </c>
      <c r="L41" s="61"/>
      <c r="M41" s="61">
        <v>2</v>
      </c>
      <c r="N41" s="61"/>
      <c r="O41" s="61">
        <f t="shared" si="0"/>
        <v>5</v>
      </c>
      <c r="P41" s="61">
        <f t="shared" si="1"/>
        <v>0</v>
      </c>
    </row>
    <row r="42" spans="1:16" s="60" customFormat="1" x14ac:dyDescent="0.15">
      <c r="A42" s="73"/>
      <c r="B42" s="67" t="s">
        <v>10</v>
      </c>
      <c r="C42" s="57">
        <v>1</v>
      </c>
      <c r="D42" s="58"/>
      <c r="E42" s="57">
        <v>1</v>
      </c>
      <c r="F42" s="57"/>
      <c r="G42" s="57">
        <v>4</v>
      </c>
      <c r="H42" s="57"/>
      <c r="I42" s="57">
        <v>4</v>
      </c>
      <c r="J42" s="57"/>
      <c r="K42" s="57">
        <v>3</v>
      </c>
      <c r="L42" s="57"/>
      <c r="M42" s="57">
        <v>12</v>
      </c>
      <c r="N42" s="57"/>
      <c r="O42" s="57">
        <f t="shared" si="0"/>
        <v>25</v>
      </c>
      <c r="P42" s="57">
        <f t="shared" si="1"/>
        <v>0</v>
      </c>
    </row>
    <row r="43" spans="1:16" s="60" customFormat="1" x14ac:dyDescent="0.15">
      <c r="A43" s="73"/>
      <c r="B43" s="66" t="s">
        <v>9</v>
      </c>
      <c r="C43" s="64">
        <v>1</v>
      </c>
      <c r="D43" s="65"/>
      <c r="E43" s="64">
        <v>1</v>
      </c>
      <c r="F43" s="64"/>
      <c r="G43" s="64">
        <v>8</v>
      </c>
      <c r="H43" s="64"/>
      <c r="I43" s="64">
        <v>17</v>
      </c>
      <c r="J43" s="64">
        <v>1</v>
      </c>
      <c r="K43" s="64">
        <v>9</v>
      </c>
      <c r="L43" s="64"/>
      <c r="M43" s="64">
        <v>22</v>
      </c>
      <c r="N43" s="64">
        <v>2</v>
      </c>
      <c r="O43" s="64">
        <f t="shared" si="0"/>
        <v>58</v>
      </c>
      <c r="P43" s="64">
        <f t="shared" si="1"/>
        <v>3</v>
      </c>
    </row>
    <row r="44" spans="1:16" s="60" customFormat="1" x14ac:dyDescent="0.15">
      <c r="A44" s="73"/>
      <c r="B44" s="63" t="s">
        <v>8</v>
      </c>
      <c r="C44" s="61"/>
      <c r="D44" s="62"/>
      <c r="E44" s="61">
        <v>1</v>
      </c>
      <c r="F44" s="61"/>
      <c r="G44" s="61">
        <v>2</v>
      </c>
      <c r="H44" s="61"/>
      <c r="I44" s="61">
        <v>3</v>
      </c>
      <c r="J44" s="61"/>
      <c r="K44" s="61">
        <v>1</v>
      </c>
      <c r="L44" s="61"/>
      <c r="M44" s="61">
        <v>6</v>
      </c>
      <c r="N44" s="61"/>
      <c r="O44" s="61">
        <f t="shared" si="0"/>
        <v>13</v>
      </c>
      <c r="P44" s="61">
        <f t="shared" si="1"/>
        <v>0</v>
      </c>
    </row>
    <row r="45" spans="1:16" s="60" customFormat="1" x14ac:dyDescent="0.15">
      <c r="A45" s="73"/>
      <c r="B45" s="63" t="s">
        <v>7</v>
      </c>
      <c r="C45" s="61"/>
      <c r="D45" s="62"/>
      <c r="E45" s="61">
        <v>1</v>
      </c>
      <c r="F45" s="61"/>
      <c r="G45" s="61">
        <v>3</v>
      </c>
      <c r="H45" s="61"/>
      <c r="I45" s="61">
        <v>4</v>
      </c>
      <c r="J45" s="61"/>
      <c r="K45" s="61">
        <v>3</v>
      </c>
      <c r="L45" s="61"/>
      <c r="M45" s="61">
        <v>5</v>
      </c>
      <c r="N45" s="61"/>
      <c r="O45" s="61">
        <f t="shared" si="0"/>
        <v>16</v>
      </c>
      <c r="P45" s="61">
        <f t="shared" si="1"/>
        <v>0</v>
      </c>
    </row>
    <row r="46" spans="1:16" s="60" customFormat="1" x14ac:dyDescent="0.15">
      <c r="A46" s="73"/>
      <c r="B46" s="63" t="s">
        <v>6</v>
      </c>
      <c r="C46" s="61"/>
      <c r="D46" s="62"/>
      <c r="E46" s="61">
        <v>1</v>
      </c>
      <c r="F46" s="61"/>
      <c r="G46" s="61">
        <v>2</v>
      </c>
      <c r="H46" s="61"/>
      <c r="I46" s="61">
        <v>5</v>
      </c>
      <c r="J46" s="61"/>
      <c r="K46" s="61">
        <v>12</v>
      </c>
      <c r="L46" s="61"/>
      <c r="M46" s="61">
        <v>16</v>
      </c>
      <c r="N46" s="61"/>
      <c r="O46" s="61">
        <f t="shared" si="0"/>
        <v>36</v>
      </c>
      <c r="P46" s="61">
        <f t="shared" si="1"/>
        <v>0</v>
      </c>
    </row>
    <row r="47" spans="1:16" s="60" customFormat="1" x14ac:dyDescent="0.15">
      <c r="A47" s="73"/>
      <c r="B47" s="63" t="s">
        <v>5</v>
      </c>
      <c r="C47" s="61">
        <v>1</v>
      </c>
      <c r="D47" s="62"/>
      <c r="E47" s="61">
        <v>1</v>
      </c>
      <c r="F47" s="61"/>
      <c r="G47" s="61">
        <v>6</v>
      </c>
      <c r="H47" s="61"/>
      <c r="I47" s="61">
        <v>7</v>
      </c>
      <c r="J47" s="61"/>
      <c r="K47" s="61"/>
      <c r="L47" s="61"/>
      <c r="M47" s="61">
        <v>3</v>
      </c>
      <c r="N47" s="61"/>
      <c r="O47" s="61">
        <f t="shared" si="0"/>
        <v>18</v>
      </c>
      <c r="P47" s="61">
        <f t="shared" si="1"/>
        <v>0</v>
      </c>
    </row>
    <row r="48" spans="1:16" s="60" customFormat="1" x14ac:dyDescent="0.15">
      <c r="A48" s="73"/>
      <c r="B48" s="63" t="s">
        <v>4</v>
      </c>
      <c r="C48" s="61"/>
      <c r="D48" s="62"/>
      <c r="E48" s="61">
        <v>1</v>
      </c>
      <c r="F48" s="61"/>
      <c r="G48" s="61"/>
      <c r="H48" s="61"/>
      <c r="I48" s="61">
        <v>6</v>
      </c>
      <c r="J48" s="61"/>
      <c r="K48" s="61">
        <v>4</v>
      </c>
      <c r="L48" s="61"/>
      <c r="M48" s="61">
        <v>11</v>
      </c>
      <c r="N48" s="61"/>
      <c r="O48" s="61">
        <f t="shared" si="0"/>
        <v>22</v>
      </c>
      <c r="P48" s="61">
        <f t="shared" si="1"/>
        <v>0</v>
      </c>
    </row>
    <row r="49" spans="1:16" s="60" customFormat="1" x14ac:dyDescent="0.15">
      <c r="A49" s="73"/>
      <c r="B49" s="63" t="s">
        <v>3</v>
      </c>
      <c r="C49" s="61"/>
      <c r="D49" s="62"/>
      <c r="E49" s="61">
        <v>1</v>
      </c>
      <c r="F49" s="61"/>
      <c r="G49" s="61">
        <v>2</v>
      </c>
      <c r="H49" s="61"/>
      <c r="I49" s="61">
        <v>5</v>
      </c>
      <c r="J49" s="61"/>
      <c r="K49" s="61">
        <v>7</v>
      </c>
      <c r="L49" s="61"/>
      <c r="M49" s="61">
        <v>5</v>
      </c>
      <c r="N49" s="61">
        <v>2</v>
      </c>
      <c r="O49" s="61">
        <f t="shared" si="0"/>
        <v>20</v>
      </c>
      <c r="P49" s="61">
        <f t="shared" si="1"/>
        <v>2</v>
      </c>
    </row>
    <row r="50" spans="1:16" x14ac:dyDescent="0.15">
      <c r="A50" s="73"/>
      <c r="B50" s="59" t="s">
        <v>2</v>
      </c>
      <c r="C50" s="57"/>
      <c r="D50" s="58"/>
      <c r="E50" s="57"/>
      <c r="F50" s="57"/>
      <c r="G50" s="57"/>
      <c r="H50" s="57"/>
      <c r="I50" s="57">
        <v>1</v>
      </c>
      <c r="J50" s="57"/>
      <c r="K50" s="57">
        <v>4</v>
      </c>
      <c r="L50" s="57"/>
      <c r="M50" s="57">
        <v>1</v>
      </c>
      <c r="N50" s="57"/>
      <c r="O50" s="140">
        <f t="shared" si="0"/>
        <v>6</v>
      </c>
      <c r="P50" s="141">
        <f t="shared" si="1"/>
        <v>0</v>
      </c>
    </row>
    <row r="51" spans="1:16" s="56" customFormat="1" ht="11.25" customHeight="1" x14ac:dyDescent="0.15">
      <c r="A51" s="73"/>
      <c r="B51" s="184" t="s">
        <v>1</v>
      </c>
      <c r="C51" s="179">
        <f t="shared" ref="C51:P51" si="2">SUM(C4:C50)</f>
        <v>18</v>
      </c>
      <c r="D51" s="179">
        <f t="shared" si="2"/>
        <v>0</v>
      </c>
      <c r="E51" s="179">
        <f t="shared" si="2"/>
        <v>42</v>
      </c>
      <c r="F51" s="179">
        <f t="shared" si="2"/>
        <v>1</v>
      </c>
      <c r="G51" s="179">
        <f t="shared" si="2"/>
        <v>200</v>
      </c>
      <c r="H51" s="179">
        <f t="shared" si="2"/>
        <v>0</v>
      </c>
      <c r="I51" s="179">
        <f t="shared" si="2"/>
        <v>416</v>
      </c>
      <c r="J51" s="179">
        <f t="shared" si="2"/>
        <v>28</v>
      </c>
      <c r="K51" s="179">
        <f t="shared" si="2"/>
        <v>244</v>
      </c>
      <c r="L51" s="179">
        <f t="shared" si="2"/>
        <v>0</v>
      </c>
      <c r="M51" s="179">
        <f t="shared" si="2"/>
        <v>527</v>
      </c>
      <c r="N51" s="179">
        <f t="shared" si="2"/>
        <v>34</v>
      </c>
      <c r="O51" s="179">
        <f>SUM(O4:O50)</f>
        <v>1447</v>
      </c>
      <c r="P51" s="185">
        <f t="shared" si="2"/>
        <v>63</v>
      </c>
    </row>
    <row r="52" spans="1:16" s="56" customFormat="1" ht="11.25" customHeight="1" x14ac:dyDescent="0.15">
      <c r="A52" s="73"/>
      <c r="B52" s="182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6"/>
    </row>
    <row r="82" spans="1:127" x14ac:dyDescent="0.15">
      <c r="A82" s="55" t="s">
        <v>65</v>
      </c>
      <c r="DR82" s="55">
        <v>1</v>
      </c>
      <c r="DW82" s="55">
        <v>1</v>
      </c>
    </row>
    <row r="136" spans="62:62" x14ac:dyDescent="0.15">
      <c r="BJ136" s="55">
        <f>SUM(B28,AF28,BJ28,CN28,DR28,B82,AF82,BJ82,CN82,DR82,B136,AF136)</f>
        <v>1</v>
      </c>
    </row>
  </sheetData>
  <mergeCells count="23">
    <mergeCell ref="I51:I52"/>
    <mergeCell ref="J51:J52"/>
    <mergeCell ref="P51:P52"/>
    <mergeCell ref="K2:L2"/>
    <mergeCell ref="M2:N2"/>
    <mergeCell ref="O2:P2"/>
    <mergeCell ref="I2:J2"/>
    <mergeCell ref="K51:K52"/>
    <mergeCell ref="L51:L52"/>
    <mergeCell ref="M51:M52"/>
    <mergeCell ref="N51:N52"/>
    <mergeCell ref="O51:O52"/>
    <mergeCell ref="G51:G52"/>
    <mergeCell ref="H51:H52"/>
    <mergeCell ref="B2:B3"/>
    <mergeCell ref="C2:D2"/>
    <mergeCell ref="E2:F2"/>
    <mergeCell ref="G2:H2"/>
    <mergeCell ref="B51:B52"/>
    <mergeCell ref="C51:C52"/>
    <mergeCell ref="D51:D52"/>
    <mergeCell ref="E51:E52"/>
    <mergeCell ref="F51:F52"/>
  </mergeCells>
  <phoneticPr fontId="2"/>
  <conditionalFormatting sqref="C4:P50">
    <cfRule type="cellIs" dxfId="2" priority="1" stopIfTrue="1" operator="equal">
      <formula>0</formula>
    </cfRule>
  </conditionalFormatting>
  <printOptions horizontalCentered="1" verticalCentered="1"/>
  <pageMargins left="0.59055118110236227" right="0.59055118110236227" top="0.19685039370078741" bottom="0.19685039370078741" header="0.19685039370078741" footer="0.19685039370078741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W136"/>
  <sheetViews>
    <sheetView showGridLines="0" view="pageBreakPreview" zoomScaleNormal="75" zoomScaleSheetLayoutView="100" workbookViewId="0">
      <pane ySplit="3" topLeftCell="A40" activePane="bottomLeft" state="frozen"/>
      <selection activeCell="G39" sqref="G39:K39"/>
      <selection pane="bottomLeft" activeCell="J34" sqref="J34"/>
    </sheetView>
  </sheetViews>
  <sheetFormatPr defaultColWidth="9" defaultRowHeight="13.2" x14ac:dyDescent="0.2"/>
  <cols>
    <col min="1" max="1" width="1.77734375" style="41" customWidth="1"/>
    <col min="2" max="3" width="7.6640625" style="42" customWidth="1"/>
    <col min="4" max="27" width="6.6640625" style="42" customWidth="1"/>
    <col min="28" max="29" width="6.6640625" style="41" customWidth="1"/>
    <col min="30" max="30" width="1.77734375" style="41" customWidth="1"/>
    <col min="31" max="16384" width="9" style="41"/>
  </cols>
  <sheetData>
    <row r="1" spans="1:30" s="52" customFormat="1" ht="31.5" customHeight="1" x14ac:dyDescent="0.3">
      <c r="A1" s="187"/>
      <c r="B1" s="54" t="s">
        <v>81</v>
      </c>
      <c r="C1" s="53"/>
    </row>
    <row r="2" spans="1:30" s="46" customFormat="1" x14ac:dyDescent="0.2">
      <c r="A2" s="188"/>
      <c r="B2" s="189" t="s">
        <v>63</v>
      </c>
      <c r="C2" s="191" t="s">
        <v>80</v>
      </c>
      <c r="D2" s="193" t="s">
        <v>79</v>
      </c>
      <c r="E2" s="194"/>
      <c r="F2" s="195" t="s">
        <v>78</v>
      </c>
      <c r="G2" s="195"/>
      <c r="H2" s="193" t="s">
        <v>77</v>
      </c>
      <c r="I2" s="194"/>
      <c r="J2" s="195" t="s">
        <v>76</v>
      </c>
      <c r="K2" s="195"/>
      <c r="L2" s="193" t="s">
        <v>75</v>
      </c>
      <c r="M2" s="194"/>
      <c r="N2" s="195" t="s">
        <v>74</v>
      </c>
      <c r="O2" s="195"/>
      <c r="P2" s="193" t="s">
        <v>73</v>
      </c>
      <c r="Q2" s="194"/>
      <c r="R2" s="195" t="s">
        <v>72</v>
      </c>
      <c r="S2" s="195"/>
      <c r="T2" s="193" t="s">
        <v>71</v>
      </c>
      <c r="U2" s="194"/>
      <c r="V2" s="195" t="s">
        <v>70</v>
      </c>
      <c r="W2" s="195"/>
      <c r="X2" s="193" t="s">
        <v>69</v>
      </c>
      <c r="Y2" s="194"/>
      <c r="Z2" s="195" t="s">
        <v>68</v>
      </c>
      <c r="AA2" s="195"/>
      <c r="AB2" s="193" t="s">
        <v>1</v>
      </c>
      <c r="AC2" s="194"/>
    </row>
    <row r="3" spans="1:30" s="43" customFormat="1" ht="10.8" x14ac:dyDescent="0.15">
      <c r="A3" s="188"/>
      <c r="B3" s="190"/>
      <c r="C3" s="192"/>
      <c r="D3" s="51" t="s">
        <v>51</v>
      </c>
      <c r="E3" s="50" t="s">
        <v>50</v>
      </c>
      <c r="F3" s="51" t="s">
        <v>51</v>
      </c>
      <c r="G3" s="50" t="s">
        <v>50</v>
      </c>
      <c r="H3" s="51" t="s">
        <v>51</v>
      </c>
      <c r="I3" s="50" t="s">
        <v>50</v>
      </c>
      <c r="J3" s="51" t="s">
        <v>51</v>
      </c>
      <c r="K3" s="50" t="s">
        <v>50</v>
      </c>
      <c r="L3" s="51" t="s">
        <v>51</v>
      </c>
      <c r="M3" s="50" t="s">
        <v>50</v>
      </c>
      <c r="N3" s="51" t="s">
        <v>51</v>
      </c>
      <c r="O3" s="50" t="s">
        <v>50</v>
      </c>
      <c r="P3" s="51" t="s">
        <v>51</v>
      </c>
      <c r="Q3" s="50" t="s">
        <v>50</v>
      </c>
      <c r="R3" s="51" t="s">
        <v>51</v>
      </c>
      <c r="S3" s="50" t="s">
        <v>50</v>
      </c>
      <c r="T3" s="51" t="s">
        <v>51</v>
      </c>
      <c r="U3" s="50" t="s">
        <v>50</v>
      </c>
      <c r="V3" s="51" t="s">
        <v>51</v>
      </c>
      <c r="W3" s="50" t="s">
        <v>50</v>
      </c>
      <c r="X3" s="51" t="s">
        <v>51</v>
      </c>
      <c r="Y3" s="50" t="s">
        <v>50</v>
      </c>
      <c r="Z3" s="51" t="s">
        <v>51</v>
      </c>
      <c r="AA3" s="50" t="s">
        <v>50</v>
      </c>
      <c r="AB3" s="51" t="s">
        <v>51</v>
      </c>
      <c r="AC3" s="50" t="s">
        <v>50</v>
      </c>
    </row>
    <row r="4" spans="1:30" ht="14.25" customHeight="1" x14ac:dyDescent="0.2">
      <c r="A4" s="188"/>
      <c r="B4" s="48" t="s">
        <v>48</v>
      </c>
      <c r="C4" s="44">
        <v>180</v>
      </c>
      <c r="D4" s="129">
        <v>3</v>
      </c>
      <c r="E4" s="130"/>
      <c r="F4" s="129">
        <v>8</v>
      </c>
      <c r="G4" s="130">
        <v>1</v>
      </c>
      <c r="H4" s="129"/>
      <c r="I4" s="130"/>
      <c r="J4" s="129">
        <v>179</v>
      </c>
      <c r="K4" s="130">
        <v>1</v>
      </c>
      <c r="L4" s="129">
        <v>2</v>
      </c>
      <c r="M4" s="130"/>
      <c r="N4" s="129">
        <v>4</v>
      </c>
      <c r="O4" s="130"/>
      <c r="P4" s="129">
        <v>1</v>
      </c>
      <c r="Q4" s="130"/>
      <c r="R4" s="129">
        <v>6</v>
      </c>
      <c r="S4" s="130"/>
      <c r="T4" s="129">
        <v>3</v>
      </c>
      <c r="U4" s="130">
        <v>1</v>
      </c>
      <c r="V4" s="129">
        <v>8</v>
      </c>
      <c r="W4" s="130"/>
      <c r="X4" s="129">
        <v>1</v>
      </c>
      <c r="Y4" s="130"/>
      <c r="Z4" s="129"/>
      <c r="AA4" s="130"/>
      <c r="AB4" s="129">
        <f t="shared" ref="AB4:AB50" si="0">SUM(D4,F4,H4,J4,L4,N4,P4,R4,T4,V4,X4,Z4)</f>
        <v>215</v>
      </c>
      <c r="AC4" s="130">
        <f t="shared" ref="AC4:AC50" si="1">SUM(E4,G4,I4,K4,M4,O4,Q4,S4,U4,W4,Y4,AA4)</f>
        <v>3</v>
      </c>
      <c r="AD4" s="43"/>
    </row>
    <row r="5" spans="1:30" s="46" customFormat="1" ht="14.25" customHeight="1" x14ac:dyDescent="0.2">
      <c r="A5" s="188"/>
      <c r="B5" s="47" t="s">
        <v>47</v>
      </c>
      <c r="C5" s="44">
        <v>41</v>
      </c>
      <c r="D5" s="129">
        <v>1</v>
      </c>
      <c r="E5" s="130"/>
      <c r="F5" s="129">
        <v>1</v>
      </c>
      <c r="G5" s="130"/>
      <c r="H5" s="129"/>
      <c r="I5" s="130"/>
      <c r="J5" s="129">
        <v>22</v>
      </c>
      <c r="K5" s="130">
        <v>1</v>
      </c>
      <c r="L5" s="129"/>
      <c r="M5" s="130"/>
      <c r="N5" s="129">
        <v>3</v>
      </c>
      <c r="O5" s="130"/>
      <c r="P5" s="129">
        <v>1</v>
      </c>
      <c r="Q5" s="130"/>
      <c r="R5" s="129"/>
      <c r="S5" s="130"/>
      <c r="T5" s="129">
        <v>2</v>
      </c>
      <c r="U5" s="130"/>
      <c r="V5" s="129">
        <v>5</v>
      </c>
      <c r="W5" s="130"/>
      <c r="X5" s="129"/>
      <c r="Y5" s="130"/>
      <c r="Z5" s="129">
        <v>1</v>
      </c>
      <c r="AA5" s="130">
        <v>1</v>
      </c>
      <c r="AB5" s="131">
        <f t="shared" si="0"/>
        <v>36</v>
      </c>
      <c r="AC5" s="132">
        <f t="shared" si="1"/>
        <v>2</v>
      </c>
      <c r="AD5" s="43"/>
    </row>
    <row r="6" spans="1:30" s="46" customFormat="1" ht="14.25" customHeight="1" x14ac:dyDescent="0.2">
      <c r="A6" s="188"/>
      <c r="B6" s="47" t="s">
        <v>46</v>
      </c>
      <c r="C6" s="44">
        <v>34</v>
      </c>
      <c r="D6" s="129">
        <v>1</v>
      </c>
      <c r="E6" s="130"/>
      <c r="F6" s="129">
        <v>1</v>
      </c>
      <c r="G6" s="130"/>
      <c r="H6" s="129"/>
      <c r="I6" s="130"/>
      <c r="J6" s="129">
        <v>5</v>
      </c>
      <c r="K6" s="130"/>
      <c r="L6" s="129"/>
      <c r="M6" s="130"/>
      <c r="N6" s="129">
        <v>5</v>
      </c>
      <c r="O6" s="130"/>
      <c r="P6" s="129">
        <v>5</v>
      </c>
      <c r="Q6" s="130"/>
      <c r="R6" s="129">
        <v>6</v>
      </c>
      <c r="S6" s="130"/>
      <c r="T6" s="129">
        <v>6</v>
      </c>
      <c r="U6" s="130"/>
      <c r="V6" s="129"/>
      <c r="W6" s="130"/>
      <c r="X6" s="129">
        <v>2</v>
      </c>
      <c r="Y6" s="130">
        <v>1</v>
      </c>
      <c r="Z6" s="129">
        <v>1</v>
      </c>
      <c r="AA6" s="130"/>
      <c r="AB6" s="131">
        <f t="shared" si="0"/>
        <v>32</v>
      </c>
      <c r="AC6" s="132">
        <f t="shared" si="1"/>
        <v>1</v>
      </c>
      <c r="AD6" s="43"/>
    </row>
    <row r="7" spans="1:30" s="46" customFormat="1" ht="14.25" customHeight="1" x14ac:dyDescent="0.2">
      <c r="A7" s="188"/>
      <c r="B7" s="47" t="s">
        <v>45</v>
      </c>
      <c r="C7" s="44">
        <v>36</v>
      </c>
      <c r="D7" s="129"/>
      <c r="E7" s="130"/>
      <c r="F7" s="129">
        <v>1</v>
      </c>
      <c r="G7" s="130">
        <v>1</v>
      </c>
      <c r="H7" s="129"/>
      <c r="I7" s="130"/>
      <c r="J7" s="129">
        <v>2</v>
      </c>
      <c r="K7" s="130"/>
      <c r="L7" s="129"/>
      <c r="M7" s="130"/>
      <c r="N7" s="129"/>
      <c r="O7" s="130"/>
      <c r="P7" s="129">
        <v>1</v>
      </c>
      <c r="Q7" s="130"/>
      <c r="R7" s="129">
        <v>16</v>
      </c>
      <c r="S7" s="130"/>
      <c r="T7" s="129">
        <v>1</v>
      </c>
      <c r="U7" s="130"/>
      <c r="V7" s="129">
        <v>5</v>
      </c>
      <c r="W7" s="130"/>
      <c r="X7" s="129">
        <v>1</v>
      </c>
      <c r="Y7" s="130"/>
      <c r="Z7" s="129">
        <v>2</v>
      </c>
      <c r="AA7" s="130"/>
      <c r="AB7" s="131">
        <f t="shared" si="0"/>
        <v>29</v>
      </c>
      <c r="AC7" s="132">
        <f t="shared" si="1"/>
        <v>1</v>
      </c>
      <c r="AD7" s="43"/>
    </row>
    <row r="8" spans="1:30" s="46" customFormat="1" ht="14.25" customHeight="1" x14ac:dyDescent="0.2">
      <c r="A8" s="188"/>
      <c r="B8" s="47" t="s">
        <v>44</v>
      </c>
      <c r="C8" s="44">
        <v>26</v>
      </c>
      <c r="D8" s="129"/>
      <c r="E8" s="130"/>
      <c r="F8" s="129">
        <v>1</v>
      </c>
      <c r="G8" s="130">
        <v>1</v>
      </c>
      <c r="H8" s="129"/>
      <c r="I8" s="130"/>
      <c r="J8" s="129">
        <v>7</v>
      </c>
      <c r="K8" s="130"/>
      <c r="L8" s="129"/>
      <c r="M8" s="130"/>
      <c r="N8" s="129"/>
      <c r="O8" s="130"/>
      <c r="P8" s="129"/>
      <c r="Q8" s="130"/>
      <c r="R8" s="129">
        <v>1</v>
      </c>
      <c r="S8" s="130"/>
      <c r="T8" s="129"/>
      <c r="U8" s="130"/>
      <c r="V8" s="129"/>
      <c r="W8" s="130"/>
      <c r="X8" s="129"/>
      <c r="Y8" s="130"/>
      <c r="Z8" s="129"/>
      <c r="AA8" s="130"/>
      <c r="AB8" s="131">
        <f t="shared" si="0"/>
        <v>9</v>
      </c>
      <c r="AC8" s="132">
        <f t="shared" si="1"/>
        <v>1</v>
      </c>
      <c r="AD8" s="43"/>
    </row>
    <row r="9" spans="1:30" s="46" customFormat="1" ht="14.25" customHeight="1" x14ac:dyDescent="0.2">
      <c r="A9" s="188"/>
      <c r="B9" s="47" t="s">
        <v>43</v>
      </c>
      <c r="C9" s="44">
        <v>36</v>
      </c>
      <c r="D9" s="129">
        <v>2</v>
      </c>
      <c r="E9" s="130"/>
      <c r="F9" s="129">
        <v>2</v>
      </c>
      <c r="G9" s="130"/>
      <c r="H9" s="129"/>
      <c r="I9" s="130"/>
      <c r="J9" s="129">
        <v>18</v>
      </c>
      <c r="K9" s="130">
        <v>1</v>
      </c>
      <c r="L9" s="129"/>
      <c r="M9" s="130"/>
      <c r="N9" s="129">
        <v>1</v>
      </c>
      <c r="O9" s="130"/>
      <c r="P9" s="129">
        <v>3</v>
      </c>
      <c r="Q9" s="130"/>
      <c r="R9" s="129">
        <v>4</v>
      </c>
      <c r="S9" s="130"/>
      <c r="T9" s="129">
        <v>6</v>
      </c>
      <c r="U9" s="130"/>
      <c r="V9" s="129">
        <v>1</v>
      </c>
      <c r="W9" s="130"/>
      <c r="X9" s="129">
        <v>4</v>
      </c>
      <c r="Y9" s="130"/>
      <c r="Z9" s="129"/>
      <c r="AA9" s="130"/>
      <c r="AB9" s="131">
        <f t="shared" si="0"/>
        <v>41</v>
      </c>
      <c r="AC9" s="132">
        <f t="shared" si="1"/>
        <v>1</v>
      </c>
      <c r="AD9" s="43"/>
    </row>
    <row r="10" spans="1:30" s="46" customFormat="1" ht="14.25" customHeight="1" x14ac:dyDescent="0.2">
      <c r="A10" s="188"/>
      <c r="B10" s="49" t="s">
        <v>42</v>
      </c>
      <c r="C10" s="126">
        <v>60</v>
      </c>
      <c r="D10" s="133">
        <v>1</v>
      </c>
      <c r="E10" s="134"/>
      <c r="F10" s="133"/>
      <c r="G10" s="134"/>
      <c r="H10" s="133"/>
      <c r="I10" s="134"/>
      <c r="J10" s="133">
        <v>10</v>
      </c>
      <c r="K10" s="134"/>
      <c r="L10" s="133"/>
      <c r="M10" s="134"/>
      <c r="N10" s="133">
        <v>7</v>
      </c>
      <c r="O10" s="134">
        <v>1</v>
      </c>
      <c r="P10" s="133">
        <v>7</v>
      </c>
      <c r="Q10" s="135"/>
      <c r="R10" s="136">
        <v>7</v>
      </c>
      <c r="S10" s="135"/>
      <c r="T10" s="136">
        <v>6</v>
      </c>
      <c r="U10" s="135"/>
      <c r="V10" s="136">
        <v>2</v>
      </c>
      <c r="W10" s="135">
        <v>1</v>
      </c>
      <c r="X10" s="136">
        <v>11</v>
      </c>
      <c r="Y10" s="135"/>
      <c r="Z10" s="136">
        <v>2</v>
      </c>
      <c r="AA10" s="135"/>
      <c r="AB10" s="136">
        <f t="shared" si="0"/>
        <v>53</v>
      </c>
      <c r="AC10" s="135">
        <f t="shared" si="1"/>
        <v>2</v>
      </c>
      <c r="AD10" s="43"/>
    </row>
    <row r="11" spans="1:30" s="46" customFormat="1" ht="14.25" customHeight="1" x14ac:dyDescent="0.2">
      <c r="A11" s="188"/>
      <c r="B11" s="48" t="s">
        <v>41</v>
      </c>
      <c r="C11" s="44">
        <v>45</v>
      </c>
      <c r="D11" s="129">
        <v>2</v>
      </c>
      <c r="E11" s="130">
        <v>1</v>
      </c>
      <c r="F11" s="129">
        <v>2</v>
      </c>
      <c r="G11" s="130">
        <v>1</v>
      </c>
      <c r="H11" s="129"/>
      <c r="I11" s="130"/>
      <c r="J11" s="129">
        <v>20</v>
      </c>
      <c r="K11" s="130">
        <v>2</v>
      </c>
      <c r="L11" s="129">
        <v>1</v>
      </c>
      <c r="M11" s="130"/>
      <c r="N11" s="129">
        <v>1</v>
      </c>
      <c r="O11" s="130"/>
      <c r="P11" s="129"/>
      <c r="Q11" s="130">
        <v>1</v>
      </c>
      <c r="R11" s="129">
        <v>2</v>
      </c>
      <c r="S11" s="130"/>
      <c r="T11" s="129">
        <v>1</v>
      </c>
      <c r="U11" s="130"/>
      <c r="V11" s="129">
        <v>3</v>
      </c>
      <c r="W11" s="130"/>
      <c r="X11" s="129">
        <v>4</v>
      </c>
      <c r="Y11" s="130"/>
      <c r="Z11" s="129">
        <v>1</v>
      </c>
      <c r="AA11" s="130"/>
      <c r="AB11" s="129">
        <f t="shared" si="0"/>
        <v>37</v>
      </c>
      <c r="AC11" s="130">
        <f t="shared" si="1"/>
        <v>5</v>
      </c>
      <c r="AD11" s="43"/>
    </row>
    <row r="12" spans="1:30" s="46" customFormat="1" ht="14.25" customHeight="1" x14ac:dyDescent="0.2">
      <c r="A12" s="188"/>
      <c r="B12" s="47" t="s">
        <v>40</v>
      </c>
      <c r="C12" s="44">
        <v>26</v>
      </c>
      <c r="D12" s="129"/>
      <c r="E12" s="130"/>
      <c r="F12" s="129">
        <v>1</v>
      </c>
      <c r="G12" s="130"/>
      <c r="H12" s="129"/>
      <c r="I12" s="130"/>
      <c r="J12" s="129">
        <v>13</v>
      </c>
      <c r="K12" s="130"/>
      <c r="L12" s="129"/>
      <c r="M12" s="130"/>
      <c r="N12" s="129"/>
      <c r="O12" s="130"/>
      <c r="P12" s="129"/>
      <c r="Q12" s="130"/>
      <c r="R12" s="129"/>
      <c r="S12" s="130"/>
      <c r="T12" s="129">
        <v>1</v>
      </c>
      <c r="U12" s="130"/>
      <c r="V12" s="129"/>
      <c r="W12" s="130"/>
      <c r="X12" s="129">
        <v>1</v>
      </c>
      <c r="Y12" s="130"/>
      <c r="Z12" s="129">
        <v>2</v>
      </c>
      <c r="AA12" s="130"/>
      <c r="AB12" s="131">
        <f t="shared" si="0"/>
        <v>18</v>
      </c>
      <c r="AC12" s="132">
        <f t="shared" si="1"/>
        <v>0</v>
      </c>
      <c r="AD12" s="43"/>
    </row>
    <row r="13" spans="1:30" s="46" customFormat="1" ht="14.25" customHeight="1" x14ac:dyDescent="0.2">
      <c r="A13" s="188"/>
      <c r="B13" s="47" t="s">
        <v>39</v>
      </c>
      <c r="C13" s="44">
        <v>36</v>
      </c>
      <c r="D13" s="129"/>
      <c r="E13" s="130"/>
      <c r="F13" s="129">
        <v>1</v>
      </c>
      <c r="G13" s="130"/>
      <c r="H13" s="129"/>
      <c r="I13" s="130"/>
      <c r="J13" s="129">
        <v>31</v>
      </c>
      <c r="K13" s="130">
        <v>2</v>
      </c>
      <c r="L13" s="129"/>
      <c r="M13" s="130"/>
      <c r="N13" s="129"/>
      <c r="O13" s="130"/>
      <c r="P13" s="129">
        <v>2</v>
      </c>
      <c r="Q13" s="130"/>
      <c r="R13" s="129"/>
      <c r="S13" s="130"/>
      <c r="T13" s="129">
        <v>2</v>
      </c>
      <c r="U13" s="130"/>
      <c r="V13" s="129"/>
      <c r="W13" s="130"/>
      <c r="X13" s="129">
        <v>1</v>
      </c>
      <c r="Y13" s="130"/>
      <c r="Z13" s="129"/>
      <c r="AA13" s="130"/>
      <c r="AB13" s="131">
        <f t="shared" si="0"/>
        <v>37</v>
      </c>
      <c r="AC13" s="132">
        <f t="shared" si="1"/>
        <v>2</v>
      </c>
      <c r="AD13" s="43"/>
    </row>
    <row r="14" spans="1:30" s="46" customFormat="1" ht="14.25" customHeight="1" x14ac:dyDescent="0.2">
      <c r="A14" s="188"/>
      <c r="B14" s="47" t="s">
        <v>38</v>
      </c>
      <c r="C14" s="44">
        <v>64</v>
      </c>
      <c r="D14" s="129">
        <v>2</v>
      </c>
      <c r="E14" s="130"/>
      <c r="F14" s="129">
        <v>1</v>
      </c>
      <c r="G14" s="130"/>
      <c r="H14" s="129"/>
      <c r="I14" s="130"/>
      <c r="J14" s="129">
        <v>37</v>
      </c>
      <c r="K14" s="130"/>
      <c r="L14" s="129">
        <v>2</v>
      </c>
      <c r="M14" s="130"/>
      <c r="N14" s="129"/>
      <c r="O14" s="130"/>
      <c r="P14" s="129">
        <v>2</v>
      </c>
      <c r="Q14" s="130"/>
      <c r="R14" s="129">
        <v>3</v>
      </c>
      <c r="S14" s="130"/>
      <c r="T14" s="129"/>
      <c r="U14" s="130"/>
      <c r="V14" s="129">
        <v>3</v>
      </c>
      <c r="W14" s="130"/>
      <c r="X14" s="129">
        <v>1</v>
      </c>
      <c r="Y14" s="130"/>
      <c r="Z14" s="129">
        <v>2</v>
      </c>
      <c r="AA14" s="130"/>
      <c r="AB14" s="131">
        <f t="shared" si="0"/>
        <v>53</v>
      </c>
      <c r="AC14" s="132">
        <f t="shared" si="1"/>
        <v>0</v>
      </c>
      <c r="AD14" s="43"/>
    </row>
    <row r="15" spans="1:30" s="46" customFormat="1" ht="14.25" customHeight="1" x14ac:dyDescent="0.2">
      <c r="A15" s="188"/>
      <c r="B15" s="47" t="s">
        <v>37</v>
      </c>
      <c r="C15" s="44">
        <v>55</v>
      </c>
      <c r="D15" s="129">
        <v>1</v>
      </c>
      <c r="E15" s="130">
        <v>1</v>
      </c>
      <c r="F15" s="129"/>
      <c r="G15" s="130"/>
      <c r="H15" s="129"/>
      <c r="I15" s="130"/>
      <c r="J15" s="129">
        <v>28</v>
      </c>
      <c r="K15" s="130"/>
      <c r="L15" s="129"/>
      <c r="M15" s="130"/>
      <c r="N15" s="129">
        <v>2</v>
      </c>
      <c r="O15" s="130"/>
      <c r="P15" s="129">
        <v>3</v>
      </c>
      <c r="Q15" s="130"/>
      <c r="R15" s="129">
        <v>5</v>
      </c>
      <c r="S15" s="130"/>
      <c r="T15" s="129">
        <v>2</v>
      </c>
      <c r="U15" s="130"/>
      <c r="V15" s="129">
        <v>1</v>
      </c>
      <c r="W15" s="130">
        <v>1</v>
      </c>
      <c r="X15" s="129">
        <v>4</v>
      </c>
      <c r="Y15" s="130"/>
      <c r="Z15" s="129">
        <v>1</v>
      </c>
      <c r="AA15" s="130"/>
      <c r="AB15" s="131">
        <f t="shared" si="0"/>
        <v>47</v>
      </c>
      <c r="AC15" s="132">
        <f t="shared" si="1"/>
        <v>2</v>
      </c>
      <c r="AD15" s="43"/>
    </row>
    <row r="16" spans="1:30" s="46" customFormat="1" ht="14.25" customHeight="1" x14ac:dyDescent="0.2">
      <c r="A16" s="188"/>
      <c r="B16" s="47" t="s">
        <v>36</v>
      </c>
      <c r="C16" s="44">
        <v>63</v>
      </c>
      <c r="D16" s="129"/>
      <c r="E16" s="130"/>
      <c r="F16" s="129">
        <v>1</v>
      </c>
      <c r="G16" s="130"/>
      <c r="H16" s="129">
        <v>1</v>
      </c>
      <c r="I16" s="130"/>
      <c r="J16" s="129">
        <v>66</v>
      </c>
      <c r="K16" s="130"/>
      <c r="L16" s="129">
        <v>2</v>
      </c>
      <c r="M16" s="130"/>
      <c r="N16" s="129"/>
      <c r="O16" s="130"/>
      <c r="P16" s="129">
        <v>1</v>
      </c>
      <c r="Q16" s="130"/>
      <c r="R16" s="129">
        <v>2</v>
      </c>
      <c r="S16" s="130">
        <v>1</v>
      </c>
      <c r="T16" s="129">
        <v>1</v>
      </c>
      <c r="U16" s="130"/>
      <c r="V16" s="129">
        <v>3</v>
      </c>
      <c r="W16" s="130">
        <v>1</v>
      </c>
      <c r="X16" s="129">
        <v>2</v>
      </c>
      <c r="Y16" s="130"/>
      <c r="Z16" s="129">
        <v>1</v>
      </c>
      <c r="AA16" s="130">
        <v>1</v>
      </c>
      <c r="AB16" s="131">
        <f t="shared" si="0"/>
        <v>80</v>
      </c>
      <c r="AC16" s="132">
        <f t="shared" si="1"/>
        <v>3</v>
      </c>
      <c r="AD16" s="43"/>
    </row>
    <row r="17" spans="1:30" s="46" customFormat="1" ht="14.25" customHeight="1" x14ac:dyDescent="0.2">
      <c r="A17" s="188"/>
      <c r="B17" s="49" t="s">
        <v>35</v>
      </c>
      <c r="C17" s="126">
        <v>34</v>
      </c>
      <c r="D17" s="133"/>
      <c r="E17" s="134"/>
      <c r="F17" s="133">
        <v>2</v>
      </c>
      <c r="G17" s="134"/>
      <c r="H17" s="133"/>
      <c r="I17" s="134"/>
      <c r="J17" s="136">
        <v>26</v>
      </c>
      <c r="K17" s="134">
        <v>1</v>
      </c>
      <c r="L17" s="133"/>
      <c r="M17" s="134"/>
      <c r="N17" s="133">
        <v>1</v>
      </c>
      <c r="O17" s="134"/>
      <c r="P17" s="133">
        <v>1</v>
      </c>
      <c r="Q17" s="135"/>
      <c r="R17" s="136">
        <v>2</v>
      </c>
      <c r="S17" s="135">
        <v>1</v>
      </c>
      <c r="T17" s="136">
        <v>1</v>
      </c>
      <c r="U17" s="135"/>
      <c r="V17" s="136">
        <v>1</v>
      </c>
      <c r="W17" s="135"/>
      <c r="X17" s="136">
        <v>2</v>
      </c>
      <c r="Y17" s="135"/>
      <c r="Z17" s="136">
        <v>1</v>
      </c>
      <c r="AA17" s="135"/>
      <c r="AB17" s="136">
        <f t="shared" si="0"/>
        <v>37</v>
      </c>
      <c r="AC17" s="135">
        <f t="shared" si="1"/>
        <v>2</v>
      </c>
      <c r="AD17" s="43"/>
    </row>
    <row r="18" spans="1:30" s="46" customFormat="1" ht="14.25" customHeight="1" x14ac:dyDescent="0.2">
      <c r="A18" s="188"/>
      <c r="B18" s="48" t="s">
        <v>34</v>
      </c>
      <c r="C18" s="44">
        <v>31</v>
      </c>
      <c r="D18" s="129">
        <v>1</v>
      </c>
      <c r="E18" s="130"/>
      <c r="F18" s="129"/>
      <c r="G18" s="130"/>
      <c r="H18" s="129"/>
      <c r="I18" s="130"/>
      <c r="J18" s="129">
        <v>13</v>
      </c>
      <c r="K18" s="130"/>
      <c r="L18" s="129"/>
      <c r="M18" s="130"/>
      <c r="N18" s="129">
        <v>1</v>
      </c>
      <c r="O18" s="130"/>
      <c r="P18" s="129">
        <v>2</v>
      </c>
      <c r="Q18" s="130"/>
      <c r="R18" s="129">
        <v>1</v>
      </c>
      <c r="S18" s="130"/>
      <c r="T18" s="129"/>
      <c r="U18" s="130"/>
      <c r="V18" s="129">
        <v>2</v>
      </c>
      <c r="W18" s="130"/>
      <c r="X18" s="129">
        <v>1</v>
      </c>
      <c r="Y18" s="130"/>
      <c r="Z18" s="129"/>
      <c r="AA18" s="130">
        <v>1</v>
      </c>
      <c r="AB18" s="129">
        <f t="shared" si="0"/>
        <v>21</v>
      </c>
      <c r="AC18" s="130">
        <f t="shared" si="1"/>
        <v>1</v>
      </c>
      <c r="AD18" s="43"/>
    </row>
    <row r="19" spans="1:30" s="46" customFormat="1" ht="14.25" customHeight="1" x14ac:dyDescent="0.2">
      <c r="A19" s="188"/>
      <c r="B19" s="47" t="s">
        <v>33</v>
      </c>
      <c r="C19" s="44">
        <v>16</v>
      </c>
      <c r="D19" s="129"/>
      <c r="E19" s="130"/>
      <c r="F19" s="129"/>
      <c r="G19" s="130"/>
      <c r="H19" s="129"/>
      <c r="I19" s="130"/>
      <c r="J19" s="129">
        <v>2</v>
      </c>
      <c r="K19" s="130"/>
      <c r="L19" s="129"/>
      <c r="M19" s="130"/>
      <c r="N19" s="129"/>
      <c r="O19" s="130"/>
      <c r="P19" s="129"/>
      <c r="Q19" s="130"/>
      <c r="R19" s="129"/>
      <c r="S19" s="130"/>
      <c r="T19" s="129"/>
      <c r="U19" s="130"/>
      <c r="V19" s="129"/>
      <c r="W19" s="130"/>
      <c r="X19" s="129"/>
      <c r="Y19" s="130"/>
      <c r="Z19" s="129"/>
      <c r="AA19" s="130"/>
      <c r="AB19" s="131">
        <f t="shared" si="0"/>
        <v>2</v>
      </c>
      <c r="AC19" s="132">
        <f t="shared" si="1"/>
        <v>0</v>
      </c>
      <c r="AD19" s="43"/>
    </row>
    <row r="20" spans="1:30" s="46" customFormat="1" ht="14.25" customHeight="1" x14ac:dyDescent="0.2">
      <c r="A20" s="188"/>
      <c r="B20" s="47" t="s">
        <v>32</v>
      </c>
      <c r="C20" s="44">
        <v>20</v>
      </c>
      <c r="D20" s="129"/>
      <c r="E20" s="130"/>
      <c r="F20" s="129"/>
      <c r="G20" s="130"/>
      <c r="H20" s="129"/>
      <c r="I20" s="130"/>
      <c r="J20" s="129">
        <v>13</v>
      </c>
      <c r="K20" s="130"/>
      <c r="L20" s="129"/>
      <c r="M20" s="130"/>
      <c r="N20" s="129"/>
      <c r="O20" s="130"/>
      <c r="P20" s="129"/>
      <c r="Q20" s="130"/>
      <c r="R20" s="129"/>
      <c r="S20" s="130"/>
      <c r="T20" s="129"/>
      <c r="U20" s="130"/>
      <c r="V20" s="129"/>
      <c r="W20" s="130"/>
      <c r="X20" s="129"/>
      <c r="Y20" s="130"/>
      <c r="Z20" s="129"/>
      <c r="AA20" s="130"/>
      <c r="AB20" s="131">
        <f t="shared" si="0"/>
        <v>13</v>
      </c>
      <c r="AC20" s="137">
        <f t="shared" si="1"/>
        <v>0</v>
      </c>
      <c r="AD20" s="43"/>
    </row>
    <row r="21" spans="1:30" s="46" customFormat="1" ht="14.25" customHeight="1" x14ac:dyDescent="0.2">
      <c r="A21" s="188"/>
      <c r="B21" s="49" t="s">
        <v>31</v>
      </c>
      <c r="C21" s="126">
        <v>18</v>
      </c>
      <c r="D21" s="133"/>
      <c r="E21" s="134"/>
      <c r="F21" s="133">
        <v>2</v>
      </c>
      <c r="G21" s="134">
        <v>1</v>
      </c>
      <c r="H21" s="133"/>
      <c r="I21" s="134"/>
      <c r="J21" s="133">
        <v>10</v>
      </c>
      <c r="K21" s="134">
        <v>1</v>
      </c>
      <c r="L21" s="133"/>
      <c r="M21" s="134"/>
      <c r="N21" s="133"/>
      <c r="O21" s="134"/>
      <c r="P21" s="133">
        <v>1</v>
      </c>
      <c r="Q21" s="135"/>
      <c r="R21" s="136">
        <v>1</v>
      </c>
      <c r="S21" s="135"/>
      <c r="T21" s="136"/>
      <c r="U21" s="135"/>
      <c r="V21" s="136"/>
      <c r="W21" s="135"/>
      <c r="X21" s="136"/>
      <c r="Y21" s="135"/>
      <c r="Z21" s="136">
        <v>1</v>
      </c>
      <c r="AA21" s="135"/>
      <c r="AB21" s="136">
        <f t="shared" si="0"/>
        <v>15</v>
      </c>
      <c r="AC21" s="135">
        <f t="shared" si="1"/>
        <v>2</v>
      </c>
      <c r="AD21" s="43"/>
    </row>
    <row r="22" spans="1:30" s="46" customFormat="1" ht="14.25" customHeight="1" x14ac:dyDescent="0.2">
      <c r="A22" s="188"/>
      <c r="B22" s="48" t="s">
        <v>30</v>
      </c>
      <c r="C22" s="44">
        <v>28</v>
      </c>
      <c r="D22" s="129">
        <v>4</v>
      </c>
      <c r="E22" s="130"/>
      <c r="F22" s="129">
        <v>1</v>
      </c>
      <c r="G22" s="130"/>
      <c r="H22" s="129"/>
      <c r="I22" s="130"/>
      <c r="J22" s="129">
        <v>13</v>
      </c>
      <c r="K22" s="130">
        <v>1</v>
      </c>
      <c r="L22" s="129"/>
      <c r="M22" s="130"/>
      <c r="N22" s="129"/>
      <c r="O22" s="130"/>
      <c r="P22" s="129">
        <v>2</v>
      </c>
      <c r="Q22" s="130"/>
      <c r="R22" s="129">
        <v>1</v>
      </c>
      <c r="S22" s="130"/>
      <c r="T22" s="129"/>
      <c r="U22" s="130"/>
      <c r="V22" s="129">
        <v>1</v>
      </c>
      <c r="W22" s="130"/>
      <c r="X22" s="129">
        <v>1</v>
      </c>
      <c r="Y22" s="130">
        <v>1</v>
      </c>
      <c r="Z22" s="129"/>
      <c r="AA22" s="130"/>
      <c r="AB22" s="129">
        <f t="shared" si="0"/>
        <v>23</v>
      </c>
      <c r="AC22" s="130">
        <f t="shared" si="1"/>
        <v>2</v>
      </c>
      <c r="AD22" s="43"/>
    </row>
    <row r="23" spans="1:30" s="46" customFormat="1" ht="14.25" customHeight="1" x14ac:dyDescent="0.2">
      <c r="A23" s="188"/>
      <c r="B23" s="47" t="s">
        <v>29</v>
      </c>
      <c r="C23" s="44">
        <v>78</v>
      </c>
      <c r="D23" s="129">
        <v>2</v>
      </c>
      <c r="E23" s="130"/>
      <c r="F23" s="129">
        <v>5</v>
      </c>
      <c r="G23" s="130"/>
      <c r="H23" s="129"/>
      <c r="I23" s="130"/>
      <c r="J23" s="129">
        <v>44</v>
      </c>
      <c r="K23" s="130"/>
      <c r="L23" s="129"/>
      <c r="M23" s="130"/>
      <c r="N23" s="129"/>
      <c r="O23" s="130"/>
      <c r="P23" s="129">
        <v>1</v>
      </c>
      <c r="Q23" s="130"/>
      <c r="R23" s="129"/>
      <c r="S23" s="130"/>
      <c r="T23" s="129">
        <v>3</v>
      </c>
      <c r="U23" s="130"/>
      <c r="V23" s="129"/>
      <c r="W23" s="130"/>
      <c r="X23" s="129">
        <v>3</v>
      </c>
      <c r="Y23" s="130">
        <v>2</v>
      </c>
      <c r="Z23" s="129"/>
      <c r="AA23" s="130"/>
      <c r="AB23" s="131">
        <f t="shared" si="0"/>
        <v>58</v>
      </c>
      <c r="AC23" s="132">
        <f t="shared" si="1"/>
        <v>2</v>
      </c>
      <c r="AD23" s="43"/>
    </row>
    <row r="24" spans="1:30" s="46" customFormat="1" ht="14.25" customHeight="1" x14ac:dyDescent="0.2">
      <c r="A24" s="188"/>
      <c r="B24" s="47" t="s">
        <v>28</v>
      </c>
      <c r="C24" s="44">
        <v>43</v>
      </c>
      <c r="D24" s="129"/>
      <c r="E24" s="130"/>
      <c r="F24" s="129">
        <v>2</v>
      </c>
      <c r="G24" s="130">
        <v>1</v>
      </c>
      <c r="H24" s="129"/>
      <c r="I24" s="130"/>
      <c r="J24" s="129">
        <v>26</v>
      </c>
      <c r="K24" s="130">
        <v>2</v>
      </c>
      <c r="L24" s="129">
        <v>2</v>
      </c>
      <c r="M24" s="130"/>
      <c r="N24" s="129">
        <v>2</v>
      </c>
      <c r="O24" s="130"/>
      <c r="P24" s="129">
        <v>4</v>
      </c>
      <c r="Q24" s="130"/>
      <c r="R24" s="129">
        <v>2</v>
      </c>
      <c r="S24" s="130"/>
      <c r="T24" s="129">
        <v>2</v>
      </c>
      <c r="U24" s="130"/>
      <c r="V24" s="129">
        <v>1</v>
      </c>
      <c r="W24" s="130"/>
      <c r="X24" s="129"/>
      <c r="Y24" s="130"/>
      <c r="Z24" s="129"/>
      <c r="AA24" s="130"/>
      <c r="AB24" s="131">
        <f t="shared" si="0"/>
        <v>41</v>
      </c>
      <c r="AC24" s="132">
        <f t="shared" si="1"/>
        <v>3</v>
      </c>
      <c r="AD24" s="43"/>
    </row>
    <row r="25" spans="1:30" s="46" customFormat="1" ht="14.25" customHeight="1" x14ac:dyDescent="0.2">
      <c r="A25" s="188"/>
      <c r="B25" s="47" t="s">
        <v>27</v>
      </c>
      <c r="C25" s="44">
        <v>36</v>
      </c>
      <c r="D25" s="129"/>
      <c r="E25" s="130"/>
      <c r="F25" s="129">
        <v>1</v>
      </c>
      <c r="G25" s="130"/>
      <c r="H25" s="129"/>
      <c r="I25" s="130"/>
      <c r="J25" s="129">
        <v>21</v>
      </c>
      <c r="K25" s="130"/>
      <c r="L25" s="129"/>
      <c r="M25" s="130"/>
      <c r="N25" s="129"/>
      <c r="O25" s="130"/>
      <c r="P25" s="129">
        <v>1</v>
      </c>
      <c r="Q25" s="130"/>
      <c r="R25" s="129"/>
      <c r="S25" s="130"/>
      <c r="T25" s="129">
        <v>1</v>
      </c>
      <c r="U25" s="130"/>
      <c r="V25" s="129"/>
      <c r="W25" s="130"/>
      <c r="X25" s="129"/>
      <c r="Y25" s="130"/>
      <c r="Z25" s="129"/>
      <c r="AA25" s="130"/>
      <c r="AB25" s="131">
        <f t="shared" si="0"/>
        <v>24</v>
      </c>
      <c r="AC25" s="132">
        <f t="shared" si="1"/>
        <v>0</v>
      </c>
      <c r="AD25" s="43"/>
    </row>
    <row r="26" spans="1:30" s="46" customFormat="1" ht="14.25" customHeight="1" x14ac:dyDescent="0.2">
      <c r="A26" s="188"/>
      <c r="B26" s="47" t="s">
        <v>26</v>
      </c>
      <c r="C26" s="44">
        <v>55</v>
      </c>
      <c r="D26" s="129"/>
      <c r="E26" s="130"/>
      <c r="F26" s="129">
        <v>7</v>
      </c>
      <c r="G26" s="130"/>
      <c r="H26" s="129"/>
      <c r="I26" s="130"/>
      <c r="J26" s="129">
        <v>45</v>
      </c>
      <c r="K26" s="130"/>
      <c r="L26" s="129"/>
      <c r="M26" s="130"/>
      <c r="N26" s="129"/>
      <c r="O26" s="130"/>
      <c r="P26" s="129">
        <v>3</v>
      </c>
      <c r="Q26" s="130"/>
      <c r="R26" s="129">
        <v>2</v>
      </c>
      <c r="S26" s="130"/>
      <c r="T26" s="129">
        <v>1</v>
      </c>
      <c r="U26" s="130"/>
      <c r="V26" s="129">
        <v>3</v>
      </c>
      <c r="W26" s="130"/>
      <c r="X26" s="129">
        <v>1</v>
      </c>
      <c r="Y26" s="130"/>
      <c r="Z26" s="129"/>
      <c r="AA26" s="130">
        <v>1</v>
      </c>
      <c r="AB26" s="131">
        <f t="shared" si="0"/>
        <v>62</v>
      </c>
      <c r="AC26" s="132">
        <f t="shared" si="1"/>
        <v>1</v>
      </c>
      <c r="AD26" s="43"/>
    </row>
    <row r="27" spans="1:30" s="46" customFormat="1" ht="14.25" customHeight="1" x14ac:dyDescent="0.2">
      <c r="A27" s="188"/>
      <c r="B27" s="49" t="s">
        <v>25</v>
      </c>
      <c r="C27" s="126">
        <v>30</v>
      </c>
      <c r="D27" s="133"/>
      <c r="E27" s="134"/>
      <c r="F27" s="133">
        <v>2</v>
      </c>
      <c r="G27" s="134">
        <v>1</v>
      </c>
      <c r="H27" s="133"/>
      <c r="I27" s="134"/>
      <c r="J27" s="133">
        <v>11</v>
      </c>
      <c r="K27" s="134"/>
      <c r="L27" s="133"/>
      <c r="M27" s="134"/>
      <c r="N27" s="133">
        <v>2</v>
      </c>
      <c r="O27" s="134"/>
      <c r="P27" s="133"/>
      <c r="Q27" s="135"/>
      <c r="R27" s="136"/>
      <c r="S27" s="135"/>
      <c r="T27" s="136"/>
      <c r="U27" s="135"/>
      <c r="V27" s="136">
        <v>1</v>
      </c>
      <c r="W27" s="135">
        <v>1</v>
      </c>
      <c r="X27" s="136">
        <v>1</v>
      </c>
      <c r="Y27" s="135"/>
      <c r="Z27" s="136"/>
      <c r="AA27" s="135"/>
      <c r="AB27" s="136">
        <f t="shared" si="0"/>
        <v>17</v>
      </c>
      <c r="AC27" s="135">
        <f t="shared" si="1"/>
        <v>2</v>
      </c>
      <c r="AD27" s="43"/>
    </row>
    <row r="28" spans="1:30" s="46" customFormat="1" ht="14.25" customHeight="1" x14ac:dyDescent="0.2">
      <c r="A28" s="188"/>
      <c r="B28" s="48" t="s">
        <v>24</v>
      </c>
      <c r="C28" s="44">
        <v>20</v>
      </c>
      <c r="D28" s="129"/>
      <c r="E28" s="130"/>
      <c r="F28" s="129">
        <v>1</v>
      </c>
      <c r="G28" s="130">
        <v>1</v>
      </c>
      <c r="H28" s="129"/>
      <c r="I28" s="130"/>
      <c r="J28" s="129">
        <v>7</v>
      </c>
      <c r="K28" s="130">
        <v>1</v>
      </c>
      <c r="L28" s="129"/>
      <c r="M28" s="130"/>
      <c r="N28" s="129"/>
      <c r="O28" s="130"/>
      <c r="P28" s="129"/>
      <c r="Q28" s="130"/>
      <c r="R28" s="129"/>
      <c r="S28" s="130"/>
      <c r="T28" s="129">
        <v>2</v>
      </c>
      <c r="U28" s="130"/>
      <c r="V28" s="129">
        <v>2</v>
      </c>
      <c r="W28" s="130"/>
      <c r="X28" s="129"/>
      <c r="Y28" s="130"/>
      <c r="Z28" s="129"/>
      <c r="AA28" s="130"/>
      <c r="AB28" s="129">
        <f t="shared" si="0"/>
        <v>12</v>
      </c>
      <c r="AC28" s="130">
        <f t="shared" si="1"/>
        <v>2</v>
      </c>
      <c r="AD28" s="43"/>
    </row>
    <row r="29" spans="1:30" s="46" customFormat="1" ht="14.25" customHeight="1" x14ac:dyDescent="0.2">
      <c r="A29" s="188"/>
      <c r="B29" s="45" t="s">
        <v>23</v>
      </c>
      <c r="C29" s="44">
        <v>27</v>
      </c>
      <c r="D29" s="129">
        <v>2</v>
      </c>
      <c r="E29" s="130">
        <v>1</v>
      </c>
      <c r="F29" s="129">
        <v>1</v>
      </c>
      <c r="G29" s="130"/>
      <c r="H29" s="129"/>
      <c r="I29" s="130"/>
      <c r="J29" s="129"/>
      <c r="K29" s="130"/>
      <c r="L29" s="129"/>
      <c r="M29" s="130"/>
      <c r="N29" s="129">
        <v>1</v>
      </c>
      <c r="O29" s="130"/>
      <c r="P29" s="129">
        <v>1</v>
      </c>
      <c r="Q29" s="130"/>
      <c r="R29" s="129">
        <v>1</v>
      </c>
      <c r="S29" s="130"/>
      <c r="T29" s="129"/>
      <c r="U29" s="130"/>
      <c r="V29" s="129">
        <v>1</v>
      </c>
      <c r="W29" s="130">
        <v>1</v>
      </c>
      <c r="X29" s="129">
        <v>1</v>
      </c>
      <c r="Y29" s="130"/>
      <c r="Z29" s="129"/>
      <c r="AA29" s="130"/>
      <c r="AB29" s="131">
        <f t="shared" si="0"/>
        <v>8</v>
      </c>
      <c r="AC29" s="132">
        <f t="shared" si="1"/>
        <v>2</v>
      </c>
      <c r="AD29" s="43"/>
    </row>
    <row r="30" spans="1:30" s="46" customFormat="1" ht="14.25" customHeight="1" x14ac:dyDescent="0.2">
      <c r="A30" s="188"/>
      <c r="B30" s="45" t="s">
        <v>67</v>
      </c>
      <c r="C30" s="44">
        <v>44</v>
      </c>
      <c r="D30" s="129"/>
      <c r="E30" s="130"/>
      <c r="F30" s="129"/>
      <c r="G30" s="130"/>
      <c r="H30" s="129"/>
      <c r="I30" s="130"/>
      <c r="J30" s="129">
        <v>33</v>
      </c>
      <c r="K30" s="130">
        <v>1</v>
      </c>
      <c r="L30" s="129"/>
      <c r="M30" s="130"/>
      <c r="N30" s="129"/>
      <c r="O30" s="130"/>
      <c r="P30" s="129"/>
      <c r="Q30" s="130"/>
      <c r="R30" s="129">
        <v>2</v>
      </c>
      <c r="S30" s="130"/>
      <c r="T30" s="129">
        <v>3</v>
      </c>
      <c r="U30" s="130"/>
      <c r="V30" s="129"/>
      <c r="W30" s="130"/>
      <c r="X30" s="129">
        <v>3</v>
      </c>
      <c r="Y30" s="130">
        <v>1</v>
      </c>
      <c r="Z30" s="129">
        <v>1</v>
      </c>
      <c r="AA30" s="130"/>
      <c r="AB30" s="131">
        <f t="shared" si="0"/>
        <v>42</v>
      </c>
      <c r="AC30" s="132">
        <f t="shared" si="1"/>
        <v>2</v>
      </c>
      <c r="AD30" s="43"/>
    </row>
    <row r="31" spans="1:30" s="46" customFormat="1" ht="14.25" customHeight="1" x14ac:dyDescent="0.2">
      <c r="A31" s="188"/>
      <c r="B31" s="45" t="s">
        <v>66</v>
      </c>
      <c r="C31" s="44">
        <v>42</v>
      </c>
      <c r="D31" s="129">
        <v>1</v>
      </c>
      <c r="E31" s="130"/>
      <c r="F31" s="129">
        <v>2</v>
      </c>
      <c r="G31" s="130"/>
      <c r="H31" s="129"/>
      <c r="I31" s="130"/>
      <c r="J31" s="129">
        <v>16</v>
      </c>
      <c r="K31" s="130"/>
      <c r="L31" s="129">
        <v>2</v>
      </c>
      <c r="M31" s="130"/>
      <c r="N31" s="129"/>
      <c r="O31" s="130"/>
      <c r="P31" s="129">
        <v>1</v>
      </c>
      <c r="Q31" s="130">
        <v>1</v>
      </c>
      <c r="R31" s="129">
        <v>2</v>
      </c>
      <c r="S31" s="130"/>
      <c r="T31" s="129">
        <v>2</v>
      </c>
      <c r="U31" s="130"/>
      <c r="V31" s="129"/>
      <c r="W31" s="130"/>
      <c r="X31" s="129"/>
      <c r="Y31" s="130"/>
      <c r="Z31" s="129">
        <v>1</v>
      </c>
      <c r="AA31" s="130">
        <v>1</v>
      </c>
      <c r="AB31" s="131">
        <f t="shared" si="0"/>
        <v>27</v>
      </c>
      <c r="AC31" s="132">
        <f t="shared" si="1"/>
        <v>2</v>
      </c>
      <c r="AD31" s="43"/>
    </row>
    <row r="32" spans="1:30" s="46" customFormat="1" ht="14.25" customHeight="1" x14ac:dyDescent="0.2">
      <c r="A32" s="188"/>
      <c r="B32" s="47" t="s">
        <v>20</v>
      </c>
      <c r="C32" s="44">
        <v>40</v>
      </c>
      <c r="D32" s="129">
        <v>1</v>
      </c>
      <c r="E32" s="130"/>
      <c r="F32" s="129"/>
      <c r="G32" s="130"/>
      <c r="H32" s="129"/>
      <c r="I32" s="130"/>
      <c r="J32" s="129">
        <v>31</v>
      </c>
      <c r="K32" s="130">
        <v>0</v>
      </c>
      <c r="L32" s="129"/>
      <c r="M32" s="130"/>
      <c r="N32" s="129"/>
      <c r="O32" s="130"/>
      <c r="P32" s="129"/>
      <c r="Q32" s="130"/>
      <c r="R32" s="129"/>
      <c r="S32" s="130"/>
      <c r="T32" s="129"/>
      <c r="U32" s="130"/>
      <c r="V32" s="129">
        <v>2</v>
      </c>
      <c r="W32" s="130">
        <v>2</v>
      </c>
      <c r="X32" s="129">
        <v>2</v>
      </c>
      <c r="Y32" s="130">
        <v>1</v>
      </c>
      <c r="Z32" s="129"/>
      <c r="AA32" s="130"/>
      <c r="AB32" s="131">
        <f t="shared" si="0"/>
        <v>36</v>
      </c>
      <c r="AC32" s="132">
        <f t="shared" si="1"/>
        <v>3</v>
      </c>
      <c r="AD32" s="43"/>
    </row>
    <row r="33" spans="1:30" s="46" customFormat="1" ht="14.25" customHeight="1" x14ac:dyDescent="0.2">
      <c r="A33" s="188"/>
      <c r="B33" s="49" t="s">
        <v>19</v>
      </c>
      <c r="C33" s="126">
        <v>31</v>
      </c>
      <c r="D33" s="133">
        <v>1</v>
      </c>
      <c r="E33" s="134"/>
      <c r="F33" s="133">
        <v>4</v>
      </c>
      <c r="G33" s="134"/>
      <c r="H33" s="133"/>
      <c r="I33" s="134"/>
      <c r="J33" s="133">
        <v>10</v>
      </c>
      <c r="K33" s="134"/>
      <c r="L33" s="133"/>
      <c r="M33" s="134"/>
      <c r="N33" s="133">
        <v>1</v>
      </c>
      <c r="O33" s="134"/>
      <c r="P33" s="133"/>
      <c r="Q33" s="135"/>
      <c r="R33" s="136"/>
      <c r="S33" s="135"/>
      <c r="T33" s="136">
        <v>3</v>
      </c>
      <c r="U33" s="135"/>
      <c r="V33" s="136"/>
      <c r="W33" s="135"/>
      <c r="X33" s="136"/>
      <c r="Y33" s="135"/>
      <c r="Z33" s="136">
        <v>1</v>
      </c>
      <c r="AA33" s="135"/>
      <c r="AB33" s="136">
        <f t="shared" si="0"/>
        <v>20</v>
      </c>
      <c r="AC33" s="135">
        <f t="shared" si="1"/>
        <v>0</v>
      </c>
      <c r="AD33" s="43"/>
    </row>
    <row r="34" spans="1:30" s="46" customFormat="1" ht="14.25" customHeight="1" x14ac:dyDescent="0.2">
      <c r="A34" s="188"/>
      <c r="B34" s="48" t="s">
        <v>18</v>
      </c>
      <c r="C34" s="44">
        <v>20</v>
      </c>
      <c r="D34" s="129"/>
      <c r="E34" s="130"/>
      <c r="F34" s="129"/>
      <c r="G34" s="130"/>
      <c r="H34" s="129"/>
      <c r="I34" s="130"/>
      <c r="J34" s="129">
        <v>6</v>
      </c>
      <c r="K34" s="130"/>
      <c r="L34" s="129"/>
      <c r="M34" s="130"/>
      <c r="N34" s="129"/>
      <c r="O34" s="130"/>
      <c r="P34" s="129"/>
      <c r="Q34" s="130"/>
      <c r="R34" s="129"/>
      <c r="S34" s="130"/>
      <c r="T34" s="129"/>
      <c r="U34" s="130"/>
      <c r="V34" s="129"/>
      <c r="W34" s="130"/>
      <c r="X34" s="129"/>
      <c r="Y34" s="130"/>
      <c r="Z34" s="129"/>
      <c r="AA34" s="130"/>
      <c r="AB34" s="129">
        <f t="shared" si="0"/>
        <v>6</v>
      </c>
      <c r="AC34" s="130">
        <f t="shared" si="1"/>
        <v>0</v>
      </c>
      <c r="AD34" s="43"/>
    </row>
    <row r="35" spans="1:30" s="46" customFormat="1" ht="14.25" customHeight="1" x14ac:dyDescent="0.2">
      <c r="A35" s="188"/>
      <c r="B35" s="47" t="s">
        <v>17</v>
      </c>
      <c r="C35" s="44">
        <v>20</v>
      </c>
      <c r="D35" s="129">
        <v>1</v>
      </c>
      <c r="E35" s="130"/>
      <c r="F35" s="129"/>
      <c r="G35" s="130"/>
      <c r="H35" s="129"/>
      <c r="I35" s="130"/>
      <c r="J35" s="129">
        <v>4</v>
      </c>
      <c r="K35" s="130"/>
      <c r="L35" s="129"/>
      <c r="M35" s="130"/>
      <c r="N35" s="129"/>
      <c r="O35" s="130"/>
      <c r="P35" s="129"/>
      <c r="Q35" s="130"/>
      <c r="R35" s="129">
        <v>1</v>
      </c>
      <c r="S35" s="130"/>
      <c r="T35" s="129"/>
      <c r="U35" s="130"/>
      <c r="V35" s="129"/>
      <c r="W35" s="130"/>
      <c r="X35" s="129"/>
      <c r="Y35" s="130"/>
      <c r="Z35" s="129"/>
      <c r="AA35" s="130"/>
      <c r="AB35" s="131">
        <f t="shared" si="0"/>
        <v>6</v>
      </c>
      <c r="AC35" s="132">
        <f t="shared" si="1"/>
        <v>0</v>
      </c>
      <c r="AD35" s="43"/>
    </row>
    <row r="36" spans="1:30" s="46" customFormat="1" ht="14.25" customHeight="1" x14ac:dyDescent="0.2">
      <c r="A36" s="188"/>
      <c r="B36" s="47" t="s">
        <v>16</v>
      </c>
      <c r="C36" s="44">
        <v>28</v>
      </c>
      <c r="D36" s="129"/>
      <c r="E36" s="130"/>
      <c r="F36" s="129">
        <v>3</v>
      </c>
      <c r="G36" s="130"/>
      <c r="H36" s="129"/>
      <c r="I36" s="130"/>
      <c r="J36" s="129">
        <v>7</v>
      </c>
      <c r="K36" s="130"/>
      <c r="L36" s="129"/>
      <c r="M36" s="130"/>
      <c r="N36" s="129"/>
      <c r="O36" s="130"/>
      <c r="P36" s="129"/>
      <c r="Q36" s="130"/>
      <c r="R36" s="129">
        <v>3</v>
      </c>
      <c r="S36" s="130">
        <v>1</v>
      </c>
      <c r="T36" s="129"/>
      <c r="U36" s="130"/>
      <c r="V36" s="129">
        <v>1</v>
      </c>
      <c r="W36" s="130"/>
      <c r="X36" s="129"/>
      <c r="Y36" s="130"/>
      <c r="Z36" s="129"/>
      <c r="AA36" s="130"/>
      <c r="AB36" s="131">
        <f t="shared" si="0"/>
        <v>14</v>
      </c>
      <c r="AC36" s="132">
        <f t="shared" si="1"/>
        <v>1</v>
      </c>
      <c r="AD36" s="43"/>
    </row>
    <row r="37" spans="1:30" s="46" customFormat="1" ht="14.25" customHeight="1" x14ac:dyDescent="0.2">
      <c r="A37" s="188"/>
      <c r="B37" s="47" t="s">
        <v>15</v>
      </c>
      <c r="C37" s="44">
        <v>24</v>
      </c>
      <c r="D37" s="129"/>
      <c r="E37" s="130"/>
      <c r="F37" s="129"/>
      <c r="G37" s="130"/>
      <c r="H37" s="129"/>
      <c r="I37" s="130"/>
      <c r="J37" s="129">
        <v>11</v>
      </c>
      <c r="K37" s="130">
        <v>1</v>
      </c>
      <c r="L37" s="129"/>
      <c r="M37" s="130"/>
      <c r="N37" s="129"/>
      <c r="O37" s="130"/>
      <c r="P37" s="129"/>
      <c r="Q37" s="130"/>
      <c r="R37" s="129">
        <v>1</v>
      </c>
      <c r="S37" s="130"/>
      <c r="T37" s="129"/>
      <c r="U37" s="130"/>
      <c r="V37" s="129">
        <v>1</v>
      </c>
      <c r="W37" s="130">
        <v>1</v>
      </c>
      <c r="X37" s="129">
        <v>1</v>
      </c>
      <c r="Y37" s="130">
        <v>1</v>
      </c>
      <c r="Z37" s="129"/>
      <c r="AA37" s="130"/>
      <c r="AB37" s="131">
        <f t="shared" si="0"/>
        <v>14</v>
      </c>
      <c r="AC37" s="132">
        <f t="shared" si="1"/>
        <v>3</v>
      </c>
      <c r="AD37" s="43"/>
    </row>
    <row r="38" spans="1:30" s="46" customFormat="1" ht="14.25" customHeight="1" x14ac:dyDescent="0.2">
      <c r="A38" s="188"/>
      <c r="B38" s="49" t="s">
        <v>14</v>
      </c>
      <c r="C38" s="126">
        <v>20</v>
      </c>
      <c r="D38" s="133">
        <v>1</v>
      </c>
      <c r="E38" s="134"/>
      <c r="F38" s="133"/>
      <c r="G38" s="134"/>
      <c r="H38" s="133"/>
      <c r="I38" s="134"/>
      <c r="J38" s="133">
        <v>5</v>
      </c>
      <c r="K38" s="134">
        <v>1</v>
      </c>
      <c r="L38" s="133"/>
      <c r="M38" s="134"/>
      <c r="N38" s="133"/>
      <c r="O38" s="134"/>
      <c r="P38" s="133"/>
      <c r="Q38" s="135"/>
      <c r="R38" s="136"/>
      <c r="S38" s="135"/>
      <c r="T38" s="136">
        <v>1</v>
      </c>
      <c r="U38" s="135">
        <v>1</v>
      </c>
      <c r="V38" s="136"/>
      <c r="W38" s="135"/>
      <c r="X38" s="136">
        <v>1</v>
      </c>
      <c r="Y38" s="135">
        <v>1</v>
      </c>
      <c r="Z38" s="136"/>
      <c r="AA38" s="135"/>
      <c r="AB38" s="136">
        <f t="shared" si="0"/>
        <v>8</v>
      </c>
      <c r="AC38" s="135">
        <f t="shared" si="1"/>
        <v>3</v>
      </c>
      <c r="AD38" s="43"/>
    </row>
    <row r="39" spans="1:30" s="46" customFormat="1" ht="14.25" customHeight="1" x14ac:dyDescent="0.2">
      <c r="A39" s="188"/>
      <c r="B39" s="48" t="s">
        <v>13</v>
      </c>
      <c r="C39" s="44">
        <v>25</v>
      </c>
      <c r="D39" s="129"/>
      <c r="E39" s="130"/>
      <c r="F39" s="129"/>
      <c r="G39" s="130"/>
      <c r="H39" s="129"/>
      <c r="I39" s="130"/>
      <c r="J39" s="129">
        <v>12</v>
      </c>
      <c r="K39" s="130">
        <v>1</v>
      </c>
      <c r="L39" s="129"/>
      <c r="M39" s="130"/>
      <c r="N39" s="129">
        <v>1</v>
      </c>
      <c r="O39" s="130"/>
      <c r="P39" s="129"/>
      <c r="Q39" s="130"/>
      <c r="R39" s="129">
        <v>1</v>
      </c>
      <c r="S39" s="130"/>
      <c r="T39" s="129">
        <v>1</v>
      </c>
      <c r="U39" s="130"/>
      <c r="V39" s="129">
        <v>1</v>
      </c>
      <c r="W39" s="130"/>
      <c r="X39" s="129">
        <v>2</v>
      </c>
      <c r="Y39" s="130">
        <v>1</v>
      </c>
      <c r="Z39" s="129">
        <v>2</v>
      </c>
      <c r="AA39" s="130"/>
      <c r="AB39" s="129">
        <f t="shared" si="0"/>
        <v>20</v>
      </c>
      <c r="AC39" s="130">
        <f t="shared" si="1"/>
        <v>2</v>
      </c>
      <c r="AD39" s="43"/>
    </row>
    <row r="40" spans="1:30" s="46" customFormat="1" ht="14.25" customHeight="1" x14ac:dyDescent="0.2">
      <c r="A40" s="188"/>
      <c r="B40" s="47" t="s">
        <v>12</v>
      </c>
      <c r="C40" s="44">
        <v>18</v>
      </c>
      <c r="D40" s="129"/>
      <c r="E40" s="130"/>
      <c r="F40" s="129">
        <v>2</v>
      </c>
      <c r="G40" s="130"/>
      <c r="H40" s="129"/>
      <c r="I40" s="130"/>
      <c r="J40" s="129">
        <v>12</v>
      </c>
      <c r="K40" s="130"/>
      <c r="L40" s="129"/>
      <c r="M40" s="130"/>
      <c r="N40" s="129"/>
      <c r="O40" s="130"/>
      <c r="P40" s="129">
        <v>1</v>
      </c>
      <c r="Q40" s="130"/>
      <c r="R40" s="129"/>
      <c r="S40" s="130"/>
      <c r="T40" s="129"/>
      <c r="U40" s="130"/>
      <c r="V40" s="129"/>
      <c r="W40" s="130"/>
      <c r="X40" s="129"/>
      <c r="Y40" s="130"/>
      <c r="Z40" s="129"/>
      <c r="AA40" s="130"/>
      <c r="AB40" s="131">
        <f t="shared" si="0"/>
        <v>15</v>
      </c>
      <c r="AC40" s="132">
        <f t="shared" si="1"/>
        <v>0</v>
      </c>
      <c r="AD40" s="43"/>
    </row>
    <row r="41" spans="1:30" s="46" customFormat="1" ht="14.25" customHeight="1" x14ac:dyDescent="0.2">
      <c r="A41" s="188"/>
      <c r="B41" s="47" t="s">
        <v>11</v>
      </c>
      <c r="C41" s="44">
        <v>21</v>
      </c>
      <c r="D41" s="129"/>
      <c r="E41" s="130"/>
      <c r="F41" s="129">
        <v>1</v>
      </c>
      <c r="G41" s="130"/>
      <c r="H41" s="129"/>
      <c r="I41" s="130"/>
      <c r="J41" s="129">
        <v>2</v>
      </c>
      <c r="K41" s="130"/>
      <c r="L41" s="129"/>
      <c r="M41" s="130"/>
      <c r="N41" s="129"/>
      <c r="O41" s="130"/>
      <c r="P41" s="129"/>
      <c r="Q41" s="130"/>
      <c r="R41" s="129">
        <v>1</v>
      </c>
      <c r="S41" s="130"/>
      <c r="T41" s="129"/>
      <c r="U41" s="130"/>
      <c r="V41" s="129"/>
      <c r="W41" s="130"/>
      <c r="X41" s="129">
        <v>1</v>
      </c>
      <c r="Y41" s="130"/>
      <c r="Z41" s="129"/>
      <c r="AA41" s="130"/>
      <c r="AB41" s="131">
        <f t="shared" si="0"/>
        <v>5</v>
      </c>
      <c r="AC41" s="132">
        <f t="shared" si="1"/>
        <v>0</v>
      </c>
      <c r="AD41" s="43"/>
    </row>
    <row r="42" spans="1:30" s="46" customFormat="1" ht="14.25" customHeight="1" x14ac:dyDescent="0.2">
      <c r="A42" s="188"/>
      <c r="B42" s="49" t="s">
        <v>10</v>
      </c>
      <c r="C42" s="126">
        <v>35</v>
      </c>
      <c r="D42" s="133">
        <v>2</v>
      </c>
      <c r="E42" s="134"/>
      <c r="F42" s="133">
        <v>1</v>
      </c>
      <c r="G42" s="134"/>
      <c r="H42" s="133"/>
      <c r="I42" s="134"/>
      <c r="J42" s="133">
        <v>16</v>
      </c>
      <c r="K42" s="134"/>
      <c r="L42" s="133"/>
      <c r="M42" s="134"/>
      <c r="N42" s="133"/>
      <c r="O42" s="134"/>
      <c r="P42" s="133"/>
      <c r="Q42" s="135"/>
      <c r="R42" s="136"/>
      <c r="S42" s="135"/>
      <c r="T42" s="136"/>
      <c r="U42" s="135"/>
      <c r="V42" s="136">
        <v>2</v>
      </c>
      <c r="W42" s="135"/>
      <c r="X42" s="136">
        <v>2</v>
      </c>
      <c r="Y42" s="135"/>
      <c r="Z42" s="136">
        <v>2</v>
      </c>
      <c r="AA42" s="135"/>
      <c r="AB42" s="136">
        <f t="shared" si="0"/>
        <v>25</v>
      </c>
      <c r="AC42" s="135">
        <f t="shared" si="1"/>
        <v>0</v>
      </c>
      <c r="AD42" s="43"/>
    </row>
    <row r="43" spans="1:30" s="46" customFormat="1" ht="14.25" customHeight="1" x14ac:dyDescent="0.2">
      <c r="A43" s="188"/>
      <c r="B43" s="48" t="s">
        <v>9</v>
      </c>
      <c r="C43" s="44">
        <v>61</v>
      </c>
      <c r="D43" s="129">
        <v>4</v>
      </c>
      <c r="E43" s="130">
        <v>1</v>
      </c>
      <c r="F43" s="129">
        <v>2</v>
      </c>
      <c r="G43" s="130"/>
      <c r="H43" s="129"/>
      <c r="I43" s="130"/>
      <c r="J43" s="129">
        <v>45</v>
      </c>
      <c r="K43" s="130">
        <v>1</v>
      </c>
      <c r="L43" s="129"/>
      <c r="M43" s="130"/>
      <c r="N43" s="129"/>
      <c r="O43" s="130"/>
      <c r="P43" s="129">
        <v>2</v>
      </c>
      <c r="Q43" s="130"/>
      <c r="R43" s="129"/>
      <c r="S43" s="130"/>
      <c r="T43" s="129">
        <v>2</v>
      </c>
      <c r="U43" s="130"/>
      <c r="V43" s="129">
        <v>1</v>
      </c>
      <c r="W43" s="130">
        <v>1</v>
      </c>
      <c r="X43" s="129">
        <v>1</v>
      </c>
      <c r="Y43" s="130"/>
      <c r="Z43" s="129">
        <v>1</v>
      </c>
      <c r="AA43" s="130"/>
      <c r="AB43" s="129">
        <f t="shared" si="0"/>
        <v>58</v>
      </c>
      <c r="AC43" s="130">
        <f t="shared" si="1"/>
        <v>3</v>
      </c>
      <c r="AD43" s="43"/>
    </row>
    <row r="44" spans="1:30" s="46" customFormat="1" ht="14.25" customHeight="1" x14ac:dyDescent="0.2">
      <c r="A44" s="188"/>
      <c r="B44" s="47" t="s">
        <v>8</v>
      </c>
      <c r="C44" s="44">
        <v>21</v>
      </c>
      <c r="D44" s="129">
        <v>2</v>
      </c>
      <c r="E44" s="130"/>
      <c r="F44" s="129">
        <v>2</v>
      </c>
      <c r="G44" s="130"/>
      <c r="H44" s="129"/>
      <c r="I44" s="130"/>
      <c r="J44" s="129">
        <v>8</v>
      </c>
      <c r="K44" s="130"/>
      <c r="L44" s="129"/>
      <c r="M44" s="130"/>
      <c r="N44" s="129"/>
      <c r="O44" s="130"/>
      <c r="P44" s="129"/>
      <c r="Q44" s="130"/>
      <c r="R44" s="129">
        <v>1</v>
      </c>
      <c r="S44" s="130"/>
      <c r="T44" s="129"/>
      <c r="U44" s="130"/>
      <c r="V44" s="129"/>
      <c r="W44" s="130"/>
      <c r="X44" s="129"/>
      <c r="Y44" s="130"/>
      <c r="Z44" s="129"/>
      <c r="AA44" s="130"/>
      <c r="AB44" s="131">
        <f t="shared" si="0"/>
        <v>13</v>
      </c>
      <c r="AC44" s="132">
        <f t="shared" si="1"/>
        <v>0</v>
      </c>
      <c r="AD44" s="43"/>
    </row>
    <row r="45" spans="1:30" s="46" customFormat="1" ht="14.25" customHeight="1" x14ac:dyDescent="0.2">
      <c r="A45" s="188"/>
      <c r="B45" s="47" t="s">
        <v>7</v>
      </c>
      <c r="C45" s="44">
        <v>22</v>
      </c>
      <c r="D45" s="129"/>
      <c r="E45" s="130"/>
      <c r="F45" s="129"/>
      <c r="G45" s="130"/>
      <c r="H45" s="129"/>
      <c r="I45" s="130"/>
      <c r="J45" s="129">
        <v>13</v>
      </c>
      <c r="K45" s="130"/>
      <c r="L45" s="129">
        <v>1</v>
      </c>
      <c r="M45" s="130"/>
      <c r="N45" s="129"/>
      <c r="O45" s="130"/>
      <c r="P45" s="129"/>
      <c r="Q45" s="130"/>
      <c r="R45" s="129"/>
      <c r="S45" s="130"/>
      <c r="T45" s="129"/>
      <c r="U45" s="130"/>
      <c r="V45" s="129"/>
      <c r="W45" s="130"/>
      <c r="X45" s="129">
        <v>2</v>
      </c>
      <c r="Y45" s="130"/>
      <c r="Z45" s="129"/>
      <c r="AA45" s="130"/>
      <c r="AB45" s="131">
        <f t="shared" si="0"/>
        <v>16</v>
      </c>
      <c r="AC45" s="132">
        <f t="shared" si="1"/>
        <v>0</v>
      </c>
      <c r="AD45" s="43"/>
    </row>
    <row r="46" spans="1:30" s="46" customFormat="1" ht="14.25" customHeight="1" x14ac:dyDescent="0.2">
      <c r="A46" s="188"/>
      <c r="B46" s="47" t="s">
        <v>6</v>
      </c>
      <c r="C46" s="44">
        <v>46</v>
      </c>
      <c r="D46" s="129">
        <v>3</v>
      </c>
      <c r="E46" s="130"/>
      <c r="F46" s="129">
        <v>3</v>
      </c>
      <c r="G46" s="130"/>
      <c r="H46" s="129"/>
      <c r="I46" s="130"/>
      <c r="J46" s="129">
        <v>27</v>
      </c>
      <c r="K46" s="130"/>
      <c r="L46" s="129"/>
      <c r="M46" s="130"/>
      <c r="N46" s="129"/>
      <c r="O46" s="130"/>
      <c r="P46" s="129">
        <v>1</v>
      </c>
      <c r="Q46" s="130"/>
      <c r="R46" s="129">
        <v>1</v>
      </c>
      <c r="S46" s="130"/>
      <c r="T46" s="129"/>
      <c r="U46" s="130"/>
      <c r="V46" s="129">
        <v>1</v>
      </c>
      <c r="W46" s="130"/>
      <c r="X46" s="129"/>
      <c r="Y46" s="130"/>
      <c r="Z46" s="129"/>
      <c r="AA46" s="130"/>
      <c r="AB46" s="131">
        <f t="shared" si="0"/>
        <v>36</v>
      </c>
      <c r="AC46" s="132">
        <f t="shared" si="1"/>
        <v>0</v>
      </c>
      <c r="AD46" s="43"/>
    </row>
    <row r="47" spans="1:30" s="46" customFormat="1" ht="14.25" customHeight="1" x14ac:dyDescent="0.2">
      <c r="A47" s="188"/>
      <c r="B47" s="47" t="s">
        <v>5</v>
      </c>
      <c r="C47" s="44">
        <v>19</v>
      </c>
      <c r="D47" s="129"/>
      <c r="E47" s="130"/>
      <c r="F47" s="129">
        <v>3</v>
      </c>
      <c r="G47" s="130"/>
      <c r="H47" s="129"/>
      <c r="I47" s="130"/>
      <c r="J47" s="129">
        <v>12</v>
      </c>
      <c r="K47" s="130"/>
      <c r="L47" s="129"/>
      <c r="M47" s="130"/>
      <c r="N47" s="129"/>
      <c r="O47" s="130"/>
      <c r="P47" s="129">
        <v>1</v>
      </c>
      <c r="Q47" s="130"/>
      <c r="R47" s="129"/>
      <c r="S47" s="130"/>
      <c r="T47" s="129"/>
      <c r="U47" s="130"/>
      <c r="V47" s="129"/>
      <c r="W47" s="130"/>
      <c r="X47" s="129">
        <v>1</v>
      </c>
      <c r="Y47" s="130"/>
      <c r="Z47" s="129">
        <v>1</v>
      </c>
      <c r="AA47" s="130"/>
      <c r="AB47" s="131">
        <f t="shared" si="0"/>
        <v>18</v>
      </c>
      <c r="AC47" s="132">
        <f t="shared" si="1"/>
        <v>0</v>
      </c>
      <c r="AD47" s="43"/>
    </row>
    <row r="48" spans="1:30" s="46" customFormat="1" ht="14.25" customHeight="1" x14ac:dyDescent="0.2">
      <c r="A48" s="188"/>
      <c r="B48" s="47" t="s">
        <v>4</v>
      </c>
      <c r="C48" s="44">
        <v>27</v>
      </c>
      <c r="D48" s="129"/>
      <c r="E48" s="130"/>
      <c r="F48" s="129">
        <v>1</v>
      </c>
      <c r="G48" s="130"/>
      <c r="H48" s="129"/>
      <c r="I48" s="130"/>
      <c r="J48" s="129">
        <v>20</v>
      </c>
      <c r="K48" s="130"/>
      <c r="L48" s="129"/>
      <c r="M48" s="130"/>
      <c r="N48" s="129"/>
      <c r="O48" s="130"/>
      <c r="P48" s="129"/>
      <c r="Q48" s="130"/>
      <c r="R48" s="129"/>
      <c r="S48" s="130"/>
      <c r="T48" s="129">
        <v>1</v>
      </c>
      <c r="U48" s="130"/>
      <c r="V48" s="129"/>
      <c r="W48" s="130"/>
      <c r="X48" s="129"/>
      <c r="Y48" s="130"/>
      <c r="Z48" s="129"/>
      <c r="AA48" s="130"/>
      <c r="AB48" s="131">
        <f t="shared" si="0"/>
        <v>22</v>
      </c>
      <c r="AC48" s="132">
        <f t="shared" si="1"/>
        <v>0</v>
      </c>
      <c r="AD48" s="43"/>
    </row>
    <row r="49" spans="1:30" s="46" customFormat="1" ht="14.25" customHeight="1" x14ac:dyDescent="0.2">
      <c r="A49" s="188"/>
      <c r="B49" s="47" t="s">
        <v>3</v>
      </c>
      <c r="C49" s="44">
        <v>44</v>
      </c>
      <c r="D49" s="129">
        <v>2</v>
      </c>
      <c r="E49" s="130"/>
      <c r="F49" s="129"/>
      <c r="G49" s="130"/>
      <c r="H49" s="129"/>
      <c r="I49" s="130"/>
      <c r="J49" s="129">
        <v>11</v>
      </c>
      <c r="K49" s="130"/>
      <c r="L49" s="129"/>
      <c r="M49" s="130"/>
      <c r="N49" s="129">
        <v>1</v>
      </c>
      <c r="O49" s="130">
        <v>1</v>
      </c>
      <c r="P49" s="129">
        <v>1</v>
      </c>
      <c r="Q49" s="130">
        <v>1</v>
      </c>
      <c r="R49" s="129"/>
      <c r="S49" s="130"/>
      <c r="T49" s="129">
        <v>1</v>
      </c>
      <c r="U49" s="130"/>
      <c r="V49" s="129">
        <v>2</v>
      </c>
      <c r="W49" s="130"/>
      <c r="X49" s="129"/>
      <c r="Y49" s="130"/>
      <c r="Z49" s="129">
        <v>2</v>
      </c>
      <c r="AA49" s="130"/>
      <c r="AB49" s="131">
        <f t="shared" si="0"/>
        <v>20</v>
      </c>
      <c r="AC49" s="132">
        <f t="shared" si="1"/>
        <v>2</v>
      </c>
      <c r="AD49" s="43"/>
    </row>
    <row r="50" spans="1:30" ht="14.25" customHeight="1" x14ac:dyDescent="0.2">
      <c r="A50" s="188"/>
      <c r="B50" s="45" t="s">
        <v>2</v>
      </c>
      <c r="C50" s="44">
        <v>42</v>
      </c>
      <c r="D50" s="129">
        <v>1</v>
      </c>
      <c r="E50" s="130"/>
      <c r="F50" s="129">
        <v>2</v>
      </c>
      <c r="G50" s="130"/>
      <c r="H50" s="129"/>
      <c r="I50" s="130"/>
      <c r="J50" s="129">
        <v>1</v>
      </c>
      <c r="K50" s="130"/>
      <c r="L50" s="129"/>
      <c r="M50" s="130"/>
      <c r="N50" s="129"/>
      <c r="O50" s="130"/>
      <c r="P50" s="129"/>
      <c r="Q50" s="130"/>
      <c r="R50" s="129"/>
      <c r="S50" s="130"/>
      <c r="T50" s="129"/>
      <c r="U50" s="130"/>
      <c r="V50" s="129"/>
      <c r="W50" s="130"/>
      <c r="X50" s="129">
        <v>2</v>
      </c>
      <c r="Y50" s="130"/>
      <c r="Z50" s="129"/>
      <c r="AA50" s="130"/>
      <c r="AB50" s="138">
        <f t="shared" si="0"/>
        <v>6</v>
      </c>
      <c r="AC50" s="137">
        <f t="shared" si="1"/>
        <v>0</v>
      </c>
      <c r="AD50" s="43"/>
    </row>
    <row r="51" spans="1:30" x14ac:dyDescent="0.2">
      <c r="A51" s="188"/>
      <c r="B51" s="200" t="s">
        <v>1</v>
      </c>
      <c r="C51" s="202">
        <f t="shared" ref="C51:AC51" si="2">SUM(C4:C50)</f>
        <v>1788</v>
      </c>
      <c r="D51" s="196">
        <f t="shared" si="2"/>
        <v>41</v>
      </c>
      <c r="E51" s="204">
        <f t="shared" si="2"/>
        <v>4</v>
      </c>
      <c r="F51" s="196">
        <f t="shared" si="2"/>
        <v>70</v>
      </c>
      <c r="G51" s="204">
        <f t="shared" si="2"/>
        <v>8</v>
      </c>
      <c r="H51" s="196">
        <f t="shared" si="2"/>
        <v>1</v>
      </c>
      <c r="I51" s="198">
        <f t="shared" si="2"/>
        <v>0</v>
      </c>
      <c r="J51" s="196">
        <f t="shared" si="2"/>
        <v>971</v>
      </c>
      <c r="K51" s="204">
        <f t="shared" si="2"/>
        <v>18</v>
      </c>
      <c r="L51" s="196">
        <f t="shared" si="2"/>
        <v>12</v>
      </c>
      <c r="M51" s="204">
        <f t="shared" si="2"/>
        <v>0</v>
      </c>
      <c r="N51" s="196">
        <f t="shared" si="2"/>
        <v>33</v>
      </c>
      <c r="O51" s="204">
        <f t="shared" si="2"/>
        <v>2</v>
      </c>
      <c r="P51" s="196">
        <f t="shared" si="2"/>
        <v>49</v>
      </c>
      <c r="Q51" s="204">
        <f t="shared" si="2"/>
        <v>3</v>
      </c>
      <c r="R51" s="196">
        <f t="shared" si="2"/>
        <v>75</v>
      </c>
      <c r="S51" s="204">
        <f t="shared" si="2"/>
        <v>3</v>
      </c>
      <c r="T51" s="196">
        <f t="shared" si="2"/>
        <v>55</v>
      </c>
      <c r="U51" s="204">
        <f t="shared" si="2"/>
        <v>2</v>
      </c>
      <c r="V51" s="196">
        <f t="shared" si="2"/>
        <v>54</v>
      </c>
      <c r="W51" s="204">
        <f t="shared" si="2"/>
        <v>9</v>
      </c>
      <c r="X51" s="196">
        <f t="shared" si="2"/>
        <v>60</v>
      </c>
      <c r="Y51" s="204">
        <f t="shared" si="2"/>
        <v>9</v>
      </c>
      <c r="Z51" s="196">
        <f t="shared" si="2"/>
        <v>26</v>
      </c>
      <c r="AA51" s="204">
        <f t="shared" si="2"/>
        <v>5</v>
      </c>
      <c r="AB51" s="196">
        <f t="shared" si="2"/>
        <v>1447</v>
      </c>
      <c r="AC51" s="204">
        <f t="shared" si="2"/>
        <v>63</v>
      </c>
    </row>
    <row r="52" spans="1:30" x14ac:dyDescent="0.2">
      <c r="A52" s="188"/>
      <c r="B52" s="201"/>
      <c r="C52" s="203"/>
      <c r="D52" s="197"/>
      <c r="E52" s="205"/>
      <c r="F52" s="197"/>
      <c r="G52" s="205"/>
      <c r="H52" s="197"/>
      <c r="I52" s="199"/>
      <c r="J52" s="197"/>
      <c r="K52" s="205"/>
      <c r="L52" s="197"/>
      <c r="M52" s="205"/>
      <c r="N52" s="197"/>
      <c r="O52" s="205"/>
      <c r="P52" s="197"/>
      <c r="Q52" s="205"/>
      <c r="R52" s="197"/>
      <c r="S52" s="205"/>
      <c r="T52" s="197"/>
      <c r="U52" s="205"/>
      <c r="V52" s="197"/>
      <c r="W52" s="205"/>
      <c r="X52" s="197"/>
      <c r="Y52" s="205"/>
      <c r="Z52" s="197"/>
      <c r="AA52" s="205"/>
      <c r="AB52" s="197"/>
      <c r="AC52" s="205"/>
    </row>
    <row r="82" spans="1:127" x14ac:dyDescent="0.2">
      <c r="A82" s="41" t="s">
        <v>65</v>
      </c>
      <c r="DR82" s="41">
        <v>1</v>
      </c>
      <c r="DW82" s="41">
        <v>1</v>
      </c>
    </row>
    <row r="136" spans="62:62" x14ac:dyDescent="0.2">
      <c r="BJ136" s="41">
        <f>SUM(B28,AF28,BJ28,CN28,DR28,B82,AF82,BJ82,CN82,DR82,B136,AF136)</f>
        <v>1</v>
      </c>
    </row>
  </sheetData>
  <mergeCells count="44">
    <mergeCell ref="AB51:AB52"/>
    <mergeCell ref="AC51:AC52"/>
    <mergeCell ref="V51:V52"/>
    <mergeCell ref="W51:W52"/>
    <mergeCell ref="X51:X52"/>
    <mergeCell ref="Y51:Y52"/>
    <mergeCell ref="Z51:Z52"/>
    <mergeCell ref="AA51:AA52"/>
    <mergeCell ref="Q51:Q52"/>
    <mergeCell ref="R51:R52"/>
    <mergeCell ref="S51:S52"/>
    <mergeCell ref="T51:T52"/>
    <mergeCell ref="U51:U52"/>
    <mergeCell ref="X2:Y2"/>
    <mergeCell ref="Z2:AA2"/>
    <mergeCell ref="AB2:AC2"/>
    <mergeCell ref="B51:B52"/>
    <mergeCell ref="C51:C52"/>
    <mergeCell ref="D51:D52"/>
    <mergeCell ref="E51:E52"/>
    <mergeCell ref="F51:F52"/>
    <mergeCell ref="G51:G52"/>
    <mergeCell ref="J51:J52"/>
    <mergeCell ref="K51:K52"/>
    <mergeCell ref="L51:L52"/>
    <mergeCell ref="M51:M52"/>
    <mergeCell ref="N51:N52"/>
    <mergeCell ref="O51:O52"/>
    <mergeCell ref="P51:P52"/>
    <mergeCell ref="N2:O2"/>
    <mergeCell ref="P2:Q2"/>
    <mergeCell ref="R2:S2"/>
    <mergeCell ref="T2:U2"/>
    <mergeCell ref="V2:W2"/>
    <mergeCell ref="H2:I2"/>
    <mergeCell ref="H51:H52"/>
    <mergeCell ref="I51:I52"/>
    <mergeCell ref="J2:K2"/>
    <mergeCell ref="L2:M2"/>
    <mergeCell ref="A1:A52"/>
    <mergeCell ref="B2:B3"/>
    <mergeCell ref="C2:C3"/>
    <mergeCell ref="D2:E2"/>
    <mergeCell ref="F2:G2"/>
  </mergeCells>
  <phoneticPr fontId="2"/>
  <conditionalFormatting sqref="D4:AA50">
    <cfRule type="cellIs" dxfId="1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5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D137"/>
  <sheetViews>
    <sheetView showGridLines="0" view="pageBreakPreview" zoomScale="75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3" sqref="B53:B54"/>
    </sheetView>
  </sheetViews>
  <sheetFormatPr defaultColWidth="9" defaultRowHeight="13.2" x14ac:dyDescent="0.2"/>
  <cols>
    <col min="1" max="1" width="7.77734375" style="1" customWidth="1"/>
    <col min="2" max="16" width="6.77734375" style="1" customWidth="1"/>
    <col min="17" max="30" width="4.77734375" style="1" customWidth="1"/>
    <col min="31" max="31" width="4.77734375" style="2" customWidth="1"/>
    <col min="32" max="33" width="4.77734375" style="1" customWidth="1"/>
    <col min="34" max="16384" width="9" style="1"/>
  </cols>
  <sheetData>
    <row r="1" spans="1:31" ht="27" customHeight="1" x14ac:dyDescent="0.2">
      <c r="A1" s="40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1" s="37" customFormat="1" ht="15.6" customHeight="1" x14ac:dyDescent="0.2">
      <c r="A2" s="206" t="s">
        <v>63</v>
      </c>
      <c r="B2" s="208" t="s">
        <v>62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19" t="s">
        <v>61</v>
      </c>
      <c r="R2" s="208"/>
      <c r="S2" s="208"/>
      <c r="T2" s="208"/>
      <c r="U2" s="208"/>
      <c r="V2" s="208"/>
      <c r="W2" s="220"/>
      <c r="X2" s="221" t="s">
        <v>60</v>
      </c>
      <c r="Y2" s="208"/>
      <c r="Z2" s="208"/>
      <c r="AA2" s="208"/>
      <c r="AB2" s="208"/>
      <c r="AC2" s="208"/>
      <c r="AD2" s="208"/>
      <c r="AE2" s="38"/>
    </row>
    <row r="3" spans="1:31" ht="15.6" customHeight="1" x14ac:dyDescent="0.2">
      <c r="A3" s="206"/>
      <c r="B3" s="206" t="s">
        <v>58</v>
      </c>
      <c r="C3" s="206"/>
      <c r="D3" s="206"/>
      <c r="E3" s="206"/>
      <c r="F3" s="206" t="s">
        <v>57</v>
      </c>
      <c r="G3" s="206"/>
      <c r="H3" s="206"/>
      <c r="I3" s="206"/>
      <c r="J3" s="206" t="s">
        <v>56</v>
      </c>
      <c r="K3" s="206"/>
      <c r="L3" s="206"/>
      <c r="M3" s="206"/>
      <c r="N3" s="206" t="s">
        <v>59</v>
      </c>
      <c r="O3" s="206"/>
      <c r="P3" s="210"/>
      <c r="Q3" s="222" t="s">
        <v>58</v>
      </c>
      <c r="R3" s="206"/>
      <c r="S3" s="206" t="s">
        <v>57</v>
      </c>
      <c r="T3" s="206"/>
      <c r="U3" s="206" t="s">
        <v>56</v>
      </c>
      <c r="V3" s="206"/>
      <c r="W3" s="223" t="s">
        <v>49</v>
      </c>
      <c r="X3" s="207" t="s">
        <v>58</v>
      </c>
      <c r="Y3" s="206"/>
      <c r="Z3" s="206" t="s">
        <v>57</v>
      </c>
      <c r="AA3" s="206"/>
      <c r="AB3" s="206" t="s">
        <v>56</v>
      </c>
      <c r="AC3" s="206"/>
      <c r="AD3" s="206" t="s">
        <v>49</v>
      </c>
    </row>
    <row r="4" spans="1:31" ht="15.6" customHeight="1" x14ac:dyDescent="0.2">
      <c r="A4" s="206"/>
      <c r="B4" s="206" t="s">
        <v>55</v>
      </c>
      <c r="C4" s="206"/>
      <c r="D4" s="206" t="s">
        <v>53</v>
      </c>
      <c r="E4" s="206"/>
      <c r="F4" s="206" t="s">
        <v>54</v>
      </c>
      <c r="G4" s="206"/>
      <c r="H4" s="206" t="s">
        <v>53</v>
      </c>
      <c r="I4" s="206"/>
      <c r="J4" s="206" t="s">
        <v>54</v>
      </c>
      <c r="K4" s="206"/>
      <c r="L4" s="206" t="s">
        <v>53</v>
      </c>
      <c r="M4" s="206"/>
      <c r="N4" s="206"/>
      <c r="O4" s="206"/>
      <c r="P4" s="210"/>
      <c r="Q4" s="222" t="s">
        <v>55</v>
      </c>
      <c r="R4" s="206" t="s">
        <v>53</v>
      </c>
      <c r="S4" s="206" t="s">
        <v>54</v>
      </c>
      <c r="T4" s="206" t="s">
        <v>53</v>
      </c>
      <c r="U4" s="206" t="s">
        <v>54</v>
      </c>
      <c r="V4" s="206" t="s">
        <v>53</v>
      </c>
      <c r="W4" s="223"/>
      <c r="X4" s="207" t="s">
        <v>55</v>
      </c>
      <c r="Y4" s="206" t="s">
        <v>53</v>
      </c>
      <c r="Z4" s="206" t="s">
        <v>54</v>
      </c>
      <c r="AA4" s="206" t="s">
        <v>53</v>
      </c>
      <c r="AB4" s="206" t="s">
        <v>54</v>
      </c>
      <c r="AC4" s="206" t="s">
        <v>53</v>
      </c>
      <c r="AD4" s="206"/>
    </row>
    <row r="5" spans="1:31" ht="15.6" customHeight="1" x14ac:dyDescent="0.2">
      <c r="A5" s="206"/>
      <c r="B5" s="127" t="s">
        <v>51</v>
      </c>
      <c r="C5" s="127" t="s">
        <v>52</v>
      </c>
      <c r="D5" s="127" t="s">
        <v>51</v>
      </c>
      <c r="E5" s="127" t="s">
        <v>50</v>
      </c>
      <c r="F5" s="127" t="s">
        <v>51</v>
      </c>
      <c r="G5" s="127" t="s">
        <v>52</v>
      </c>
      <c r="H5" s="127" t="s">
        <v>51</v>
      </c>
      <c r="I5" s="127" t="s">
        <v>50</v>
      </c>
      <c r="J5" s="127" t="s">
        <v>51</v>
      </c>
      <c r="K5" s="127" t="s">
        <v>52</v>
      </c>
      <c r="L5" s="127" t="s">
        <v>51</v>
      </c>
      <c r="M5" s="127" t="s">
        <v>50</v>
      </c>
      <c r="N5" s="127" t="s">
        <v>51</v>
      </c>
      <c r="O5" s="127" t="s">
        <v>50</v>
      </c>
      <c r="P5" s="128" t="s">
        <v>49</v>
      </c>
      <c r="Q5" s="222"/>
      <c r="R5" s="206"/>
      <c r="S5" s="206"/>
      <c r="T5" s="206"/>
      <c r="U5" s="206"/>
      <c r="V5" s="206"/>
      <c r="W5" s="223"/>
      <c r="X5" s="207"/>
      <c r="Y5" s="206"/>
      <c r="Z5" s="206"/>
      <c r="AA5" s="206"/>
      <c r="AB5" s="206"/>
      <c r="AC5" s="206"/>
      <c r="AD5" s="206"/>
    </row>
    <row r="6" spans="1:31" ht="13.2" customHeight="1" x14ac:dyDescent="0.2">
      <c r="A6" s="36" t="s">
        <v>48</v>
      </c>
      <c r="B6" s="5"/>
      <c r="C6" s="24"/>
      <c r="D6" s="6"/>
      <c r="E6" s="6"/>
      <c r="F6" s="4">
        <v>10</v>
      </c>
      <c r="G6" s="4"/>
      <c r="H6" s="4">
        <v>5</v>
      </c>
      <c r="I6" s="5"/>
      <c r="J6" s="5">
        <v>27</v>
      </c>
      <c r="K6" s="5"/>
      <c r="L6" s="4">
        <v>35</v>
      </c>
      <c r="M6" s="22">
        <v>1</v>
      </c>
      <c r="N6" s="22">
        <f>SUM(B6,D6,F6,H6,J6,L6)</f>
        <v>77</v>
      </c>
      <c r="O6" s="22">
        <f>SUM(C6,E6,G6,I6,K6,M6)</f>
        <v>1</v>
      </c>
      <c r="P6" s="21">
        <f t="shared" ref="P6:P52" si="0">SUM(N6:O6)</f>
        <v>78</v>
      </c>
      <c r="Q6" s="5"/>
      <c r="R6" s="6"/>
      <c r="S6" s="4"/>
      <c r="T6" s="4"/>
      <c r="U6" s="5"/>
      <c r="V6" s="4">
        <v>2</v>
      </c>
      <c r="W6" s="35">
        <f t="shared" ref="W6:W52" si="1">SUM(Q6:V6)</f>
        <v>2</v>
      </c>
      <c r="X6" s="5"/>
      <c r="Y6" s="6"/>
      <c r="Z6" s="4"/>
      <c r="AA6" s="4"/>
      <c r="AB6" s="5"/>
      <c r="AC6" s="4"/>
      <c r="AD6" s="20">
        <f t="shared" ref="AD6:AD52" si="2">SUM(X6:AC6)</f>
        <v>0</v>
      </c>
    </row>
    <row r="7" spans="1:31" ht="13.2" customHeight="1" x14ac:dyDescent="0.2">
      <c r="A7" s="19" t="s">
        <v>47</v>
      </c>
      <c r="B7" s="17"/>
      <c r="C7" s="18"/>
      <c r="D7" s="16"/>
      <c r="E7" s="16"/>
      <c r="F7" s="14"/>
      <c r="G7" s="14"/>
      <c r="H7" s="14"/>
      <c r="I7" s="17"/>
      <c r="J7" s="17">
        <v>3</v>
      </c>
      <c r="K7" s="17"/>
      <c r="L7" s="14">
        <v>1</v>
      </c>
      <c r="M7" s="8"/>
      <c r="N7" s="8">
        <f t="shared" ref="N7:N52" si="3">SUM(B7,D7,F7,H7,J7,L7)</f>
        <v>4</v>
      </c>
      <c r="O7" s="8">
        <f t="shared" ref="O7:O52" si="4">SUM(C7,E7,G7,I7,K7,M7)</f>
        <v>0</v>
      </c>
      <c r="P7" s="15">
        <f t="shared" si="0"/>
        <v>4</v>
      </c>
      <c r="Q7" s="5"/>
      <c r="R7" s="16"/>
      <c r="S7" s="4"/>
      <c r="T7" s="4"/>
      <c r="U7" s="5"/>
      <c r="V7" s="14"/>
      <c r="W7" s="15">
        <f t="shared" si="1"/>
        <v>0</v>
      </c>
      <c r="X7" s="5"/>
      <c r="Y7" s="6"/>
      <c r="Z7" s="4"/>
      <c r="AA7" s="4"/>
      <c r="AB7" s="5"/>
      <c r="AC7" s="14"/>
      <c r="AD7" s="13">
        <f t="shared" si="2"/>
        <v>0</v>
      </c>
    </row>
    <row r="8" spans="1:31" x14ac:dyDescent="0.2">
      <c r="A8" s="19" t="s">
        <v>46</v>
      </c>
      <c r="B8" s="17">
        <v>1</v>
      </c>
      <c r="C8" s="18"/>
      <c r="D8" s="16"/>
      <c r="E8" s="16"/>
      <c r="F8" s="14">
        <v>2</v>
      </c>
      <c r="G8" s="14"/>
      <c r="H8" s="14"/>
      <c r="I8" s="17"/>
      <c r="J8" s="17">
        <v>3</v>
      </c>
      <c r="K8" s="17"/>
      <c r="L8" s="14">
        <v>4</v>
      </c>
      <c r="M8" s="8"/>
      <c r="N8" s="8">
        <f t="shared" si="3"/>
        <v>10</v>
      </c>
      <c r="O8" s="8">
        <f t="shared" si="4"/>
        <v>0</v>
      </c>
      <c r="P8" s="15">
        <f t="shared" si="0"/>
        <v>10</v>
      </c>
      <c r="Q8" s="5"/>
      <c r="R8" s="16"/>
      <c r="S8" s="4"/>
      <c r="T8" s="4"/>
      <c r="U8" s="5"/>
      <c r="V8" s="14"/>
      <c r="W8" s="15">
        <f t="shared" si="1"/>
        <v>0</v>
      </c>
      <c r="X8" s="5"/>
      <c r="Y8" s="6"/>
      <c r="Z8" s="4"/>
      <c r="AA8" s="4"/>
      <c r="AB8" s="5"/>
      <c r="AC8" s="14"/>
      <c r="AD8" s="13">
        <f t="shared" si="2"/>
        <v>0</v>
      </c>
    </row>
    <row r="9" spans="1:31" x14ac:dyDescent="0.2">
      <c r="A9" s="19" t="s">
        <v>45</v>
      </c>
      <c r="B9" s="17"/>
      <c r="C9" s="18"/>
      <c r="D9" s="16"/>
      <c r="E9" s="16"/>
      <c r="F9" s="14"/>
      <c r="G9" s="14"/>
      <c r="H9" s="14"/>
      <c r="I9" s="17"/>
      <c r="J9" s="17">
        <v>3</v>
      </c>
      <c r="K9" s="17"/>
      <c r="L9" s="14">
        <v>1</v>
      </c>
      <c r="M9" s="8"/>
      <c r="N9" s="8">
        <f t="shared" si="3"/>
        <v>4</v>
      </c>
      <c r="O9" s="8">
        <f t="shared" si="4"/>
        <v>0</v>
      </c>
      <c r="P9" s="15">
        <f t="shared" si="0"/>
        <v>4</v>
      </c>
      <c r="Q9" s="5"/>
      <c r="R9" s="16"/>
      <c r="S9" s="4"/>
      <c r="T9" s="4"/>
      <c r="U9" s="5"/>
      <c r="V9" s="14"/>
      <c r="W9" s="15">
        <f t="shared" si="1"/>
        <v>0</v>
      </c>
      <c r="X9" s="5"/>
      <c r="Y9" s="6"/>
      <c r="Z9" s="4"/>
      <c r="AA9" s="4"/>
      <c r="AB9" s="5"/>
      <c r="AC9" s="14"/>
      <c r="AD9" s="13">
        <f t="shared" si="2"/>
        <v>0</v>
      </c>
    </row>
    <row r="10" spans="1:31" x14ac:dyDescent="0.2">
      <c r="A10" s="19" t="s">
        <v>44</v>
      </c>
      <c r="B10" s="17"/>
      <c r="C10" s="18"/>
      <c r="D10" s="16"/>
      <c r="E10" s="16"/>
      <c r="F10" s="14"/>
      <c r="G10" s="14"/>
      <c r="H10" s="14"/>
      <c r="I10" s="17"/>
      <c r="J10" s="17">
        <v>1</v>
      </c>
      <c r="K10" s="17"/>
      <c r="L10" s="14">
        <v>1</v>
      </c>
      <c r="M10" s="8">
        <v>1</v>
      </c>
      <c r="N10" s="8">
        <f t="shared" si="3"/>
        <v>2</v>
      </c>
      <c r="O10" s="8">
        <f t="shared" si="4"/>
        <v>1</v>
      </c>
      <c r="P10" s="15">
        <f t="shared" si="0"/>
        <v>3</v>
      </c>
      <c r="Q10" s="5"/>
      <c r="R10" s="16"/>
      <c r="S10" s="4"/>
      <c r="T10" s="4"/>
      <c r="U10" s="5"/>
      <c r="V10" s="14"/>
      <c r="W10" s="15">
        <f t="shared" si="1"/>
        <v>0</v>
      </c>
      <c r="X10" s="5"/>
      <c r="Y10" s="6"/>
      <c r="Z10" s="4"/>
      <c r="AA10" s="4"/>
      <c r="AB10" s="5"/>
      <c r="AC10" s="14"/>
      <c r="AD10" s="13">
        <f t="shared" si="2"/>
        <v>0</v>
      </c>
    </row>
    <row r="11" spans="1:31" x14ac:dyDescent="0.2">
      <c r="A11" s="19" t="s">
        <v>43</v>
      </c>
      <c r="B11" s="14"/>
      <c r="C11" s="16"/>
      <c r="D11" s="16"/>
      <c r="E11" s="16"/>
      <c r="F11" s="14">
        <v>1</v>
      </c>
      <c r="G11" s="14"/>
      <c r="H11" s="14"/>
      <c r="I11" s="17"/>
      <c r="J11" s="17">
        <v>4</v>
      </c>
      <c r="K11" s="17"/>
      <c r="L11" s="14">
        <v>5</v>
      </c>
      <c r="M11" s="16"/>
      <c r="N11" s="16">
        <f t="shared" si="3"/>
        <v>10</v>
      </c>
      <c r="O11" s="16">
        <f t="shared" si="4"/>
        <v>0</v>
      </c>
      <c r="P11" s="23">
        <f t="shared" si="0"/>
        <v>10</v>
      </c>
      <c r="Q11" s="17"/>
      <c r="R11" s="16"/>
      <c r="S11" s="14"/>
      <c r="T11" s="14"/>
      <c r="U11" s="17"/>
      <c r="V11" s="14">
        <v>1</v>
      </c>
      <c r="W11" s="23">
        <f t="shared" si="1"/>
        <v>1</v>
      </c>
      <c r="X11" s="17"/>
      <c r="Y11" s="16"/>
      <c r="Z11" s="14"/>
      <c r="AA11" s="14"/>
      <c r="AB11" s="17"/>
      <c r="AC11" s="14"/>
      <c r="AD11" s="14">
        <f t="shared" si="2"/>
        <v>0</v>
      </c>
    </row>
    <row r="12" spans="1:31" x14ac:dyDescent="0.2">
      <c r="A12" s="31" t="s">
        <v>42</v>
      </c>
      <c r="B12" s="27"/>
      <c r="C12" s="30"/>
      <c r="D12" s="28">
        <v>1</v>
      </c>
      <c r="E12" s="28"/>
      <c r="F12" s="26">
        <v>1</v>
      </c>
      <c r="G12" s="26"/>
      <c r="H12" s="26">
        <v>1</v>
      </c>
      <c r="I12" s="27"/>
      <c r="J12" s="27">
        <v>7</v>
      </c>
      <c r="K12" s="27"/>
      <c r="L12" s="26">
        <v>4</v>
      </c>
      <c r="M12" s="28">
        <v>1</v>
      </c>
      <c r="N12" s="28">
        <f t="shared" si="3"/>
        <v>14</v>
      </c>
      <c r="O12" s="28">
        <f t="shared" si="4"/>
        <v>1</v>
      </c>
      <c r="P12" s="29">
        <f t="shared" si="0"/>
        <v>15</v>
      </c>
      <c r="Q12" s="27"/>
      <c r="R12" s="28"/>
      <c r="S12" s="26"/>
      <c r="T12" s="26"/>
      <c r="U12" s="27"/>
      <c r="V12" s="26"/>
      <c r="W12" s="29">
        <f t="shared" si="1"/>
        <v>0</v>
      </c>
      <c r="X12" s="27"/>
      <c r="Y12" s="28"/>
      <c r="Z12" s="26"/>
      <c r="AA12" s="26"/>
      <c r="AB12" s="27"/>
      <c r="AC12" s="26"/>
      <c r="AD12" s="26">
        <f t="shared" si="2"/>
        <v>0</v>
      </c>
    </row>
    <row r="13" spans="1:31" x14ac:dyDescent="0.2">
      <c r="A13" s="25" t="s">
        <v>41</v>
      </c>
      <c r="B13" s="5"/>
      <c r="C13" s="24"/>
      <c r="D13" s="6"/>
      <c r="E13" s="6"/>
      <c r="F13" s="4">
        <v>1</v>
      </c>
      <c r="G13" s="4"/>
      <c r="H13" s="4">
        <v>2</v>
      </c>
      <c r="I13" s="5"/>
      <c r="J13" s="5">
        <v>3</v>
      </c>
      <c r="K13" s="5"/>
      <c r="L13" s="4">
        <v>2</v>
      </c>
      <c r="M13" s="22">
        <v>1</v>
      </c>
      <c r="N13" s="22">
        <f t="shared" si="3"/>
        <v>8</v>
      </c>
      <c r="O13" s="22">
        <f t="shared" si="4"/>
        <v>1</v>
      </c>
      <c r="P13" s="21">
        <f t="shared" si="0"/>
        <v>9</v>
      </c>
      <c r="Q13" s="5"/>
      <c r="R13" s="6"/>
      <c r="S13" s="4"/>
      <c r="T13" s="4"/>
      <c r="U13" s="5"/>
      <c r="V13" s="4"/>
      <c r="W13" s="21">
        <f t="shared" si="1"/>
        <v>0</v>
      </c>
      <c r="X13" s="5"/>
      <c r="Y13" s="6"/>
      <c r="Z13" s="4"/>
      <c r="AA13" s="4"/>
      <c r="AB13" s="5"/>
      <c r="AC13" s="4"/>
      <c r="AD13" s="34">
        <f t="shared" si="2"/>
        <v>0</v>
      </c>
    </row>
    <row r="14" spans="1:31" x14ac:dyDescent="0.2">
      <c r="A14" s="19" t="s">
        <v>40</v>
      </c>
      <c r="B14" s="17"/>
      <c r="C14" s="18"/>
      <c r="D14" s="16"/>
      <c r="E14" s="16"/>
      <c r="F14" s="14"/>
      <c r="G14" s="14"/>
      <c r="H14" s="14">
        <v>1</v>
      </c>
      <c r="I14" s="17"/>
      <c r="J14" s="17"/>
      <c r="K14" s="17"/>
      <c r="L14" s="14">
        <v>1</v>
      </c>
      <c r="M14" s="8"/>
      <c r="N14" s="8">
        <f t="shared" si="3"/>
        <v>2</v>
      </c>
      <c r="O14" s="8">
        <f>SUM(C14,E14,G14,I14,K14,M14)</f>
        <v>0</v>
      </c>
      <c r="P14" s="15">
        <f t="shared" si="0"/>
        <v>2</v>
      </c>
      <c r="Q14" s="5"/>
      <c r="R14" s="16"/>
      <c r="S14" s="4"/>
      <c r="T14" s="4"/>
      <c r="U14" s="5"/>
      <c r="V14" s="14"/>
      <c r="W14" s="15">
        <f t="shared" si="1"/>
        <v>0</v>
      </c>
      <c r="X14" s="5"/>
      <c r="Y14" s="6"/>
      <c r="Z14" s="4"/>
      <c r="AA14" s="4"/>
      <c r="AB14" s="5"/>
      <c r="AC14" s="14"/>
      <c r="AD14" s="13">
        <f t="shared" si="2"/>
        <v>0</v>
      </c>
    </row>
    <row r="15" spans="1:31" x14ac:dyDescent="0.2">
      <c r="A15" s="19" t="s">
        <v>39</v>
      </c>
      <c r="B15" s="17"/>
      <c r="C15" s="18"/>
      <c r="D15" s="16"/>
      <c r="E15" s="16"/>
      <c r="F15" s="14">
        <v>1</v>
      </c>
      <c r="G15" s="14"/>
      <c r="H15" s="14"/>
      <c r="I15" s="17"/>
      <c r="J15" s="17">
        <v>3</v>
      </c>
      <c r="K15" s="17"/>
      <c r="L15" s="14">
        <v>2</v>
      </c>
      <c r="M15" s="8">
        <v>1</v>
      </c>
      <c r="N15" s="8">
        <f t="shared" si="3"/>
        <v>6</v>
      </c>
      <c r="O15" s="8">
        <f t="shared" si="4"/>
        <v>1</v>
      </c>
      <c r="P15" s="15">
        <f t="shared" si="0"/>
        <v>7</v>
      </c>
      <c r="Q15" s="5"/>
      <c r="R15" s="16"/>
      <c r="S15" s="4"/>
      <c r="T15" s="4"/>
      <c r="U15" s="5"/>
      <c r="V15" s="14"/>
      <c r="W15" s="15">
        <f t="shared" si="1"/>
        <v>0</v>
      </c>
      <c r="X15" s="5"/>
      <c r="Y15" s="6"/>
      <c r="Z15" s="4"/>
      <c r="AA15" s="4"/>
      <c r="AB15" s="5"/>
      <c r="AC15" s="14"/>
      <c r="AD15" s="13">
        <f t="shared" si="2"/>
        <v>0</v>
      </c>
    </row>
    <row r="16" spans="1:31" x14ac:dyDescent="0.2">
      <c r="A16" s="19" t="s">
        <v>38</v>
      </c>
      <c r="B16" s="17"/>
      <c r="C16" s="18"/>
      <c r="D16" s="16"/>
      <c r="E16" s="16"/>
      <c r="F16" s="14">
        <v>2</v>
      </c>
      <c r="G16" s="14"/>
      <c r="H16" s="14"/>
      <c r="I16" s="17"/>
      <c r="J16" s="17"/>
      <c r="K16" s="17"/>
      <c r="L16" s="14">
        <v>5</v>
      </c>
      <c r="M16" s="16"/>
      <c r="N16" s="16">
        <f t="shared" si="3"/>
        <v>7</v>
      </c>
      <c r="O16" s="16">
        <f t="shared" si="4"/>
        <v>0</v>
      </c>
      <c r="P16" s="23">
        <f t="shared" si="0"/>
        <v>7</v>
      </c>
      <c r="Q16" s="5"/>
      <c r="R16" s="16"/>
      <c r="S16" s="4"/>
      <c r="T16" s="4"/>
      <c r="U16" s="5"/>
      <c r="V16" s="14"/>
      <c r="W16" s="23">
        <f t="shared" si="1"/>
        <v>0</v>
      </c>
      <c r="X16" s="5"/>
      <c r="Y16" s="6"/>
      <c r="Z16" s="4"/>
      <c r="AA16" s="4"/>
      <c r="AB16" s="5"/>
      <c r="AC16" s="14"/>
      <c r="AD16" s="14">
        <f t="shared" si="2"/>
        <v>0</v>
      </c>
    </row>
    <row r="17" spans="1:30" x14ac:dyDescent="0.2">
      <c r="A17" s="19" t="s">
        <v>37</v>
      </c>
      <c r="B17" s="17"/>
      <c r="C17" s="18"/>
      <c r="D17" s="16"/>
      <c r="E17" s="16"/>
      <c r="F17" s="14">
        <v>1</v>
      </c>
      <c r="G17" s="14"/>
      <c r="H17" s="14"/>
      <c r="I17" s="17">
        <v>1</v>
      </c>
      <c r="J17" s="17">
        <v>1</v>
      </c>
      <c r="K17" s="17"/>
      <c r="L17" s="14">
        <v>2</v>
      </c>
      <c r="M17" s="16"/>
      <c r="N17" s="16">
        <f t="shared" si="3"/>
        <v>4</v>
      </c>
      <c r="O17" s="16">
        <f t="shared" si="4"/>
        <v>1</v>
      </c>
      <c r="P17" s="23">
        <f t="shared" si="0"/>
        <v>5</v>
      </c>
      <c r="Q17" s="5"/>
      <c r="R17" s="16"/>
      <c r="S17" s="4"/>
      <c r="T17" s="4"/>
      <c r="U17" s="5"/>
      <c r="V17" s="14"/>
      <c r="W17" s="23">
        <f t="shared" si="1"/>
        <v>0</v>
      </c>
      <c r="X17" s="5"/>
      <c r="Y17" s="6"/>
      <c r="Z17" s="4"/>
      <c r="AA17" s="4"/>
      <c r="AB17" s="5"/>
      <c r="AC17" s="14"/>
      <c r="AD17" s="14">
        <f t="shared" si="2"/>
        <v>0</v>
      </c>
    </row>
    <row r="18" spans="1:30" s="2" customFormat="1" x14ac:dyDescent="0.2">
      <c r="A18" s="19" t="s">
        <v>36</v>
      </c>
      <c r="B18" s="14"/>
      <c r="C18" s="16"/>
      <c r="D18" s="16"/>
      <c r="E18" s="16"/>
      <c r="F18" s="14"/>
      <c r="G18" s="14"/>
      <c r="H18" s="14"/>
      <c r="I18" s="17"/>
      <c r="J18" s="17">
        <v>2</v>
      </c>
      <c r="K18" s="17"/>
      <c r="L18" s="14">
        <v>2</v>
      </c>
      <c r="M18" s="16"/>
      <c r="N18" s="16">
        <f t="shared" si="3"/>
        <v>4</v>
      </c>
      <c r="O18" s="16">
        <f t="shared" si="4"/>
        <v>0</v>
      </c>
      <c r="P18" s="23">
        <f t="shared" si="0"/>
        <v>4</v>
      </c>
      <c r="Q18" s="17"/>
      <c r="R18" s="16"/>
      <c r="S18" s="14"/>
      <c r="T18" s="14"/>
      <c r="U18" s="17"/>
      <c r="V18" s="14"/>
      <c r="W18" s="23">
        <f t="shared" si="1"/>
        <v>0</v>
      </c>
      <c r="X18" s="17"/>
      <c r="Y18" s="16"/>
      <c r="Z18" s="14">
        <v>3</v>
      </c>
      <c r="AA18" s="14">
        <v>6</v>
      </c>
      <c r="AB18" s="17"/>
      <c r="AC18" s="14"/>
      <c r="AD18" s="14">
        <f t="shared" si="2"/>
        <v>9</v>
      </c>
    </row>
    <row r="19" spans="1:30" s="2" customFormat="1" x14ac:dyDescent="0.2">
      <c r="A19" s="31" t="s">
        <v>35</v>
      </c>
      <c r="B19" s="27"/>
      <c r="C19" s="30"/>
      <c r="D19" s="28"/>
      <c r="E19" s="28"/>
      <c r="F19" s="26"/>
      <c r="G19" s="26"/>
      <c r="H19" s="26"/>
      <c r="I19" s="27"/>
      <c r="J19" s="27">
        <v>2</v>
      </c>
      <c r="K19" s="27"/>
      <c r="L19" s="26">
        <v>1</v>
      </c>
      <c r="M19" s="28"/>
      <c r="N19" s="28">
        <f t="shared" si="3"/>
        <v>3</v>
      </c>
      <c r="O19" s="28">
        <f t="shared" si="4"/>
        <v>0</v>
      </c>
      <c r="P19" s="29">
        <f t="shared" si="0"/>
        <v>3</v>
      </c>
      <c r="Q19" s="27"/>
      <c r="R19" s="3"/>
      <c r="S19" s="26"/>
      <c r="T19" s="26"/>
      <c r="U19" s="27"/>
      <c r="V19" s="26"/>
      <c r="W19" s="29">
        <f t="shared" si="1"/>
        <v>0</v>
      </c>
      <c r="X19" s="27"/>
      <c r="Y19" s="28"/>
      <c r="Z19" s="26"/>
      <c r="AA19" s="26"/>
      <c r="AB19" s="27"/>
      <c r="AC19" s="26"/>
      <c r="AD19" s="26">
        <f t="shared" si="2"/>
        <v>0</v>
      </c>
    </row>
    <row r="20" spans="1:30" s="2" customFormat="1" x14ac:dyDescent="0.2">
      <c r="A20" s="25" t="s">
        <v>34</v>
      </c>
      <c r="B20" s="5"/>
      <c r="C20" s="24"/>
      <c r="D20" s="6"/>
      <c r="E20" s="6"/>
      <c r="F20" s="4"/>
      <c r="G20" s="4"/>
      <c r="H20" s="4"/>
      <c r="I20" s="5"/>
      <c r="J20" s="5"/>
      <c r="K20" s="5"/>
      <c r="L20" s="4">
        <v>3</v>
      </c>
      <c r="M20" s="6"/>
      <c r="N20" s="6">
        <f t="shared" si="3"/>
        <v>3</v>
      </c>
      <c r="O20" s="6">
        <f t="shared" si="4"/>
        <v>0</v>
      </c>
      <c r="P20" s="32">
        <f t="shared" si="0"/>
        <v>3</v>
      </c>
      <c r="Q20" s="5"/>
      <c r="R20" s="6"/>
      <c r="S20" s="4"/>
      <c r="T20" s="4"/>
      <c r="U20" s="5"/>
      <c r="V20" s="4"/>
      <c r="W20" s="32">
        <f t="shared" si="1"/>
        <v>0</v>
      </c>
      <c r="X20" s="5"/>
      <c r="Y20" s="6"/>
      <c r="Z20" s="4"/>
      <c r="AA20" s="4"/>
      <c r="AB20" s="5"/>
      <c r="AC20" s="4"/>
      <c r="AD20" s="4">
        <f t="shared" si="2"/>
        <v>0</v>
      </c>
    </row>
    <row r="21" spans="1:30" s="2" customFormat="1" x14ac:dyDescent="0.2">
      <c r="A21" s="19" t="s">
        <v>33</v>
      </c>
      <c r="B21" s="17"/>
      <c r="C21" s="18"/>
      <c r="D21" s="16"/>
      <c r="E21" s="16"/>
      <c r="F21" s="14"/>
      <c r="G21" s="14"/>
      <c r="H21" s="14"/>
      <c r="I21" s="17"/>
      <c r="J21" s="17"/>
      <c r="K21" s="17"/>
      <c r="L21" s="14">
        <v>1</v>
      </c>
      <c r="M21" s="16"/>
      <c r="N21" s="16">
        <f t="shared" si="3"/>
        <v>1</v>
      </c>
      <c r="O21" s="16">
        <f t="shared" si="4"/>
        <v>0</v>
      </c>
      <c r="P21" s="23">
        <f t="shared" si="0"/>
        <v>1</v>
      </c>
      <c r="Q21" s="5"/>
      <c r="R21" s="16"/>
      <c r="S21" s="4"/>
      <c r="T21" s="4"/>
      <c r="U21" s="5"/>
      <c r="V21" s="14"/>
      <c r="W21" s="23">
        <f t="shared" si="1"/>
        <v>0</v>
      </c>
      <c r="X21" s="5"/>
      <c r="Y21" s="6"/>
      <c r="Z21" s="4"/>
      <c r="AA21" s="4"/>
      <c r="AB21" s="5"/>
      <c r="AC21" s="14"/>
      <c r="AD21" s="14">
        <f t="shared" si="2"/>
        <v>0</v>
      </c>
    </row>
    <row r="22" spans="1:30" s="2" customFormat="1" x14ac:dyDescent="0.2">
      <c r="A22" s="19" t="s">
        <v>32</v>
      </c>
      <c r="B22" s="14"/>
      <c r="C22" s="16"/>
      <c r="D22" s="16"/>
      <c r="E22" s="16"/>
      <c r="F22" s="14">
        <v>1</v>
      </c>
      <c r="G22" s="14"/>
      <c r="H22" s="14"/>
      <c r="I22" s="17"/>
      <c r="J22" s="17">
        <v>1</v>
      </c>
      <c r="K22" s="17"/>
      <c r="L22" s="14">
        <v>1</v>
      </c>
      <c r="M22" s="16"/>
      <c r="N22" s="16">
        <f t="shared" si="3"/>
        <v>3</v>
      </c>
      <c r="O22" s="16">
        <f t="shared" si="4"/>
        <v>0</v>
      </c>
      <c r="P22" s="23">
        <f t="shared" si="0"/>
        <v>3</v>
      </c>
      <c r="Q22" s="17"/>
      <c r="R22" s="16"/>
      <c r="S22" s="14"/>
      <c r="T22" s="14"/>
      <c r="U22" s="17"/>
      <c r="V22" s="14"/>
      <c r="W22" s="23">
        <f t="shared" si="1"/>
        <v>0</v>
      </c>
      <c r="X22" s="17"/>
      <c r="Y22" s="16"/>
      <c r="Z22" s="14"/>
      <c r="AA22" s="14"/>
      <c r="AB22" s="17"/>
      <c r="AC22" s="14"/>
      <c r="AD22" s="14">
        <f t="shared" si="2"/>
        <v>0</v>
      </c>
    </row>
    <row r="23" spans="1:30" s="2" customFormat="1" x14ac:dyDescent="0.2">
      <c r="A23" s="31" t="s">
        <v>31</v>
      </c>
      <c r="B23" s="27"/>
      <c r="C23" s="30"/>
      <c r="D23" s="28"/>
      <c r="E23" s="28"/>
      <c r="F23" s="26"/>
      <c r="G23" s="26"/>
      <c r="H23" s="26">
        <v>1</v>
      </c>
      <c r="I23" s="27"/>
      <c r="J23" s="27"/>
      <c r="K23" s="27"/>
      <c r="L23" s="26">
        <v>1</v>
      </c>
      <c r="M23" s="28"/>
      <c r="N23" s="28">
        <f t="shared" si="3"/>
        <v>2</v>
      </c>
      <c r="O23" s="28">
        <f t="shared" si="4"/>
        <v>0</v>
      </c>
      <c r="P23" s="29">
        <f t="shared" si="0"/>
        <v>2</v>
      </c>
      <c r="Q23" s="27"/>
      <c r="R23" s="28"/>
      <c r="S23" s="26"/>
      <c r="T23" s="26"/>
      <c r="U23" s="27"/>
      <c r="V23" s="26"/>
      <c r="W23" s="29">
        <f t="shared" si="1"/>
        <v>0</v>
      </c>
      <c r="X23" s="27"/>
      <c r="Y23" s="28"/>
      <c r="Z23" s="26"/>
      <c r="AA23" s="26"/>
      <c r="AB23" s="27"/>
      <c r="AC23" s="26"/>
      <c r="AD23" s="27">
        <f t="shared" si="2"/>
        <v>0</v>
      </c>
    </row>
    <row r="24" spans="1:30" s="2" customFormat="1" x14ac:dyDescent="0.2">
      <c r="A24" s="25" t="s">
        <v>30</v>
      </c>
      <c r="B24" s="5"/>
      <c r="C24" s="24"/>
      <c r="D24" s="6"/>
      <c r="E24" s="6"/>
      <c r="F24" s="4"/>
      <c r="G24" s="4"/>
      <c r="H24" s="4"/>
      <c r="I24" s="5">
        <v>1</v>
      </c>
      <c r="J24" s="5">
        <v>2</v>
      </c>
      <c r="K24" s="5"/>
      <c r="L24" s="4">
        <v>4</v>
      </c>
      <c r="M24" s="22">
        <v>1</v>
      </c>
      <c r="N24" s="22">
        <f t="shared" si="3"/>
        <v>6</v>
      </c>
      <c r="O24" s="22">
        <f t="shared" si="4"/>
        <v>2</v>
      </c>
      <c r="P24" s="21">
        <f t="shared" si="0"/>
        <v>8</v>
      </c>
      <c r="Q24" s="5"/>
      <c r="R24" s="6"/>
      <c r="S24" s="4"/>
      <c r="T24" s="4"/>
      <c r="U24" s="5"/>
      <c r="V24" s="4"/>
      <c r="W24" s="21">
        <f t="shared" si="1"/>
        <v>0</v>
      </c>
      <c r="X24" s="5"/>
      <c r="Y24" s="6"/>
      <c r="Z24" s="4"/>
      <c r="AA24" s="4"/>
      <c r="AB24" s="5"/>
      <c r="AC24" s="4"/>
      <c r="AD24" s="34">
        <f t="shared" si="2"/>
        <v>0</v>
      </c>
    </row>
    <row r="25" spans="1:30" s="2" customFormat="1" x14ac:dyDescent="0.2">
      <c r="A25" s="19" t="s">
        <v>29</v>
      </c>
      <c r="B25" s="17"/>
      <c r="C25" s="18"/>
      <c r="D25" s="16"/>
      <c r="E25" s="16"/>
      <c r="F25" s="14">
        <v>2</v>
      </c>
      <c r="G25" s="14"/>
      <c r="H25" s="14">
        <v>1</v>
      </c>
      <c r="I25" s="17"/>
      <c r="J25" s="17">
        <v>7</v>
      </c>
      <c r="K25" s="17"/>
      <c r="L25" s="14">
        <v>10</v>
      </c>
      <c r="M25" s="16"/>
      <c r="N25" s="16">
        <f t="shared" si="3"/>
        <v>20</v>
      </c>
      <c r="O25" s="16">
        <f t="shared" si="4"/>
        <v>0</v>
      </c>
      <c r="P25" s="23">
        <f t="shared" si="0"/>
        <v>20</v>
      </c>
      <c r="Q25" s="5"/>
      <c r="R25" s="16"/>
      <c r="S25" s="4"/>
      <c r="T25" s="4"/>
      <c r="U25" s="5"/>
      <c r="V25" s="14"/>
      <c r="W25" s="23">
        <f t="shared" si="1"/>
        <v>0</v>
      </c>
      <c r="X25" s="5"/>
      <c r="Y25" s="6"/>
      <c r="Z25" s="4"/>
      <c r="AA25" s="4"/>
      <c r="AB25" s="5"/>
      <c r="AC25" s="14"/>
      <c r="AD25" s="14">
        <f t="shared" si="2"/>
        <v>0</v>
      </c>
    </row>
    <row r="26" spans="1:30" s="2" customFormat="1" x14ac:dyDescent="0.2">
      <c r="A26" s="19" t="s">
        <v>28</v>
      </c>
      <c r="B26" s="17"/>
      <c r="C26" s="18"/>
      <c r="D26" s="16"/>
      <c r="E26" s="16"/>
      <c r="F26" s="14">
        <v>3</v>
      </c>
      <c r="G26" s="14"/>
      <c r="H26" s="14"/>
      <c r="I26" s="17"/>
      <c r="J26" s="17">
        <v>5</v>
      </c>
      <c r="K26" s="17"/>
      <c r="L26" s="14">
        <v>2</v>
      </c>
      <c r="M26" s="16"/>
      <c r="N26" s="16">
        <f t="shared" si="3"/>
        <v>10</v>
      </c>
      <c r="O26" s="16">
        <f t="shared" si="4"/>
        <v>0</v>
      </c>
      <c r="P26" s="23">
        <f t="shared" si="0"/>
        <v>10</v>
      </c>
      <c r="Q26" s="5"/>
      <c r="R26" s="16"/>
      <c r="S26" s="4"/>
      <c r="T26" s="4"/>
      <c r="U26" s="5"/>
      <c r="V26" s="14"/>
      <c r="W26" s="23">
        <f t="shared" si="1"/>
        <v>0</v>
      </c>
      <c r="X26" s="5"/>
      <c r="Y26" s="6"/>
      <c r="Z26" s="4"/>
      <c r="AA26" s="4"/>
      <c r="AB26" s="5"/>
      <c r="AC26" s="14"/>
      <c r="AD26" s="14">
        <f t="shared" si="2"/>
        <v>0</v>
      </c>
    </row>
    <row r="27" spans="1:30" s="2" customFormat="1" x14ac:dyDescent="0.2">
      <c r="A27" s="19" t="s">
        <v>27</v>
      </c>
      <c r="B27" s="17"/>
      <c r="C27" s="18"/>
      <c r="D27" s="16"/>
      <c r="E27" s="16"/>
      <c r="F27" s="14"/>
      <c r="G27" s="14"/>
      <c r="H27" s="14"/>
      <c r="I27" s="17"/>
      <c r="J27" s="17">
        <v>1</v>
      </c>
      <c r="K27" s="17"/>
      <c r="L27" s="14"/>
      <c r="M27" s="16"/>
      <c r="N27" s="16">
        <f t="shared" si="3"/>
        <v>1</v>
      </c>
      <c r="O27" s="16">
        <f t="shared" si="4"/>
        <v>0</v>
      </c>
      <c r="P27" s="23">
        <f t="shared" si="0"/>
        <v>1</v>
      </c>
      <c r="Q27" s="5"/>
      <c r="R27" s="16"/>
      <c r="S27" s="4"/>
      <c r="T27" s="4"/>
      <c r="U27" s="5"/>
      <c r="V27" s="14"/>
      <c r="W27" s="23">
        <f t="shared" si="1"/>
        <v>0</v>
      </c>
      <c r="X27" s="5"/>
      <c r="Y27" s="6"/>
      <c r="Z27" s="4"/>
      <c r="AA27" s="4"/>
      <c r="AB27" s="5"/>
      <c r="AC27" s="14"/>
      <c r="AD27" s="14">
        <f t="shared" si="2"/>
        <v>0</v>
      </c>
    </row>
    <row r="28" spans="1:30" s="2" customFormat="1" x14ac:dyDescent="0.2">
      <c r="A28" s="33" t="s">
        <v>26</v>
      </c>
      <c r="B28" s="14"/>
      <c r="C28" s="16"/>
      <c r="D28" s="16"/>
      <c r="E28" s="16"/>
      <c r="F28" s="14">
        <v>3</v>
      </c>
      <c r="G28" s="14"/>
      <c r="H28" s="14">
        <v>1</v>
      </c>
      <c r="I28" s="17"/>
      <c r="J28" s="17">
        <v>1</v>
      </c>
      <c r="K28" s="17"/>
      <c r="L28" s="14">
        <v>3</v>
      </c>
      <c r="M28" s="16"/>
      <c r="N28" s="16">
        <f t="shared" si="3"/>
        <v>8</v>
      </c>
      <c r="O28" s="16">
        <f t="shared" si="4"/>
        <v>0</v>
      </c>
      <c r="P28" s="23">
        <f t="shared" si="0"/>
        <v>8</v>
      </c>
      <c r="Q28" s="17"/>
      <c r="R28" s="16"/>
      <c r="S28" s="14"/>
      <c r="T28" s="14"/>
      <c r="U28" s="17"/>
      <c r="V28" s="14"/>
      <c r="W28" s="23">
        <f t="shared" si="1"/>
        <v>0</v>
      </c>
      <c r="X28" s="17"/>
      <c r="Y28" s="16"/>
      <c r="Z28" s="14"/>
      <c r="AA28" s="14"/>
      <c r="AB28" s="17"/>
      <c r="AC28" s="14"/>
      <c r="AD28" s="17">
        <f t="shared" si="2"/>
        <v>0</v>
      </c>
    </row>
    <row r="29" spans="1:30" s="2" customFormat="1" x14ac:dyDescent="0.2">
      <c r="A29" s="31" t="s">
        <v>25</v>
      </c>
      <c r="B29" s="27"/>
      <c r="C29" s="30"/>
      <c r="D29" s="28"/>
      <c r="E29" s="28"/>
      <c r="F29" s="26">
        <v>1</v>
      </c>
      <c r="G29" s="26"/>
      <c r="H29" s="26"/>
      <c r="I29" s="27"/>
      <c r="J29" s="27">
        <v>2</v>
      </c>
      <c r="K29" s="27"/>
      <c r="L29" s="26"/>
      <c r="M29" s="28">
        <v>1</v>
      </c>
      <c r="N29" s="28">
        <f t="shared" si="3"/>
        <v>3</v>
      </c>
      <c r="O29" s="28">
        <f t="shared" si="4"/>
        <v>1</v>
      </c>
      <c r="P29" s="29">
        <f t="shared" si="0"/>
        <v>4</v>
      </c>
      <c r="Q29" s="27"/>
      <c r="R29" s="28"/>
      <c r="S29" s="26"/>
      <c r="T29" s="26"/>
      <c r="U29" s="27"/>
      <c r="V29" s="26"/>
      <c r="W29" s="29">
        <f t="shared" si="1"/>
        <v>0</v>
      </c>
      <c r="X29" s="27"/>
      <c r="Y29" s="28"/>
      <c r="Z29" s="26"/>
      <c r="AA29" s="26"/>
      <c r="AB29" s="27"/>
      <c r="AC29" s="26"/>
      <c r="AD29" s="26">
        <f t="shared" si="2"/>
        <v>0</v>
      </c>
    </row>
    <row r="30" spans="1:30" s="2" customFormat="1" x14ac:dyDescent="0.2">
      <c r="A30" s="25" t="s">
        <v>24</v>
      </c>
      <c r="B30" s="5"/>
      <c r="C30" s="24"/>
      <c r="D30" s="6"/>
      <c r="E30" s="6"/>
      <c r="F30" s="4">
        <v>1</v>
      </c>
      <c r="G30" s="4"/>
      <c r="H30" s="4"/>
      <c r="I30" s="5">
        <v>1</v>
      </c>
      <c r="J30" s="5"/>
      <c r="K30" s="5"/>
      <c r="L30" s="4">
        <v>1</v>
      </c>
      <c r="M30" s="6"/>
      <c r="N30" s="6">
        <f t="shared" si="3"/>
        <v>2</v>
      </c>
      <c r="O30" s="6">
        <f t="shared" si="4"/>
        <v>1</v>
      </c>
      <c r="P30" s="32">
        <f t="shared" si="0"/>
        <v>3</v>
      </c>
      <c r="Q30" s="5"/>
      <c r="R30" s="6"/>
      <c r="S30" s="4"/>
      <c r="T30" s="4"/>
      <c r="U30" s="5"/>
      <c r="V30" s="4"/>
      <c r="W30" s="32">
        <f t="shared" si="1"/>
        <v>0</v>
      </c>
      <c r="X30" s="5"/>
      <c r="Y30" s="6"/>
      <c r="Z30" s="4"/>
      <c r="AA30" s="4"/>
      <c r="AB30" s="5"/>
      <c r="AC30" s="4"/>
      <c r="AD30" s="4">
        <f t="shared" si="2"/>
        <v>0</v>
      </c>
    </row>
    <row r="31" spans="1:30" s="2" customFormat="1" x14ac:dyDescent="0.2">
      <c r="A31" s="19" t="s">
        <v>23</v>
      </c>
      <c r="B31" s="17"/>
      <c r="C31" s="18"/>
      <c r="D31" s="16"/>
      <c r="E31" s="16"/>
      <c r="F31" s="14"/>
      <c r="G31" s="14"/>
      <c r="H31" s="14"/>
      <c r="I31" s="17"/>
      <c r="J31" s="17">
        <v>1</v>
      </c>
      <c r="K31" s="17"/>
      <c r="L31" s="14"/>
      <c r="M31" s="22"/>
      <c r="N31" s="22">
        <f t="shared" si="3"/>
        <v>1</v>
      </c>
      <c r="O31" s="22">
        <f t="shared" si="4"/>
        <v>0</v>
      </c>
      <c r="P31" s="21">
        <f t="shared" si="0"/>
        <v>1</v>
      </c>
      <c r="Q31" s="5"/>
      <c r="R31" s="16"/>
      <c r="S31" s="4"/>
      <c r="T31" s="4"/>
      <c r="U31" s="5"/>
      <c r="V31" s="14"/>
      <c r="W31" s="21">
        <f t="shared" si="1"/>
        <v>0</v>
      </c>
      <c r="X31" s="5"/>
      <c r="Y31" s="6"/>
      <c r="Z31" s="4"/>
      <c r="AA31" s="4"/>
      <c r="AB31" s="5"/>
      <c r="AC31" s="14"/>
      <c r="AD31" s="20">
        <f t="shared" si="2"/>
        <v>0</v>
      </c>
    </row>
    <row r="32" spans="1:30" s="2" customFormat="1" x14ac:dyDescent="0.2">
      <c r="A32" s="19" t="s">
        <v>22</v>
      </c>
      <c r="B32" s="17"/>
      <c r="C32" s="18"/>
      <c r="D32" s="16"/>
      <c r="E32" s="16"/>
      <c r="F32" s="14">
        <v>3</v>
      </c>
      <c r="G32" s="14"/>
      <c r="H32" s="14">
        <v>1</v>
      </c>
      <c r="I32" s="17"/>
      <c r="J32" s="17"/>
      <c r="K32" s="17"/>
      <c r="L32" s="14"/>
      <c r="M32" s="16"/>
      <c r="N32" s="16">
        <f t="shared" si="3"/>
        <v>4</v>
      </c>
      <c r="O32" s="16">
        <f t="shared" si="4"/>
        <v>0</v>
      </c>
      <c r="P32" s="23">
        <f t="shared" si="0"/>
        <v>4</v>
      </c>
      <c r="Q32" s="5"/>
      <c r="R32" s="16"/>
      <c r="S32" s="4"/>
      <c r="T32" s="4"/>
      <c r="U32" s="5"/>
      <c r="V32" s="14"/>
      <c r="W32" s="23">
        <f t="shared" si="1"/>
        <v>0</v>
      </c>
      <c r="X32" s="5"/>
      <c r="Y32" s="6"/>
      <c r="Z32" s="4"/>
      <c r="AA32" s="4"/>
      <c r="AB32" s="5"/>
      <c r="AC32" s="14"/>
      <c r="AD32" s="14">
        <f t="shared" si="2"/>
        <v>0</v>
      </c>
    </row>
    <row r="33" spans="1:30" s="2" customFormat="1" x14ac:dyDescent="0.2">
      <c r="A33" s="19" t="s">
        <v>21</v>
      </c>
      <c r="B33" s="17"/>
      <c r="C33" s="18"/>
      <c r="D33" s="16"/>
      <c r="E33" s="16"/>
      <c r="F33" s="14">
        <v>2</v>
      </c>
      <c r="G33" s="14"/>
      <c r="H33" s="14"/>
      <c r="I33" s="17"/>
      <c r="J33" s="17"/>
      <c r="K33" s="17"/>
      <c r="L33" s="14"/>
      <c r="M33" s="22"/>
      <c r="N33" s="22">
        <f t="shared" si="3"/>
        <v>2</v>
      </c>
      <c r="O33" s="22">
        <f t="shared" si="4"/>
        <v>0</v>
      </c>
      <c r="P33" s="21">
        <f t="shared" si="0"/>
        <v>2</v>
      </c>
      <c r="Q33" s="5"/>
      <c r="R33" s="16"/>
      <c r="S33" s="4"/>
      <c r="T33" s="4"/>
      <c r="U33" s="5"/>
      <c r="V33" s="14"/>
      <c r="W33" s="21">
        <f t="shared" si="1"/>
        <v>0</v>
      </c>
      <c r="X33" s="5"/>
      <c r="Y33" s="6"/>
      <c r="Z33" s="4"/>
      <c r="AA33" s="4"/>
      <c r="AB33" s="5"/>
      <c r="AC33" s="14"/>
      <c r="AD33" s="20">
        <f t="shared" si="2"/>
        <v>0</v>
      </c>
    </row>
    <row r="34" spans="1:30" s="2" customFormat="1" x14ac:dyDescent="0.2">
      <c r="A34" s="19" t="s">
        <v>20</v>
      </c>
      <c r="B34" s="14"/>
      <c r="C34" s="16"/>
      <c r="D34" s="16"/>
      <c r="E34" s="16"/>
      <c r="F34" s="14">
        <v>3</v>
      </c>
      <c r="G34" s="14"/>
      <c r="H34" s="14"/>
      <c r="I34" s="17"/>
      <c r="J34" s="17">
        <v>4</v>
      </c>
      <c r="K34" s="17"/>
      <c r="L34" s="14">
        <v>2</v>
      </c>
      <c r="M34" s="16">
        <v>1</v>
      </c>
      <c r="N34" s="16">
        <f t="shared" si="3"/>
        <v>9</v>
      </c>
      <c r="O34" s="16">
        <f t="shared" si="4"/>
        <v>1</v>
      </c>
      <c r="P34" s="23">
        <f t="shared" si="0"/>
        <v>10</v>
      </c>
      <c r="Q34" s="17"/>
      <c r="R34" s="16"/>
      <c r="S34" s="14"/>
      <c r="T34" s="14"/>
      <c r="U34" s="17"/>
      <c r="V34" s="14"/>
      <c r="W34" s="23">
        <f t="shared" si="1"/>
        <v>0</v>
      </c>
      <c r="X34" s="17"/>
      <c r="Y34" s="16"/>
      <c r="Z34" s="14"/>
      <c r="AA34" s="14"/>
      <c r="AB34" s="17"/>
      <c r="AC34" s="14"/>
      <c r="AD34" s="14">
        <f t="shared" si="2"/>
        <v>0</v>
      </c>
    </row>
    <row r="35" spans="1:30" s="2" customFormat="1" x14ac:dyDescent="0.2">
      <c r="A35" s="31" t="s">
        <v>19</v>
      </c>
      <c r="B35" s="27"/>
      <c r="C35" s="30"/>
      <c r="D35" s="28"/>
      <c r="E35" s="28"/>
      <c r="F35" s="26"/>
      <c r="G35" s="26"/>
      <c r="H35" s="26"/>
      <c r="I35" s="27"/>
      <c r="J35" s="27">
        <v>1</v>
      </c>
      <c r="K35" s="27"/>
      <c r="L35" s="26">
        <v>1</v>
      </c>
      <c r="M35" s="28"/>
      <c r="N35" s="28">
        <f t="shared" si="3"/>
        <v>2</v>
      </c>
      <c r="O35" s="28">
        <f t="shared" si="4"/>
        <v>0</v>
      </c>
      <c r="P35" s="29">
        <f t="shared" si="0"/>
        <v>2</v>
      </c>
      <c r="Q35" s="27"/>
      <c r="R35" s="28"/>
      <c r="S35" s="26"/>
      <c r="T35" s="26"/>
      <c r="U35" s="27"/>
      <c r="V35" s="26"/>
      <c r="W35" s="29">
        <f t="shared" si="1"/>
        <v>0</v>
      </c>
      <c r="X35" s="27"/>
      <c r="Y35" s="28"/>
      <c r="Z35" s="26"/>
      <c r="AA35" s="26"/>
      <c r="AB35" s="27"/>
      <c r="AC35" s="26"/>
      <c r="AD35" s="26">
        <f t="shared" si="2"/>
        <v>0</v>
      </c>
    </row>
    <row r="36" spans="1:30" s="2" customFormat="1" x14ac:dyDescent="0.2">
      <c r="A36" s="25" t="s">
        <v>18</v>
      </c>
      <c r="B36" s="5"/>
      <c r="C36" s="24"/>
      <c r="D36" s="6"/>
      <c r="E36" s="6"/>
      <c r="F36" s="4"/>
      <c r="G36" s="4"/>
      <c r="H36" s="4"/>
      <c r="I36" s="5"/>
      <c r="J36" s="5">
        <v>1</v>
      </c>
      <c r="K36" s="5"/>
      <c r="L36" s="4">
        <v>2</v>
      </c>
      <c r="M36" s="22"/>
      <c r="N36" s="22">
        <f t="shared" si="3"/>
        <v>3</v>
      </c>
      <c r="O36" s="22">
        <f t="shared" si="4"/>
        <v>0</v>
      </c>
      <c r="P36" s="21">
        <f t="shared" si="0"/>
        <v>3</v>
      </c>
      <c r="Q36" s="5"/>
      <c r="R36" s="6"/>
      <c r="S36" s="4"/>
      <c r="T36" s="4"/>
      <c r="U36" s="5"/>
      <c r="V36" s="4"/>
      <c r="W36" s="21">
        <f t="shared" si="1"/>
        <v>0</v>
      </c>
      <c r="X36" s="5"/>
      <c r="Y36" s="6"/>
      <c r="Z36" s="4"/>
      <c r="AA36" s="4"/>
      <c r="AB36" s="5"/>
      <c r="AC36" s="4"/>
      <c r="AD36" s="20">
        <f t="shared" si="2"/>
        <v>0</v>
      </c>
    </row>
    <row r="37" spans="1:30" s="2" customFormat="1" x14ac:dyDescent="0.2">
      <c r="A37" s="19" t="s">
        <v>17</v>
      </c>
      <c r="B37" s="17"/>
      <c r="C37" s="18"/>
      <c r="D37" s="16">
        <v>1</v>
      </c>
      <c r="E37" s="16"/>
      <c r="F37" s="14"/>
      <c r="G37" s="14"/>
      <c r="H37" s="14"/>
      <c r="I37" s="17"/>
      <c r="J37" s="17">
        <v>1</v>
      </c>
      <c r="K37" s="17"/>
      <c r="L37" s="14">
        <v>2</v>
      </c>
      <c r="M37" s="16"/>
      <c r="N37" s="16">
        <f t="shared" si="3"/>
        <v>4</v>
      </c>
      <c r="O37" s="16">
        <f t="shared" si="4"/>
        <v>0</v>
      </c>
      <c r="P37" s="23">
        <f t="shared" si="0"/>
        <v>4</v>
      </c>
      <c r="Q37" s="5"/>
      <c r="R37" s="16"/>
      <c r="S37" s="4"/>
      <c r="T37" s="4"/>
      <c r="U37" s="5"/>
      <c r="V37" s="14"/>
      <c r="W37" s="23">
        <f t="shared" si="1"/>
        <v>0</v>
      </c>
      <c r="X37" s="5"/>
      <c r="Y37" s="6"/>
      <c r="Z37" s="4"/>
      <c r="AA37" s="4"/>
      <c r="AB37" s="5"/>
      <c r="AC37" s="14"/>
      <c r="AD37" s="14">
        <f t="shared" si="2"/>
        <v>0</v>
      </c>
    </row>
    <row r="38" spans="1:30" s="2" customFormat="1" x14ac:dyDescent="0.2">
      <c r="A38" s="19" t="s">
        <v>16</v>
      </c>
      <c r="B38" s="17"/>
      <c r="C38" s="18"/>
      <c r="D38" s="16"/>
      <c r="E38" s="16"/>
      <c r="F38" s="14"/>
      <c r="G38" s="14"/>
      <c r="H38" s="14"/>
      <c r="I38" s="17"/>
      <c r="J38" s="17">
        <v>2</v>
      </c>
      <c r="K38" s="17"/>
      <c r="L38" s="14"/>
      <c r="M38" s="16"/>
      <c r="N38" s="16">
        <f t="shared" si="3"/>
        <v>2</v>
      </c>
      <c r="O38" s="16">
        <f t="shared" si="4"/>
        <v>0</v>
      </c>
      <c r="P38" s="23">
        <f t="shared" si="0"/>
        <v>2</v>
      </c>
      <c r="Q38" s="5"/>
      <c r="R38" s="16"/>
      <c r="S38" s="4"/>
      <c r="T38" s="4"/>
      <c r="U38" s="5"/>
      <c r="V38" s="14"/>
      <c r="W38" s="23">
        <f t="shared" si="1"/>
        <v>0</v>
      </c>
      <c r="X38" s="5"/>
      <c r="Y38" s="6"/>
      <c r="Z38" s="4"/>
      <c r="AA38" s="4"/>
      <c r="AB38" s="5"/>
      <c r="AC38" s="14"/>
      <c r="AD38" s="14">
        <f t="shared" si="2"/>
        <v>0</v>
      </c>
    </row>
    <row r="39" spans="1:30" s="2" customFormat="1" x14ac:dyDescent="0.2">
      <c r="A39" s="19" t="s">
        <v>15</v>
      </c>
      <c r="B39" s="14"/>
      <c r="C39" s="16"/>
      <c r="D39" s="16"/>
      <c r="E39" s="16"/>
      <c r="F39" s="14">
        <v>1</v>
      </c>
      <c r="G39" s="14"/>
      <c r="H39" s="14"/>
      <c r="I39" s="17"/>
      <c r="J39" s="17"/>
      <c r="K39" s="17"/>
      <c r="L39" s="14">
        <v>1</v>
      </c>
      <c r="M39" s="16"/>
      <c r="N39" s="16">
        <f t="shared" si="3"/>
        <v>2</v>
      </c>
      <c r="O39" s="16">
        <f t="shared" si="4"/>
        <v>0</v>
      </c>
      <c r="P39" s="23">
        <f t="shared" si="0"/>
        <v>2</v>
      </c>
      <c r="Q39" s="17"/>
      <c r="R39" s="16"/>
      <c r="S39" s="14"/>
      <c r="T39" s="14"/>
      <c r="U39" s="17"/>
      <c r="V39" s="14"/>
      <c r="W39" s="23">
        <f t="shared" si="1"/>
        <v>0</v>
      </c>
      <c r="X39" s="17"/>
      <c r="Y39" s="16"/>
      <c r="Z39" s="14"/>
      <c r="AA39" s="14"/>
      <c r="AB39" s="17"/>
      <c r="AC39" s="14"/>
      <c r="AD39" s="17">
        <f t="shared" si="2"/>
        <v>0</v>
      </c>
    </row>
    <row r="40" spans="1:30" s="2" customFormat="1" x14ac:dyDescent="0.2">
      <c r="A40" s="31" t="s">
        <v>14</v>
      </c>
      <c r="B40" s="27"/>
      <c r="C40" s="30"/>
      <c r="D40" s="28"/>
      <c r="E40" s="28"/>
      <c r="F40" s="26">
        <v>1</v>
      </c>
      <c r="G40" s="26"/>
      <c r="H40" s="26"/>
      <c r="I40" s="27"/>
      <c r="J40" s="27">
        <v>1</v>
      </c>
      <c r="K40" s="27"/>
      <c r="L40" s="26"/>
      <c r="M40" s="28"/>
      <c r="N40" s="28">
        <f t="shared" si="3"/>
        <v>2</v>
      </c>
      <c r="O40" s="28">
        <f t="shared" si="4"/>
        <v>0</v>
      </c>
      <c r="P40" s="29">
        <f t="shared" si="0"/>
        <v>2</v>
      </c>
      <c r="Q40" s="27"/>
      <c r="R40" s="28"/>
      <c r="S40" s="26"/>
      <c r="T40" s="26"/>
      <c r="U40" s="27"/>
      <c r="V40" s="26"/>
      <c r="W40" s="29">
        <f t="shared" si="1"/>
        <v>0</v>
      </c>
      <c r="X40" s="27"/>
      <c r="Y40" s="28"/>
      <c r="Z40" s="26"/>
      <c r="AA40" s="26"/>
      <c r="AB40" s="27"/>
      <c r="AC40" s="26"/>
      <c r="AD40" s="26">
        <f t="shared" si="2"/>
        <v>0</v>
      </c>
    </row>
    <row r="41" spans="1:30" s="2" customFormat="1" x14ac:dyDescent="0.2">
      <c r="A41" s="25" t="s">
        <v>13</v>
      </c>
      <c r="B41" s="5"/>
      <c r="C41" s="24"/>
      <c r="D41" s="6"/>
      <c r="E41" s="6"/>
      <c r="F41" s="4"/>
      <c r="G41" s="4"/>
      <c r="H41" s="4"/>
      <c r="I41" s="5"/>
      <c r="J41" s="5">
        <v>2</v>
      </c>
      <c r="K41" s="5"/>
      <c r="L41" s="4">
        <v>3</v>
      </c>
      <c r="M41" s="6">
        <v>1</v>
      </c>
      <c r="N41" s="6">
        <f t="shared" si="3"/>
        <v>5</v>
      </c>
      <c r="O41" s="6">
        <f t="shared" si="4"/>
        <v>1</v>
      </c>
      <c r="P41" s="32">
        <f t="shared" si="0"/>
        <v>6</v>
      </c>
      <c r="Q41" s="5"/>
      <c r="R41" s="6"/>
      <c r="S41" s="4"/>
      <c r="T41" s="4"/>
      <c r="U41" s="5"/>
      <c r="V41" s="4"/>
      <c r="W41" s="32">
        <f t="shared" si="1"/>
        <v>0</v>
      </c>
      <c r="X41" s="5"/>
      <c r="Y41" s="6"/>
      <c r="Z41" s="4"/>
      <c r="AA41" s="4"/>
      <c r="AB41" s="5"/>
      <c r="AC41" s="4"/>
      <c r="AD41" s="4">
        <f t="shared" si="2"/>
        <v>0</v>
      </c>
    </row>
    <row r="42" spans="1:30" s="2" customFormat="1" x14ac:dyDescent="0.2">
      <c r="A42" s="19" t="s">
        <v>12</v>
      </c>
      <c r="B42" s="17"/>
      <c r="C42" s="18"/>
      <c r="D42" s="16"/>
      <c r="E42" s="16"/>
      <c r="F42" s="14"/>
      <c r="G42" s="14"/>
      <c r="H42" s="14"/>
      <c r="I42" s="17"/>
      <c r="J42" s="17"/>
      <c r="K42" s="17"/>
      <c r="L42" s="14">
        <v>1</v>
      </c>
      <c r="M42" s="16"/>
      <c r="N42" s="16">
        <f t="shared" si="3"/>
        <v>1</v>
      </c>
      <c r="O42" s="16">
        <f t="shared" si="4"/>
        <v>0</v>
      </c>
      <c r="P42" s="23">
        <f t="shared" si="0"/>
        <v>1</v>
      </c>
      <c r="Q42" s="5"/>
      <c r="R42" s="16"/>
      <c r="S42" s="4"/>
      <c r="T42" s="4"/>
      <c r="U42" s="5"/>
      <c r="V42" s="14"/>
      <c r="W42" s="23">
        <f t="shared" si="1"/>
        <v>0</v>
      </c>
      <c r="X42" s="5"/>
      <c r="Y42" s="6"/>
      <c r="Z42" s="4"/>
      <c r="AA42" s="4"/>
      <c r="AB42" s="5"/>
      <c r="AC42" s="14"/>
      <c r="AD42" s="14">
        <f t="shared" si="2"/>
        <v>0</v>
      </c>
    </row>
    <row r="43" spans="1:30" s="2" customFormat="1" x14ac:dyDescent="0.2">
      <c r="A43" s="19" t="s">
        <v>11</v>
      </c>
      <c r="B43" s="14"/>
      <c r="C43" s="16"/>
      <c r="D43" s="16"/>
      <c r="E43" s="16"/>
      <c r="F43" s="14"/>
      <c r="G43" s="14"/>
      <c r="H43" s="14"/>
      <c r="I43" s="17"/>
      <c r="J43" s="17"/>
      <c r="K43" s="17"/>
      <c r="L43" s="14">
        <v>1</v>
      </c>
      <c r="M43" s="16"/>
      <c r="N43" s="16">
        <f t="shared" si="3"/>
        <v>1</v>
      </c>
      <c r="O43" s="16">
        <f t="shared" si="4"/>
        <v>0</v>
      </c>
      <c r="P43" s="23">
        <f t="shared" si="0"/>
        <v>1</v>
      </c>
      <c r="Q43" s="17"/>
      <c r="R43" s="16"/>
      <c r="S43" s="14"/>
      <c r="T43" s="14"/>
      <c r="U43" s="17"/>
      <c r="V43" s="14"/>
      <c r="W43" s="23">
        <f t="shared" si="1"/>
        <v>0</v>
      </c>
      <c r="X43" s="17"/>
      <c r="Y43" s="16"/>
      <c r="Z43" s="14"/>
      <c r="AA43" s="14"/>
      <c r="AB43" s="17"/>
      <c r="AC43" s="14"/>
      <c r="AD43" s="14">
        <f t="shared" si="2"/>
        <v>0</v>
      </c>
    </row>
    <row r="44" spans="1:30" s="2" customFormat="1" x14ac:dyDescent="0.2">
      <c r="A44" s="31" t="s">
        <v>10</v>
      </c>
      <c r="B44" s="27">
        <v>1</v>
      </c>
      <c r="C44" s="30"/>
      <c r="D44" s="28"/>
      <c r="E44" s="28"/>
      <c r="F44" s="26">
        <v>2</v>
      </c>
      <c r="G44" s="26"/>
      <c r="H44" s="26"/>
      <c r="I44" s="27"/>
      <c r="J44" s="27">
        <v>1</v>
      </c>
      <c r="K44" s="27"/>
      <c r="L44" s="26">
        <v>2</v>
      </c>
      <c r="M44" s="28"/>
      <c r="N44" s="28">
        <f t="shared" si="3"/>
        <v>6</v>
      </c>
      <c r="O44" s="28">
        <f t="shared" si="4"/>
        <v>0</v>
      </c>
      <c r="P44" s="29">
        <f t="shared" si="0"/>
        <v>6</v>
      </c>
      <c r="Q44" s="27"/>
      <c r="R44" s="28"/>
      <c r="S44" s="26"/>
      <c r="T44" s="26"/>
      <c r="U44" s="27"/>
      <c r="V44" s="26"/>
      <c r="W44" s="29">
        <f t="shared" si="1"/>
        <v>0</v>
      </c>
      <c r="X44" s="27"/>
      <c r="Y44" s="28"/>
      <c r="Z44" s="26"/>
      <c r="AA44" s="26"/>
      <c r="AB44" s="27"/>
      <c r="AC44" s="26"/>
      <c r="AD44" s="26">
        <f t="shared" si="2"/>
        <v>0</v>
      </c>
    </row>
    <row r="45" spans="1:30" s="2" customFormat="1" x14ac:dyDescent="0.2">
      <c r="A45" s="25" t="s">
        <v>9</v>
      </c>
      <c r="B45" s="5"/>
      <c r="C45" s="24"/>
      <c r="D45" s="6"/>
      <c r="E45" s="6"/>
      <c r="F45" s="4">
        <v>3</v>
      </c>
      <c r="G45" s="4"/>
      <c r="H45" s="4"/>
      <c r="I45" s="5"/>
      <c r="J45" s="5">
        <v>3</v>
      </c>
      <c r="K45" s="5"/>
      <c r="L45" s="4">
        <v>3</v>
      </c>
      <c r="M45" s="22"/>
      <c r="N45" s="22">
        <f t="shared" si="3"/>
        <v>9</v>
      </c>
      <c r="O45" s="22">
        <f t="shared" si="4"/>
        <v>0</v>
      </c>
      <c r="P45" s="21">
        <f t="shared" si="0"/>
        <v>9</v>
      </c>
      <c r="Q45" s="5"/>
      <c r="R45" s="6"/>
      <c r="S45" s="4"/>
      <c r="T45" s="4"/>
      <c r="U45" s="5"/>
      <c r="V45" s="4"/>
      <c r="W45" s="21">
        <f t="shared" si="1"/>
        <v>0</v>
      </c>
      <c r="X45" s="5"/>
      <c r="Y45" s="6"/>
      <c r="Z45" s="4"/>
      <c r="AA45" s="4"/>
      <c r="AB45" s="5"/>
      <c r="AC45" s="4"/>
      <c r="AD45" s="20">
        <f t="shared" si="2"/>
        <v>0</v>
      </c>
    </row>
    <row r="46" spans="1:30" s="2" customFormat="1" x14ac:dyDescent="0.2">
      <c r="A46" s="19" t="s">
        <v>8</v>
      </c>
      <c r="B46" s="17"/>
      <c r="C46" s="18"/>
      <c r="D46" s="16"/>
      <c r="E46" s="16"/>
      <c r="F46" s="14"/>
      <c r="G46" s="14"/>
      <c r="H46" s="14">
        <v>1</v>
      </c>
      <c r="I46" s="17"/>
      <c r="J46" s="17"/>
      <c r="K46" s="17"/>
      <c r="L46" s="14">
        <v>2</v>
      </c>
      <c r="M46" s="16"/>
      <c r="N46" s="16">
        <f t="shared" si="3"/>
        <v>3</v>
      </c>
      <c r="O46" s="16">
        <f t="shared" si="4"/>
        <v>0</v>
      </c>
      <c r="P46" s="23">
        <f t="shared" si="0"/>
        <v>3</v>
      </c>
      <c r="Q46" s="5"/>
      <c r="R46" s="16"/>
      <c r="S46" s="4"/>
      <c r="T46" s="4"/>
      <c r="U46" s="5"/>
      <c r="V46" s="14"/>
      <c r="W46" s="23">
        <f t="shared" si="1"/>
        <v>0</v>
      </c>
      <c r="X46" s="5"/>
      <c r="Y46" s="6"/>
      <c r="Z46" s="4"/>
      <c r="AA46" s="4"/>
      <c r="AB46" s="5"/>
      <c r="AC46" s="14"/>
      <c r="AD46" s="14">
        <f t="shared" si="2"/>
        <v>0</v>
      </c>
    </row>
    <row r="47" spans="1:30" s="2" customFormat="1" x14ac:dyDescent="0.2">
      <c r="A47" s="19" t="s">
        <v>7</v>
      </c>
      <c r="B47" s="17"/>
      <c r="C47" s="18"/>
      <c r="D47" s="16"/>
      <c r="E47" s="16"/>
      <c r="F47" s="14">
        <v>2</v>
      </c>
      <c r="G47" s="14"/>
      <c r="H47" s="14"/>
      <c r="I47" s="17"/>
      <c r="J47" s="17">
        <v>2</v>
      </c>
      <c r="K47" s="17"/>
      <c r="L47" s="14"/>
      <c r="M47" s="22"/>
      <c r="N47" s="22">
        <f t="shared" si="3"/>
        <v>4</v>
      </c>
      <c r="O47" s="22">
        <f t="shared" si="4"/>
        <v>0</v>
      </c>
      <c r="P47" s="21">
        <f t="shared" si="0"/>
        <v>4</v>
      </c>
      <c r="Q47" s="5"/>
      <c r="R47" s="16"/>
      <c r="S47" s="4"/>
      <c r="T47" s="4"/>
      <c r="U47" s="5"/>
      <c r="V47" s="14"/>
      <c r="W47" s="21">
        <f t="shared" si="1"/>
        <v>0</v>
      </c>
      <c r="X47" s="5"/>
      <c r="Y47" s="6"/>
      <c r="Z47" s="4"/>
      <c r="AA47" s="4"/>
      <c r="AB47" s="5"/>
      <c r="AC47" s="14"/>
      <c r="AD47" s="20">
        <f t="shared" si="2"/>
        <v>0</v>
      </c>
    </row>
    <row r="48" spans="1:30" s="2" customFormat="1" x14ac:dyDescent="0.2">
      <c r="A48" s="19" t="s">
        <v>6</v>
      </c>
      <c r="B48" s="17"/>
      <c r="C48" s="18"/>
      <c r="D48" s="16"/>
      <c r="E48" s="16"/>
      <c r="F48" s="14"/>
      <c r="G48" s="14"/>
      <c r="H48" s="14"/>
      <c r="I48" s="17"/>
      <c r="J48" s="17">
        <v>7</v>
      </c>
      <c r="K48" s="17"/>
      <c r="L48" s="14">
        <v>1</v>
      </c>
      <c r="M48" s="8"/>
      <c r="N48" s="8">
        <f t="shared" si="3"/>
        <v>8</v>
      </c>
      <c r="O48" s="8">
        <f t="shared" si="4"/>
        <v>0</v>
      </c>
      <c r="P48" s="15">
        <f t="shared" si="0"/>
        <v>8</v>
      </c>
      <c r="Q48" s="5"/>
      <c r="R48" s="16"/>
      <c r="S48" s="4"/>
      <c r="T48" s="4"/>
      <c r="U48" s="5"/>
      <c r="V48" s="14"/>
      <c r="W48" s="15">
        <f t="shared" si="1"/>
        <v>0</v>
      </c>
      <c r="X48" s="5"/>
      <c r="Y48" s="6"/>
      <c r="Z48" s="4"/>
      <c r="AA48" s="4"/>
      <c r="AB48" s="5"/>
      <c r="AC48" s="14"/>
      <c r="AD48" s="13">
        <f t="shared" si="2"/>
        <v>0</v>
      </c>
    </row>
    <row r="49" spans="1:30" s="2" customFormat="1" x14ac:dyDescent="0.2">
      <c r="A49" s="19" t="s">
        <v>5</v>
      </c>
      <c r="B49" s="17"/>
      <c r="C49" s="18"/>
      <c r="D49" s="16"/>
      <c r="E49" s="16"/>
      <c r="F49" s="14"/>
      <c r="G49" s="14"/>
      <c r="H49" s="14">
        <v>1</v>
      </c>
      <c r="I49" s="17"/>
      <c r="J49" s="17"/>
      <c r="K49" s="17"/>
      <c r="L49" s="14">
        <v>1</v>
      </c>
      <c r="M49" s="8"/>
      <c r="N49" s="8">
        <f t="shared" si="3"/>
        <v>2</v>
      </c>
      <c r="O49" s="8">
        <f t="shared" si="4"/>
        <v>0</v>
      </c>
      <c r="P49" s="15">
        <f t="shared" si="0"/>
        <v>2</v>
      </c>
      <c r="Q49" s="5"/>
      <c r="R49" s="16"/>
      <c r="S49" s="4"/>
      <c r="T49" s="4"/>
      <c r="U49" s="5"/>
      <c r="V49" s="14"/>
      <c r="W49" s="15">
        <f t="shared" si="1"/>
        <v>0</v>
      </c>
      <c r="X49" s="5"/>
      <c r="Y49" s="6"/>
      <c r="Z49" s="4"/>
      <c r="AA49" s="4"/>
      <c r="AB49" s="5"/>
      <c r="AC49" s="14"/>
      <c r="AD49" s="13">
        <f t="shared" si="2"/>
        <v>0</v>
      </c>
    </row>
    <row r="50" spans="1:30" s="2" customFormat="1" x14ac:dyDescent="0.2">
      <c r="A50" s="19" t="s">
        <v>4</v>
      </c>
      <c r="B50" s="17"/>
      <c r="C50" s="18"/>
      <c r="D50" s="16"/>
      <c r="E50" s="16"/>
      <c r="F50" s="14"/>
      <c r="G50" s="14"/>
      <c r="H50" s="14"/>
      <c r="I50" s="17"/>
      <c r="J50" s="17">
        <v>1</v>
      </c>
      <c r="K50" s="17"/>
      <c r="L50" s="14">
        <v>3</v>
      </c>
      <c r="M50" s="8"/>
      <c r="N50" s="8">
        <f t="shared" si="3"/>
        <v>4</v>
      </c>
      <c r="O50" s="8">
        <f t="shared" si="4"/>
        <v>0</v>
      </c>
      <c r="P50" s="15">
        <f t="shared" si="0"/>
        <v>4</v>
      </c>
      <c r="Q50" s="5"/>
      <c r="R50" s="16"/>
      <c r="S50" s="4"/>
      <c r="T50" s="4"/>
      <c r="U50" s="5"/>
      <c r="V50" s="14"/>
      <c r="W50" s="15">
        <f t="shared" si="1"/>
        <v>0</v>
      </c>
      <c r="X50" s="5"/>
      <c r="Y50" s="6"/>
      <c r="Z50" s="4"/>
      <c r="AA50" s="4"/>
      <c r="AB50" s="5"/>
      <c r="AC50" s="14"/>
      <c r="AD50" s="13">
        <f t="shared" si="2"/>
        <v>0</v>
      </c>
    </row>
    <row r="51" spans="1:30" s="2" customFormat="1" x14ac:dyDescent="0.2">
      <c r="A51" s="19" t="s">
        <v>3</v>
      </c>
      <c r="B51" s="17"/>
      <c r="C51" s="18"/>
      <c r="D51" s="16"/>
      <c r="E51" s="16"/>
      <c r="F51" s="14"/>
      <c r="G51" s="14"/>
      <c r="H51" s="14"/>
      <c r="I51" s="17"/>
      <c r="J51" s="17">
        <v>2</v>
      </c>
      <c r="K51" s="17"/>
      <c r="L51" s="14">
        <v>2</v>
      </c>
      <c r="M51" s="8"/>
      <c r="N51" s="8">
        <f t="shared" si="3"/>
        <v>4</v>
      </c>
      <c r="O51" s="8">
        <f t="shared" si="4"/>
        <v>0</v>
      </c>
      <c r="P51" s="15">
        <f t="shared" si="0"/>
        <v>4</v>
      </c>
      <c r="Q51" s="5"/>
      <c r="R51" s="16"/>
      <c r="S51" s="4"/>
      <c r="T51" s="4"/>
      <c r="U51" s="5"/>
      <c r="V51" s="14"/>
      <c r="W51" s="15">
        <f t="shared" si="1"/>
        <v>0</v>
      </c>
      <c r="X51" s="5"/>
      <c r="Y51" s="6"/>
      <c r="Z51" s="4"/>
      <c r="AA51" s="4"/>
      <c r="AB51" s="5"/>
      <c r="AC51" s="14"/>
      <c r="AD51" s="13">
        <f t="shared" si="2"/>
        <v>0</v>
      </c>
    </row>
    <row r="52" spans="1:30" s="2" customFormat="1" x14ac:dyDescent="0.2">
      <c r="A52" s="12" t="s">
        <v>2</v>
      </c>
      <c r="B52" s="10"/>
      <c r="C52" s="11"/>
      <c r="D52" s="8"/>
      <c r="E52" s="8"/>
      <c r="F52" s="3"/>
      <c r="G52" s="3"/>
      <c r="H52" s="3"/>
      <c r="I52" s="10"/>
      <c r="J52" s="10">
        <v>2</v>
      </c>
      <c r="K52" s="10"/>
      <c r="L52" s="3"/>
      <c r="M52" s="9"/>
      <c r="N52" s="9">
        <f t="shared" si="3"/>
        <v>2</v>
      </c>
      <c r="O52" s="9">
        <f t="shared" si="4"/>
        <v>0</v>
      </c>
      <c r="P52" s="7">
        <f t="shared" si="0"/>
        <v>2</v>
      </c>
      <c r="Q52" s="5"/>
      <c r="R52" s="8"/>
      <c r="S52" s="4"/>
      <c r="T52" s="4"/>
      <c r="U52" s="5"/>
      <c r="V52" s="3"/>
      <c r="W52" s="7">
        <f t="shared" si="1"/>
        <v>0</v>
      </c>
      <c r="X52" s="5"/>
      <c r="Y52" s="6"/>
      <c r="Z52" s="4"/>
      <c r="AA52" s="4"/>
      <c r="AB52" s="5"/>
      <c r="AC52" s="4"/>
      <c r="AD52" s="3">
        <f t="shared" si="2"/>
        <v>0</v>
      </c>
    </row>
    <row r="53" spans="1:30" s="2" customFormat="1" ht="10.199999999999999" customHeight="1" x14ac:dyDescent="0.2">
      <c r="A53" s="217" t="s">
        <v>1</v>
      </c>
      <c r="B53" s="211">
        <f t="shared" ref="B53:AD53" si="5">SUM(B6:B52)</f>
        <v>2</v>
      </c>
      <c r="C53" s="211">
        <f t="shared" si="5"/>
        <v>0</v>
      </c>
      <c r="D53" s="211">
        <f t="shared" si="5"/>
        <v>2</v>
      </c>
      <c r="E53" s="211">
        <f t="shared" si="5"/>
        <v>0</v>
      </c>
      <c r="F53" s="211">
        <f t="shared" si="5"/>
        <v>47</v>
      </c>
      <c r="G53" s="211">
        <f t="shared" si="5"/>
        <v>0</v>
      </c>
      <c r="H53" s="211">
        <f t="shared" si="5"/>
        <v>15</v>
      </c>
      <c r="I53" s="211">
        <f t="shared" si="5"/>
        <v>3</v>
      </c>
      <c r="J53" s="211">
        <f t="shared" si="5"/>
        <v>109</v>
      </c>
      <c r="K53" s="211">
        <f t="shared" si="5"/>
        <v>0</v>
      </c>
      <c r="L53" s="211">
        <f t="shared" si="5"/>
        <v>119</v>
      </c>
      <c r="M53" s="211">
        <f t="shared" si="5"/>
        <v>9</v>
      </c>
      <c r="N53" s="211">
        <f t="shared" si="5"/>
        <v>294</v>
      </c>
      <c r="O53" s="211">
        <f t="shared" si="5"/>
        <v>12</v>
      </c>
      <c r="P53" s="213">
        <f t="shared" si="5"/>
        <v>306</v>
      </c>
      <c r="Q53" s="215">
        <f t="shared" si="5"/>
        <v>0</v>
      </c>
      <c r="R53" s="211">
        <f t="shared" si="5"/>
        <v>0</v>
      </c>
      <c r="S53" s="211">
        <f t="shared" si="5"/>
        <v>0</v>
      </c>
      <c r="T53" s="211">
        <f t="shared" si="5"/>
        <v>0</v>
      </c>
      <c r="U53" s="211">
        <f t="shared" si="5"/>
        <v>0</v>
      </c>
      <c r="V53" s="211">
        <f t="shared" si="5"/>
        <v>3</v>
      </c>
      <c r="W53" s="213">
        <f t="shared" si="5"/>
        <v>3</v>
      </c>
      <c r="X53" s="215">
        <f t="shared" si="5"/>
        <v>0</v>
      </c>
      <c r="Y53" s="211">
        <f t="shared" si="5"/>
        <v>0</v>
      </c>
      <c r="Z53" s="211">
        <f t="shared" si="5"/>
        <v>3</v>
      </c>
      <c r="AA53" s="211">
        <f t="shared" si="5"/>
        <v>6</v>
      </c>
      <c r="AB53" s="211">
        <f t="shared" si="5"/>
        <v>0</v>
      </c>
      <c r="AC53" s="211">
        <f t="shared" si="5"/>
        <v>0</v>
      </c>
      <c r="AD53" s="211">
        <f t="shared" si="5"/>
        <v>9</v>
      </c>
    </row>
    <row r="54" spans="1:30" s="2" customFormat="1" ht="10.199999999999999" customHeight="1" x14ac:dyDescent="0.2">
      <c r="A54" s="218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4"/>
      <c r="Q54" s="216"/>
      <c r="R54" s="212"/>
      <c r="S54" s="212"/>
      <c r="T54" s="212"/>
      <c r="U54" s="212"/>
      <c r="V54" s="212"/>
      <c r="W54" s="214"/>
      <c r="X54" s="216"/>
      <c r="Y54" s="212"/>
      <c r="Z54" s="212"/>
      <c r="AA54" s="212"/>
      <c r="AB54" s="212"/>
      <c r="AC54" s="212"/>
      <c r="AD54" s="212"/>
    </row>
    <row r="83" spans="129:134" x14ac:dyDescent="0.2">
      <c r="DY83" s="1">
        <v>1</v>
      </c>
      <c r="ED83" s="1">
        <v>1</v>
      </c>
    </row>
    <row r="137" spans="69:69" x14ac:dyDescent="0.2">
      <c r="BQ137" s="1">
        <f>SUM(A29,AM29,BQ29,CU29,DY29,A83,AM83,BQ83,CU83,DY83,A137,AM137)</f>
        <v>1</v>
      </c>
    </row>
  </sheetData>
  <mergeCells count="64">
    <mergeCell ref="AC4:AC5"/>
    <mergeCell ref="Q2:W2"/>
    <mergeCell ref="X2:AD2"/>
    <mergeCell ref="Q3:R3"/>
    <mergeCell ref="S3:T3"/>
    <mergeCell ref="X3:Y3"/>
    <mergeCell ref="Z3:AA3"/>
    <mergeCell ref="AD3:AD5"/>
    <mergeCell ref="Q4:Q5"/>
    <mergeCell ref="R4:R5"/>
    <mergeCell ref="S4:S5"/>
    <mergeCell ref="T4:T5"/>
    <mergeCell ref="U3:V3"/>
    <mergeCell ref="AB3:AC3"/>
    <mergeCell ref="V4:V5"/>
    <mergeCell ref="W3:W5"/>
    <mergeCell ref="A53:A54"/>
    <mergeCell ref="B53:B54"/>
    <mergeCell ref="D53:D54"/>
    <mergeCell ref="F53:F54"/>
    <mergeCell ref="H53:H54"/>
    <mergeCell ref="M53:M54"/>
    <mergeCell ref="N53:N54"/>
    <mergeCell ref="O53:O54"/>
    <mergeCell ref="J53:J54"/>
    <mergeCell ref="C53:C54"/>
    <mergeCell ref="E53:E54"/>
    <mergeCell ref="G53:G54"/>
    <mergeCell ref="I53:I54"/>
    <mergeCell ref="L53:L54"/>
    <mergeCell ref="K53:K54"/>
    <mergeCell ref="P53:P54"/>
    <mergeCell ref="Q53:Q54"/>
    <mergeCell ref="R53:R54"/>
    <mergeCell ref="S53:S54"/>
    <mergeCell ref="T53:T54"/>
    <mergeCell ref="AA53:AA54"/>
    <mergeCell ref="AB53:AB54"/>
    <mergeCell ref="AC53:AC54"/>
    <mergeCell ref="AD53:AD54"/>
    <mergeCell ref="U53:U54"/>
    <mergeCell ref="V53:V54"/>
    <mergeCell ref="W53:W54"/>
    <mergeCell ref="X53:X54"/>
    <mergeCell ref="Y53:Y54"/>
    <mergeCell ref="Z53:Z54"/>
    <mergeCell ref="A2:A5"/>
    <mergeCell ref="B4:C4"/>
    <mergeCell ref="D4:E4"/>
    <mergeCell ref="F4:G4"/>
    <mergeCell ref="H4:I4"/>
    <mergeCell ref="B2:P2"/>
    <mergeCell ref="B3:E3"/>
    <mergeCell ref="F3:I3"/>
    <mergeCell ref="J3:M3"/>
    <mergeCell ref="J4:K4"/>
    <mergeCell ref="L4:M4"/>
    <mergeCell ref="N3:P4"/>
    <mergeCell ref="AB4:AB5"/>
    <mergeCell ref="X4:X5"/>
    <mergeCell ref="Y4:Y5"/>
    <mergeCell ref="U4:U5"/>
    <mergeCell ref="Z4:Z5"/>
    <mergeCell ref="AA4:AA5"/>
  </mergeCells>
  <phoneticPr fontId="2"/>
  <conditionalFormatting sqref="Q6:V52 X6:AC52 B6:O52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0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X136"/>
  <sheetViews>
    <sheetView view="pageBreakPreview" zoomScaleNormal="55" zoomScaleSheetLayoutView="100" workbookViewId="0">
      <pane xSplit="1" ySplit="2" topLeftCell="B6" activePane="bottomRight" state="frozen"/>
      <selection activeCell="G39" sqref="G39:K39"/>
      <selection pane="topRight" activeCell="G39" sqref="G39:K39"/>
      <selection pane="bottomLeft" activeCell="G39" sqref="G39:K39"/>
      <selection pane="bottomRight" activeCell="R52" sqref="R52"/>
    </sheetView>
  </sheetViews>
  <sheetFormatPr defaultColWidth="2.109375" defaultRowHeight="12" customHeight="1" x14ac:dyDescent="0.2"/>
  <cols>
    <col min="1" max="1" width="12.77734375" style="96" customWidth="1"/>
    <col min="2" max="2" width="8.77734375" style="96" customWidth="1"/>
    <col min="3" max="6" width="14.77734375" style="96" customWidth="1"/>
    <col min="7" max="16384" width="2.109375" style="96"/>
  </cols>
  <sheetData>
    <row r="1" spans="1:6" ht="25.2" customHeight="1" thickBot="1" x14ac:dyDescent="0.25">
      <c r="A1" s="112" t="s">
        <v>107</v>
      </c>
      <c r="B1" s="112"/>
    </row>
    <row r="2" spans="1:6" ht="35.4" customHeight="1" thickBot="1" x14ac:dyDescent="0.25">
      <c r="A2" s="100" t="s">
        <v>103</v>
      </c>
      <c r="B2" s="118" t="s">
        <v>105</v>
      </c>
      <c r="C2" s="113" t="s">
        <v>102</v>
      </c>
      <c r="D2" s="111" t="s">
        <v>101</v>
      </c>
      <c r="E2" s="111" t="s">
        <v>100</v>
      </c>
      <c r="F2" s="110" t="s">
        <v>0</v>
      </c>
    </row>
    <row r="3" spans="1:6" ht="15" customHeight="1" x14ac:dyDescent="0.2">
      <c r="A3" s="109" t="s">
        <v>48</v>
      </c>
      <c r="B3" s="119">
        <v>1</v>
      </c>
      <c r="C3" s="114">
        <v>35</v>
      </c>
      <c r="D3" s="108">
        <v>129</v>
      </c>
      <c r="E3" s="108">
        <v>15</v>
      </c>
      <c r="F3" s="107">
        <f>SUM(B3:E3)</f>
        <v>180</v>
      </c>
    </row>
    <row r="4" spans="1:6" ht="15" customHeight="1" x14ac:dyDescent="0.2">
      <c r="A4" s="106" t="s">
        <v>47</v>
      </c>
      <c r="B4" s="120">
        <v>1</v>
      </c>
      <c r="C4" s="115">
        <v>10</v>
      </c>
      <c r="D4" s="105">
        <v>22</v>
      </c>
      <c r="E4" s="105">
        <v>8</v>
      </c>
      <c r="F4" s="104">
        <f t="shared" ref="F4:F49" si="0">SUM(B4:E4)</f>
        <v>41</v>
      </c>
    </row>
    <row r="5" spans="1:6" ht="15" customHeight="1" x14ac:dyDescent="0.2">
      <c r="A5" s="106" t="s">
        <v>46</v>
      </c>
      <c r="B5" s="120">
        <v>1</v>
      </c>
      <c r="C5" s="115">
        <v>14</v>
      </c>
      <c r="D5" s="105">
        <v>15</v>
      </c>
      <c r="E5" s="105">
        <v>4</v>
      </c>
      <c r="F5" s="104">
        <f t="shared" si="0"/>
        <v>34</v>
      </c>
    </row>
    <row r="6" spans="1:6" ht="15" customHeight="1" x14ac:dyDescent="0.2">
      <c r="A6" s="106" t="s">
        <v>45</v>
      </c>
      <c r="B6" s="120">
        <v>1</v>
      </c>
      <c r="C6" s="115">
        <v>13</v>
      </c>
      <c r="D6" s="105">
        <v>21</v>
      </c>
      <c r="E6" s="105">
        <v>1</v>
      </c>
      <c r="F6" s="104">
        <f t="shared" si="0"/>
        <v>36</v>
      </c>
    </row>
    <row r="7" spans="1:6" ht="15" customHeight="1" x14ac:dyDescent="0.2">
      <c r="A7" s="106" t="s">
        <v>44</v>
      </c>
      <c r="B7" s="120">
        <v>1</v>
      </c>
      <c r="C7" s="115">
        <v>13</v>
      </c>
      <c r="D7" s="105">
        <v>9</v>
      </c>
      <c r="E7" s="105">
        <v>3</v>
      </c>
      <c r="F7" s="104">
        <f t="shared" si="0"/>
        <v>26</v>
      </c>
    </row>
    <row r="8" spans="1:6" ht="15" customHeight="1" x14ac:dyDescent="0.2">
      <c r="A8" s="106" t="s">
        <v>43</v>
      </c>
      <c r="B8" s="120">
        <v>1</v>
      </c>
      <c r="C8" s="115">
        <v>13</v>
      </c>
      <c r="D8" s="105">
        <v>19</v>
      </c>
      <c r="E8" s="105">
        <v>3</v>
      </c>
      <c r="F8" s="104">
        <f t="shared" si="0"/>
        <v>36</v>
      </c>
    </row>
    <row r="9" spans="1:6" ht="15" customHeight="1" x14ac:dyDescent="0.2">
      <c r="A9" s="106" t="s">
        <v>42</v>
      </c>
      <c r="B9" s="120">
        <v>1</v>
      </c>
      <c r="C9" s="115">
        <v>13</v>
      </c>
      <c r="D9" s="105">
        <v>31</v>
      </c>
      <c r="E9" s="105">
        <v>15</v>
      </c>
      <c r="F9" s="104">
        <f t="shared" si="0"/>
        <v>60</v>
      </c>
    </row>
    <row r="10" spans="1:6" ht="15" customHeight="1" x14ac:dyDescent="0.2">
      <c r="A10" s="106" t="s">
        <v>41</v>
      </c>
      <c r="B10" s="120">
        <v>1</v>
      </c>
      <c r="C10" s="115">
        <v>32</v>
      </c>
      <c r="D10" s="105">
        <v>10</v>
      </c>
      <c r="E10" s="105">
        <v>2</v>
      </c>
      <c r="F10" s="104">
        <f t="shared" si="0"/>
        <v>45</v>
      </c>
    </row>
    <row r="11" spans="1:6" ht="15" customHeight="1" x14ac:dyDescent="0.2">
      <c r="A11" s="106" t="s">
        <v>40</v>
      </c>
      <c r="B11" s="120">
        <v>1</v>
      </c>
      <c r="C11" s="115">
        <v>14</v>
      </c>
      <c r="D11" s="105">
        <v>11</v>
      </c>
      <c r="E11" s="105"/>
      <c r="F11" s="104">
        <f t="shared" si="0"/>
        <v>26</v>
      </c>
    </row>
    <row r="12" spans="1:6" ht="15" customHeight="1" x14ac:dyDescent="0.2">
      <c r="A12" s="106" t="s">
        <v>39</v>
      </c>
      <c r="B12" s="120">
        <v>1</v>
      </c>
      <c r="C12" s="115">
        <v>12</v>
      </c>
      <c r="D12" s="105">
        <v>15</v>
      </c>
      <c r="E12" s="105">
        <v>8</v>
      </c>
      <c r="F12" s="104">
        <f t="shared" si="0"/>
        <v>36</v>
      </c>
    </row>
    <row r="13" spans="1:6" ht="15" customHeight="1" x14ac:dyDescent="0.2">
      <c r="A13" s="106" t="s">
        <v>38</v>
      </c>
      <c r="B13" s="120">
        <v>1</v>
      </c>
      <c r="C13" s="115">
        <v>40</v>
      </c>
      <c r="D13" s="105">
        <v>22</v>
      </c>
      <c r="E13" s="105">
        <v>1</v>
      </c>
      <c r="F13" s="104">
        <f t="shared" si="0"/>
        <v>64</v>
      </c>
    </row>
    <row r="14" spans="1:6" ht="15" customHeight="1" x14ac:dyDescent="0.2">
      <c r="A14" s="106" t="s">
        <v>37</v>
      </c>
      <c r="B14" s="120">
        <v>1</v>
      </c>
      <c r="C14" s="115">
        <v>37</v>
      </c>
      <c r="D14" s="105">
        <v>16</v>
      </c>
      <c r="E14" s="105">
        <v>1</v>
      </c>
      <c r="F14" s="104">
        <f t="shared" si="0"/>
        <v>55</v>
      </c>
    </row>
    <row r="15" spans="1:6" ht="15" customHeight="1" x14ac:dyDescent="0.2">
      <c r="A15" s="106" t="s">
        <v>36</v>
      </c>
      <c r="B15" s="120">
        <v>1</v>
      </c>
      <c r="C15" s="115">
        <v>49</v>
      </c>
      <c r="D15" s="105">
        <v>5</v>
      </c>
      <c r="E15" s="105">
        <v>8</v>
      </c>
      <c r="F15" s="104">
        <f t="shared" si="0"/>
        <v>63</v>
      </c>
    </row>
    <row r="16" spans="1:6" ht="15" customHeight="1" x14ac:dyDescent="0.2">
      <c r="A16" s="106" t="s">
        <v>35</v>
      </c>
      <c r="B16" s="120">
        <v>1</v>
      </c>
      <c r="C16" s="115">
        <v>19</v>
      </c>
      <c r="D16" s="105">
        <v>13</v>
      </c>
      <c r="E16" s="105">
        <v>1</v>
      </c>
      <c r="F16" s="104">
        <f t="shared" si="0"/>
        <v>34</v>
      </c>
    </row>
    <row r="17" spans="1:6" ht="15" customHeight="1" x14ac:dyDescent="0.2">
      <c r="A17" s="106" t="s">
        <v>34</v>
      </c>
      <c r="B17" s="120">
        <v>1</v>
      </c>
      <c r="C17" s="115">
        <v>20</v>
      </c>
      <c r="D17" s="105">
        <v>6</v>
      </c>
      <c r="E17" s="105">
        <v>4</v>
      </c>
      <c r="F17" s="104">
        <f t="shared" si="0"/>
        <v>31</v>
      </c>
    </row>
    <row r="18" spans="1:6" ht="15" customHeight="1" x14ac:dyDescent="0.2">
      <c r="A18" s="106" t="s">
        <v>33</v>
      </c>
      <c r="B18" s="120">
        <v>1</v>
      </c>
      <c r="C18" s="115">
        <v>10</v>
      </c>
      <c r="D18" s="105">
        <v>4</v>
      </c>
      <c r="E18" s="105">
        <v>1</v>
      </c>
      <c r="F18" s="104">
        <f t="shared" si="0"/>
        <v>16</v>
      </c>
    </row>
    <row r="19" spans="1:6" ht="15" customHeight="1" x14ac:dyDescent="0.2">
      <c r="A19" s="106" t="s">
        <v>32</v>
      </c>
      <c r="B19" s="120">
        <v>1</v>
      </c>
      <c r="C19" s="115">
        <v>11</v>
      </c>
      <c r="D19" s="105">
        <v>8</v>
      </c>
      <c r="E19" s="105"/>
      <c r="F19" s="104">
        <f t="shared" si="0"/>
        <v>20</v>
      </c>
    </row>
    <row r="20" spans="1:6" ht="15" customHeight="1" x14ac:dyDescent="0.2">
      <c r="A20" s="106" t="s">
        <v>31</v>
      </c>
      <c r="B20" s="120">
        <v>1</v>
      </c>
      <c r="C20" s="115">
        <v>9</v>
      </c>
      <c r="D20" s="105">
        <v>8</v>
      </c>
      <c r="E20" s="105"/>
      <c r="F20" s="104">
        <f t="shared" si="0"/>
        <v>18</v>
      </c>
    </row>
    <row r="21" spans="1:6" ht="15" customHeight="1" x14ac:dyDescent="0.2">
      <c r="A21" s="106" t="s">
        <v>30</v>
      </c>
      <c r="B21" s="120">
        <v>1</v>
      </c>
      <c r="C21" s="115">
        <v>13</v>
      </c>
      <c r="D21" s="105">
        <v>8</v>
      </c>
      <c r="E21" s="105">
        <v>6</v>
      </c>
      <c r="F21" s="104">
        <f t="shared" si="0"/>
        <v>28</v>
      </c>
    </row>
    <row r="22" spans="1:6" ht="15" customHeight="1" x14ac:dyDescent="0.2">
      <c r="A22" s="106" t="s">
        <v>29</v>
      </c>
      <c r="B22" s="120">
        <v>1</v>
      </c>
      <c r="C22" s="115">
        <v>19</v>
      </c>
      <c r="D22" s="105">
        <v>23</v>
      </c>
      <c r="E22" s="105">
        <v>35</v>
      </c>
      <c r="F22" s="104">
        <f t="shared" si="0"/>
        <v>78</v>
      </c>
    </row>
    <row r="23" spans="1:6" ht="15" customHeight="1" x14ac:dyDescent="0.2">
      <c r="A23" s="106" t="s">
        <v>28</v>
      </c>
      <c r="B23" s="120">
        <v>1</v>
      </c>
      <c r="C23" s="115">
        <v>21</v>
      </c>
      <c r="D23" s="105">
        <v>19</v>
      </c>
      <c r="E23" s="105">
        <v>2</v>
      </c>
      <c r="F23" s="104">
        <f t="shared" si="0"/>
        <v>43</v>
      </c>
    </row>
    <row r="24" spans="1:6" ht="15" customHeight="1" x14ac:dyDescent="0.2">
      <c r="A24" s="106" t="s">
        <v>27</v>
      </c>
      <c r="B24" s="120">
        <v>1</v>
      </c>
      <c r="C24" s="115">
        <v>23</v>
      </c>
      <c r="D24" s="105">
        <v>12</v>
      </c>
      <c r="E24" s="105"/>
      <c r="F24" s="104">
        <f t="shared" si="0"/>
        <v>36</v>
      </c>
    </row>
    <row r="25" spans="1:6" ht="15" customHeight="1" x14ac:dyDescent="0.2">
      <c r="A25" s="106" t="s">
        <v>26</v>
      </c>
      <c r="B25" s="120">
        <v>1</v>
      </c>
      <c r="C25" s="115">
        <v>38</v>
      </c>
      <c r="D25" s="105">
        <v>14</v>
      </c>
      <c r="E25" s="105">
        <v>2</v>
      </c>
      <c r="F25" s="104">
        <f t="shared" si="0"/>
        <v>55</v>
      </c>
    </row>
    <row r="26" spans="1:6" ht="15" customHeight="1" x14ac:dyDescent="0.2">
      <c r="A26" s="106" t="s">
        <v>25</v>
      </c>
      <c r="B26" s="120">
        <v>1</v>
      </c>
      <c r="C26" s="115">
        <v>14</v>
      </c>
      <c r="D26" s="105">
        <v>15</v>
      </c>
      <c r="E26" s="105"/>
      <c r="F26" s="104">
        <f t="shared" si="0"/>
        <v>30</v>
      </c>
    </row>
    <row r="27" spans="1:6" ht="15" customHeight="1" x14ac:dyDescent="0.2">
      <c r="A27" s="106" t="s">
        <v>24</v>
      </c>
      <c r="B27" s="120">
        <v>1</v>
      </c>
      <c r="C27" s="115">
        <v>13</v>
      </c>
      <c r="D27" s="105">
        <v>6</v>
      </c>
      <c r="E27" s="105"/>
      <c r="F27" s="104">
        <f t="shared" si="0"/>
        <v>20</v>
      </c>
    </row>
    <row r="28" spans="1:6" ht="15" customHeight="1" x14ac:dyDescent="0.2">
      <c r="A28" s="106" t="s">
        <v>23</v>
      </c>
      <c r="B28" s="120">
        <v>1</v>
      </c>
      <c r="C28" s="115">
        <v>15</v>
      </c>
      <c r="D28" s="105">
        <v>10</v>
      </c>
      <c r="E28" s="105">
        <v>1</v>
      </c>
      <c r="F28" s="104">
        <f t="shared" si="0"/>
        <v>27</v>
      </c>
    </row>
    <row r="29" spans="1:6" ht="15" customHeight="1" x14ac:dyDescent="0.2">
      <c r="A29" s="106" t="s">
        <v>22</v>
      </c>
      <c r="B29" s="120">
        <v>1</v>
      </c>
      <c r="C29" s="115">
        <v>33</v>
      </c>
      <c r="D29" s="105">
        <v>9</v>
      </c>
      <c r="E29" s="105">
        <v>1</v>
      </c>
      <c r="F29" s="104">
        <f t="shared" si="0"/>
        <v>44</v>
      </c>
    </row>
    <row r="30" spans="1:6" ht="15" customHeight="1" x14ac:dyDescent="0.2">
      <c r="A30" s="106" t="s">
        <v>21</v>
      </c>
      <c r="B30" s="120">
        <v>1</v>
      </c>
      <c r="C30" s="115">
        <v>29</v>
      </c>
      <c r="D30" s="105">
        <v>12</v>
      </c>
      <c r="E30" s="105"/>
      <c r="F30" s="104">
        <f t="shared" si="0"/>
        <v>42</v>
      </c>
    </row>
    <row r="31" spans="1:6" ht="15" customHeight="1" x14ac:dyDescent="0.2">
      <c r="A31" s="106" t="s">
        <v>20</v>
      </c>
      <c r="B31" s="120">
        <v>1</v>
      </c>
      <c r="C31" s="115">
        <v>12</v>
      </c>
      <c r="D31" s="105">
        <v>15</v>
      </c>
      <c r="E31" s="105">
        <v>12</v>
      </c>
      <c r="F31" s="104">
        <f t="shared" si="0"/>
        <v>40</v>
      </c>
    </row>
    <row r="32" spans="1:6" ht="15" customHeight="1" x14ac:dyDescent="0.2">
      <c r="A32" s="106" t="s">
        <v>19</v>
      </c>
      <c r="B32" s="120">
        <v>1</v>
      </c>
      <c r="C32" s="115">
        <v>9</v>
      </c>
      <c r="D32" s="105">
        <v>20</v>
      </c>
      <c r="E32" s="105">
        <v>1</v>
      </c>
      <c r="F32" s="104">
        <f t="shared" si="0"/>
        <v>31</v>
      </c>
    </row>
    <row r="33" spans="1:6" ht="15" customHeight="1" x14ac:dyDescent="0.2">
      <c r="A33" s="106" t="s">
        <v>18</v>
      </c>
      <c r="B33" s="120">
        <v>1</v>
      </c>
      <c r="C33" s="115">
        <v>4</v>
      </c>
      <c r="D33" s="105">
        <v>14</v>
      </c>
      <c r="E33" s="105">
        <v>1</v>
      </c>
      <c r="F33" s="104">
        <f t="shared" si="0"/>
        <v>20</v>
      </c>
    </row>
    <row r="34" spans="1:6" ht="15" customHeight="1" x14ac:dyDescent="0.2">
      <c r="A34" s="106" t="s">
        <v>17</v>
      </c>
      <c r="B34" s="120">
        <v>1</v>
      </c>
      <c r="C34" s="115">
        <v>8</v>
      </c>
      <c r="D34" s="105">
        <v>10</v>
      </c>
      <c r="E34" s="105">
        <v>1</v>
      </c>
      <c r="F34" s="104">
        <f t="shared" si="0"/>
        <v>20</v>
      </c>
    </row>
    <row r="35" spans="1:6" ht="15" customHeight="1" x14ac:dyDescent="0.2">
      <c r="A35" s="106" t="s">
        <v>16</v>
      </c>
      <c r="B35" s="120">
        <v>1</v>
      </c>
      <c r="C35" s="115">
        <v>15</v>
      </c>
      <c r="D35" s="105">
        <v>10</v>
      </c>
      <c r="E35" s="105">
        <v>2</v>
      </c>
      <c r="F35" s="104">
        <f t="shared" si="0"/>
        <v>28</v>
      </c>
    </row>
    <row r="36" spans="1:6" ht="15" customHeight="1" x14ac:dyDescent="0.2">
      <c r="A36" s="106" t="s">
        <v>15</v>
      </c>
      <c r="B36" s="120">
        <v>1</v>
      </c>
      <c r="C36" s="115">
        <v>14</v>
      </c>
      <c r="D36" s="105">
        <v>9</v>
      </c>
      <c r="E36" s="105"/>
      <c r="F36" s="104">
        <f t="shared" si="0"/>
        <v>24</v>
      </c>
    </row>
    <row r="37" spans="1:6" ht="15" customHeight="1" x14ac:dyDescent="0.2">
      <c r="A37" s="106" t="s">
        <v>14</v>
      </c>
      <c r="B37" s="120">
        <v>1</v>
      </c>
      <c r="C37" s="115">
        <v>13</v>
      </c>
      <c r="D37" s="105">
        <v>6</v>
      </c>
      <c r="E37" s="105"/>
      <c r="F37" s="104">
        <f t="shared" si="0"/>
        <v>20</v>
      </c>
    </row>
    <row r="38" spans="1:6" ht="15" customHeight="1" x14ac:dyDescent="0.2">
      <c r="A38" s="106" t="s">
        <v>13</v>
      </c>
      <c r="B38" s="120">
        <v>1</v>
      </c>
      <c r="C38" s="115">
        <v>8</v>
      </c>
      <c r="D38" s="105">
        <v>15</v>
      </c>
      <c r="E38" s="105">
        <v>1</v>
      </c>
      <c r="F38" s="104">
        <f t="shared" si="0"/>
        <v>25</v>
      </c>
    </row>
    <row r="39" spans="1:6" ht="15" customHeight="1" x14ac:dyDescent="0.2">
      <c r="A39" s="106" t="s">
        <v>12</v>
      </c>
      <c r="B39" s="120">
        <v>1</v>
      </c>
      <c r="C39" s="115">
        <v>8</v>
      </c>
      <c r="D39" s="105">
        <v>9</v>
      </c>
      <c r="E39" s="105"/>
      <c r="F39" s="104">
        <f t="shared" si="0"/>
        <v>18</v>
      </c>
    </row>
    <row r="40" spans="1:6" ht="15" customHeight="1" x14ac:dyDescent="0.2">
      <c r="A40" s="106" t="s">
        <v>11</v>
      </c>
      <c r="B40" s="120">
        <v>1</v>
      </c>
      <c r="C40" s="115">
        <v>11</v>
      </c>
      <c r="D40" s="105">
        <v>9</v>
      </c>
      <c r="E40" s="105"/>
      <c r="F40" s="104">
        <f t="shared" si="0"/>
        <v>21</v>
      </c>
    </row>
    <row r="41" spans="1:6" ht="15" customHeight="1" x14ac:dyDescent="0.2">
      <c r="A41" s="106" t="s">
        <v>10</v>
      </c>
      <c r="B41" s="120">
        <v>1</v>
      </c>
      <c r="C41" s="115">
        <v>11</v>
      </c>
      <c r="D41" s="105">
        <v>17</v>
      </c>
      <c r="E41" s="105">
        <v>6</v>
      </c>
      <c r="F41" s="104">
        <f t="shared" si="0"/>
        <v>35</v>
      </c>
    </row>
    <row r="42" spans="1:6" ht="15" customHeight="1" x14ac:dyDescent="0.2">
      <c r="A42" s="106" t="s">
        <v>9</v>
      </c>
      <c r="B42" s="120">
        <v>1</v>
      </c>
      <c r="C42" s="115">
        <v>28</v>
      </c>
      <c r="D42" s="105">
        <v>30</v>
      </c>
      <c r="E42" s="105">
        <v>2</v>
      </c>
      <c r="F42" s="104">
        <f t="shared" si="0"/>
        <v>61</v>
      </c>
    </row>
    <row r="43" spans="1:6" ht="15" customHeight="1" x14ac:dyDescent="0.2">
      <c r="A43" s="106" t="s">
        <v>8</v>
      </c>
      <c r="B43" s="120">
        <v>1</v>
      </c>
      <c r="C43" s="115">
        <v>10</v>
      </c>
      <c r="D43" s="105">
        <v>10</v>
      </c>
      <c r="E43" s="105"/>
      <c r="F43" s="104">
        <f t="shared" si="0"/>
        <v>21</v>
      </c>
    </row>
    <row r="44" spans="1:6" ht="15" customHeight="1" x14ac:dyDescent="0.2">
      <c r="A44" s="106" t="s">
        <v>7</v>
      </c>
      <c r="B44" s="120">
        <v>1</v>
      </c>
      <c r="C44" s="115">
        <v>13</v>
      </c>
      <c r="D44" s="105">
        <v>8</v>
      </c>
      <c r="E44" s="105"/>
      <c r="F44" s="104">
        <f t="shared" si="0"/>
        <v>22</v>
      </c>
    </row>
    <row r="45" spans="1:6" ht="15" customHeight="1" x14ac:dyDescent="0.2">
      <c r="A45" s="106" t="s">
        <v>6</v>
      </c>
      <c r="B45" s="120">
        <v>1</v>
      </c>
      <c r="C45" s="115">
        <v>14</v>
      </c>
      <c r="D45" s="105">
        <v>23</v>
      </c>
      <c r="E45" s="105">
        <v>8</v>
      </c>
      <c r="F45" s="104">
        <f t="shared" si="0"/>
        <v>46</v>
      </c>
    </row>
    <row r="46" spans="1:6" ht="15" customHeight="1" x14ac:dyDescent="0.2">
      <c r="A46" s="106" t="s">
        <v>5</v>
      </c>
      <c r="B46" s="120">
        <v>1</v>
      </c>
      <c r="C46" s="115">
        <v>14</v>
      </c>
      <c r="D46" s="105">
        <v>3</v>
      </c>
      <c r="E46" s="105">
        <v>1</v>
      </c>
      <c r="F46" s="104">
        <f t="shared" si="0"/>
        <v>19</v>
      </c>
    </row>
    <row r="47" spans="1:6" ht="15" customHeight="1" x14ac:dyDescent="0.2">
      <c r="A47" s="106" t="s">
        <v>4</v>
      </c>
      <c r="B47" s="120">
        <v>1</v>
      </c>
      <c r="C47" s="115">
        <v>9</v>
      </c>
      <c r="D47" s="105">
        <v>14</v>
      </c>
      <c r="E47" s="105">
        <v>3</v>
      </c>
      <c r="F47" s="104">
        <f t="shared" si="0"/>
        <v>27</v>
      </c>
    </row>
    <row r="48" spans="1:6" ht="15" customHeight="1" x14ac:dyDescent="0.2">
      <c r="A48" s="106" t="s">
        <v>3</v>
      </c>
      <c r="B48" s="120">
        <v>1</v>
      </c>
      <c r="C48" s="115">
        <v>19</v>
      </c>
      <c r="D48" s="105">
        <v>20</v>
      </c>
      <c r="E48" s="105">
        <v>4</v>
      </c>
      <c r="F48" s="104">
        <f t="shared" si="0"/>
        <v>44</v>
      </c>
    </row>
    <row r="49" spans="1:6" ht="15" customHeight="1" thickBot="1" x14ac:dyDescent="0.25">
      <c r="A49" s="103" t="s">
        <v>2</v>
      </c>
      <c r="B49" s="121">
        <v>1</v>
      </c>
      <c r="C49" s="116">
        <v>11</v>
      </c>
      <c r="D49" s="102">
        <v>11</v>
      </c>
      <c r="E49" s="102">
        <v>19</v>
      </c>
      <c r="F49" s="101">
        <f t="shared" si="0"/>
        <v>42</v>
      </c>
    </row>
    <row r="50" spans="1:6" ht="15" customHeight="1" thickBot="1" x14ac:dyDescent="0.25">
      <c r="A50" s="100" t="s">
        <v>104</v>
      </c>
      <c r="B50" s="122">
        <f>SUM(B3:B49)</f>
        <v>47</v>
      </c>
      <c r="C50" s="117">
        <f>SUM(C3:C49)</f>
        <v>813</v>
      </c>
      <c r="D50" s="99">
        <f>SUM(D3:D49)</f>
        <v>745</v>
      </c>
      <c r="E50" s="99">
        <f>SUM(E3:E49)</f>
        <v>183</v>
      </c>
      <c r="F50" s="98">
        <f>SUM(F3:F49)</f>
        <v>1788</v>
      </c>
    </row>
    <row r="51" spans="1:6" ht="13.2" customHeight="1" x14ac:dyDescent="0.2"/>
    <row r="52" spans="1:6" ht="13.2" customHeight="1" x14ac:dyDescent="0.2"/>
    <row r="53" spans="1:6" ht="13.2" customHeight="1" x14ac:dyDescent="0.2"/>
    <row r="54" spans="1:6" ht="13.2" customHeight="1" x14ac:dyDescent="0.2"/>
    <row r="55" spans="1:6" ht="13.2" customHeight="1" x14ac:dyDescent="0.2"/>
    <row r="56" spans="1:6" ht="13.2" customHeight="1" x14ac:dyDescent="0.2"/>
    <row r="82" spans="1:128" ht="12" customHeight="1" x14ac:dyDescent="0.2">
      <c r="A82" s="96" t="s">
        <v>99</v>
      </c>
      <c r="DS82" s="96">
        <v>1</v>
      </c>
      <c r="DX82" s="96">
        <v>1</v>
      </c>
    </row>
    <row r="136" spans="63:63" ht="12" customHeight="1" x14ac:dyDescent="0.2">
      <c r="BK136" s="97">
        <f>SUM(C28,AG28,BK28,CO28,DS28,C82,AG82,BK82,CO82,DS82,C136,AG136)</f>
        <v>16</v>
      </c>
    </row>
  </sheetData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総括表</vt:lpstr>
      <vt:lpstr>種類別</vt:lpstr>
      <vt:lpstr>月別</vt:lpstr>
      <vt:lpstr>無投票・平日投票・翌日開票</vt:lpstr>
      <vt:lpstr>団体数</vt:lpstr>
      <vt:lpstr>月別!Print_Area</vt:lpstr>
      <vt:lpstr>種類別!Print_Area</vt:lpstr>
      <vt:lpstr>総括表!Print_Area</vt:lpstr>
      <vt:lpstr>団体数!Print_Area</vt:lpstr>
      <vt:lpstr>無投票・平日投票・翌日開票!Print_Area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Administrator</cp:lastModifiedBy>
  <cp:lastPrinted>2016-03-20T05:16:26Z</cp:lastPrinted>
  <dcterms:created xsi:type="dcterms:W3CDTF">2015-01-29T11:12:20Z</dcterms:created>
  <dcterms:modified xsi:type="dcterms:W3CDTF">2017-09-04T02:27:33Z</dcterms:modified>
</cp:coreProperties>
</file>