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'!$A$9:$FN$55</definedName>
    <definedName name="_xlnm._FilterDatabase" localSheetId="1" hidden="1">'調査票Ｃ、Ｄ、Ｅ '!$A$17:$BR$61</definedName>
    <definedName name="_xlnm.Print_Area" localSheetId="0">'調査票Ａ、Ｂ '!$D$1:$CX$62</definedName>
    <definedName name="_xlnm.Print_Area" localSheetId="1">'調査票Ｃ、Ｄ、Ｅ '!$A$1:$BQ$71</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69" i="6" l="1"/>
  <c r="BP69" i="6"/>
  <c r="BO69" i="6"/>
  <c r="BN69" i="6"/>
  <c r="BM69" i="6"/>
  <c r="BL69" i="6"/>
  <c r="BK69" i="6"/>
  <c r="BJ69" i="6"/>
  <c r="BI69" i="6"/>
  <c r="BH69" i="6"/>
  <c r="BG69" i="6"/>
  <c r="BF69" i="6"/>
  <c r="BE69" i="6"/>
  <c r="BD69" i="6"/>
  <c r="BC69" i="6"/>
  <c r="BB69" i="6"/>
  <c r="BA69" i="6"/>
  <c r="AZ69" i="6"/>
  <c r="AY69" i="6"/>
  <c r="AX69" i="6"/>
  <c r="AW69" i="6"/>
  <c r="AV69" i="6"/>
  <c r="AU69" i="6"/>
  <c r="AT69" i="6"/>
  <c r="AS69" i="6"/>
  <c r="AR69" i="6"/>
  <c r="AQ69" i="6"/>
  <c r="AP69" i="6"/>
  <c r="AO69" i="6"/>
  <c r="AN69" i="6"/>
  <c r="AL69" i="6"/>
  <c r="AK69" i="6"/>
  <c r="AJ69" i="6"/>
  <c r="AI69" i="6"/>
  <c r="AH69" i="6"/>
  <c r="AG69" i="6"/>
  <c r="AF69" i="6"/>
  <c r="AE69" i="6"/>
  <c r="AD69" i="6"/>
  <c r="AC69" i="6"/>
  <c r="AB69" i="6"/>
  <c r="AA69" i="6"/>
  <c r="Z69" i="6"/>
  <c r="Y69" i="6"/>
  <c r="X69" i="6"/>
  <c r="W69" i="6"/>
  <c r="V69" i="6"/>
  <c r="U69" i="6"/>
  <c r="T69" i="6"/>
  <c r="S69" i="6"/>
  <c r="R69" i="6"/>
  <c r="Q69" i="6"/>
  <c r="P69" i="6"/>
  <c r="O69" i="6"/>
  <c r="N69" i="6"/>
  <c r="M69" i="6"/>
  <c r="L69" i="6"/>
  <c r="K69" i="6"/>
  <c r="J69" i="6"/>
  <c r="I69" i="6"/>
  <c r="H69" i="6"/>
  <c r="G69" i="6"/>
  <c r="F69" i="6"/>
  <c r="E69" i="6"/>
  <c r="D69" i="6"/>
  <c r="BQ68" i="6"/>
  <c r="BP68" i="6"/>
  <c r="BO68" i="6"/>
  <c r="BN68" i="6"/>
  <c r="BM68" i="6"/>
  <c r="BL68" i="6"/>
  <c r="BK68" i="6"/>
  <c r="BJ68" i="6"/>
  <c r="BI68" i="6"/>
  <c r="BH68" i="6"/>
  <c r="BG68" i="6"/>
  <c r="BF68" i="6"/>
  <c r="BE68" i="6"/>
  <c r="BD68" i="6"/>
  <c r="BC68" i="6"/>
  <c r="BB68" i="6"/>
  <c r="BA68" i="6"/>
  <c r="AZ68" i="6"/>
  <c r="AY68" i="6"/>
  <c r="AX68" i="6"/>
  <c r="AW68" i="6"/>
  <c r="AV68" i="6"/>
  <c r="AU68" i="6"/>
  <c r="AT68" i="6"/>
  <c r="AS68" i="6"/>
  <c r="AR68" i="6"/>
  <c r="AQ68" i="6"/>
  <c r="AP68"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I68" i="6"/>
  <c r="H68" i="6"/>
  <c r="G68" i="6"/>
  <c r="F68" i="6"/>
  <c r="E68" i="6"/>
  <c r="D68" i="6"/>
  <c r="BQ67" i="6"/>
  <c r="BP67" i="6"/>
  <c r="BO67" i="6"/>
  <c r="BN67" i="6"/>
  <c r="BM67" i="6"/>
  <c r="BL67" i="6"/>
  <c r="BK67" i="6"/>
  <c r="BJ67" i="6"/>
  <c r="BI67" i="6"/>
  <c r="BH67" i="6"/>
  <c r="BG67" i="6"/>
  <c r="BF67" i="6"/>
  <c r="BE67" i="6"/>
  <c r="BD67" i="6"/>
  <c r="BC67" i="6"/>
  <c r="BB67" i="6"/>
  <c r="BA67" i="6"/>
  <c r="AZ67" i="6"/>
  <c r="AY67" i="6"/>
  <c r="AX67" i="6"/>
  <c r="AW67" i="6"/>
  <c r="AV67" i="6"/>
  <c r="AU67" i="6"/>
  <c r="AT67" i="6"/>
  <c r="AS67" i="6"/>
  <c r="AR67" i="6"/>
  <c r="AQ67" i="6"/>
  <c r="AP67" i="6"/>
  <c r="AO67" i="6"/>
  <c r="AN67" i="6"/>
  <c r="AM67" i="6"/>
  <c r="AL67"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BQ66" i="6"/>
  <c r="BP66" i="6"/>
  <c r="BO66" i="6"/>
  <c r="BN66" i="6"/>
  <c r="BM66" i="6"/>
  <c r="BL66" i="6"/>
  <c r="BK66" i="6"/>
  <c r="BJ66" i="6"/>
  <c r="BI66" i="6"/>
  <c r="BH66" i="6"/>
  <c r="BG66" i="6"/>
  <c r="BF66" i="6"/>
  <c r="BE66" i="6"/>
  <c r="BD66" i="6"/>
  <c r="BC66" i="6"/>
  <c r="BB66" i="6"/>
  <c r="BA66" i="6"/>
  <c r="AZ66" i="6"/>
  <c r="AY66" i="6"/>
  <c r="AX66" i="6"/>
  <c r="AW66" i="6"/>
  <c r="AV66" i="6"/>
  <c r="AU66" i="6"/>
  <c r="AT66" i="6"/>
  <c r="AS66" i="6"/>
  <c r="AR66" i="6"/>
  <c r="AQ66" i="6"/>
  <c r="AP66" i="6"/>
  <c r="AO66"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BP63" i="6"/>
  <c r="BO63" i="6"/>
  <c r="BN63" i="6"/>
  <c r="BM63" i="6"/>
  <c r="BL63" i="6"/>
  <c r="BK63" i="6"/>
  <c r="BJ63" i="6"/>
  <c r="BI63" i="6"/>
  <c r="BH63" i="6"/>
  <c r="BF63" i="6"/>
  <c r="BE63" i="6"/>
  <c r="BD63" i="6"/>
  <c r="BC63" i="6"/>
  <c r="BB63" i="6"/>
  <c r="BA63" i="6"/>
  <c r="AZ63" i="6"/>
  <c r="AY63" i="6"/>
  <c r="AX63" i="6"/>
  <c r="AW63" i="6"/>
  <c r="AV63" i="6"/>
  <c r="AS63" i="6"/>
  <c r="AR63" i="6"/>
  <c r="AQ63" i="6"/>
  <c r="AP63" i="6"/>
  <c r="AO63" i="6"/>
  <c r="AN63" i="6"/>
  <c r="AL63" i="6"/>
  <c r="AK63" i="6"/>
  <c r="AJ63" i="6"/>
  <c r="AI63" i="6"/>
  <c r="AH63" i="6"/>
  <c r="AG63" i="6"/>
  <c r="AF63" i="6"/>
  <c r="AE63" i="6"/>
  <c r="AD63" i="6"/>
  <c r="AC63" i="6"/>
  <c r="AB63" i="6"/>
  <c r="AA63" i="6"/>
  <c r="Z63" i="6"/>
  <c r="Y63" i="6"/>
  <c r="V63" i="6"/>
  <c r="U63" i="6"/>
  <c r="T63" i="6"/>
  <c r="S63" i="6"/>
  <c r="R63" i="6"/>
  <c r="O63" i="6"/>
  <c r="N63" i="6"/>
  <c r="M63" i="6"/>
  <c r="L63" i="6"/>
  <c r="K63" i="6"/>
  <c r="J63" i="6"/>
  <c r="I63" i="6"/>
  <c r="H63" i="6"/>
  <c r="G63" i="6"/>
  <c r="F63" i="6"/>
  <c r="E63" i="6"/>
  <c r="D63" i="6"/>
  <c r="CX61" i="5"/>
  <c r="CW61" i="5"/>
  <c r="CV61" i="5"/>
  <c r="CU61" i="5"/>
  <c r="CT61" i="5"/>
  <c r="CS61" i="5"/>
  <c r="CR61" i="5"/>
  <c r="CQ61" i="5"/>
  <c r="CP61" i="5"/>
  <c r="CO61" i="5"/>
  <c r="CN61" i="5"/>
  <c r="CM61" i="5"/>
  <c r="CL61" i="5"/>
  <c r="CK61" i="5"/>
  <c r="CJ61" i="5"/>
  <c r="CI61" i="5"/>
  <c r="CH61" i="5"/>
  <c r="CG61" i="5"/>
  <c r="CF61" i="5"/>
  <c r="CE61" i="5"/>
  <c r="CD61" i="5"/>
  <c r="CC61" i="5"/>
  <c r="CB61" i="5"/>
  <c r="CA61" i="5"/>
  <c r="BZ61" i="5"/>
  <c r="BY61" i="5"/>
  <c r="BX61" i="5"/>
  <c r="BW61" i="5"/>
  <c r="BV61" i="5"/>
  <c r="BU61" i="5"/>
  <c r="BT61" i="5"/>
  <c r="BS61" i="5"/>
  <c r="BR61" i="5"/>
  <c r="BQ61" i="5"/>
  <c r="BP61" i="5"/>
  <c r="BO61" i="5"/>
  <c r="BN61" i="5"/>
  <c r="BM61" i="5"/>
  <c r="BL61" i="5"/>
  <c r="BK61" i="5"/>
  <c r="BJ61" i="5"/>
  <c r="BI61" i="5"/>
  <c r="BH61" i="5"/>
  <c r="BG61" i="5"/>
  <c r="BF61" i="5"/>
  <c r="BE61" i="5"/>
  <c r="BD61" i="5"/>
  <c r="BC61" i="5"/>
  <c r="BB61" i="5"/>
  <c r="BA61" i="5"/>
  <c r="AZ61" i="5"/>
  <c r="AY61" i="5"/>
  <c r="AX61" i="5"/>
  <c r="AW61" i="5"/>
  <c r="AV61" i="5"/>
  <c r="AU61" i="5"/>
  <c r="AT61" i="5"/>
  <c r="AS61" i="5"/>
  <c r="AR61" i="5"/>
  <c r="AQ61" i="5"/>
  <c r="AP61" i="5"/>
  <c r="AO61" i="5"/>
  <c r="AN61" i="5"/>
  <c r="AM61" i="5"/>
  <c r="AL61" i="5"/>
  <c r="AK61" i="5"/>
  <c r="AJ61" i="5"/>
  <c r="AI61" i="5"/>
  <c r="AH61" i="5"/>
  <c r="AG61" i="5"/>
  <c r="AF61" i="5"/>
  <c r="AE61" i="5"/>
  <c r="AD61" i="5"/>
  <c r="AC61" i="5"/>
  <c r="AB61" i="5"/>
  <c r="AA61" i="5"/>
  <c r="Z61" i="5"/>
  <c r="Y61" i="5"/>
  <c r="X61" i="5"/>
  <c r="W61" i="5"/>
  <c r="V61" i="5"/>
  <c r="U61" i="5"/>
  <c r="T61" i="5"/>
  <c r="S61" i="5"/>
  <c r="R61" i="5"/>
  <c r="Q61" i="5"/>
  <c r="P61" i="5"/>
  <c r="O61" i="5"/>
  <c r="N61" i="5"/>
  <c r="M61" i="5"/>
  <c r="L61" i="5"/>
  <c r="K61" i="5"/>
  <c r="J61" i="5"/>
  <c r="I61" i="5"/>
  <c r="CX60" i="5"/>
  <c r="CW60" i="5"/>
  <c r="CV60" i="5"/>
  <c r="CU60" i="5"/>
  <c r="CT60" i="5"/>
  <c r="CS60" i="5"/>
  <c r="CR60" i="5"/>
  <c r="CQ60" i="5"/>
  <c r="CP60" i="5"/>
  <c r="CO60" i="5"/>
  <c r="CN60" i="5"/>
  <c r="CM60" i="5"/>
  <c r="CL60" i="5"/>
  <c r="CK60" i="5"/>
  <c r="CJ60" i="5"/>
  <c r="CI60" i="5"/>
  <c r="CH60" i="5"/>
  <c r="CG60" i="5"/>
  <c r="CF60" i="5"/>
  <c r="CE60" i="5"/>
  <c r="CD60" i="5"/>
  <c r="CC60" i="5"/>
  <c r="CB60" i="5"/>
  <c r="CA60" i="5"/>
  <c r="BZ60" i="5"/>
  <c r="BY60" i="5"/>
  <c r="BX60" i="5"/>
  <c r="BW60" i="5"/>
  <c r="BV60" i="5"/>
  <c r="BU60" i="5"/>
  <c r="BT60" i="5"/>
  <c r="BS60" i="5"/>
  <c r="BR60" i="5"/>
  <c r="BQ60" i="5"/>
  <c r="BP60" i="5"/>
  <c r="BO60" i="5"/>
  <c r="BN60" i="5"/>
  <c r="BM60" i="5"/>
  <c r="BL60" i="5"/>
  <c r="BK60" i="5"/>
  <c r="BJ60" i="5"/>
  <c r="BI60" i="5"/>
  <c r="BH60" i="5"/>
  <c r="BG60" i="5"/>
  <c r="BF60" i="5"/>
  <c r="BE60" i="5"/>
  <c r="BD60" i="5"/>
  <c r="BC60" i="5"/>
  <c r="BB60" i="5"/>
  <c r="BA60" i="5"/>
  <c r="AZ60" i="5"/>
  <c r="AY60" i="5"/>
  <c r="AX60" i="5"/>
  <c r="AW60" i="5"/>
  <c r="AV60" i="5"/>
  <c r="AU60" i="5"/>
  <c r="AT60" i="5"/>
  <c r="AS60" i="5"/>
  <c r="AR60" i="5"/>
  <c r="AQ60" i="5"/>
  <c r="AP60" i="5"/>
  <c r="AO60" i="5"/>
  <c r="AN60" i="5"/>
  <c r="AM60" i="5"/>
  <c r="AL60" i="5"/>
  <c r="AK60" i="5"/>
  <c r="AJ60" i="5"/>
  <c r="AI60" i="5"/>
  <c r="AH60" i="5"/>
  <c r="AG60" i="5"/>
  <c r="AF60" i="5"/>
  <c r="AE60" i="5"/>
  <c r="AD60" i="5"/>
  <c r="AC60" i="5"/>
  <c r="AB60" i="5"/>
  <c r="AA60" i="5"/>
  <c r="Z60" i="5"/>
  <c r="Y60" i="5"/>
  <c r="X60" i="5"/>
  <c r="W60" i="5"/>
  <c r="V60" i="5"/>
  <c r="U60" i="5"/>
  <c r="T60" i="5"/>
  <c r="S60" i="5"/>
  <c r="R60" i="5"/>
  <c r="Q60" i="5"/>
  <c r="P60" i="5"/>
  <c r="O60" i="5"/>
  <c r="N60" i="5"/>
  <c r="M60" i="5"/>
  <c r="L60" i="5"/>
  <c r="K60" i="5"/>
  <c r="J60" i="5"/>
  <c r="I60" i="5"/>
  <c r="CX59" i="5"/>
  <c r="CW59" i="5"/>
  <c r="CV59" i="5"/>
  <c r="CU59" i="5"/>
  <c r="CT59" i="5"/>
  <c r="CS59" i="5"/>
  <c r="CR59" i="5"/>
  <c r="CQ59" i="5"/>
  <c r="CP59" i="5"/>
  <c r="CO59" i="5"/>
  <c r="CN59" i="5"/>
  <c r="CM59" i="5"/>
  <c r="CL59" i="5"/>
  <c r="CK59" i="5"/>
  <c r="CJ59" i="5"/>
  <c r="CI59" i="5"/>
  <c r="CH59" i="5"/>
  <c r="CG59" i="5"/>
  <c r="CF59" i="5"/>
  <c r="CE59" i="5"/>
  <c r="CD59" i="5"/>
  <c r="CC59" i="5"/>
  <c r="CB59" i="5"/>
  <c r="CA59" i="5"/>
  <c r="BZ59" i="5"/>
  <c r="BY59" i="5"/>
  <c r="BX59" i="5"/>
  <c r="BW59" i="5"/>
  <c r="BV59" i="5"/>
  <c r="BU59" i="5"/>
  <c r="BT59" i="5"/>
  <c r="BS59" i="5"/>
  <c r="BR59" i="5"/>
  <c r="BQ59" i="5"/>
  <c r="BP59" i="5"/>
  <c r="BO59" i="5"/>
  <c r="BN59" i="5"/>
  <c r="BM59" i="5"/>
  <c r="BL59" i="5"/>
  <c r="BK59" i="5"/>
  <c r="BJ59" i="5"/>
  <c r="BI59" i="5"/>
  <c r="BH59" i="5"/>
  <c r="BG59" i="5"/>
  <c r="BF59" i="5"/>
  <c r="BE59" i="5"/>
  <c r="BD59" i="5"/>
  <c r="BC59" i="5"/>
  <c r="BB59" i="5"/>
  <c r="BA59" i="5"/>
  <c r="AZ59" i="5"/>
  <c r="AY59" i="5"/>
  <c r="AX59" i="5"/>
  <c r="AW59" i="5"/>
  <c r="AV59" i="5"/>
  <c r="AU59" i="5"/>
  <c r="AT59" i="5"/>
  <c r="AS59" i="5"/>
  <c r="AR59" i="5"/>
  <c r="AQ59" i="5"/>
  <c r="AP59" i="5"/>
  <c r="AO59" i="5"/>
  <c r="AN59" i="5"/>
  <c r="AM59" i="5"/>
  <c r="AL59" i="5"/>
  <c r="AK59" i="5"/>
  <c r="AJ59" i="5"/>
  <c r="AI59" i="5"/>
  <c r="AH59" i="5"/>
  <c r="AG59" i="5"/>
  <c r="AF59" i="5"/>
  <c r="AE59" i="5"/>
  <c r="AD59" i="5"/>
  <c r="AC59" i="5"/>
  <c r="AB59" i="5"/>
  <c r="AA59" i="5"/>
  <c r="Z59" i="5"/>
  <c r="Y59" i="5"/>
  <c r="X59" i="5"/>
  <c r="W59" i="5"/>
  <c r="V59" i="5"/>
  <c r="U59" i="5"/>
  <c r="T59" i="5"/>
  <c r="S59" i="5"/>
  <c r="R59" i="5"/>
  <c r="Q59" i="5"/>
  <c r="P59" i="5"/>
  <c r="O59" i="5"/>
  <c r="N59" i="5"/>
  <c r="M59" i="5"/>
  <c r="L59" i="5"/>
  <c r="K59" i="5"/>
  <c r="J59" i="5"/>
  <c r="I59" i="5"/>
  <c r="CX58" i="5"/>
  <c r="CW58" i="5"/>
  <c r="CV58" i="5"/>
  <c r="CU58" i="5"/>
  <c r="CT58" i="5"/>
  <c r="CS58" i="5"/>
  <c r="CR58" i="5"/>
  <c r="CQ58" i="5"/>
  <c r="CP58" i="5"/>
  <c r="CO58" i="5"/>
  <c r="CN58" i="5"/>
  <c r="CM58" i="5"/>
  <c r="CL58" i="5"/>
  <c r="CK58" i="5"/>
  <c r="CJ58" i="5"/>
  <c r="CI58" i="5"/>
  <c r="CH58" i="5"/>
  <c r="CG58" i="5"/>
  <c r="CF58" i="5"/>
  <c r="CE58" i="5"/>
  <c r="CD58" i="5"/>
  <c r="CC58" i="5"/>
  <c r="CB58" i="5"/>
  <c r="CA58" i="5"/>
  <c r="BZ58" i="5"/>
  <c r="BY58" i="5"/>
  <c r="BX58" i="5"/>
  <c r="BW58" i="5"/>
  <c r="BV58" i="5"/>
  <c r="BU58" i="5"/>
  <c r="BT58" i="5"/>
  <c r="BS58" i="5"/>
  <c r="BR58" i="5"/>
  <c r="BQ58" i="5"/>
  <c r="BP58" i="5"/>
  <c r="BO58" i="5"/>
  <c r="BN58" i="5"/>
  <c r="BM58" i="5"/>
  <c r="BL58" i="5"/>
  <c r="BK58" i="5"/>
  <c r="BJ58" i="5"/>
  <c r="BI58" i="5"/>
  <c r="BH58" i="5"/>
  <c r="BG58" i="5"/>
  <c r="BF58" i="5"/>
  <c r="BE58" i="5"/>
  <c r="BD58" i="5"/>
  <c r="BC58" i="5"/>
  <c r="BB58" i="5"/>
  <c r="BA58"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CX55" i="5"/>
  <c r="CW55" i="5"/>
  <c r="CU55" i="5"/>
  <c r="CT55" i="5"/>
  <c r="CS55" i="5"/>
  <c r="CR55" i="5"/>
  <c r="CQ55" i="5"/>
  <c r="CP55" i="5"/>
  <c r="CO55" i="5"/>
  <c r="CN55" i="5"/>
  <c r="CM55" i="5"/>
  <c r="CL55" i="5"/>
  <c r="CK55" i="5"/>
  <c r="CJ55" i="5"/>
  <c r="CH55" i="5"/>
  <c r="CG55" i="5"/>
  <c r="CF55" i="5"/>
  <c r="CE55" i="5"/>
  <c r="CD55" i="5"/>
  <c r="CC55" i="5"/>
  <c r="CB55" i="5"/>
  <c r="CA55" i="5"/>
  <c r="BY55" i="5"/>
  <c r="BX55" i="5"/>
  <c r="BW55" i="5"/>
  <c r="BV55" i="5"/>
  <c r="BU55" i="5"/>
  <c r="BS55" i="5"/>
  <c r="BR55" i="5"/>
  <c r="BQ55" i="5"/>
  <c r="BN55" i="5"/>
  <c r="BM55" i="5"/>
  <c r="BL55" i="5"/>
  <c r="BK55" i="5"/>
  <c r="BJ55" i="5"/>
  <c r="BI55" i="5"/>
  <c r="BH55" i="5"/>
  <c r="BG55" i="5"/>
  <c r="BF55" i="5"/>
  <c r="BE55" i="5"/>
  <c r="BD55" i="5"/>
  <c r="BC55" i="5"/>
  <c r="BB55" i="5"/>
  <c r="BA55" i="5"/>
  <c r="AZ55" i="5"/>
  <c r="AY55" i="5"/>
  <c r="AX55" i="5"/>
  <c r="AW55" i="5"/>
  <c r="AV55" i="5"/>
  <c r="AU55" i="5"/>
  <c r="AT55" i="5"/>
  <c r="AS55" i="5"/>
  <c r="AR55" i="5"/>
  <c r="AQ55" i="5"/>
  <c r="AP55" i="5"/>
  <c r="AO55" i="5"/>
  <c r="AN55" i="5"/>
  <c r="AM55" i="5"/>
  <c r="AL55" i="5"/>
  <c r="AK55" i="5"/>
  <c r="AJ55" i="5"/>
  <c r="AI55" i="5"/>
  <c r="AH55" i="5"/>
  <c r="AG55" i="5"/>
  <c r="AF55" i="5"/>
  <c r="AD55" i="5"/>
  <c r="AC55" i="5"/>
  <c r="AB55" i="5"/>
  <c r="Z55" i="5"/>
  <c r="Y55" i="5"/>
  <c r="X55" i="5"/>
  <c r="V55" i="5"/>
  <c r="U55" i="5"/>
  <c r="T55" i="5"/>
  <c r="S55" i="5"/>
  <c r="Q55" i="5"/>
  <c r="P55" i="5"/>
  <c r="O55" i="5"/>
  <c r="M55" i="5"/>
  <c r="K55" i="5"/>
  <c r="I55" i="5"/>
  <c r="G53" i="5"/>
  <c r="C53" i="5"/>
  <c r="G52" i="5"/>
  <c r="C52" i="5"/>
  <c r="G51" i="5"/>
  <c r="C51" i="5"/>
  <c r="G50" i="5"/>
  <c r="C50" i="5"/>
  <c r="G49" i="5"/>
  <c r="C49" i="5"/>
  <c r="G48" i="5"/>
  <c r="C48" i="5"/>
  <c r="G47" i="5"/>
  <c r="C47" i="5"/>
  <c r="G46" i="5"/>
  <c r="C46" i="5"/>
  <c r="G45" i="5"/>
  <c r="C45" i="5"/>
  <c r="G44" i="5"/>
  <c r="C44" i="5"/>
  <c r="G43" i="5"/>
  <c r="C43" i="5"/>
  <c r="G42" i="5"/>
  <c r="C42" i="5"/>
  <c r="G41" i="5"/>
  <c r="C41" i="5"/>
  <c r="G40" i="5"/>
  <c r="C40" i="5"/>
  <c r="G39" i="5"/>
  <c r="C39"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AM63" i="6"/>
  <c r="AM69" i="6"/>
</calcChain>
</file>

<file path=xl/sharedStrings.xml><?xml version="1.0" encoding="utf-8"?>
<sst xmlns="http://schemas.openxmlformats.org/spreadsheetml/2006/main" count="681" uniqueCount="433">
  <si>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</si>
  <si>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</si>
  <si>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</si>
  <si>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</si>
  <si>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</si>
  <si>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</si>
  <si>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</si>
  <si>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</si>
  <si>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</si>
  <si>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</si>
  <si>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</si>
  <si>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</si>
  <si>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</si>
  <si>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</si>
  <si>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</si>
  <si>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</si>
  <si>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</si>
  <si>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</si>
  <si>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</si>
  <si>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</si>
  <si>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</si>
  <si>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</si>
  <si>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</si>
  <si>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</si>
  <si>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</si>
  <si>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</si>
  <si>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</si>
  <si>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</si>
  <si>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</si>
  <si>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</si>
  <si>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</si>
  <si>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</si>
  <si>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</si>
  <si>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</si>
  <si>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</si>
  <si>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</si>
  <si>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</si>
  <si>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</si>
  <si>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</si>
  <si>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</si>
  <si>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</si>
  <si>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</si>
  <si>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</si>
  <si>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</si>
  <si>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</si>
  <si>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</si>
  <si>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</si>
  <si>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</si>
  <si>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</si>
  <si>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</si>
  <si>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</si>
  <si>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</si>
  <si>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</si>
  <si>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</si>
  <si>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</si>
  <si>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</si>
  <si>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</si>
  <si>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</si>
  <si>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</si>
  <si>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</si>
  <si>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</si>
  <si>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</si>
  <si>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</si>
  <si>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</si>
  <si>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</si>
  <si>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</si>
  <si>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</si>
  <si>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</si>
  <si>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</si>
  <si>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</si>
  <si>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</si>
  <si>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</si>
  <si>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</si>
  <si>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</si>
  <si>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</si>
  <si>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</si>
  <si>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</si>
  <si>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</si>
  <si>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</si>
  <si>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</si>
  <si>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</si>
  <si>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</si>
  <si>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</si>
  <si>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</si>
  <si>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</si>
  <si>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</si>
  <si>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</si>
  <si>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</si>
  <si>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</si>
  <si>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</si>
  <si>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</si>
  <si>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</si>
  <si>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</si>
  <si>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</si>
  <si>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</si>
  <si>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</si>
  <si>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</si>
  <si>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</si>
  <si>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</si>
  <si>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</si>
  <si>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</si>
  <si>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</si>
  <si>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</si>
  <si>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</si>
  <si>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</si>
  <si>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</si>
  <si>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</si>
  <si>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</si>
  <si>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</si>
  <si>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</si>
  <si>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</si>
  <si>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</si>
  <si>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</si>
  <si>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</si>
  <si>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</si>
  <si>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</si>
  <si>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</si>
  <si>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</si>
  <si>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</si>
  <si>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</si>
  <si>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</si>
  <si>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</si>
  <si>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</si>
  <si>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</si>
  <si>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</si>
  <si>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</si>
  <si>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</si>
  <si>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</si>
  <si>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</si>
  <si>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</si>
  <si>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</si>
  <si>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</si>
  <si>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</si>
  <si>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</si>
  <si>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</si>
  <si>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</si>
  <si>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</si>
  <si>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</si>
  <si>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</si>
  <si>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</si>
  <si>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</si>
  <si>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</si>
  <si>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</si>
  <si>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</si>
  <si>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</si>
  <si>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</si>
  <si>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</si>
  <si>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</si>
  <si>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</si>
  <si>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</si>
  <si>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</si>
  <si>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</si>
  <si>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</si>
  <si>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</si>
  <si>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</si>
  <si>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</si>
  <si>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</si>
  <si>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</si>
  <si>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</si>
  <si>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</si>
  <si>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</si>
  <si>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</si>
  <si>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</si>
  <si>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</si>
  <si>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</si>
  <si>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</si>
  <si>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</si>
  <si>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</si>
  <si>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</si>
  <si>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</si>
  <si>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</si>
  <si>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</si>
  <si>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</si>
  <si>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</si>
  <si>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 xml:space="preserve"> </t>
    <phoneticPr fontId="1"/>
  </si>
  <si>
    <t>基本方針</t>
    <rPh sb="0" eb="2">
      <t>キホン</t>
    </rPh>
    <rPh sb="2" eb="4">
      <t>ホウシン</t>
    </rPh>
    <phoneticPr fontId="1"/>
  </si>
  <si>
    <t>　</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</si>
  <si>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</si>
  <si>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</si>
  <si>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</si>
  <si>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</si>
  <si>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</si>
  <si>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</si>
  <si>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</si>
  <si>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</si>
  <si>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</si>
  <si>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</si>
  <si>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</si>
  <si>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</si>
  <si>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</si>
  <si>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</si>
  <si>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</si>
  <si>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</si>
  <si>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</si>
  <si>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</si>
  <si>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</si>
  <si>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</si>
  <si>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</si>
  <si>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</si>
  <si>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</si>
  <si>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</si>
  <si>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</si>
  <si>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</si>
  <si>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</si>
  <si>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</si>
  <si>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</si>
  <si>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</si>
  <si>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</si>
  <si>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</si>
  <si>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</si>
  <si>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</si>
  <si>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</si>
  <si>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</si>
  <si>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</si>
  <si>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</si>
  <si>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</si>
  <si>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</si>
  <si>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</si>
  <si>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</si>
  <si>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</si>
  <si>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</si>
  <si>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082015</t>
  </si>
  <si>
    <t>082023</t>
  </si>
  <si>
    <t>082031</t>
  </si>
  <si>
    <t>082040</t>
  </si>
  <si>
    <t>082058</t>
  </si>
  <si>
    <t>082074</t>
  </si>
  <si>
    <t>082082</t>
  </si>
  <si>
    <t>082104</t>
  </si>
  <si>
    <t>082112</t>
  </si>
  <si>
    <t>082121</t>
  </si>
  <si>
    <t>082147</t>
  </si>
  <si>
    <t>082155</t>
  </si>
  <si>
    <t>082163</t>
  </si>
  <si>
    <t>082171</t>
  </si>
  <si>
    <t>082198</t>
  </si>
  <si>
    <t>082201</t>
  </si>
  <si>
    <t>082210</t>
  </si>
  <si>
    <t>082228</t>
  </si>
  <si>
    <t>082236</t>
  </si>
  <si>
    <t>082244</t>
  </si>
  <si>
    <t>082252</t>
  </si>
  <si>
    <t>082261</t>
  </si>
  <si>
    <t>082279</t>
  </si>
  <si>
    <t>082287</t>
  </si>
  <si>
    <t>082295</t>
  </si>
  <si>
    <t>082309</t>
  </si>
  <si>
    <t>082317</t>
  </si>
  <si>
    <t>082325</t>
  </si>
  <si>
    <t>082333</t>
  </si>
  <si>
    <t>082341</t>
  </si>
  <si>
    <t>082350</t>
  </si>
  <si>
    <t>082368</t>
  </si>
  <si>
    <t>083020</t>
  </si>
  <si>
    <t>083097</t>
  </si>
  <si>
    <t>083101</t>
  </si>
  <si>
    <t>083411</t>
  </si>
  <si>
    <t>083640</t>
  </si>
  <si>
    <t>084425</t>
  </si>
  <si>
    <t>084433</t>
  </si>
  <si>
    <t>084476</t>
  </si>
  <si>
    <t>085219</t>
  </si>
  <si>
    <t>085421</t>
  </si>
  <si>
    <t>085464</t>
  </si>
  <si>
    <t>085642</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</si>
  <si>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</si>
  <si>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</si>
  <si>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</si>
  <si>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水戸市</t>
    <rPh sb="0" eb="3">
      <t>ミトシ</t>
    </rPh>
    <phoneticPr fontId="1"/>
  </si>
  <si>
    <t>日立市</t>
    <rPh sb="0" eb="3">
      <t>ヒタチシ</t>
    </rPh>
    <phoneticPr fontId="1"/>
  </si>
  <si>
    <t>土浦市</t>
    <rPh sb="0" eb="3">
      <t>ツチウラシ</t>
    </rPh>
    <phoneticPr fontId="1"/>
  </si>
  <si>
    <t>古河市</t>
    <rPh sb="0" eb="3">
      <t>コガシ</t>
    </rPh>
    <phoneticPr fontId="1"/>
  </si>
  <si>
    <t>石岡市</t>
    <rPh sb="0" eb="3">
      <t>イシオカシ</t>
    </rPh>
    <phoneticPr fontId="1"/>
  </si>
  <si>
    <t>結城市</t>
    <rPh sb="0" eb="2">
      <t>ユウキ</t>
    </rPh>
    <rPh sb="2" eb="3">
      <t>シ</t>
    </rPh>
    <phoneticPr fontId="1"/>
  </si>
  <si>
    <t>龍ケ崎市</t>
    <rPh sb="0" eb="4">
      <t>リュウガサキシ</t>
    </rPh>
    <phoneticPr fontId="1"/>
  </si>
  <si>
    <t>下妻市</t>
    <rPh sb="0" eb="3">
      <t>シ</t>
    </rPh>
    <phoneticPr fontId="1"/>
  </si>
  <si>
    <t>常総市</t>
    <rPh sb="0" eb="3">
      <t>ジョウソウシ</t>
    </rPh>
    <phoneticPr fontId="1"/>
  </si>
  <si>
    <t>常陸太田市</t>
    <rPh sb="0" eb="5">
      <t>ヒタチオオタシ</t>
    </rPh>
    <phoneticPr fontId="1"/>
  </si>
  <si>
    <t>高萩市</t>
    <rPh sb="0" eb="3">
      <t>タカハギシ</t>
    </rPh>
    <phoneticPr fontId="1"/>
  </si>
  <si>
    <t>北茨城市</t>
    <rPh sb="0" eb="4">
      <t>キタイバラキシ</t>
    </rPh>
    <phoneticPr fontId="1"/>
  </si>
  <si>
    <t>笠間市</t>
    <rPh sb="0" eb="3">
      <t>カサマシ</t>
    </rPh>
    <phoneticPr fontId="1"/>
  </si>
  <si>
    <t>取手市</t>
    <rPh sb="0" eb="3">
      <t>トリデシ</t>
    </rPh>
    <phoneticPr fontId="1"/>
  </si>
  <si>
    <t>牛久市</t>
    <rPh sb="0" eb="3">
      <t>ウシクシ</t>
    </rPh>
    <phoneticPr fontId="1"/>
  </si>
  <si>
    <t>つくば市</t>
    <rPh sb="3" eb="4">
      <t>シ</t>
    </rPh>
    <phoneticPr fontId="1"/>
  </si>
  <si>
    <t>ひたちなか市</t>
    <rPh sb="5" eb="6">
      <t>シ</t>
    </rPh>
    <phoneticPr fontId="1"/>
  </si>
  <si>
    <t>鹿嶋市</t>
    <rPh sb="0" eb="3">
      <t>カシマシ</t>
    </rPh>
    <phoneticPr fontId="1"/>
  </si>
  <si>
    <t>潮来市</t>
    <rPh sb="0" eb="3">
      <t>イタコシ</t>
    </rPh>
    <phoneticPr fontId="1"/>
  </si>
  <si>
    <t>守谷市</t>
    <rPh sb="0" eb="3">
      <t>モリヤシ</t>
    </rPh>
    <phoneticPr fontId="1"/>
  </si>
  <si>
    <t>常陸大宮市</t>
    <rPh sb="0" eb="2">
      <t>ヒタチ</t>
    </rPh>
    <rPh sb="2" eb="5">
      <t>オオミヤシ</t>
    </rPh>
    <phoneticPr fontId="1"/>
  </si>
  <si>
    <t>那珂市</t>
    <rPh sb="0" eb="2">
      <t>ナカ</t>
    </rPh>
    <rPh sb="2" eb="3">
      <t>シ</t>
    </rPh>
    <phoneticPr fontId="1"/>
  </si>
  <si>
    <t>筑西市</t>
    <rPh sb="0" eb="3">
      <t>チクセイシ</t>
    </rPh>
    <phoneticPr fontId="1"/>
  </si>
  <si>
    <t>坂東市</t>
    <rPh sb="0" eb="2">
      <t>バンドウ</t>
    </rPh>
    <rPh sb="2" eb="3">
      <t>シ</t>
    </rPh>
    <phoneticPr fontId="1"/>
  </si>
  <si>
    <t>稲敷市</t>
    <rPh sb="0" eb="3">
      <t>イナシキシ</t>
    </rPh>
    <phoneticPr fontId="1"/>
  </si>
  <si>
    <t>かすみがうら市</t>
    <rPh sb="6" eb="7">
      <t>シ</t>
    </rPh>
    <phoneticPr fontId="3"/>
  </si>
  <si>
    <t>桜川市</t>
    <rPh sb="0" eb="3">
      <t>サクラガワシ</t>
    </rPh>
    <phoneticPr fontId="1"/>
  </si>
  <si>
    <t>神栖市</t>
    <rPh sb="0" eb="3">
      <t>カミスシ</t>
    </rPh>
    <phoneticPr fontId="1"/>
  </si>
  <si>
    <t>行方市</t>
    <rPh sb="0" eb="3">
      <t>ナメガタシ</t>
    </rPh>
    <phoneticPr fontId="1"/>
  </si>
  <si>
    <t>鉾田市</t>
    <rPh sb="0" eb="3">
      <t>ホコタシ</t>
    </rPh>
    <phoneticPr fontId="1"/>
  </si>
  <si>
    <t>つくばみらい市</t>
    <rPh sb="6" eb="7">
      <t>シ</t>
    </rPh>
    <phoneticPr fontId="1"/>
  </si>
  <si>
    <t>小美玉市</t>
    <rPh sb="0" eb="4">
      <t>オミタマシ</t>
    </rPh>
    <phoneticPr fontId="1"/>
  </si>
  <si>
    <t>茨城町</t>
    <rPh sb="0" eb="3">
      <t>イバラキマチ</t>
    </rPh>
    <phoneticPr fontId="1"/>
  </si>
  <si>
    <t>大洗町</t>
    <rPh sb="0" eb="3">
      <t>オオアライマチ</t>
    </rPh>
    <phoneticPr fontId="1"/>
  </si>
  <si>
    <t>城里町</t>
    <rPh sb="0" eb="3">
      <t>シロサトマチ</t>
    </rPh>
    <phoneticPr fontId="1"/>
  </si>
  <si>
    <t>東海村</t>
    <rPh sb="0" eb="3">
      <t>トウカイムラ</t>
    </rPh>
    <phoneticPr fontId="1"/>
  </si>
  <si>
    <t>大子町</t>
    <rPh sb="0" eb="3">
      <t>ダイゴマチ</t>
    </rPh>
    <phoneticPr fontId="1"/>
  </si>
  <si>
    <t>美浦村</t>
    <rPh sb="0" eb="3">
      <t>ミホムラ</t>
    </rPh>
    <phoneticPr fontId="1"/>
  </si>
  <si>
    <t>河内町</t>
    <rPh sb="0" eb="3">
      <t>カワチマチ</t>
    </rPh>
    <phoneticPr fontId="1"/>
  </si>
  <si>
    <t>八千代町</t>
    <rPh sb="0" eb="4">
      <t>ヤチヨマチ</t>
    </rPh>
    <phoneticPr fontId="1"/>
  </si>
  <si>
    <t>五霞町</t>
    <rPh sb="0" eb="2">
      <t>ゴカ</t>
    </rPh>
    <rPh sb="2" eb="3">
      <t>マチ</t>
    </rPh>
    <phoneticPr fontId="1"/>
  </si>
  <si>
    <t>境町</t>
    <rPh sb="0" eb="2">
      <t>サカイマチ</t>
    </rPh>
    <phoneticPr fontId="1"/>
  </si>
  <si>
    <t>利根町</t>
    <rPh sb="0" eb="2">
      <t>トネ</t>
    </rPh>
    <rPh sb="2" eb="3">
      <t>マチ</t>
    </rPh>
    <phoneticPr fontId="1"/>
  </si>
  <si>
    <t>実施方針の決裁</t>
  </si>
  <si>
    <t>外部評価の導入に当たっては、専門的な知見を取り入れ、本市の実情にあった検証手法を確立することが課題であるため。</t>
    <rPh sb="0" eb="2">
      <t>ガイブ</t>
    </rPh>
    <rPh sb="2" eb="4">
      <t>ヒョウカ</t>
    </rPh>
    <rPh sb="5" eb="7">
      <t>ドウニュウ</t>
    </rPh>
    <rPh sb="8" eb="9">
      <t>ア</t>
    </rPh>
    <rPh sb="14" eb="17">
      <t>センモンテキ</t>
    </rPh>
    <rPh sb="18" eb="20">
      <t>チケン</t>
    </rPh>
    <rPh sb="21" eb="22">
      <t>ト</t>
    </rPh>
    <rPh sb="23" eb="24">
      <t>イ</t>
    </rPh>
    <rPh sb="26" eb="27">
      <t>ホン</t>
    </rPh>
    <rPh sb="27" eb="28">
      <t>シ</t>
    </rPh>
    <rPh sb="29" eb="31">
      <t>ジツジョウ</t>
    </rPh>
    <rPh sb="35" eb="37">
      <t>ケンショウ</t>
    </rPh>
    <rPh sb="37" eb="39">
      <t>シュホウ</t>
    </rPh>
    <rPh sb="40" eb="42">
      <t>カクリツ</t>
    </rPh>
    <rPh sb="47" eb="49">
      <t>カダイ</t>
    </rPh>
    <phoneticPr fontId="1"/>
  </si>
  <si>
    <t>以前は外部評価も実施していたが、評価手法等の見直しに伴い、平成26年度より休止。</t>
    <rPh sb="0" eb="2">
      <t>イゼン</t>
    </rPh>
    <rPh sb="3" eb="5">
      <t>ガイブ</t>
    </rPh>
    <rPh sb="5" eb="7">
      <t>ヒョウカ</t>
    </rPh>
    <rPh sb="8" eb="10">
      <t>ジッシ</t>
    </rPh>
    <rPh sb="16" eb="18">
      <t>ヒョウカ</t>
    </rPh>
    <rPh sb="18" eb="20">
      <t>シュホウ</t>
    </rPh>
    <rPh sb="20" eb="21">
      <t>トウ</t>
    </rPh>
    <rPh sb="22" eb="24">
      <t>ミナオ</t>
    </rPh>
    <rPh sb="26" eb="27">
      <t>トモナ</t>
    </rPh>
    <rPh sb="29" eb="31">
      <t>ヘイセイ</t>
    </rPh>
    <rPh sb="33" eb="35">
      <t>ネンド</t>
    </rPh>
    <rPh sb="37" eb="39">
      <t>キュウシ</t>
    </rPh>
    <phoneticPr fontId="1"/>
  </si>
  <si>
    <t>規定なし</t>
    <rPh sb="0" eb="2">
      <t>キテイ</t>
    </rPh>
    <phoneticPr fontId="1"/>
  </si>
  <si>
    <t>外部評価導入検討中</t>
    <rPh sb="0" eb="2">
      <t>ガイブ</t>
    </rPh>
    <rPh sb="2" eb="4">
      <t>ヒョウカ</t>
    </rPh>
    <rPh sb="4" eb="6">
      <t>ドウニュウ</t>
    </rPh>
    <rPh sb="6" eb="9">
      <t>ケントウチュウ</t>
    </rPh>
    <phoneticPr fontId="1"/>
  </si>
  <si>
    <t>ふるさと龍ケ崎戦略プラン（市の最上位計画）による</t>
    <rPh sb="4" eb="7">
      <t>リュウガサキ</t>
    </rPh>
    <rPh sb="7" eb="9">
      <t>センリャク</t>
    </rPh>
    <rPh sb="13" eb="14">
      <t>シ</t>
    </rPh>
    <rPh sb="15" eb="18">
      <t>サイジョウイ</t>
    </rPh>
    <rPh sb="18" eb="20">
      <t>ケイカク</t>
    </rPh>
    <phoneticPr fontId="1"/>
  </si>
  <si>
    <t>市総合計画</t>
    <rPh sb="0" eb="1">
      <t>シ</t>
    </rPh>
    <rPh sb="1" eb="3">
      <t>ソウゴウ</t>
    </rPh>
    <rPh sb="3" eb="5">
      <t>ケイカク</t>
    </rPh>
    <phoneticPr fontId="1"/>
  </si>
  <si>
    <t>内部評価のみで支障が出ていないため</t>
    <rPh sb="0" eb="2">
      <t>ナイブ</t>
    </rPh>
    <rPh sb="2" eb="4">
      <t>ヒョウカ</t>
    </rPh>
    <rPh sb="7" eb="9">
      <t>シショウ</t>
    </rPh>
    <rPh sb="10" eb="11">
      <t>デ</t>
    </rPh>
    <phoneticPr fontId="1"/>
  </si>
  <si>
    <t>総合計画・行政改革大綱・行政改革集中改革プラン</t>
    <rPh sb="0" eb="2">
      <t>ソウゴウ</t>
    </rPh>
    <rPh sb="2" eb="4">
      <t>ケイカク</t>
    </rPh>
    <rPh sb="5" eb="7">
      <t>ギョウセイ</t>
    </rPh>
    <rPh sb="7" eb="9">
      <t>カイカク</t>
    </rPh>
    <rPh sb="9" eb="11">
      <t>タイコウ</t>
    </rPh>
    <rPh sb="12" eb="14">
      <t>ギョウセイ</t>
    </rPh>
    <rPh sb="14" eb="16">
      <t>カイカク</t>
    </rPh>
    <rPh sb="16" eb="18">
      <t>シュウチュウ</t>
    </rPh>
    <rPh sb="18" eb="20">
      <t>カイカク</t>
    </rPh>
    <phoneticPr fontId="1"/>
  </si>
  <si>
    <t>事業所管部局以外の職員（クロス評価チーム）による評価結果</t>
    <rPh sb="0" eb="2">
      <t>ジギョウ</t>
    </rPh>
    <rPh sb="2" eb="4">
      <t>ショカン</t>
    </rPh>
    <rPh sb="4" eb="6">
      <t>ブキョク</t>
    </rPh>
    <rPh sb="6" eb="8">
      <t>イガイ</t>
    </rPh>
    <rPh sb="9" eb="11">
      <t>ショクイン</t>
    </rPh>
    <rPh sb="15" eb="17">
      <t>ヒョウカ</t>
    </rPh>
    <rPh sb="24" eb="26">
      <t>ヒョウカ</t>
    </rPh>
    <rPh sb="26" eb="28">
      <t>ケッカ</t>
    </rPh>
    <phoneticPr fontId="1"/>
  </si>
  <si>
    <t>内部評価により、適切な評価が行われているため。</t>
    <rPh sb="0" eb="2">
      <t>ナイブ</t>
    </rPh>
    <rPh sb="2" eb="4">
      <t>ヒョウカ</t>
    </rPh>
    <rPh sb="8" eb="10">
      <t>テキセツ</t>
    </rPh>
    <rPh sb="11" eb="13">
      <t>ヒョウカ</t>
    </rPh>
    <rPh sb="14" eb="15">
      <t>オコナ</t>
    </rPh>
    <phoneticPr fontId="1"/>
  </si>
  <si>
    <t>総合計画の数値目標に対して検証を実施する。</t>
    <rPh sb="0" eb="2">
      <t>ソウゴウ</t>
    </rPh>
    <rPh sb="2" eb="4">
      <t>ケイカク</t>
    </rPh>
    <rPh sb="5" eb="7">
      <t>スウチ</t>
    </rPh>
    <rPh sb="7" eb="9">
      <t>モクヒョウ</t>
    </rPh>
    <rPh sb="10" eb="11">
      <t>タイ</t>
    </rPh>
    <rPh sb="13" eb="15">
      <t>ケンショウ</t>
    </rPh>
    <rPh sb="16" eb="18">
      <t>ジッシ</t>
    </rPh>
    <phoneticPr fontId="1"/>
  </si>
  <si>
    <t>外部評価については検討中のため。</t>
    <rPh sb="0" eb="2">
      <t>ガイブ</t>
    </rPh>
    <rPh sb="2" eb="4">
      <t>ヒョウカ</t>
    </rPh>
    <rPh sb="9" eb="12">
      <t>ケントウチュウ</t>
    </rPh>
    <phoneticPr fontId="1"/>
  </si>
  <si>
    <t>総合計画実施計画要領</t>
    <rPh sb="0" eb="2">
      <t>ソウゴウ</t>
    </rPh>
    <rPh sb="2" eb="4">
      <t>ケイカク</t>
    </rPh>
    <rPh sb="4" eb="6">
      <t>ジッシ</t>
    </rPh>
    <rPh sb="6" eb="8">
      <t>ケイカク</t>
    </rPh>
    <rPh sb="8" eb="10">
      <t>ヨウリョウ</t>
    </rPh>
    <phoneticPr fontId="1"/>
  </si>
  <si>
    <t>内部管理を重視しているため。</t>
    <rPh sb="0" eb="2">
      <t>ナイブ</t>
    </rPh>
    <rPh sb="2" eb="4">
      <t>カンリ</t>
    </rPh>
    <rPh sb="5" eb="7">
      <t>ジュウシ</t>
    </rPh>
    <phoneticPr fontId="1"/>
  </si>
  <si>
    <t>過去の外部評価で内部評価とのかい離があり，内部評価の質向上を図ることとしたため。</t>
    <rPh sb="0" eb="2">
      <t>カコ</t>
    </rPh>
    <rPh sb="3" eb="5">
      <t>ガイブ</t>
    </rPh>
    <rPh sb="5" eb="7">
      <t>ヒョウカ</t>
    </rPh>
    <rPh sb="8" eb="10">
      <t>ナイブ</t>
    </rPh>
    <rPh sb="10" eb="12">
      <t>ヒョウカ</t>
    </rPh>
    <rPh sb="16" eb="17">
      <t>リ</t>
    </rPh>
    <rPh sb="21" eb="23">
      <t>ナイブ</t>
    </rPh>
    <rPh sb="23" eb="25">
      <t>ヒョウカ</t>
    </rPh>
    <rPh sb="26" eb="27">
      <t>シツ</t>
    </rPh>
    <rPh sb="27" eb="29">
      <t>コウジョウ</t>
    </rPh>
    <rPh sb="30" eb="31">
      <t>ハカ</t>
    </rPh>
    <phoneticPr fontId="1"/>
  </si>
  <si>
    <t>評価票を公表しており、外部視点を担保できているため。</t>
    <rPh sb="0" eb="2">
      <t>ヒョウカ</t>
    </rPh>
    <rPh sb="2" eb="3">
      <t>ヒョウ</t>
    </rPh>
    <rPh sb="4" eb="6">
      <t>コウヒョウ</t>
    </rPh>
    <rPh sb="11" eb="13">
      <t>ガイブ</t>
    </rPh>
    <rPh sb="13" eb="15">
      <t>シテン</t>
    </rPh>
    <rPh sb="16" eb="18">
      <t>タンポ</t>
    </rPh>
    <phoneticPr fontId="1"/>
  </si>
  <si>
    <t>ひたちなか市行政評価導入に関する基本方針</t>
    <rPh sb="5" eb="6">
      <t>シ</t>
    </rPh>
    <rPh sb="6" eb="8">
      <t>ギョウセイ</t>
    </rPh>
    <rPh sb="8" eb="10">
      <t>ヒョウカ</t>
    </rPh>
    <rPh sb="10" eb="12">
      <t>ドウニュウ</t>
    </rPh>
    <rPh sb="13" eb="14">
      <t>カン</t>
    </rPh>
    <rPh sb="16" eb="18">
      <t>キホン</t>
    </rPh>
    <rPh sb="18" eb="20">
      <t>ホウシン</t>
    </rPh>
    <phoneticPr fontId="1"/>
  </si>
  <si>
    <t>外部評価を取り入れると評価よりも当該事務事業に対する要望に偏る可能性が高いから。</t>
    <rPh sb="0" eb="2">
      <t>ガイブ</t>
    </rPh>
    <rPh sb="2" eb="4">
      <t>ヒョウカ</t>
    </rPh>
    <rPh sb="5" eb="6">
      <t>ト</t>
    </rPh>
    <rPh sb="7" eb="8">
      <t>イ</t>
    </rPh>
    <rPh sb="11" eb="13">
      <t>ヒョウカ</t>
    </rPh>
    <rPh sb="16" eb="18">
      <t>トウガイ</t>
    </rPh>
    <rPh sb="18" eb="20">
      <t>ジム</t>
    </rPh>
    <rPh sb="20" eb="22">
      <t>ジギョウ</t>
    </rPh>
    <rPh sb="23" eb="24">
      <t>タイ</t>
    </rPh>
    <rPh sb="26" eb="28">
      <t>ヨウボウ</t>
    </rPh>
    <rPh sb="29" eb="30">
      <t>カタヨ</t>
    </rPh>
    <rPh sb="31" eb="34">
      <t>カノウセイ</t>
    </rPh>
    <rPh sb="35" eb="36">
      <t>タカ</t>
    </rPh>
    <phoneticPr fontId="1"/>
  </si>
  <si>
    <t>事業の背景，事業を取り巻く状況，法律，財源などを把握している者により，継続的に評価する必要があるため。</t>
    <rPh sb="24" eb="26">
      <t>ハアク</t>
    </rPh>
    <rPh sb="30" eb="31">
      <t>モノ</t>
    </rPh>
    <rPh sb="43" eb="45">
      <t>ヒツヨウ</t>
    </rPh>
    <phoneticPr fontId="1"/>
  </si>
  <si>
    <t>・議会の決算認定において，対象事業分の評価結果を参考として提供している。</t>
    <rPh sb="1" eb="3">
      <t>ギカイ</t>
    </rPh>
    <rPh sb="4" eb="6">
      <t>ケッサン</t>
    </rPh>
    <rPh sb="6" eb="8">
      <t>ニンテイ</t>
    </rPh>
    <rPh sb="13" eb="15">
      <t>タイショウ</t>
    </rPh>
    <rPh sb="15" eb="17">
      <t>ジギョウ</t>
    </rPh>
    <rPh sb="17" eb="18">
      <t>ブン</t>
    </rPh>
    <rPh sb="19" eb="21">
      <t>ヒョウカ</t>
    </rPh>
    <rPh sb="21" eb="23">
      <t>ケッカ</t>
    </rPh>
    <rPh sb="24" eb="26">
      <t>サンコウ</t>
    </rPh>
    <rPh sb="29" eb="31">
      <t>テイキョウ</t>
    </rPh>
    <phoneticPr fontId="1"/>
  </si>
  <si>
    <t>守谷市行政評価実施規程</t>
    <rPh sb="0" eb="3">
      <t>モリヤシ</t>
    </rPh>
    <rPh sb="3" eb="5">
      <t>ギョウセイ</t>
    </rPh>
    <rPh sb="5" eb="7">
      <t>ヒョウカ</t>
    </rPh>
    <rPh sb="7" eb="9">
      <t>ジッシ</t>
    </rPh>
    <rPh sb="9" eb="11">
      <t>キテイ</t>
    </rPh>
    <phoneticPr fontId="1"/>
  </si>
  <si>
    <t>議会独自で事業仕分けを実施</t>
    <rPh sb="0" eb="2">
      <t>ギカイ</t>
    </rPh>
    <rPh sb="2" eb="4">
      <t>ドクジ</t>
    </rPh>
    <rPh sb="5" eb="7">
      <t>ジギョウ</t>
    </rPh>
    <rPh sb="7" eb="9">
      <t>シワ</t>
    </rPh>
    <rPh sb="11" eb="13">
      <t>ジッシ</t>
    </rPh>
    <phoneticPr fontId="1"/>
  </si>
  <si>
    <t>4（弁護士，学識経験者）</t>
    <rPh sb="2" eb="5">
      <t>ベンゴシ</t>
    </rPh>
    <rPh sb="6" eb="8">
      <t>ガクシキ</t>
    </rPh>
    <rPh sb="8" eb="10">
      <t>ケイケン</t>
    </rPh>
    <rPh sb="10" eb="11">
      <t>シャ</t>
    </rPh>
    <phoneticPr fontId="1"/>
  </si>
  <si>
    <t>制度運用の課題、実効性などを調査し、外部評価の導入については、検討段階であるため。</t>
    <rPh sb="0" eb="2">
      <t>セイド</t>
    </rPh>
    <rPh sb="2" eb="4">
      <t>ウンヨウ</t>
    </rPh>
    <rPh sb="5" eb="7">
      <t>カダイ</t>
    </rPh>
    <rPh sb="8" eb="11">
      <t>ジッコウセイ</t>
    </rPh>
    <rPh sb="14" eb="16">
      <t>チョウサ</t>
    </rPh>
    <rPh sb="18" eb="20">
      <t>ガイブ</t>
    </rPh>
    <rPh sb="20" eb="22">
      <t>ヒョウカ</t>
    </rPh>
    <rPh sb="23" eb="25">
      <t>ドウニュウ</t>
    </rPh>
    <rPh sb="31" eb="33">
      <t>ケントウ</t>
    </rPh>
    <rPh sb="33" eb="35">
      <t>ダンカイ</t>
    </rPh>
    <phoneticPr fontId="1"/>
  </si>
  <si>
    <t>作成要領</t>
    <rPh sb="0" eb="2">
      <t>サクセイ</t>
    </rPh>
    <rPh sb="2" eb="4">
      <t>ヨウリョウ</t>
    </rPh>
    <phoneticPr fontId="1"/>
  </si>
  <si>
    <t>事務負担も多くスケジュール的にもタイトなため</t>
    <rPh sb="0" eb="2">
      <t>ジム</t>
    </rPh>
    <rPh sb="2" eb="4">
      <t>フタン</t>
    </rPh>
    <rPh sb="5" eb="6">
      <t>オオ</t>
    </rPh>
    <rPh sb="13" eb="14">
      <t>テキ</t>
    </rPh>
    <phoneticPr fontId="1"/>
  </si>
  <si>
    <t>議論の分散や結果の偏りなどで仕分けの効果が具体的に翌年度以降見えにくいため</t>
    <rPh sb="0" eb="2">
      <t>ギロン</t>
    </rPh>
    <rPh sb="3" eb="5">
      <t>ブンサン</t>
    </rPh>
    <rPh sb="6" eb="8">
      <t>ケッカ</t>
    </rPh>
    <rPh sb="9" eb="10">
      <t>カタヨ</t>
    </rPh>
    <rPh sb="21" eb="24">
      <t>グタイテキ</t>
    </rPh>
    <phoneticPr fontId="1"/>
  </si>
  <si>
    <t>全施策、全事務事業を外部評価するには時間的に不可能。</t>
    <rPh sb="0" eb="1">
      <t>ゼン</t>
    </rPh>
    <rPh sb="1" eb="3">
      <t>シサク</t>
    </rPh>
    <rPh sb="4" eb="5">
      <t>ゼン</t>
    </rPh>
    <rPh sb="5" eb="7">
      <t>ジム</t>
    </rPh>
    <rPh sb="7" eb="9">
      <t>ジギョウ</t>
    </rPh>
    <rPh sb="10" eb="12">
      <t>ガイブ</t>
    </rPh>
    <rPh sb="12" eb="14">
      <t>ヒョウカ</t>
    </rPh>
    <rPh sb="18" eb="21">
      <t>ジカンテキ</t>
    </rPh>
    <rPh sb="22" eb="25">
      <t>フカノウ</t>
    </rPh>
    <phoneticPr fontId="1"/>
  </si>
  <si>
    <t>総合計画進捗状況会議や行財政改革推進委員会の審議等で足りるため。</t>
    <rPh sb="0" eb="2">
      <t>ソウゴウ</t>
    </rPh>
    <rPh sb="2" eb="4">
      <t>ケイカク</t>
    </rPh>
    <rPh sb="4" eb="6">
      <t>シンチョク</t>
    </rPh>
    <rPh sb="6" eb="8">
      <t>ジョウキョウ</t>
    </rPh>
    <rPh sb="8" eb="10">
      <t>カイギ</t>
    </rPh>
    <rPh sb="11" eb="14">
      <t>ギョウザイセイ</t>
    </rPh>
    <rPh sb="14" eb="16">
      <t>カイカク</t>
    </rPh>
    <rPh sb="16" eb="18">
      <t>スイシン</t>
    </rPh>
    <rPh sb="18" eb="21">
      <t>イインカイ</t>
    </rPh>
    <rPh sb="22" eb="25">
      <t>シンギトウ</t>
    </rPh>
    <rPh sb="26" eb="27">
      <t>タ</t>
    </rPh>
    <phoneticPr fontId="1"/>
  </si>
  <si>
    <t>総合計画進捗状況会議や行財政改革推進委員会の審議等で足りるため。</t>
  </si>
  <si>
    <t>総合計画におけるローリング方式に伴う。</t>
    <rPh sb="0" eb="2">
      <t>ソウゴウ</t>
    </rPh>
    <rPh sb="2" eb="4">
      <t>ケイカク</t>
    </rPh>
    <rPh sb="13" eb="15">
      <t>ホウシキ</t>
    </rPh>
    <rPh sb="16" eb="17">
      <t>トモナ</t>
    </rPh>
    <phoneticPr fontId="1"/>
  </si>
  <si>
    <t>主に職員の意識改革が目的であるため。</t>
    <rPh sb="0" eb="1">
      <t>オモ</t>
    </rPh>
    <rPh sb="2" eb="4">
      <t>ショクイン</t>
    </rPh>
    <rPh sb="5" eb="7">
      <t>イシキ</t>
    </rPh>
    <rPh sb="7" eb="9">
      <t>カイカク</t>
    </rPh>
    <rPh sb="10" eb="12">
      <t>モクテキ</t>
    </rPh>
    <phoneticPr fontId="1"/>
  </si>
  <si>
    <t>外部評価を行うまでの精度が上がっていないため。</t>
    <rPh sb="0" eb="2">
      <t>ガイブ</t>
    </rPh>
    <rPh sb="2" eb="4">
      <t>ヒョウカ</t>
    </rPh>
    <rPh sb="5" eb="6">
      <t>オコナ</t>
    </rPh>
    <rPh sb="10" eb="12">
      <t>セイド</t>
    </rPh>
    <rPh sb="13" eb="14">
      <t>ア</t>
    </rPh>
    <phoneticPr fontId="1"/>
  </si>
  <si>
    <t>試行的に内部のみとしたため</t>
    <rPh sb="0" eb="2">
      <t>シコウ</t>
    </rPh>
    <rPh sb="2" eb="3">
      <t>テキ</t>
    </rPh>
    <rPh sb="4" eb="6">
      <t>ナイブ</t>
    </rPh>
    <phoneticPr fontId="1"/>
  </si>
  <si>
    <t>業務の自己改革・改善が目的のため、事業の詳細を熟知する内部のみで評価</t>
  </si>
  <si>
    <t>総合計画内に記載</t>
    <rPh sb="0" eb="2">
      <t>ソウゴウ</t>
    </rPh>
    <rPh sb="2" eb="4">
      <t>ケイカク</t>
    </rPh>
    <rPh sb="4" eb="5">
      <t>ナイ</t>
    </rPh>
    <rPh sb="6" eb="8">
      <t>キサイ</t>
    </rPh>
    <phoneticPr fontId="1"/>
  </si>
  <si>
    <t>住民との関わり方，根拠法令等，対象者，事業実施に当たっての課題，事業スケジュール</t>
    <rPh sb="0" eb="2">
      <t>ジュウミン</t>
    </rPh>
    <rPh sb="4" eb="5">
      <t>カカ</t>
    </rPh>
    <rPh sb="7" eb="8">
      <t>カタ</t>
    </rPh>
    <rPh sb="9" eb="11">
      <t>コンキョ</t>
    </rPh>
    <rPh sb="11" eb="14">
      <t>ホウレイトウ</t>
    </rPh>
    <rPh sb="15" eb="18">
      <t>タイショウシャ</t>
    </rPh>
    <rPh sb="19" eb="21">
      <t>ジギョウ</t>
    </rPh>
    <rPh sb="21" eb="23">
      <t>ジッシ</t>
    </rPh>
    <rPh sb="24" eb="25">
      <t>ア</t>
    </rPh>
    <rPh sb="29" eb="31">
      <t>カダイ</t>
    </rPh>
    <rPh sb="32" eb="34">
      <t>ジギョウ</t>
    </rPh>
    <phoneticPr fontId="1"/>
  </si>
  <si>
    <t>村の附属機関に準ずる機関の委員，教育関係者，農業関係者</t>
    <rPh sb="0" eb="1">
      <t>ムラ</t>
    </rPh>
    <rPh sb="2" eb="4">
      <t>フゾク</t>
    </rPh>
    <rPh sb="4" eb="6">
      <t>キカン</t>
    </rPh>
    <rPh sb="7" eb="8">
      <t>ジュン</t>
    </rPh>
    <rPh sb="10" eb="12">
      <t>キカン</t>
    </rPh>
    <rPh sb="13" eb="15">
      <t>イイン</t>
    </rPh>
    <rPh sb="16" eb="18">
      <t>キョウイク</t>
    </rPh>
    <rPh sb="18" eb="21">
      <t>カンケイシャ</t>
    </rPh>
    <rPh sb="22" eb="24">
      <t>ノウギョウ</t>
    </rPh>
    <rPh sb="24" eb="27">
      <t>カンケイシャ</t>
    </rPh>
    <phoneticPr fontId="1"/>
  </si>
  <si>
    <t>議会の決算認定等において外部評価を受けたと考えているため。</t>
    <rPh sb="0" eb="2">
      <t>ギカイ</t>
    </rPh>
    <rPh sb="3" eb="5">
      <t>ケッサン</t>
    </rPh>
    <rPh sb="5" eb="7">
      <t>ニンテイ</t>
    </rPh>
    <rPh sb="7" eb="8">
      <t>トウ</t>
    </rPh>
    <rPh sb="12" eb="14">
      <t>ガイブ</t>
    </rPh>
    <rPh sb="14" eb="16">
      <t>ヒョウカ</t>
    </rPh>
    <rPh sb="17" eb="18">
      <t>ウ</t>
    </rPh>
    <rPh sb="21" eb="22">
      <t>カンガ</t>
    </rPh>
    <phoneticPr fontId="1"/>
  </si>
  <si>
    <t>町総合計画および行政改革大綱に記載</t>
  </si>
  <si>
    <t>その事務事業への従事時間数と人件費</t>
  </si>
  <si>
    <t>監査委員</t>
  </si>
  <si>
    <t>評価方法等検討中のため</t>
    <rPh sb="0" eb="2">
      <t>ヒョウカ</t>
    </rPh>
    <rPh sb="2" eb="4">
      <t>ホウホウ</t>
    </rPh>
    <rPh sb="4" eb="5">
      <t>トウ</t>
    </rPh>
    <rPh sb="5" eb="7">
      <t>ケントウ</t>
    </rPh>
    <rPh sb="7" eb="8">
      <t>ナカ</t>
    </rPh>
    <phoneticPr fontId="1"/>
  </si>
  <si>
    <t>内部からの改善</t>
    <rPh sb="0" eb="2">
      <t>ナイブ</t>
    </rPh>
    <rPh sb="5" eb="7">
      <t>カイゼン</t>
    </rPh>
    <phoneticPr fontId="1"/>
  </si>
  <si>
    <t>他にも類似する評価作業があるため</t>
    <rPh sb="0" eb="1">
      <t>ホカ</t>
    </rPh>
    <rPh sb="3" eb="5">
      <t>ルイジ</t>
    </rPh>
    <rPh sb="7" eb="9">
      <t>ヒョウカ</t>
    </rPh>
    <rPh sb="9" eb="11">
      <t>サギョウ</t>
    </rPh>
    <phoneticPr fontId="1"/>
  </si>
  <si>
    <t>http://www.city.mito.lg.jp/000271/000273/000281/000483/p015902.html</t>
  </si>
  <si>
    <t>http://www.city.hitachi.lg.jp/</t>
  </si>
  <si>
    <t>http://www.city.ibaraki-koga.lg.jp/soshiki/1-1-0-0-0_11.html</t>
  </si>
  <si>
    <t>http://www.city.yuki.lg.jp/page/dir001350.html</t>
  </si>
  <si>
    <t>http://www.city.ryugasaki.ibaraki.jp/procedure/2013081505225/</t>
  </si>
  <si>
    <t>http://www.city.joso.lg.jp/gyosei/keikaku/kaikaku/sheet/index.html</t>
  </si>
  <si>
    <t>http://www.city.takahagi.ibaraki.jp/index.php?code=2022</t>
  </si>
  <si>
    <t>http://www.city.kitaibaraki.lg.jp/docs/2015021000012/</t>
  </si>
  <si>
    <t>http://www.city.kasama.lg.jp/page/dir003700.html</t>
  </si>
  <si>
    <t>■事務事業評価
http://www.city.toride.ibaraki.jp/shise/machizukuri/gyosehyoka/index.html</t>
    <rPh sb="1" eb="3">
      <t>ジム</t>
    </rPh>
    <rPh sb="3" eb="5">
      <t>ジギョウ</t>
    </rPh>
    <rPh sb="5" eb="7">
      <t>ヒョウカ</t>
    </rPh>
    <phoneticPr fontId="1"/>
  </si>
  <si>
    <t>http://www.city.tsukuba.ibaraki.jp/14278/14279/822/index.html</t>
  </si>
  <si>
    <t>http://www.city.hitachinaka.lg.jp/soshiki/7/jimujigyohyoka.html</t>
  </si>
  <si>
    <t>http://www.city.moriya.ibaraki.jp/shikumi/gyousei_hyouka/index.html</t>
  </si>
  <si>
    <t>http://www.city.hitachiomiya.lg.jp/page/dir000061.html</t>
  </si>
  <si>
    <t>htpp://www.city.naka.lg.jp/page/dir000110.html
htpp://www.city.naka.lg.jp/page/dir003148.html</t>
  </si>
  <si>
    <t>http://www.city.chikusei.lg.jp/dir.php?code=1566</t>
  </si>
  <si>
    <t>事務事業については、事業数が700を超えるため、公表に係る負担が大きく、実効性を考え公表していない。</t>
    <rPh sb="0" eb="2">
      <t>ジム</t>
    </rPh>
    <rPh sb="2" eb="4">
      <t>ジギョウ</t>
    </rPh>
    <rPh sb="10" eb="12">
      <t>ジギョウ</t>
    </rPh>
    <rPh sb="12" eb="13">
      <t>カズ</t>
    </rPh>
    <rPh sb="18" eb="19">
      <t>コ</t>
    </rPh>
    <rPh sb="24" eb="26">
      <t>コウヒョウ</t>
    </rPh>
    <rPh sb="27" eb="28">
      <t>カカ</t>
    </rPh>
    <rPh sb="29" eb="31">
      <t>フタン</t>
    </rPh>
    <rPh sb="32" eb="33">
      <t>オオ</t>
    </rPh>
    <rPh sb="36" eb="39">
      <t>ジッコウセイ</t>
    </rPh>
    <rPh sb="40" eb="41">
      <t>カンガ</t>
    </rPh>
    <rPh sb="42" eb="44">
      <t>コウヒョウ</t>
    </rPh>
    <phoneticPr fontId="1"/>
  </si>
  <si>
    <t>http://www.city.kasumigaura.ibaraki.jp/page/dir000524.html</t>
  </si>
  <si>
    <t>http://www.city.sakuragawa.lg.jp/index.php?code=1992</t>
  </si>
  <si>
    <t>http://www.city,kamisu.ibaraki.jp/1557.htm</t>
  </si>
  <si>
    <t>http://www.city.namegata.ibaraki.jp/</t>
  </si>
  <si>
    <t>将来的に公表予定</t>
    <rPh sb="0" eb="3">
      <t>ショウライテキ</t>
    </rPh>
    <rPh sb="4" eb="6">
      <t>コウヒョウ</t>
    </rPh>
    <rPh sb="6" eb="8">
      <t>ヨテイ</t>
    </rPh>
    <phoneticPr fontId="1"/>
  </si>
  <si>
    <t>http://www.town.shirosato.lg.jp/page/dir001214.html</t>
  </si>
  <si>
    <t>引き続き導入を検討中のため</t>
    <rPh sb="0" eb="1">
      <t>ヒ</t>
    </rPh>
    <rPh sb="2" eb="3">
      <t>ツヅ</t>
    </rPh>
    <rPh sb="4" eb="6">
      <t>ドウニュウ</t>
    </rPh>
    <rPh sb="7" eb="10">
      <t>ケントウチュウ</t>
    </rPh>
    <phoneticPr fontId="1"/>
  </si>
  <si>
    <t>http://www.town.daigo.ibaraki.jp/page/page001850.html</t>
  </si>
  <si>
    <t>http://www.town.ami.lg.jp/0000000652.html</t>
    <phoneticPr fontId="1"/>
  </si>
  <si>
    <t>効果の薄い事業を廃止につなげる仕組みが不十分</t>
    <rPh sb="0" eb="2">
      <t>コウカ</t>
    </rPh>
    <rPh sb="3" eb="4">
      <t>ウス</t>
    </rPh>
    <rPh sb="5" eb="7">
      <t>ジギョウ</t>
    </rPh>
    <rPh sb="8" eb="10">
      <t>ハイシ</t>
    </rPh>
    <rPh sb="15" eb="17">
      <t>シク</t>
    </rPh>
    <rPh sb="19" eb="22">
      <t>フジュウブン</t>
    </rPh>
    <phoneticPr fontId="1"/>
  </si>
  <si>
    <t>http://www.town.sakai.ibaraki.jp/page/page000663.html</t>
  </si>
  <si>
    <t>総合計画実施計画管理要項の一部に事業評価の記載があるのみで、条例、規則等に単独の定めはない</t>
    <phoneticPr fontId="1"/>
  </si>
  <si>
    <t>過去の外部評価で内部評価とのかい離があり，内部評価の質向上を図ることとしたため。</t>
    <phoneticPr fontId="1"/>
  </si>
  <si>
    <t>企業において改革改善の経験を有する者</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</si>
  <si>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</si>
  <si>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</si>
  <si>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</si>
  <si>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</si>
  <si>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</si>
  <si>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4"/>
  </si>
  <si>
    <t>外部の視点の導入</t>
    <rPh sb="0" eb="2">
      <t>ガイブ</t>
    </rPh>
    <rPh sb="3" eb="5">
      <t>シテン</t>
    </rPh>
    <rPh sb="6" eb="8">
      <t>ドウニュウ</t>
    </rPh>
    <phoneticPr fontId="24"/>
  </si>
  <si>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</si>
  <si>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</si>
  <si>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</si>
  <si>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</si>
  <si>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</si>
  <si>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</si>
  <si>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</si>
  <si>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</si>
  <si>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</si>
  <si>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</si>
  <si>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4"/>
  </si>
  <si>
    <t>達成状況の確認・分析</t>
    <phoneticPr fontId="24"/>
  </si>
  <si>
    <t>評価シートへの記載事項</t>
    <phoneticPr fontId="24"/>
  </si>
  <si>
    <t>実施状況</t>
    <phoneticPr fontId="24"/>
  </si>
  <si>
    <t>導入したねらい</t>
    <phoneticPr fontId="24"/>
  </si>
  <si>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</si>
  <si>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</si>
  <si>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</si>
  <si>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</si>
  <si>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</si>
  <si>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4"/>
  </si>
  <si>
    <t>結果の公表について</t>
    <phoneticPr fontId="24"/>
  </si>
  <si>
    <t>行政評価結果の活用方法</t>
    <phoneticPr fontId="24"/>
  </si>
  <si>
    <t>行政評価の成果と課題</t>
    <rPh sb="0" eb="2">
      <t>ギョウセイ</t>
    </rPh>
    <rPh sb="2" eb="4">
      <t>ヒョウカ</t>
    </rPh>
    <rPh sb="5" eb="7">
      <t>セイカ</t>
    </rPh>
    <rPh sb="8" eb="10">
      <t>カダイ</t>
    </rPh>
    <phoneticPr fontId="1"/>
  </si>
  <si>
    <t>結果の公表状況</t>
    <phoneticPr fontId="24"/>
  </si>
  <si>
    <t>公表していない理由</t>
    <phoneticPr fontId="24"/>
  </si>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</sst>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9">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15" fillId="0" borderId="0">
      <alignment vertical="center"/>
    </xf>
  </cellStyleXfs>
  <cellXfs count="207">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1"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1"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3"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7" fontId="4" fillId="4" borderId="2" xfId="1" applyNumberFormat="1" applyFont="1" applyFill="1" applyBorder="1" applyAlignment="1" applyProtection="1">
      <alignment horizontal="center" vertical="center" wrapText="1"/>
    </xf>
    <xf numFmtId="0" fontId="4" fillId="5" borderId="2" xfId="1" applyNumberFormat="1" applyFont="1" applyFill="1" applyBorder="1" applyAlignment="1" applyProtection="1">
      <alignment horizontal="center" vertical="center"/>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6"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7" borderId="3" xfId="0" applyFont="1" applyFill="1" applyBorder="1" applyAlignment="1" applyProtection="1">
      <alignment horizontal="center" vertical="top"/>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8" borderId="0" xfId="0" applyFont="1" applyFill="1" applyBorder="1" applyAlignment="1" applyProtection="1">
      <alignment vertical="center"/>
    </xf>
    <xf numFmtId="0" fontId="4" fillId="8" borderId="0" xfId="0" applyFont="1" applyFill="1" applyBorder="1" applyAlignment="1" applyProtection="1"/>
    <xf numFmtId="0" fontId="4" fillId="8"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0" fontId="17" fillId="8" borderId="0" xfId="0" applyFont="1" applyFill="1" applyBorder="1" applyAlignment="1" applyProtection="1">
      <alignment vertical="center"/>
    </xf>
    <xf numFmtId="0" fontId="23" fillId="0" borderId="4" xfId="0" applyFont="1" applyFill="1" applyBorder="1" applyAlignment="1" applyProtection="1">
      <alignment horizontal="center" vertical="top"/>
    </xf>
    <xf numFmtId="0" fontId="23" fillId="0"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28" fillId="0" borderId="0" xfId="0" applyFont="1" applyFill="1" applyBorder="1" applyAlignment="1" applyProtection="1">
      <alignment horizontal="left" vertical="center"/>
    </xf>
    <xf numFmtId="0" fontId="25" fillId="5"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top" textRotation="255"/>
    </xf>
    <xf numFmtId="0" fontId="4" fillId="0" borderId="4" xfId="0" applyFont="1" applyFill="1" applyBorder="1" applyAlignment="1" applyProtection="1">
      <alignment horizontal="center" vertical="top" textRotation="255"/>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xf>
    <xf numFmtId="49" fontId="4" fillId="0" borderId="4" xfId="0" applyNumberFormat="1" applyFont="1" applyFill="1" applyBorder="1" applyAlignment="1" applyProtection="1">
      <alignment horizontal="center" vertical="top" textRotation="255"/>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4" fillId="0" borderId="2" xfId="0" applyFont="1" applyBorder="1" applyAlignment="1" applyProtection="1">
      <alignment horizontal="center" vertical="top" textRotation="255"/>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9" xfId="0" applyNumberFormat="1" applyFont="1" applyFill="1" applyBorder="1" applyAlignment="1" applyProtection="1">
      <alignment horizontal="center" vertical="top" textRotation="255" wrapText="1"/>
    </xf>
    <xf numFmtId="0" fontId="0" fillId="0" borderId="10"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49" fontId="25" fillId="0"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0" fontId="0" fillId="0" borderId="2" xfId="0" applyBorder="1" applyAlignment="1">
      <alignment horizontal="center" vertical="center"/>
    </xf>
    <xf numFmtId="49" fontId="25" fillId="5" borderId="5" xfId="0" applyNumberFormat="1" applyFont="1" applyFill="1" applyBorder="1" applyAlignment="1" applyProtection="1">
      <alignment horizontal="center" vertical="center"/>
    </xf>
    <xf numFmtId="49" fontId="25" fillId="5" borderId="1" xfId="0" applyNumberFormat="1" applyFont="1" applyFill="1" applyBorder="1" applyAlignment="1" applyProtection="1">
      <alignment horizontal="center" vertical="center"/>
    </xf>
    <xf numFmtId="49" fontId="25" fillId="5" borderId="11"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14" fillId="0" borderId="2" xfId="0" applyFont="1" applyFill="1" applyBorder="1" applyAlignment="1" applyProtection="1">
      <alignment horizontal="center" vertical="center"/>
    </xf>
    <xf numFmtId="0" fontId="26" fillId="5" borderId="1" xfId="0" applyFont="1" applyFill="1" applyBorder="1" applyAlignment="1">
      <alignment horizontal="center" vertical="center"/>
    </xf>
    <xf numFmtId="0" fontId="26" fillId="5" borderId="11" xfId="0" applyFont="1" applyFill="1" applyBorder="1" applyAlignment="1">
      <alignment horizontal="center" vertical="center"/>
    </xf>
    <xf numFmtId="49" fontId="27" fillId="5" borderId="5" xfId="0" applyNumberFormat="1" applyFont="1" applyFill="1" applyBorder="1" applyAlignment="1" applyProtection="1">
      <alignment horizontal="center" vertical="center" wrapText="1"/>
    </xf>
    <xf numFmtId="49" fontId="27" fillId="5" borderId="11"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49" fontId="25" fillId="5" borderId="2" xfId="0"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25" fillId="9" borderId="5" xfId="0" applyFont="1" applyFill="1" applyBorder="1" applyAlignment="1" applyProtection="1">
      <alignment horizontal="center" vertical="center"/>
    </xf>
    <xf numFmtId="0" fontId="25" fillId="9" borderId="1" xfId="0" applyFont="1" applyFill="1" applyBorder="1" applyAlignment="1" applyProtection="1">
      <alignment horizontal="center" vertical="center"/>
    </xf>
    <xf numFmtId="0" fontId="25" fillId="9" borderId="11" xfId="0"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0" fontId="26"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49" fontId="25" fillId="0" borderId="11" xfId="0" applyNumberFormat="1" applyFont="1" applyFill="1" applyBorder="1" applyAlignment="1" applyProtection="1">
      <alignment horizontal="center" vertical="center"/>
    </xf>
    <xf numFmtId="49" fontId="25"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14" fillId="9" borderId="5" xfId="0" applyFont="1" applyFill="1" applyBorder="1" applyAlignment="1" applyProtection="1">
      <alignment horizontal="center" vertical="center"/>
    </xf>
    <xf numFmtId="0" fontId="14" fillId="9" borderId="1" xfId="0" applyFont="1" applyFill="1" applyBorder="1" applyAlignment="1" applyProtection="1">
      <alignment horizontal="center" vertical="center"/>
    </xf>
    <xf numFmtId="0" fontId="0" fillId="9" borderId="1" xfId="0" applyFill="1" applyBorder="1" applyAlignment="1">
      <alignment horizontal="center" vertical="center"/>
    </xf>
    <xf numFmtId="0" fontId="0" fillId="9" borderId="11" xfId="0" applyFill="1" applyBorder="1" applyAlignment="1">
      <alignment horizontal="center" vertical="center"/>
    </xf>
    <xf numFmtId="0" fontId="14" fillId="9" borderId="11"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4" fillId="0" borderId="0" xfId="0" applyFont="1" applyFill="1" applyBorder="1" applyAlignment="1" applyProtection="1">
      <alignment vertical="center" wrapText="1"/>
    </xf>
  </cellXfs>
  <cellStyles count="9">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8"/>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own.shirosato.lg.jp/page/dir00121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62"/>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9" customWidth="1"/>
    <col min="53" max="54" width="5.77734375" style="15" customWidth="1"/>
    <col min="55" max="55" width="7.33203125" style="15" customWidth="1"/>
    <col min="56"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77734375" style="15" customWidth="1"/>
    <col min="103" max="16384" width="5.77734375" style="15"/>
  </cols>
  <sheetData>
    <row r="1" spans="1:170" s="2" customFormat="1" ht="30" customHeight="1">
      <c r="A1" s="50"/>
      <c r="B1" s="50"/>
      <c r="C1" s="50"/>
      <c r="D1" s="105" t="s">
        <v>431</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71"/>
      <c r="B2" s="172"/>
      <c r="C2" s="172"/>
      <c r="D2" s="172"/>
      <c r="E2" s="172"/>
      <c r="F2" s="172"/>
      <c r="G2" s="172"/>
      <c r="H2" s="173"/>
      <c r="I2" s="174" t="s">
        <v>393</v>
      </c>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6"/>
      <c r="BP2" s="106"/>
      <c r="BQ2" s="174" t="s">
        <v>394</v>
      </c>
      <c r="BR2" s="175"/>
      <c r="BS2" s="175"/>
      <c r="BT2" s="175"/>
      <c r="BU2" s="175"/>
      <c r="BV2" s="175"/>
      <c r="BW2" s="175"/>
      <c r="BX2" s="175"/>
      <c r="BY2" s="175"/>
      <c r="BZ2" s="175"/>
      <c r="CA2" s="175"/>
      <c r="CB2" s="175"/>
      <c r="CC2" s="175"/>
      <c r="CD2" s="175"/>
      <c r="CE2" s="175"/>
      <c r="CF2" s="175"/>
      <c r="CG2" s="175"/>
      <c r="CH2" s="175"/>
      <c r="CI2" s="175"/>
      <c r="CJ2" s="175"/>
      <c r="CK2" s="175"/>
      <c r="CL2" s="175"/>
      <c r="CM2" s="175"/>
      <c r="CN2" s="175"/>
      <c r="CO2" s="175"/>
      <c r="CP2" s="175"/>
      <c r="CQ2" s="175"/>
      <c r="CR2" s="175"/>
      <c r="CS2" s="175"/>
      <c r="CT2" s="175"/>
      <c r="CU2" s="175"/>
      <c r="CV2" s="175"/>
      <c r="CW2" s="175"/>
      <c r="CX2" s="176"/>
    </row>
    <row r="3" spans="1:170" s="13" customFormat="1" ht="51" customHeight="1">
      <c r="A3" s="84" t="s">
        <v>123</v>
      </c>
      <c r="B3" s="84"/>
      <c r="C3" s="84"/>
      <c r="D3" s="113" t="s">
        <v>123</v>
      </c>
      <c r="E3" s="113" t="s">
        <v>115</v>
      </c>
      <c r="F3" s="84"/>
      <c r="G3" s="84"/>
      <c r="H3" s="113" t="s">
        <v>116</v>
      </c>
      <c r="I3" s="177" t="s">
        <v>395</v>
      </c>
      <c r="J3" s="178"/>
      <c r="K3" s="178"/>
      <c r="L3" s="178"/>
      <c r="M3" s="178"/>
      <c r="N3" s="178"/>
      <c r="O3" s="178"/>
      <c r="P3" s="178"/>
      <c r="Q3" s="178"/>
      <c r="R3" s="179"/>
      <c r="S3" s="169" t="s">
        <v>396</v>
      </c>
      <c r="T3" s="169"/>
      <c r="U3" s="169"/>
      <c r="V3" s="169"/>
      <c r="W3" s="169"/>
      <c r="X3" s="169" t="s">
        <v>397</v>
      </c>
      <c r="Y3" s="169"/>
      <c r="Z3" s="169"/>
      <c r="AA3" s="169"/>
      <c r="AB3" s="155" t="s">
        <v>398</v>
      </c>
      <c r="AC3" s="156"/>
      <c r="AD3" s="156"/>
      <c r="AE3" s="157"/>
      <c r="AF3" s="180" t="s">
        <v>399</v>
      </c>
      <c r="AG3" s="181"/>
      <c r="AH3" s="180" t="s">
        <v>400</v>
      </c>
      <c r="AI3" s="181"/>
      <c r="AJ3" s="155" t="s">
        <v>401</v>
      </c>
      <c r="AK3" s="156"/>
      <c r="AL3" s="156"/>
      <c r="AM3" s="156"/>
      <c r="AN3" s="156"/>
      <c r="AO3" s="156"/>
      <c r="AP3" s="156"/>
      <c r="AQ3" s="156"/>
      <c r="AR3" s="182" t="s">
        <v>402</v>
      </c>
      <c r="AS3" s="161"/>
      <c r="AT3" s="161" t="s">
        <v>403</v>
      </c>
      <c r="AU3" s="161"/>
      <c r="AV3" s="161"/>
      <c r="AW3" s="155" t="s">
        <v>404</v>
      </c>
      <c r="AX3" s="162"/>
      <c r="AY3" s="162"/>
      <c r="AZ3" s="163"/>
      <c r="BA3" s="164" t="s">
        <v>405</v>
      </c>
      <c r="BB3" s="165"/>
      <c r="BC3" s="164" t="s">
        <v>406</v>
      </c>
      <c r="BD3" s="165"/>
      <c r="BE3" s="169" t="s">
        <v>407</v>
      </c>
      <c r="BF3" s="169"/>
      <c r="BG3" s="169"/>
      <c r="BH3" s="169"/>
      <c r="BI3" s="169"/>
      <c r="BJ3" s="169"/>
      <c r="BK3" s="169"/>
      <c r="BL3" s="169"/>
      <c r="BM3" s="169"/>
      <c r="BN3" s="169"/>
      <c r="BO3" s="169"/>
      <c r="BP3" s="103"/>
      <c r="BQ3" s="152" t="s">
        <v>408</v>
      </c>
      <c r="BR3" s="153"/>
      <c r="BS3" s="153"/>
      <c r="BT3" s="153"/>
      <c r="BU3" s="152" t="s">
        <v>409</v>
      </c>
      <c r="BV3" s="153"/>
      <c r="BW3" s="153"/>
      <c r="BX3" s="153"/>
      <c r="BY3" s="153"/>
      <c r="BZ3" s="153"/>
      <c r="CA3" s="152" t="s">
        <v>410</v>
      </c>
      <c r="CB3" s="152"/>
      <c r="CC3" s="152"/>
      <c r="CD3" s="152"/>
      <c r="CE3" s="152"/>
      <c r="CF3" s="152"/>
      <c r="CG3" s="152"/>
      <c r="CH3" s="152"/>
      <c r="CI3" s="152"/>
      <c r="CJ3" s="185" t="s">
        <v>411</v>
      </c>
      <c r="CK3" s="186"/>
      <c r="CL3" s="185" t="s">
        <v>412</v>
      </c>
      <c r="CM3" s="186"/>
      <c r="CN3" s="187"/>
      <c r="CO3" s="182" t="s">
        <v>413</v>
      </c>
      <c r="CP3" s="161"/>
      <c r="CQ3" s="161"/>
      <c r="CR3" s="177" t="s">
        <v>414</v>
      </c>
      <c r="CS3" s="178"/>
      <c r="CT3" s="178"/>
      <c r="CU3" s="178"/>
      <c r="CV3" s="183"/>
      <c r="CW3" s="184" t="s">
        <v>415</v>
      </c>
      <c r="CX3" s="152"/>
    </row>
    <row r="4" spans="1:170" s="2" customFormat="1" ht="13.8" customHeight="1">
      <c r="A4" s="149"/>
      <c r="B4" s="84"/>
      <c r="C4" s="84"/>
      <c r="D4" s="114"/>
      <c r="E4" s="114"/>
      <c r="F4" s="81"/>
      <c r="G4" s="81"/>
      <c r="H4" s="114"/>
      <c r="I4" s="147" t="s">
        <v>132</v>
      </c>
      <c r="J4" s="125"/>
      <c r="K4" s="125"/>
      <c r="L4" s="125"/>
      <c r="M4" s="125"/>
      <c r="N4" s="125"/>
      <c r="O4" s="125"/>
      <c r="P4" s="125"/>
      <c r="Q4" s="126"/>
      <c r="R4" s="167" t="s">
        <v>124</v>
      </c>
      <c r="S4" s="149" t="s">
        <v>1</v>
      </c>
      <c r="T4" s="149" t="s">
        <v>2</v>
      </c>
      <c r="U4" s="146" t="s">
        <v>3</v>
      </c>
      <c r="V4" s="146" t="s">
        <v>4</v>
      </c>
      <c r="W4" s="146" t="s">
        <v>5</v>
      </c>
      <c r="X4" s="149" t="s">
        <v>1</v>
      </c>
      <c r="Y4" s="149" t="s">
        <v>2</v>
      </c>
      <c r="Z4" s="146" t="s">
        <v>3</v>
      </c>
      <c r="AA4" s="146" t="s">
        <v>4</v>
      </c>
      <c r="AB4" s="134" t="s">
        <v>65</v>
      </c>
      <c r="AC4" s="134" t="s">
        <v>66</v>
      </c>
      <c r="AD4" s="134" t="s">
        <v>120</v>
      </c>
      <c r="AE4" s="158"/>
      <c r="AF4" s="134" t="s">
        <v>65</v>
      </c>
      <c r="AG4" s="134" t="s">
        <v>66</v>
      </c>
      <c r="AH4" s="134" t="s">
        <v>65</v>
      </c>
      <c r="AI4" s="170" t="s">
        <v>66</v>
      </c>
      <c r="AJ4" s="149" t="s">
        <v>7</v>
      </c>
      <c r="AK4" s="154"/>
      <c r="AL4" s="149" t="s">
        <v>105</v>
      </c>
      <c r="AM4" s="154"/>
      <c r="AN4" s="149" t="s">
        <v>141</v>
      </c>
      <c r="AO4" s="154"/>
      <c r="AP4" s="154"/>
      <c r="AQ4" s="154"/>
      <c r="AR4" s="149" t="s">
        <v>1</v>
      </c>
      <c r="AS4" s="146" t="s">
        <v>57</v>
      </c>
      <c r="AT4" s="149" t="s">
        <v>1</v>
      </c>
      <c r="AU4" s="149" t="s">
        <v>2</v>
      </c>
      <c r="AV4" s="146" t="s">
        <v>3</v>
      </c>
      <c r="AW4" s="149" t="s">
        <v>1</v>
      </c>
      <c r="AX4" s="149" t="s">
        <v>2</v>
      </c>
      <c r="AY4" s="146" t="s">
        <v>3</v>
      </c>
      <c r="AZ4" s="146" t="s">
        <v>4</v>
      </c>
      <c r="BA4" s="149" t="s">
        <v>1</v>
      </c>
      <c r="BB4" s="146" t="s">
        <v>2</v>
      </c>
      <c r="BC4" s="134" t="s">
        <v>1</v>
      </c>
      <c r="BD4" s="135" t="s">
        <v>2</v>
      </c>
      <c r="BE4" s="149" t="s">
        <v>1</v>
      </c>
      <c r="BF4" s="149" t="s">
        <v>2</v>
      </c>
      <c r="BG4" s="146" t="s">
        <v>3</v>
      </c>
      <c r="BH4" s="146" t="s">
        <v>4</v>
      </c>
      <c r="BI4" s="146" t="s">
        <v>5</v>
      </c>
      <c r="BJ4" s="149" t="s">
        <v>6</v>
      </c>
      <c r="BK4" s="146" t="s">
        <v>9</v>
      </c>
      <c r="BL4" s="146" t="s">
        <v>10</v>
      </c>
      <c r="BM4" s="146" t="s">
        <v>11</v>
      </c>
      <c r="BN4" s="146" t="s">
        <v>73</v>
      </c>
      <c r="BO4" s="146" t="s">
        <v>74</v>
      </c>
      <c r="BP4" s="166"/>
      <c r="BQ4" s="147" t="s">
        <v>132</v>
      </c>
      <c r="BR4" s="125"/>
      <c r="BS4" s="125"/>
      <c r="BT4" s="113" t="s">
        <v>133</v>
      </c>
      <c r="BU4" s="149" t="s">
        <v>1</v>
      </c>
      <c r="BV4" s="149" t="s">
        <v>2</v>
      </c>
      <c r="BW4" s="146" t="s">
        <v>3</v>
      </c>
      <c r="BX4" s="146" t="s">
        <v>4</v>
      </c>
      <c r="BY4" s="146" t="s">
        <v>5</v>
      </c>
      <c r="BZ4" s="146" t="s">
        <v>155</v>
      </c>
      <c r="CA4" s="134" t="s">
        <v>1</v>
      </c>
      <c r="CB4" s="134" t="s">
        <v>2</v>
      </c>
      <c r="CC4" s="142" t="s">
        <v>3</v>
      </c>
      <c r="CD4" s="133" t="s">
        <v>4</v>
      </c>
      <c r="CE4" s="133" t="s">
        <v>5</v>
      </c>
      <c r="CF4" s="143" t="s">
        <v>126</v>
      </c>
      <c r="CG4" s="134" t="s">
        <v>158</v>
      </c>
      <c r="CH4" s="134" t="s">
        <v>159</v>
      </c>
      <c r="CI4" s="142" t="s">
        <v>160</v>
      </c>
      <c r="CJ4" s="134" t="s">
        <v>1</v>
      </c>
      <c r="CK4" s="135" t="s">
        <v>2</v>
      </c>
      <c r="CL4" s="134" t="s">
        <v>1</v>
      </c>
      <c r="CM4" s="135" t="s">
        <v>2</v>
      </c>
      <c r="CN4" s="142" t="s">
        <v>3</v>
      </c>
      <c r="CO4" s="134" t="s">
        <v>1</v>
      </c>
      <c r="CP4" s="135" t="s">
        <v>2</v>
      </c>
      <c r="CQ4" s="142" t="s">
        <v>3</v>
      </c>
      <c r="CR4" s="134" t="s">
        <v>1</v>
      </c>
      <c r="CS4" s="134" t="s">
        <v>2</v>
      </c>
      <c r="CT4" s="142" t="s">
        <v>3</v>
      </c>
      <c r="CU4" s="133" t="s">
        <v>4</v>
      </c>
      <c r="CV4" s="133" t="s">
        <v>5</v>
      </c>
      <c r="CW4" s="134" t="s">
        <v>1</v>
      </c>
      <c r="CX4" s="135" t="s">
        <v>2</v>
      </c>
    </row>
    <row r="5" spans="1:170" s="2" customFormat="1" ht="13.8" customHeight="1">
      <c r="A5" s="149"/>
      <c r="B5" s="84"/>
      <c r="C5" s="84"/>
      <c r="D5" s="114"/>
      <c r="E5" s="114"/>
      <c r="F5" s="82"/>
      <c r="G5" s="82"/>
      <c r="H5" s="114"/>
      <c r="I5" s="136" t="s">
        <v>432</v>
      </c>
      <c r="J5" s="137"/>
      <c r="K5" s="136" t="s">
        <v>66</v>
      </c>
      <c r="L5" s="137"/>
      <c r="M5" s="136" t="s">
        <v>120</v>
      </c>
      <c r="N5" s="137"/>
      <c r="O5" s="113" t="s">
        <v>121</v>
      </c>
      <c r="P5" s="113" t="s">
        <v>125</v>
      </c>
      <c r="Q5" s="113" t="s">
        <v>126</v>
      </c>
      <c r="R5" s="168"/>
      <c r="S5" s="149"/>
      <c r="T5" s="149"/>
      <c r="U5" s="146"/>
      <c r="V5" s="146"/>
      <c r="W5" s="146"/>
      <c r="X5" s="149"/>
      <c r="Y5" s="149"/>
      <c r="Z5" s="146"/>
      <c r="AA5" s="146"/>
      <c r="AB5" s="134"/>
      <c r="AC5" s="134"/>
      <c r="AD5" s="134"/>
      <c r="AE5" s="159"/>
      <c r="AF5" s="134"/>
      <c r="AG5" s="134"/>
      <c r="AH5" s="134"/>
      <c r="AI5" s="170"/>
      <c r="AJ5" s="141" t="s">
        <v>65</v>
      </c>
      <c r="AK5" s="141" t="s">
        <v>151</v>
      </c>
      <c r="AL5" s="141" t="s">
        <v>66</v>
      </c>
      <c r="AM5" s="141" t="s">
        <v>152</v>
      </c>
      <c r="AN5" s="141" t="s">
        <v>120</v>
      </c>
      <c r="AO5" s="141" t="s">
        <v>153</v>
      </c>
      <c r="AP5" s="141" t="s">
        <v>121</v>
      </c>
      <c r="AQ5" s="141" t="s">
        <v>154</v>
      </c>
      <c r="AR5" s="149"/>
      <c r="AS5" s="146"/>
      <c r="AT5" s="149"/>
      <c r="AU5" s="149"/>
      <c r="AV5" s="146"/>
      <c r="AW5" s="149"/>
      <c r="AX5" s="149"/>
      <c r="AY5" s="146"/>
      <c r="AZ5" s="146"/>
      <c r="BA5" s="149"/>
      <c r="BB5" s="146"/>
      <c r="BC5" s="134"/>
      <c r="BD5" s="135"/>
      <c r="BE5" s="149"/>
      <c r="BF5" s="149"/>
      <c r="BG5" s="146"/>
      <c r="BH5" s="146"/>
      <c r="BI5" s="146"/>
      <c r="BJ5" s="149"/>
      <c r="BK5" s="146"/>
      <c r="BL5" s="146"/>
      <c r="BM5" s="146"/>
      <c r="BN5" s="146"/>
      <c r="BO5" s="146"/>
      <c r="BP5" s="166"/>
      <c r="BQ5" s="150" t="s">
        <v>1</v>
      </c>
      <c r="BR5" s="150" t="s">
        <v>3</v>
      </c>
      <c r="BS5" s="150" t="s">
        <v>4</v>
      </c>
      <c r="BT5" s="148"/>
      <c r="BU5" s="149"/>
      <c r="BV5" s="149"/>
      <c r="BW5" s="146"/>
      <c r="BX5" s="146"/>
      <c r="BY5" s="146"/>
      <c r="BZ5" s="146"/>
      <c r="CA5" s="134"/>
      <c r="CB5" s="134"/>
      <c r="CC5" s="142"/>
      <c r="CD5" s="133"/>
      <c r="CE5" s="133"/>
      <c r="CF5" s="144"/>
      <c r="CG5" s="134"/>
      <c r="CH5" s="134"/>
      <c r="CI5" s="142"/>
      <c r="CJ5" s="134"/>
      <c r="CK5" s="135"/>
      <c r="CL5" s="134"/>
      <c r="CM5" s="135"/>
      <c r="CN5" s="142"/>
      <c r="CO5" s="134"/>
      <c r="CP5" s="135"/>
      <c r="CQ5" s="142"/>
      <c r="CR5" s="134"/>
      <c r="CS5" s="134"/>
      <c r="CT5" s="142"/>
      <c r="CU5" s="133"/>
      <c r="CV5" s="133"/>
      <c r="CW5" s="134"/>
      <c r="CX5" s="135"/>
    </row>
    <row r="6" spans="1:170" s="2" customFormat="1" ht="25.95" customHeight="1">
      <c r="A6" s="149"/>
      <c r="B6" s="84"/>
      <c r="C6" s="84"/>
      <c r="D6" s="114"/>
      <c r="E6" s="114"/>
      <c r="F6" s="83"/>
      <c r="G6" s="83"/>
      <c r="H6" s="114"/>
      <c r="I6" s="138"/>
      <c r="J6" s="139"/>
      <c r="K6" s="138"/>
      <c r="L6" s="139"/>
      <c r="M6" s="138"/>
      <c r="N6" s="139"/>
      <c r="O6" s="140"/>
      <c r="P6" s="140"/>
      <c r="Q6" s="140"/>
      <c r="R6" s="131"/>
      <c r="S6" s="149"/>
      <c r="T6" s="149"/>
      <c r="U6" s="146"/>
      <c r="V6" s="146"/>
      <c r="W6" s="146"/>
      <c r="X6" s="149"/>
      <c r="Y6" s="149"/>
      <c r="Z6" s="146"/>
      <c r="AA6" s="146"/>
      <c r="AB6" s="134"/>
      <c r="AC6" s="134"/>
      <c r="AD6" s="134"/>
      <c r="AE6" s="160"/>
      <c r="AF6" s="134"/>
      <c r="AG6" s="134"/>
      <c r="AH6" s="134"/>
      <c r="AI6" s="170"/>
      <c r="AJ6" s="141"/>
      <c r="AK6" s="141"/>
      <c r="AL6" s="141"/>
      <c r="AM6" s="141"/>
      <c r="AN6" s="141"/>
      <c r="AO6" s="141"/>
      <c r="AP6" s="141"/>
      <c r="AQ6" s="141"/>
      <c r="AR6" s="149"/>
      <c r="AS6" s="146"/>
      <c r="AT6" s="149"/>
      <c r="AU6" s="149"/>
      <c r="AV6" s="146"/>
      <c r="AW6" s="149"/>
      <c r="AX6" s="149"/>
      <c r="AY6" s="146"/>
      <c r="AZ6" s="146"/>
      <c r="BA6" s="149"/>
      <c r="BB6" s="146"/>
      <c r="BC6" s="134"/>
      <c r="BD6" s="135"/>
      <c r="BE6" s="149"/>
      <c r="BF6" s="149"/>
      <c r="BG6" s="146"/>
      <c r="BH6" s="146"/>
      <c r="BI6" s="146"/>
      <c r="BJ6" s="149"/>
      <c r="BK6" s="146"/>
      <c r="BL6" s="146"/>
      <c r="BM6" s="146"/>
      <c r="BN6" s="146"/>
      <c r="BO6" s="146"/>
      <c r="BP6" s="166"/>
      <c r="BQ6" s="151"/>
      <c r="BR6" s="151"/>
      <c r="BS6" s="151"/>
      <c r="BT6" s="140"/>
      <c r="BU6" s="149"/>
      <c r="BV6" s="149"/>
      <c r="BW6" s="146"/>
      <c r="BX6" s="146"/>
      <c r="BY6" s="146"/>
      <c r="BZ6" s="146"/>
      <c r="CA6" s="134"/>
      <c r="CB6" s="134"/>
      <c r="CC6" s="142"/>
      <c r="CD6" s="133"/>
      <c r="CE6" s="133"/>
      <c r="CF6" s="145"/>
      <c r="CG6" s="134"/>
      <c r="CH6" s="134"/>
      <c r="CI6" s="142"/>
      <c r="CJ6" s="134"/>
      <c r="CK6" s="135"/>
      <c r="CL6" s="134"/>
      <c r="CM6" s="135"/>
      <c r="CN6" s="142"/>
      <c r="CO6" s="134"/>
      <c r="CP6" s="135"/>
      <c r="CQ6" s="142"/>
      <c r="CR6" s="134"/>
      <c r="CS6" s="134"/>
      <c r="CT6" s="142"/>
      <c r="CU6" s="133"/>
      <c r="CV6" s="133"/>
      <c r="CW6" s="134"/>
      <c r="CX6" s="135"/>
    </row>
    <row r="7" spans="1:170" s="2" customFormat="1" ht="81" customHeight="1">
      <c r="A7" s="23"/>
      <c r="B7" s="75" t="s">
        <v>265</v>
      </c>
      <c r="C7" s="75" t="s">
        <v>266</v>
      </c>
      <c r="D7" s="114"/>
      <c r="E7" s="114"/>
      <c r="F7" s="79" t="s">
        <v>267</v>
      </c>
      <c r="G7" s="79" t="s">
        <v>267</v>
      </c>
      <c r="H7" s="114"/>
      <c r="I7" s="116" t="s">
        <v>13</v>
      </c>
      <c r="J7" s="116" t="s">
        <v>98</v>
      </c>
      <c r="K7" s="116" t="s">
        <v>14</v>
      </c>
      <c r="L7" s="111" t="s">
        <v>16</v>
      </c>
      <c r="M7" s="111" t="s">
        <v>107</v>
      </c>
      <c r="N7" s="111" t="s">
        <v>16</v>
      </c>
      <c r="O7" s="111" t="s">
        <v>108</v>
      </c>
      <c r="P7" s="111" t="s">
        <v>15</v>
      </c>
      <c r="Q7" s="129" t="s">
        <v>58</v>
      </c>
      <c r="R7" s="130" t="s">
        <v>127</v>
      </c>
      <c r="S7" s="111" t="s">
        <v>30</v>
      </c>
      <c r="T7" s="129" t="s">
        <v>109</v>
      </c>
      <c r="U7" s="111" t="s">
        <v>31</v>
      </c>
      <c r="V7" s="111" t="s">
        <v>32</v>
      </c>
      <c r="W7" s="111" t="s">
        <v>8</v>
      </c>
      <c r="X7" s="116" t="s">
        <v>17</v>
      </c>
      <c r="Y7" s="116" t="s">
        <v>18</v>
      </c>
      <c r="Z7" s="111" t="s">
        <v>19</v>
      </c>
      <c r="AA7" s="111" t="s">
        <v>20</v>
      </c>
      <c r="AB7" s="116" t="s">
        <v>99</v>
      </c>
      <c r="AC7" s="109" t="s">
        <v>100</v>
      </c>
      <c r="AD7" s="116" t="s">
        <v>101</v>
      </c>
      <c r="AE7" s="109" t="s">
        <v>150</v>
      </c>
      <c r="AF7" s="116" t="s">
        <v>102</v>
      </c>
      <c r="AG7" s="109" t="s">
        <v>110</v>
      </c>
      <c r="AH7" s="111" t="s">
        <v>103</v>
      </c>
      <c r="AI7" s="132" t="s">
        <v>104</v>
      </c>
      <c r="AJ7" s="116" t="s">
        <v>142</v>
      </c>
      <c r="AK7" s="109" t="s">
        <v>143</v>
      </c>
      <c r="AL7" s="109" t="s">
        <v>144</v>
      </c>
      <c r="AM7" s="116" t="s">
        <v>145</v>
      </c>
      <c r="AN7" s="109" t="s">
        <v>146</v>
      </c>
      <c r="AO7" s="109" t="s">
        <v>147</v>
      </c>
      <c r="AP7" s="109" t="s">
        <v>148</v>
      </c>
      <c r="AQ7" s="109" t="s">
        <v>149</v>
      </c>
      <c r="AR7" s="111" t="s">
        <v>59</v>
      </c>
      <c r="AS7" s="111" t="s">
        <v>60</v>
      </c>
      <c r="AT7" s="111" t="s">
        <v>67</v>
      </c>
      <c r="AU7" s="111" t="s">
        <v>68</v>
      </c>
      <c r="AV7" s="111" t="s">
        <v>69</v>
      </c>
      <c r="AW7" s="111" t="s">
        <v>128</v>
      </c>
      <c r="AX7" s="111" t="s">
        <v>129</v>
      </c>
      <c r="AY7" s="111" t="s">
        <v>130</v>
      </c>
      <c r="AZ7" s="111" t="s">
        <v>131</v>
      </c>
      <c r="BA7" s="111" t="s">
        <v>156</v>
      </c>
      <c r="BB7" s="111" t="s">
        <v>157</v>
      </c>
      <c r="BC7" s="116" t="s">
        <v>61</v>
      </c>
      <c r="BD7" s="129" t="s">
        <v>62</v>
      </c>
      <c r="BE7" s="118" t="s">
        <v>75</v>
      </c>
      <c r="BF7" s="118" t="s">
        <v>76</v>
      </c>
      <c r="BG7" s="118" t="s">
        <v>77</v>
      </c>
      <c r="BH7" s="118" t="s">
        <v>78</v>
      </c>
      <c r="BI7" s="127" t="s">
        <v>79</v>
      </c>
      <c r="BJ7" s="118" t="s">
        <v>80</v>
      </c>
      <c r="BK7" s="127" t="s">
        <v>81</v>
      </c>
      <c r="BL7" s="118" t="s">
        <v>82</v>
      </c>
      <c r="BM7" s="118" t="s">
        <v>83</v>
      </c>
      <c r="BN7" s="118" t="s">
        <v>84</v>
      </c>
      <c r="BO7" s="118" t="s">
        <v>85</v>
      </c>
      <c r="BP7" s="120"/>
      <c r="BQ7" s="118" t="s">
        <v>122</v>
      </c>
      <c r="BR7" s="118" t="s">
        <v>23</v>
      </c>
      <c r="BS7" s="118" t="s">
        <v>58</v>
      </c>
      <c r="BT7" s="118" t="s">
        <v>127</v>
      </c>
      <c r="BU7" s="111" t="s">
        <v>134</v>
      </c>
      <c r="BV7" s="111" t="s">
        <v>135</v>
      </c>
      <c r="BW7" s="111" t="s">
        <v>136</v>
      </c>
      <c r="BX7" s="111" t="s">
        <v>137</v>
      </c>
      <c r="BY7" s="111" t="s">
        <v>40</v>
      </c>
      <c r="BZ7" s="111" t="s">
        <v>8</v>
      </c>
      <c r="CA7" s="109" t="s">
        <v>161</v>
      </c>
      <c r="CB7" s="109" t="s">
        <v>162</v>
      </c>
      <c r="CC7" s="111" t="s">
        <v>163</v>
      </c>
      <c r="CD7" s="109" t="s">
        <v>164</v>
      </c>
      <c r="CE7" s="109" t="s">
        <v>165</v>
      </c>
      <c r="CF7" s="109" t="s">
        <v>166</v>
      </c>
      <c r="CG7" s="109" t="s">
        <v>106</v>
      </c>
      <c r="CH7" s="109" t="s">
        <v>167</v>
      </c>
      <c r="CI7" s="111" t="s">
        <v>8</v>
      </c>
      <c r="CJ7" s="128" t="s">
        <v>63</v>
      </c>
      <c r="CK7" s="129" t="s">
        <v>64</v>
      </c>
      <c r="CL7" s="116" t="s">
        <v>70</v>
      </c>
      <c r="CM7" s="121" t="s">
        <v>71</v>
      </c>
      <c r="CN7" s="118" t="s">
        <v>72</v>
      </c>
      <c r="CO7" s="116" t="s">
        <v>70</v>
      </c>
      <c r="CP7" s="121" t="s">
        <v>71</v>
      </c>
      <c r="CQ7" s="118" t="s">
        <v>72</v>
      </c>
      <c r="CR7" s="109" t="s">
        <v>111</v>
      </c>
      <c r="CS7" s="109" t="s">
        <v>112</v>
      </c>
      <c r="CT7" s="111" t="s">
        <v>113</v>
      </c>
      <c r="CU7" s="109" t="s">
        <v>114</v>
      </c>
      <c r="CV7" s="109" t="s">
        <v>8</v>
      </c>
      <c r="CW7" s="116" t="s">
        <v>21</v>
      </c>
      <c r="CX7" s="121" t="s">
        <v>22</v>
      </c>
    </row>
    <row r="8" spans="1:170" s="95" customFormat="1" ht="12" customHeight="1">
      <c r="A8" s="94"/>
      <c r="B8" s="94"/>
      <c r="C8" s="94"/>
      <c r="D8" s="115"/>
      <c r="E8" s="115"/>
      <c r="F8" s="94"/>
      <c r="G8" s="94"/>
      <c r="H8" s="115"/>
      <c r="I8" s="117"/>
      <c r="J8" s="117"/>
      <c r="K8" s="117"/>
      <c r="L8" s="112"/>
      <c r="M8" s="112"/>
      <c r="N8" s="112"/>
      <c r="O8" s="112"/>
      <c r="P8" s="112"/>
      <c r="Q8" s="129"/>
      <c r="R8" s="131"/>
      <c r="S8" s="112"/>
      <c r="T8" s="129"/>
      <c r="U8" s="112"/>
      <c r="V8" s="112"/>
      <c r="W8" s="112"/>
      <c r="X8" s="117"/>
      <c r="Y8" s="117"/>
      <c r="Z8" s="112"/>
      <c r="AA8" s="112"/>
      <c r="AB8" s="117"/>
      <c r="AC8" s="110"/>
      <c r="AD8" s="117"/>
      <c r="AE8" s="110"/>
      <c r="AF8" s="117"/>
      <c r="AG8" s="110"/>
      <c r="AH8" s="112"/>
      <c r="AI8" s="132"/>
      <c r="AJ8" s="117"/>
      <c r="AK8" s="110"/>
      <c r="AL8" s="110"/>
      <c r="AM8" s="117"/>
      <c r="AN8" s="110"/>
      <c r="AO8" s="110"/>
      <c r="AP8" s="110"/>
      <c r="AQ8" s="110"/>
      <c r="AR8" s="112"/>
      <c r="AS8" s="112"/>
      <c r="AT8" s="112"/>
      <c r="AU8" s="112"/>
      <c r="AV8" s="112"/>
      <c r="AW8" s="112"/>
      <c r="AX8" s="112"/>
      <c r="AY8" s="112"/>
      <c r="AZ8" s="112"/>
      <c r="BA8" s="112"/>
      <c r="BB8" s="112"/>
      <c r="BC8" s="117"/>
      <c r="BD8" s="129"/>
      <c r="BE8" s="119"/>
      <c r="BF8" s="119"/>
      <c r="BG8" s="119"/>
      <c r="BH8" s="119"/>
      <c r="BI8" s="127"/>
      <c r="BJ8" s="119"/>
      <c r="BK8" s="127"/>
      <c r="BL8" s="119"/>
      <c r="BM8" s="119"/>
      <c r="BN8" s="119"/>
      <c r="BO8" s="119"/>
      <c r="BP8" s="112"/>
      <c r="BQ8" s="119"/>
      <c r="BR8" s="119"/>
      <c r="BS8" s="119"/>
      <c r="BT8" s="119"/>
      <c r="BU8" s="112"/>
      <c r="BV8" s="112"/>
      <c r="BW8" s="112"/>
      <c r="BX8" s="112"/>
      <c r="BY8" s="112"/>
      <c r="BZ8" s="112"/>
      <c r="CA8" s="110"/>
      <c r="CB8" s="110"/>
      <c r="CC8" s="112"/>
      <c r="CD8" s="110"/>
      <c r="CE8" s="110"/>
      <c r="CF8" s="110"/>
      <c r="CG8" s="110"/>
      <c r="CH8" s="110"/>
      <c r="CI8" s="112"/>
      <c r="CJ8" s="128"/>
      <c r="CK8" s="129"/>
      <c r="CL8" s="117"/>
      <c r="CM8" s="122"/>
      <c r="CN8" s="119"/>
      <c r="CO8" s="117"/>
      <c r="CP8" s="122"/>
      <c r="CQ8" s="119"/>
      <c r="CR8" s="110"/>
      <c r="CS8" s="110"/>
      <c r="CT8" s="112"/>
      <c r="CU8" s="110"/>
      <c r="CV8" s="110"/>
      <c r="CW8" s="117"/>
      <c r="CX8" s="122"/>
    </row>
    <row r="9" spans="1:170" s="41" customFormat="1" hidden="1">
      <c r="A9" s="31" t="s">
        <v>171</v>
      </c>
      <c r="B9" s="74"/>
      <c r="C9" s="74"/>
      <c r="D9" s="74"/>
      <c r="E9" s="32"/>
      <c r="F9" s="32"/>
      <c r="G9" s="32"/>
      <c r="H9" s="32"/>
      <c r="I9" s="33"/>
      <c r="J9" s="33"/>
      <c r="K9" s="33"/>
      <c r="L9" s="33"/>
      <c r="M9" s="33"/>
      <c r="N9" s="33"/>
      <c r="O9" s="33"/>
      <c r="P9" s="33"/>
      <c r="Q9" s="33"/>
      <c r="R9" s="33"/>
      <c r="S9" s="33"/>
      <c r="T9" s="33"/>
      <c r="U9" s="32"/>
      <c r="V9" s="33"/>
      <c r="W9" s="33"/>
      <c r="X9" s="33"/>
      <c r="Y9" s="32"/>
      <c r="Z9" s="34"/>
      <c r="AA9" s="32"/>
      <c r="AB9" s="34"/>
      <c r="AC9" s="35"/>
      <c r="AD9" s="33"/>
      <c r="AE9" s="33"/>
      <c r="AF9" s="36"/>
      <c r="AG9" s="32"/>
      <c r="AH9" s="34"/>
      <c r="AI9" s="37"/>
      <c r="AJ9" s="38"/>
      <c r="AK9" s="39"/>
      <c r="AL9" s="33"/>
      <c r="AM9" s="33"/>
      <c r="AN9" s="33"/>
      <c r="AO9" s="33"/>
      <c r="AP9" s="32"/>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2"/>
      <c r="CW9" s="32"/>
      <c r="CX9" s="32"/>
      <c r="CY9" s="32"/>
      <c r="CZ9" s="32"/>
      <c r="DA9" s="40"/>
      <c r="DB9" s="40"/>
      <c r="DC9" s="40"/>
      <c r="EW9" s="31" t="s">
        <v>169</v>
      </c>
      <c r="EX9" s="32"/>
      <c r="EY9" s="33"/>
      <c r="EZ9" s="33"/>
      <c r="FA9" s="33"/>
      <c r="FB9" s="33"/>
      <c r="FC9" s="33"/>
      <c r="FD9" s="33"/>
      <c r="FE9" s="33"/>
      <c r="FF9" s="32"/>
      <c r="FG9" s="34"/>
      <c r="FH9" s="32"/>
      <c r="FI9" s="34"/>
      <c r="FJ9" s="35"/>
      <c r="FK9" s="33"/>
      <c r="FL9" s="33"/>
      <c r="FM9" s="36"/>
      <c r="FN9" s="32"/>
    </row>
    <row r="10" spans="1:170" s="57" customFormat="1" ht="62.4" customHeight="1">
      <c r="A10" s="54"/>
      <c r="B10" s="54" t="s">
        <v>221</v>
      </c>
      <c r="C10" s="72">
        <f t="shared" ref="C10:C53" si="0">INT(B10/10)</f>
        <v>8201</v>
      </c>
      <c r="D10" s="77">
        <v>8201</v>
      </c>
      <c r="E10" s="67" t="s">
        <v>268</v>
      </c>
      <c r="F10" s="56" t="s">
        <v>177</v>
      </c>
      <c r="G10" s="56">
        <f>IF(E10=F10,0,1)</f>
        <v>0</v>
      </c>
      <c r="H10" s="61">
        <v>4</v>
      </c>
      <c r="I10" s="17">
        <v>1</v>
      </c>
      <c r="J10" s="17">
        <v>16</v>
      </c>
      <c r="K10" s="17"/>
      <c r="L10" s="17"/>
      <c r="M10" s="97"/>
      <c r="N10" s="97"/>
      <c r="O10" s="97"/>
      <c r="P10" s="97"/>
      <c r="Q10" s="97"/>
      <c r="R10" s="62"/>
      <c r="S10" s="97"/>
      <c r="T10" s="97"/>
      <c r="U10" s="97"/>
      <c r="V10" s="97"/>
      <c r="W10" s="60"/>
      <c r="X10" s="17"/>
      <c r="Y10" s="17"/>
      <c r="Z10" s="97"/>
      <c r="AA10" s="60" t="s">
        <v>175</v>
      </c>
      <c r="AB10" s="102"/>
      <c r="AC10" s="100">
        <v>1</v>
      </c>
      <c r="AD10" s="100"/>
      <c r="AE10" s="60"/>
      <c r="AF10" s="102">
        <v>1</v>
      </c>
      <c r="AG10" s="102"/>
      <c r="AH10" s="102">
        <v>1</v>
      </c>
      <c r="AI10" s="101"/>
      <c r="AJ10" s="102"/>
      <c r="AK10" s="102"/>
      <c r="AL10" s="102"/>
      <c r="AM10" s="102"/>
      <c r="AN10" s="102"/>
      <c r="AO10" s="102"/>
      <c r="AP10" s="102">
        <v>1</v>
      </c>
      <c r="AQ10" s="102"/>
      <c r="AR10" s="97">
        <v>1</v>
      </c>
      <c r="AS10" s="97"/>
      <c r="AT10" s="97"/>
      <c r="AU10" s="97"/>
      <c r="AV10" s="97">
        <v>1</v>
      </c>
      <c r="AW10" s="97"/>
      <c r="AX10" s="97"/>
      <c r="AY10" s="97"/>
      <c r="AZ10" s="97">
        <v>1</v>
      </c>
      <c r="BA10" s="97"/>
      <c r="BB10" s="97">
        <v>1</v>
      </c>
      <c r="BC10" s="97">
        <v>1</v>
      </c>
      <c r="BD10" s="97"/>
      <c r="BE10" s="97">
        <v>1</v>
      </c>
      <c r="BF10" s="97">
        <v>1</v>
      </c>
      <c r="BG10" s="97">
        <v>1</v>
      </c>
      <c r="BH10" s="97">
        <v>1</v>
      </c>
      <c r="BI10" s="97">
        <v>1</v>
      </c>
      <c r="BJ10" s="97"/>
      <c r="BK10" s="97">
        <v>1</v>
      </c>
      <c r="BL10" s="97">
        <v>1</v>
      </c>
      <c r="BM10" s="97"/>
      <c r="BN10" s="97"/>
      <c r="BO10" s="96"/>
      <c r="BP10" s="68"/>
      <c r="BQ10" s="97">
        <v>1</v>
      </c>
      <c r="BR10" s="97"/>
      <c r="BS10" s="97"/>
      <c r="BT10" s="86"/>
      <c r="BU10" s="97">
        <v>1</v>
      </c>
      <c r="BV10" s="97">
        <v>1</v>
      </c>
      <c r="BW10" s="97">
        <v>1</v>
      </c>
      <c r="BX10" s="97">
        <v>1</v>
      </c>
      <c r="BY10" s="97">
        <v>1</v>
      </c>
      <c r="BZ10" s="96"/>
      <c r="CA10" s="97">
        <v>1</v>
      </c>
      <c r="CB10" s="97"/>
      <c r="CC10" s="97">
        <v>1</v>
      </c>
      <c r="CD10" s="97"/>
      <c r="CE10" s="97"/>
      <c r="CF10" s="97"/>
      <c r="CG10" s="97"/>
      <c r="CH10" s="97"/>
      <c r="CI10" s="96"/>
      <c r="CJ10" s="97">
        <v>1</v>
      </c>
      <c r="CK10" s="97"/>
      <c r="CL10" s="97"/>
      <c r="CM10" s="97">
        <v>1</v>
      </c>
      <c r="CN10" s="97"/>
      <c r="CO10" s="97"/>
      <c r="CP10" s="97">
        <v>1</v>
      </c>
      <c r="CQ10" s="97"/>
      <c r="CR10" s="97"/>
      <c r="CS10" s="97"/>
      <c r="CT10" s="97"/>
      <c r="CU10" s="97">
        <v>1</v>
      </c>
      <c r="CV10" s="96"/>
      <c r="CW10" s="17"/>
      <c r="CX10" s="97">
        <v>1</v>
      </c>
    </row>
    <row r="11" spans="1:170" s="57" customFormat="1" ht="62.4" customHeight="1">
      <c r="A11" s="54"/>
      <c r="B11" s="54" t="s">
        <v>222</v>
      </c>
      <c r="C11" s="72">
        <f t="shared" si="0"/>
        <v>8202</v>
      </c>
      <c r="D11" s="77">
        <v>8202</v>
      </c>
      <c r="E11" s="67" t="s">
        <v>269</v>
      </c>
      <c r="F11" s="56" t="s">
        <v>178</v>
      </c>
      <c r="G11" s="56">
        <f>IF(E11=F11,0,1)</f>
        <v>0</v>
      </c>
      <c r="H11" s="61">
        <v>5</v>
      </c>
      <c r="I11" s="17">
        <v>1</v>
      </c>
      <c r="J11" s="17">
        <v>14</v>
      </c>
      <c r="K11" s="17"/>
      <c r="L11" s="17"/>
      <c r="M11" s="97"/>
      <c r="N11" s="97"/>
      <c r="O11" s="97"/>
      <c r="P11" s="97"/>
      <c r="Q11" s="97"/>
      <c r="R11" s="62"/>
      <c r="S11" s="97"/>
      <c r="T11" s="97"/>
      <c r="U11" s="97"/>
      <c r="V11" s="97"/>
      <c r="W11" s="60"/>
      <c r="X11" s="17"/>
      <c r="Y11" s="17"/>
      <c r="Z11" s="97"/>
      <c r="AA11" s="60" t="s">
        <v>311</v>
      </c>
      <c r="AB11" s="102">
        <v>1</v>
      </c>
      <c r="AC11" s="100"/>
      <c r="AD11" s="100"/>
      <c r="AE11" s="60" t="s">
        <v>312</v>
      </c>
      <c r="AF11" s="102">
        <v>1</v>
      </c>
      <c r="AG11" s="102"/>
      <c r="AH11" s="102"/>
      <c r="AI11" s="101"/>
      <c r="AJ11" s="102"/>
      <c r="AK11" s="102"/>
      <c r="AL11" s="102"/>
      <c r="AM11" s="102"/>
      <c r="AN11" s="102"/>
      <c r="AO11" s="102"/>
      <c r="AP11" s="99">
        <v>1</v>
      </c>
      <c r="AQ11" s="102">
        <v>1</v>
      </c>
      <c r="AR11" s="97">
        <v>1</v>
      </c>
      <c r="AS11" s="97"/>
      <c r="AT11" s="97"/>
      <c r="AU11" s="97">
        <v>1</v>
      </c>
      <c r="AV11" s="97"/>
      <c r="AW11" s="97"/>
      <c r="AX11" s="97"/>
      <c r="AY11" s="97"/>
      <c r="AZ11" s="97">
        <v>1</v>
      </c>
      <c r="BA11" s="97"/>
      <c r="BB11" s="97">
        <v>1</v>
      </c>
      <c r="BC11" s="97">
        <v>1</v>
      </c>
      <c r="BD11" s="97"/>
      <c r="BE11" s="97">
        <v>1</v>
      </c>
      <c r="BF11" s="97">
        <v>1</v>
      </c>
      <c r="BG11" s="97"/>
      <c r="BH11" s="97">
        <v>1</v>
      </c>
      <c r="BI11" s="97">
        <v>1</v>
      </c>
      <c r="BJ11" s="97"/>
      <c r="BK11" s="97"/>
      <c r="BL11" s="97"/>
      <c r="BM11" s="97"/>
      <c r="BN11" s="97"/>
      <c r="BO11" s="96"/>
      <c r="BP11" s="68"/>
      <c r="BQ11" s="97"/>
      <c r="BR11" s="97">
        <v>1</v>
      </c>
      <c r="BS11" s="97"/>
      <c r="BT11" s="86"/>
      <c r="BU11" s="97"/>
      <c r="BV11" s="97"/>
      <c r="BW11" s="97"/>
      <c r="BX11" s="97"/>
      <c r="BY11" s="97"/>
      <c r="BZ11" s="96"/>
      <c r="CA11" s="97"/>
      <c r="CB11" s="97"/>
      <c r="CC11" s="97"/>
      <c r="CD11" s="97"/>
      <c r="CE11" s="97"/>
      <c r="CF11" s="97"/>
      <c r="CG11" s="97"/>
      <c r="CH11" s="97"/>
      <c r="CI11" s="96"/>
      <c r="CJ11" s="97"/>
      <c r="CK11" s="97"/>
      <c r="CL11" s="97"/>
      <c r="CM11" s="97"/>
      <c r="CN11" s="97"/>
      <c r="CO11" s="97"/>
      <c r="CP11" s="97"/>
      <c r="CQ11" s="97"/>
      <c r="CR11" s="97"/>
      <c r="CS11" s="97"/>
      <c r="CT11" s="97"/>
      <c r="CU11" s="97">
        <v>1</v>
      </c>
      <c r="CV11" s="96"/>
      <c r="CW11" s="17"/>
      <c r="CX11" s="97">
        <v>1</v>
      </c>
    </row>
    <row r="12" spans="1:170" s="57" customFormat="1" ht="62.4" customHeight="1">
      <c r="A12" s="54"/>
      <c r="B12" s="54" t="s">
        <v>223</v>
      </c>
      <c r="C12" s="72">
        <f t="shared" si="0"/>
        <v>8203</v>
      </c>
      <c r="D12" s="77">
        <v>8203</v>
      </c>
      <c r="E12" s="67" t="s">
        <v>270</v>
      </c>
      <c r="F12" s="56" t="s">
        <v>179</v>
      </c>
      <c r="G12" s="56">
        <f t="shared" ref="G12:G53" si="1">IF(E12=F12,0,1)</f>
        <v>0</v>
      </c>
      <c r="H12" s="61">
        <v>5</v>
      </c>
      <c r="I12" s="17"/>
      <c r="J12" s="17"/>
      <c r="K12" s="17">
        <v>1</v>
      </c>
      <c r="L12" s="17">
        <v>26</v>
      </c>
      <c r="M12" s="97"/>
      <c r="N12" s="97"/>
      <c r="O12" s="97"/>
      <c r="P12" s="97"/>
      <c r="Q12" s="97"/>
      <c r="R12" s="62"/>
      <c r="S12" s="97"/>
      <c r="T12" s="97"/>
      <c r="U12" s="97"/>
      <c r="V12" s="97"/>
      <c r="W12" s="60"/>
      <c r="X12" s="17"/>
      <c r="Y12" s="17"/>
      <c r="Z12" s="97"/>
      <c r="AA12" s="60"/>
      <c r="AB12" s="102"/>
      <c r="AC12" s="100"/>
      <c r="AD12" s="100"/>
      <c r="AE12" s="60"/>
      <c r="AF12" s="102"/>
      <c r="AG12" s="102"/>
      <c r="AH12" s="102"/>
      <c r="AI12" s="101"/>
      <c r="AJ12" s="102"/>
      <c r="AK12" s="102"/>
      <c r="AL12" s="102"/>
      <c r="AM12" s="102"/>
      <c r="AN12" s="102"/>
      <c r="AO12" s="102"/>
      <c r="AP12" s="102"/>
      <c r="AQ12" s="102"/>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6"/>
      <c r="BP12" s="68"/>
      <c r="BQ12" s="97"/>
      <c r="BR12" s="97"/>
      <c r="BS12" s="97"/>
      <c r="BT12" s="86"/>
      <c r="BU12" s="97"/>
      <c r="BV12" s="97"/>
      <c r="BW12" s="97"/>
      <c r="BX12" s="97"/>
      <c r="BY12" s="97"/>
      <c r="BZ12" s="96"/>
      <c r="CA12" s="97"/>
      <c r="CB12" s="97"/>
      <c r="CC12" s="97"/>
      <c r="CD12" s="97"/>
      <c r="CE12" s="97"/>
      <c r="CF12" s="97"/>
      <c r="CG12" s="97"/>
      <c r="CH12" s="97"/>
      <c r="CI12" s="96"/>
      <c r="CJ12" s="97"/>
      <c r="CK12" s="97"/>
      <c r="CL12" s="97"/>
      <c r="CM12" s="97"/>
      <c r="CN12" s="97"/>
      <c r="CO12" s="97"/>
      <c r="CP12" s="97"/>
      <c r="CQ12" s="97"/>
      <c r="CR12" s="97"/>
      <c r="CS12" s="97"/>
      <c r="CT12" s="97"/>
      <c r="CU12" s="97"/>
      <c r="CV12" s="96"/>
      <c r="CW12" s="17"/>
      <c r="CX12" s="97"/>
    </row>
    <row r="13" spans="1:170" s="57" customFormat="1" ht="62.4" customHeight="1">
      <c r="A13" s="54"/>
      <c r="B13" s="54" t="s">
        <v>224</v>
      </c>
      <c r="C13" s="72">
        <f t="shared" si="0"/>
        <v>8204</v>
      </c>
      <c r="D13" s="77">
        <v>8204</v>
      </c>
      <c r="E13" s="67" t="s">
        <v>271</v>
      </c>
      <c r="F13" s="56" t="s">
        <v>180</v>
      </c>
      <c r="G13" s="56">
        <f t="shared" si="1"/>
        <v>0</v>
      </c>
      <c r="H13" s="61">
        <v>5</v>
      </c>
      <c r="I13" s="17">
        <v>1</v>
      </c>
      <c r="J13" s="17">
        <v>21</v>
      </c>
      <c r="K13" s="17"/>
      <c r="L13" s="17"/>
      <c r="M13" s="97"/>
      <c r="N13" s="97"/>
      <c r="O13" s="97"/>
      <c r="P13" s="97"/>
      <c r="Q13" s="97"/>
      <c r="R13" s="62"/>
      <c r="S13" s="97"/>
      <c r="T13" s="97"/>
      <c r="U13" s="97"/>
      <c r="V13" s="97"/>
      <c r="W13" s="60"/>
      <c r="X13" s="17">
        <v>1</v>
      </c>
      <c r="Y13" s="17"/>
      <c r="Z13" s="97">
        <v>1</v>
      </c>
      <c r="AA13" s="60"/>
      <c r="AB13" s="102">
        <v>1</v>
      </c>
      <c r="AC13" s="100"/>
      <c r="AD13" s="100"/>
      <c r="AE13" s="60" t="s">
        <v>313</v>
      </c>
      <c r="AF13" s="102">
        <v>1</v>
      </c>
      <c r="AG13" s="102"/>
      <c r="AH13" s="102"/>
      <c r="AI13" s="101"/>
      <c r="AJ13" s="102"/>
      <c r="AK13" s="102"/>
      <c r="AL13" s="102"/>
      <c r="AM13" s="102"/>
      <c r="AN13" s="102"/>
      <c r="AO13" s="102"/>
      <c r="AP13" s="99">
        <v>1</v>
      </c>
      <c r="AQ13" s="102">
        <v>1</v>
      </c>
      <c r="AR13" s="97">
        <v>1</v>
      </c>
      <c r="AS13" s="97"/>
      <c r="AT13" s="97">
        <v>1</v>
      </c>
      <c r="AU13" s="97">
        <v>1</v>
      </c>
      <c r="AV13" s="97"/>
      <c r="AW13" s="97"/>
      <c r="AX13" s="97"/>
      <c r="AY13" s="97"/>
      <c r="AZ13" s="97">
        <v>1</v>
      </c>
      <c r="BA13" s="97"/>
      <c r="BB13" s="97">
        <v>1</v>
      </c>
      <c r="BC13" s="97">
        <v>1</v>
      </c>
      <c r="BD13" s="97"/>
      <c r="BE13" s="97">
        <v>1</v>
      </c>
      <c r="BF13" s="97">
        <v>1</v>
      </c>
      <c r="BG13" s="97">
        <v>1</v>
      </c>
      <c r="BH13" s="97">
        <v>1</v>
      </c>
      <c r="BI13" s="97">
        <v>1</v>
      </c>
      <c r="BJ13" s="97"/>
      <c r="BK13" s="97"/>
      <c r="BL13" s="97"/>
      <c r="BM13" s="97"/>
      <c r="BN13" s="97"/>
      <c r="BO13" s="96"/>
      <c r="BP13" s="68"/>
      <c r="BQ13" s="97"/>
      <c r="BR13" s="97">
        <v>1</v>
      </c>
      <c r="BS13" s="97"/>
      <c r="BT13" s="86"/>
      <c r="BU13" s="97"/>
      <c r="BV13" s="97"/>
      <c r="BW13" s="97"/>
      <c r="BX13" s="97"/>
      <c r="BY13" s="97"/>
      <c r="BZ13" s="96"/>
      <c r="CA13" s="97"/>
      <c r="CB13" s="97"/>
      <c r="CC13" s="97"/>
      <c r="CD13" s="97"/>
      <c r="CE13" s="97"/>
      <c r="CF13" s="97"/>
      <c r="CG13" s="97"/>
      <c r="CH13" s="97"/>
      <c r="CI13" s="96"/>
      <c r="CJ13" s="97"/>
      <c r="CK13" s="97"/>
      <c r="CL13" s="97"/>
      <c r="CM13" s="97"/>
      <c r="CN13" s="97"/>
      <c r="CO13" s="97"/>
      <c r="CP13" s="97"/>
      <c r="CQ13" s="97"/>
      <c r="CR13" s="97"/>
      <c r="CS13" s="97"/>
      <c r="CT13" s="97">
        <v>1</v>
      </c>
      <c r="CU13" s="97"/>
      <c r="CV13" s="96"/>
      <c r="CW13" s="17"/>
      <c r="CX13" s="97">
        <v>1</v>
      </c>
    </row>
    <row r="14" spans="1:170" s="57" customFormat="1" ht="62.4" customHeight="1">
      <c r="A14" s="54"/>
      <c r="B14" s="54" t="s">
        <v>225</v>
      </c>
      <c r="C14" s="72">
        <f t="shared" si="0"/>
        <v>8205</v>
      </c>
      <c r="D14" s="77">
        <v>8205</v>
      </c>
      <c r="E14" s="67" t="s">
        <v>272</v>
      </c>
      <c r="F14" s="56" t="s">
        <v>181</v>
      </c>
      <c r="G14" s="56">
        <f t="shared" si="1"/>
        <v>0</v>
      </c>
      <c r="H14" s="61">
        <v>5</v>
      </c>
      <c r="I14" s="17">
        <v>1</v>
      </c>
      <c r="J14" s="17">
        <v>19</v>
      </c>
      <c r="K14" s="17"/>
      <c r="L14" s="17"/>
      <c r="M14" s="97"/>
      <c r="N14" s="97"/>
      <c r="O14" s="97"/>
      <c r="P14" s="97"/>
      <c r="Q14" s="97"/>
      <c r="R14" s="62"/>
      <c r="S14" s="97"/>
      <c r="T14" s="97"/>
      <c r="U14" s="97"/>
      <c r="V14" s="97"/>
      <c r="W14" s="60"/>
      <c r="X14" s="17"/>
      <c r="Y14" s="17"/>
      <c r="Z14" s="97"/>
      <c r="AA14" s="60" t="s">
        <v>314</v>
      </c>
      <c r="AB14" s="102"/>
      <c r="AC14" s="100">
        <v>1</v>
      </c>
      <c r="AD14" s="100"/>
      <c r="AE14" s="60"/>
      <c r="AF14" s="102"/>
      <c r="AG14" s="102">
        <v>1</v>
      </c>
      <c r="AH14" s="102">
        <v>1</v>
      </c>
      <c r="AI14" s="101"/>
      <c r="AJ14" s="102"/>
      <c r="AK14" s="102"/>
      <c r="AL14" s="102">
        <v>1</v>
      </c>
      <c r="AM14" s="102"/>
      <c r="AN14" s="99">
        <v>1</v>
      </c>
      <c r="AO14" s="102">
        <v>1</v>
      </c>
      <c r="AP14" s="102"/>
      <c r="AQ14" s="102"/>
      <c r="AR14" s="97">
        <v>1</v>
      </c>
      <c r="AS14" s="97"/>
      <c r="AT14" s="97">
        <v>1</v>
      </c>
      <c r="AU14" s="97">
        <v>1</v>
      </c>
      <c r="AV14" s="97"/>
      <c r="AW14" s="97"/>
      <c r="AX14" s="97"/>
      <c r="AY14" s="97"/>
      <c r="AZ14" s="97">
        <v>1</v>
      </c>
      <c r="BA14" s="97"/>
      <c r="BB14" s="97">
        <v>1</v>
      </c>
      <c r="BC14" s="97">
        <v>1</v>
      </c>
      <c r="BD14" s="97"/>
      <c r="BE14" s="97">
        <v>1</v>
      </c>
      <c r="BF14" s="97">
        <v>1</v>
      </c>
      <c r="BG14" s="97">
        <v>1</v>
      </c>
      <c r="BH14" s="97">
        <v>1</v>
      </c>
      <c r="BI14" s="97">
        <v>1</v>
      </c>
      <c r="BJ14" s="97"/>
      <c r="BK14" s="97"/>
      <c r="BL14" s="97">
        <v>1</v>
      </c>
      <c r="BM14" s="97"/>
      <c r="BN14" s="97">
        <v>1</v>
      </c>
      <c r="BO14" s="96"/>
      <c r="BP14" s="68"/>
      <c r="BQ14" s="97">
        <v>1</v>
      </c>
      <c r="BR14" s="97"/>
      <c r="BS14" s="97"/>
      <c r="BT14" s="86"/>
      <c r="BU14" s="97">
        <v>1</v>
      </c>
      <c r="BV14" s="97"/>
      <c r="BW14" s="97">
        <v>1</v>
      </c>
      <c r="BX14" s="97"/>
      <c r="BY14" s="97">
        <v>1</v>
      </c>
      <c r="BZ14" s="96"/>
      <c r="CA14" s="97">
        <v>1</v>
      </c>
      <c r="CB14" s="97"/>
      <c r="CC14" s="97">
        <v>1</v>
      </c>
      <c r="CD14" s="97"/>
      <c r="CE14" s="97"/>
      <c r="CF14" s="97"/>
      <c r="CG14" s="97">
        <v>1</v>
      </c>
      <c r="CH14" s="97">
        <v>1</v>
      </c>
      <c r="CI14" s="96"/>
      <c r="CJ14" s="97">
        <v>1</v>
      </c>
      <c r="CK14" s="97"/>
      <c r="CL14" s="97"/>
      <c r="CM14" s="97">
        <v>1</v>
      </c>
      <c r="CN14" s="97"/>
      <c r="CO14" s="97"/>
      <c r="CP14" s="97">
        <v>1</v>
      </c>
      <c r="CQ14" s="97"/>
      <c r="CR14" s="97"/>
      <c r="CS14" s="97">
        <v>1</v>
      </c>
      <c r="CT14" s="97"/>
      <c r="CU14" s="97"/>
      <c r="CV14" s="96"/>
      <c r="CW14" s="17">
        <v>1</v>
      </c>
      <c r="CX14" s="97"/>
    </row>
    <row r="15" spans="1:170" s="57" customFormat="1" ht="62.4" customHeight="1">
      <c r="A15" s="54"/>
      <c r="B15" s="54" t="s">
        <v>226</v>
      </c>
      <c r="C15" s="72">
        <f t="shared" si="0"/>
        <v>8207</v>
      </c>
      <c r="D15" s="77">
        <v>8207</v>
      </c>
      <c r="E15" s="67" t="s">
        <v>273</v>
      </c>
      <c r="F15" s="56" t="s">
        <v>182</v>
      </c>
      <c r="G15" s="56">
        <f t="shared" si="1"/>
        <v>0</v>
      </c>
      <c r="H15" s="61">
        <v>5</v>
      </c>
      <c r="I15" s="17">
        <v>1</v>
      </c>
      <c r="J15" s="17">
        <v>17</v>
      </c>
      <c r="K15" s="17"/>
      <c r="L15" s="17"/>
      <c r="M15" s="97"/>
      <c r="N15" s="97"/>
      <c r="O15" s="97"/>
      <c r="P15" s="97"/>
      <c r="Q15" s="97"/>
      <c r="R15" s="62"/>
      <c r="S15" s="97"/>
      <c r="T15" s="97"/>
      <c r="U15" s="97"/>
      <c r="V15" s="97"/>
      <c r="W15" s="60"/>
      <c r="X15" s="17"/>
      <c r="Y15" s="17"/>
      <c r="Z15" s="97">
        <v>1</v>
      </c>
      <c r="AA15" s="60"/>
      <c r="AB15" s="102">
        <v>1</v>
      </c>
      <c r="AC15" s="100"/>
      <c r="AD15" s="100"/>
      <c r="AE15" s="60" t="s">
        <v>315</v>
      </c>
      <c r="AF15" s="102">
        <v>1</v>
      </c>
      <c r="AG15" s="102"/>
      <c r="AH15" s="102"/>
      <c r="AI15" s="101"/>
      <c r="AJ15" s="102"/>
      <c r="AK15" s="102"/>
      <c r="AL15" s="102"/>
      <c r="AM15" s="102"/>
      <c r="AN15" s="102"/>
      <c r="AO15" s="102"/>
      <c r="AP15" s="99">
        <v>1</v>
      </c>
      <c r="AQ15" s="102">
        <v>1</v>
      </c>
      <c r="AR15" s="97">
        <v>1</v>
      </c>
      <c r="AS15" s="97"/>
      <c r="AT15" s="97">
        <v>1</v>
      </c>
      <c r="AU15" s="97">
        <v>1</v>
      </c>
      <c r="AV15" s="97"/>
      <c r="AW15" s="97"/>
      <c r="AX15" s="97"/>
      <c r="AY15" s="97">
        <v>1</v>
      </c>
      <c r="AZ15" s="97"/>
      <c r="BA15" s="97"/>
      <c r="BB15" s="97">
        <v>1</v>
      </c>
      <c r="BC15" s="97">
        <v>1</v>
      </c>
      <c r="BD15" s="97"/>
      <c r="BE15" s="97">
        <v>1</v>
      </c>
      <c r="BF15" s="97">
        <v>1</v>
      </c>
      <c r="BG15" s="97">
        <v>1</v>
      </c>
      <c r="BH15" s="97">
        <v>1</v>
      </c>
      <c r="BI15" s="97">
        <v>1</v>
      </c>
      <c r="BJ15" s="97">
        <v>1</v>
      </c>
      <c r="BK15" s="97"/>
      <c r="BL15" s="97">
        <v>1</v>
      </c>
      <c r="BM15" s="97">
        <v>1</v>
      </c>
      <c r="BN15" s="97"/>
      <c r="BO15" s="96"/>
      <c r="BP15" s="68"/>
      <c r="BQ15" s="97"/>
      <c r="BR15" s="97">
        <v>1</v>
      </c>
      <c r="BS15" s="97"/>
      <c r="BT15" s="86"/>
      <c r="BU15" s="97"/>
      <c r="BV15" s="97"/>
      <c r="BW15" s="97"/>
      <c r="BX15" s="97"/>
      <c r="BY15" s="97"/>
      <c r="BZ15" s="96"/>
      <c r="CA15" s="97"/>
      <c r="CB15" s="97"/>
      <c r="CC15" s="97"/>
      <c r="CD15" s="97"/>
      <c r="CE15" s="97"/>
      <c r="CF15" s="97"/>
      <c r="CG15" s="97"/>
      <c r="CH15" s="97"/>
      <c r="CI15" s="96"/>
      <c r="CJ15" s="97"/>
      <c r="CK15" s="97"/>
      <c r="CL15" s="97"/>
      <c r="CM15" s="97"/>
      <c r="CN15" s="97"/>
      <c r="CO15" s="97"/>
      <c r="CP15" s="97"/>
      <c r="CQ15" s="97"/>
      <c r="CR15" s="97"/>
      <c r="CS15" s="97"/>
      <c r="CT15" s="97"/>
      <c r="CU15" s="97">
        <v>1</v>
      </c>
      <c r="CV15" s="96"/>
      <c r="CW15" s="17"/>
      <c r="CX15" s="97">
        <v>1</v>
      </c>
    </row>
    <row r="16" spans="1:170" s="57" customFormat="1" ht="62.4" customHeight="1">
      <c r="A16" s="54"/>
      <c r="B16" s="54" t="s">
        <v>227</v>
      </c>
      <c r="C16" s="72">
        <f t="shared" si="0"/>
        <v>8208</v>
      </c>
      <c r="D16" s="77">
        <v>8208</v>
      </c>
      <c r="E16" s="67" t="s">
        <v>274</v>
      </c>
      <c r="F16" s="56" t="s">
        <v>183</v>
      </c>
      <c r="G16" s="56">
        <f t="shared" si="1"/>
        <v>0</v>
      </c>
      <c r="H16" s="61">
        <v>5</v>
      </c>
      <c r="I16" s="17">
        <v>1</v>
      </c>
      <c r="J16" s="17">
        <v>13</v>
      </c>
      <c r="K16" s="17"/>
      <c r="L16" s="17"/>
      <c r="M16" s="97"/>
      <c r="N16" s="97"/>
      <c r="O16" s="97"/>
      <c r="P16" s="97"/>
      <c r="Q16" s="97"/>
      <c r="R16" s="62"/>
      <c r="S16" s="97"/>
      <c r="T16" s="97"/>
      <c r="U16" s="97"/>
      <c r="V16" s="97"/>
      <c r="W16" s="60"/>
      <c r="X16" s="17"/>
      <c r="Y16" s="17"/>
      <c r="Z16" s="97"/>
      <c r="AA16" s="60" t="s">
        <v>316</v>
      </c>
      <c r="AB16" s="102"/>
      <c r="AC16" s="100">
        <v>1</v>
      </c>
      <c r="AD16" s="100"/>
      <c r="AE16" s="60"/>
      <c r="AF16" s="102"/>
      <c r="AG16" s="102">
        <v>1</v>
      </c>
      <c r="AH16" s="102">
        <v>1</v>
      </c>
      <c r="AI16" s="101"/>
      <c r="AJ16" s="102"/>
      <c r="AK16" s="102"/>
      <c r="AL16" s="102"/>
      <c r="AM16" s="102">
        <v>1</v>
      </c>
      <c r="AN16" s="102"/>
      <c r="AO16" s="102"/>
      <c r="AP16" s="102">
        <v>1</v>
      </c>
      <c r="AQ16" s="102"/>
      <c r="AR16" s="97">
        <v>1</v>
      </c>
      <c r="AS16" s="97"/>
      <c r="AT16" s="97"/>
      <c r="AU16" s="97"/>
      <c r="AV16" s="97">
        <v>1</v>
      </c>
      <c r="AW16" s="97">
        <v>1</v>
      </c>
      <c r="AX16" s="97"/>
      <c r="AY16" s="97"/>
      <c r="AZ16" s="97"/>
      <c r="BA16" s="97"/>
      <c r="BB16" s="97">
        <v>1</v>
      </c>
      <c r="BC16" s="97"/>
      <c r="BD16" s="97">
        <v>1</v>
      </c>
      <c r="BE16" s="97">
        <v>1</v>
      </c>
      <c r="BF16" s="97">
        <v>1</v>
      </c>
      <c r="BG16" s="97">
        <v>1</v>
      </c>
      <c r="BH16" s="97">
        <v>1</v>
      </c>
      <c r="BI16" s="97">
        <v>1</v>
      </c>
      <c r="BJ16" s="97">
        <v>1</v>
      </c>
      <c r="BK16" s="97">
        <v>1</v>
      </c>
      <c r="BL16" s="97"/>
      <c r="BM16" s="97"/>
      <c r="BN16" s="97"/>
      <c r="BO16" s="96"/>
      <c r="BP16" s="68"/>
      <c r="BQ16" s="97">
        <v>1</v>
      </c>
      <c r="BR16" s="97"/>
      <c r="BS16" s="97"/>
      <c r="BT16" s="86"/>
      <c r="BU16" s="97">
        <v>1</v>
      </c>
      <c r="BV16" s="97">
        <v>1</v>
      </c>
      <c r="BW16" s="97"/>
      <c r="BX16" s="97"/>
      <c r="BY16" s="97">
        <v>1</v>
      </c>
      <c r="BZ16" s="96"/>
      <c r="CA16" s="97">
        <v>1</v>
      </c>
      <c r="CB16" s="97"/>
      <c r="CC16" s="97">
        <v>1</v>
      </c>
      <c r="CD16" s="97"/>
      <c r="CE16" s="97"/>
      <c r="CF16" s="97"/>
      <c r="CG16" s="97">
        <v>1</v>
      </c>
      <c r="CH16" s="97">
        <v>1</v>
      </c>
      <c r="CI16" s="96"/>
      <c r="CJ16" s="97">
        <v>1</v>
      </c>
      <c r="CK16" s="97"/>
      <c r="CL16" s="97"/>
      <c r="CM16" s="97">
        <v>1</v>
      </c>
      <c r="CN16" s="97"/>
      <c r="CO16" s="97"/>
      <c r="CP16" s="97">
        <v>1</v>
      </c>
      <c r="CQ16" s="97"/>
      <c r="CR16" s="97"/>
      <c r="CS16" s="97"/>
      <c r="CT16" s="97"/>
      <c r="CU16" s="97">
        <v>1</v>
      </c>
      <c r="CV16" s="96"/>
      <c r="CW16" s="17">
        <v>1</v>
      </c>
      <c r="CX16" s="97"/>
    </row>
    <row r="17" spans="1:102" s="57" customFormat="1" ht="62.4" customHeight="1">
      <c r="A17" s="54"/>
      <c r="B17" s="54" t="s">
        <v>228</v>
      </c>
      <c r="C17" s="72">
        <f t="shared" si="0"/>
        <v>8210</v>
      </c>
      <c r="D17" s="77">
        <v>8210</v>
      </c>
      <c r="E17" s="67" t="s">
        <v>275</v>
      </c>
      <c r="F17" s="56" t="s">
        <v>184</v>
      </c>
      <c r="G17" s="56">
        <f t="shared" si="1"/>
        <v>0</v>
      </c>
      <c r="H17" s="61">
        <v>5</v>
      </c>
      <c r="I17" s="17">
        <v>1</v>
      </c>
      <c r="J17" s="17">
        <v>22</v>
      </c>
      <c r="K17" s="17"/>
      <c r="L17" s="17"/>
      <c r="M17" s="97"/>
      <c r="N17" s="97"/>
      <c r="O17" s="97"/>
      <c r="P17" s="97"/>
      <c r="Q17" s="97"/>
      <c r="R17" s="62"/>
      <c r="S17" s="97"/>
      <c r="T17" s="97"/>
      <c r="U17" s="97"/>
      <c r="V17" s="97"/>
      <c r="W17" s="60"/>
      <c r="X17" s="17"/>
      <c r="Y17" s="17"/>
      <c r="Z17" s="97"/>
      <c r="AA17" s="60" t="s">
        <v>317</v>
      </c>
      <c r="AB17" s="102">
        <v>1</v>
      </c>
      <c r="AC17" s="100"/>
      <c r="AD17" s="100"/>
      <c r="AE17" s="60" t="s">
        <v>318</v>
      </c>
      <c r="AF17" s="102">
        <v>1</v>
      </c>
      <c r="AG17" s="102"/>
      <c r="AH17" s="102"/>
      <c r="AI17" s="101"/>
      <c r="AJ17" s="102"/>
      <c r="AK17" s="102"/>
      <c r="AL17" s="102"/>
      <c r="AM17" s="102"/>
      <c r="AN17" s="99">
        <v>1</v>
      </c>
      <c r="AO17" s="102">
        <v>1</v>
      </c>
      <c r="AP17" s="102"/>
      <c r="AQ17" s="102"/>
      <c r="AR17" s="97">
        <v>1</v>
      </c>
      <c r="AS17" s="97"/>
      <c r="AT17" s="97">
        <v>1</v>
      </c>
      <c r="AU17" s="97">
        <v>1</v>
      </c>
      <c r="AV17" s="97"/>
      <c r="AW17" s="97"/>
      <c r="AX17" s="97"/>
      <c r="AY17" s="97"/>
      <c r="AZ17" s="97">
        <v>1</v>
      </c>
      <c r="BA17" s="97"/>
      <c r="BB17" s="97">
        <v>1</v>
      </c>
      <c r="BC17" s="97">
        <v>1</v>
      </c>
      <c r="BD17" s="97"/>
      <c r="BE17" s="97">
        <v>1</v>
      </c>
      <c r="BF17" s="97">
        <v>1</v>
      </c>
      <c r="BG17" s="97">
        <v>1</v>
      </c>
      <c r="BH17" s="97">
        <v>1</v>
      </c>
      <c r="BI17" s="97">
        <v>1</v>
      </c>
      <c r="BJ17" s="97">
        <v>1</v>
      </c>
      <c r="BK17" s="97"/>
      <c r="BL17" s="97"/>
      <c r="BM17" s="97"/>
      <c r="BN17" s="97"/>
      <c r="BO17" s="96"/>
      <c r="BP17" s="68"/>
      <c r="BQ17" s="97"/>
      <c r="BR17" s="97">
        <v>1</v>
      </c>
      <c r="BS17" s="97"/>
      <c r="BT17" s="86"/>
      <c r="BU17" s="97"/>
      <c r="BV17" s="97"/>
      <c r="BW17" s="97"/>
      <c r="BX17" s="97"/>
      <c r="BY17" s="97"/>
      <c r="BZ17" s="96"/>
      <c r="CA17" s="97"/>
      <c r="CB17" s="97"/>
      <c r="CC17" s="97"/>
      <c r="CD17" s="97"/>
      <c r="CE17" s="97"/>
      <c r="CF17" s="97"/>
      <c r="CG17" s="97"/>
      <c r="CH17" s="97"/>
      <c r="CI17" s="96"/>
      <c r="CJ17" s="97"/>
      <c r="CK17" s="97"/>
      <c r="CL17" s="97"/>
      <c r="CM17" s="97"/>
      <c r="CN17" s="97"/>
      <c r="CO17" s="97"/>
      <c r="CP17" s="97"/>
      <c r="CQ17" s="97"/>
      <c r="CR17" s="97"/>
      <c r="CS17" s="97"/>
      <c r="CT17" s="97"/>
      <c r="CU17" s="97">
        <v>1</v>
      </c>
      <c r="CV17" s="96"/>
      <c r="CW17" s="17"/>
      <c r="CX17" s="97">
        <v>1</v>
      </c>
    </row>
    <row r="18" spans="1:102" s="57" customFormat="1" ht="62.4" customHeight="1">
      <c r="A18" s="54"/>
      <c r="B18" s="54" t="s">
        <v>229</v>
      </c>
      <c r="C18" s="72">
        <f t="shared" si="0"/>
        <v>8211</v>
      </c>
      <c r="D18" s="77">
        <v>8211</v>
      </c>
      <c r="E18" s="67" t="s">
        <v>276</v>
      </c>
      <c r="F18" s="56" t="s">
        <v>185</v>
      </c>
      <c r="G18" s="56">
        <f t="shared" si="1"/>
        <v>0</v>
      </c>
      <c r="H18" s="61">
        <v>5</v>
      </c>
      <c r="I18" s="17">
        <v>1</v>
      </c>
      <c r="J18" s="17">
        <v>20</v>
      </c>
      <c r="K18" s="17"/>
      <c r="L18" s="17"/>
      <c r="M18" s="97"/>
      <c r="N18" s="97"/>
      <c r="O18" s="97"/>
      <c r="P18" s="97"/>
      <c r="Q18" s="97"/>
      <c r="R18" s="62"/>
      <c r="S18" s="97"/>
      <c r="T18" s="97"/>
      <c r="U18" s="97"/>
      <c r="V18" s="97"/>
      <c r="W18" s="60"/>
      <c r="X18" s="17"/>
      <c r="Y18" s="17"/>
      <c r="Z18" s="97"/>
      <c r="AA18" s="60" t="s">
        <v>319</v>
      </c>
      <c r="AB18" s="102"/>
      <c r="AC18" s="100">
        <v>1</v>
      </c>
      <c r="AD18" s="100"/>
      <c r="AE18" s="60"/>
      <c r="AF18" s="102"/>
      <c r="AG18" s="102">
        <v>1</v>
      </c>
      <c r="AH18" s="102">
        <v>1</v>
      </c>
      <c r="AI18" s="101"/>
      <c r="AJ18" s="102"/>
      <c r="AK18" s="102"/>
      <c r="AL18" s="102"/>
      <c r="AM18" s="102"/>
      <c r="AN18" s="99">
        <v>1</v>
      </c>
      <c r="AO18" s="102">
        <v>1</v>
      </c>
      <c r="AP18" s="102"/>
      <c r="AQ18" s="102"/>
      <c r="AR18" s="97">
        <v>1</v>
      </c>
      <c r="AS18" s="97"/>
      <c r="AT18" s="97">
        <v>1</v>
      </c>
      <c r="AU18" s="97">
        <v>1</v>
      </c>
      <c r="AV18" s="97"/>
      <c r="AW18" s="97"/>
      <c r="AX18" s="97"/>
      <c r="AY18" s="97"/>
      <c r="AZ18" s="97">
        <v>1</v>
      </c>
      <c r="BA18" s="97"/>
      <c r="BB18" s="97">
        <v>1</v>
      </c>
      <c r="BC18" s="97">
        <v>1</v>
      </c>
      <c r="BD18" s="97"/>
      <c r="BE18" s="97">
        <v>1</v>
      </c>
      <c r="BF18" s="97">
        <v>1</v>
      </c>
      <c r="BG18" s="97">
        <v>1</v>
      </c>
      <c r="BH18" s="97">
        <v>1</v>
      </c>
      <c r="BI18" s="97">
        <v>1</v>
      </c>
      <c r="BJ18" s="97">
        <v>1</v>
      </c>
      <c r="BK18" s="97">
        <v>1</v>
      </c>
      <c r="BL18" s="97">
        <v>1</v>
      </c>
      <c r="BM18" s="97">
        <v>1</v>
      </c>
      <c r="BN18" s="97"/>
      <c r="BO18" s="86" t="s">
        <v>320</v>
      </c>
      <c r="BP18" s="68"/>
      <c r="BQ18" s="97">
        <v>1</v>
      </c>
      <c r="BR18" s="97"/>
      <c r="BS18" s="97"/>
      <c r="BT18" s="86"/>
      <c r="BU18" s="97">
        <v>1</v>
      </c>
      <c r="BV18" s="97"/>
      <c r="BW18" s="97">
        <v>1</v>
      </c>
      <c r="BX18" s="97">
        <v>1</v>
      </c>
      <c r="BY18" s="97">
        <v>1</v>
      </c>
      <c r="BZ18" s="96"/>
      <c r="CA18" s="97"/>
      <c r="CB18" s="97"/>
      <c r="CC18" s="97"/>
      <c r="CD18" s="97"/>
      <c r="CE18" s="97"/>
      <c r="CF18" s="97"/>
      <c r="CG18" s="97">
        <v>1</v>
      </c>
      <c r="CH18" s="97"/>
      <c r="CI18" s="60"/>
      <c r="CJ18" s="97"/>
      <c r="CK18" s="97">
        <v>1</v>
      </c>
      <c r="CL18" s="97"/>
      <c r="CM18" s="97">
        <v>1</v>
      </c>
      <c r="CN18" s="97"/>
      <c r="CO18" s="97"/>
      <c r="CP18" s="97">
        <v>1</v>
      </c>
      <c r="CQ18" s="97"/>
      <c r="CR18" s="97"/>
      <c r="CS18" s="97"/>
      <c r="CT18" s="97"/>
      <c r="CU18" s="97">
        <v>1</v>
      </c>
      <c r="CV18" s="96"/>
      <c r="CW18" s="17"/>
      <c r="CX18" s="97">
        <v>1</v>
      </c>
    </row>
    <row r="19" spans="1:102" s="57" customFormat="1" ht="62.4" customHeight="1">
      <c r="A19" s="54"/>
      <c r="B19" s="54" t="s">
        <v>230</v>
      </c>
      <c r="C19" s="72">
        <f t="shared" si="0"/>
        <v>8212</v>
      </c>
      <c r="D19" s="77">
        <v>8212</v>
      </c>
      <c r="E19" s="67" t="s">
        <v>277</v>
      </c>
      <c r="F19" s="56" t="s">
        <v>186</v>
      </c>
      <c r="G19" s="56">
        <f t="shared" si="1"/>
        <v>0</v>
      </c>
      <c r="H19" s="61">
        <v>5</v>
      </c>
      <c r="I19" s="17">
        <v>1</v>
      </c>
      <c r="J19" s="17">
        <v>14</v>
      </c>
      <c r="K19" s="17"/>
      <c r="L19" s="17"/>
      <c r="M19" s="97"/>
      <c r="N19" s="97"/>
      <c r="O19" s="97"/>
      <c r="P19" s="97"/>
      <c r="Q19" s="97"/>
      <c r="R19" s="62"/>
      <c r="S19" s="97"/>
      <c r="T19" s="97"/>
      <c r="U19" s="97"/>
      <c r="V19" s="97"/>
      <c r="W19" s="60"/>
      <c r="X19" s="17"/>
      <c r="Y19" s="17"/>
      <c r="Z19" s="97"/>
      <c r="AA19" s="60" t="s">
        <v>385</v>
      </c>
      <c r="AB19" s="102">
        <v>1</v>
      </c>
      <c r="AC19" s="100"/>
      <c r="AD19" s="100"/>
      <c r="AE19" s="60" t="s">
        <v>321</v>
      </c>
      <c r="AF19" s="102"/>
      <c r="AG19" s="102">
        <v>1</v>
      </c>
      <c r="AH19" s="102"/>
      <c r="AI19" s="101"/>
      <c r="AJ19" s="102"/>
      <c r="AK19" s="102"/>
      <c r="AL19" s="102"/>
      <c r="AM19" s="102"/>
      <c r="AN19" s="102"/>
      <c r="AO19" s="102"/>
      <c r="AP19" s="99">
        <v>1</v>
      </c>
      <c r="AQ19" s="102">
        <v>1</v>
      </c>
      <c r="AR19" s="97">
        <v>1</v>
      </c>
      <c r="AS19" s="97"/>
      <c r="AT19" s="97">
        <v>1</v>
      </c>
      <c r="AU19" s="97">
        <v>1</v>
      </c>
      <c r="AV19" s="97"/>
      <c r="AW19" s="97"/>
      <c r="AX19" s="97"/>
      <c r="AY19" s="97"/>
      <c r="AZ19" s="97">
        <v>1</v>
      </c>
      <c r="BA19" s="97"/>
      <c r="BB19" s="97">
        <v>1</v>
      </c>
      <c r="BC19" s="97"/>
      <c r="BD19" s="97">
        <v>1</v>
      </c>
      <c r="BE19" s="97">
        <v>1</v>
      </c>
      <c r="BF19" s="97">
        <v>1</v>
      </c>
      <c r="BG19" s="97">
        <v>1</v>
      </c>
      <c r="BH19" s="97">
        <v>1</v>
      </c>
      <c r="BI19" s="97">
        <v>1</v>
      </c>
      <c r="BJ19" s="97">
        <v>1</v>
      </c>
      <c r="BK19" s="97"/>
      <c r="BL19" s="97">
        <v>1</v>
      </c>
      <c r="BM19" s="97"/>
      <c r="BN19" s="97"/>
      <c r="BO19" s="96"/>
      <c r="BP19" s="68"/>
      <c r="BQ19" s="97"/>
      <c r="BR19" s="97">
        <v>1</v>
      </c>
      <c r="BS19" s="97"/>
      <c r="BT19" s="86"/>
      <c r="BU19" s="97"/>
      <c r="BV19" s="97"/>
      <c r="BW19" s="97"/>
      <c r="BX19" s="97"/>
      <c r="BY19" s="97"/>
      <c r="BZ19" s="96"/>
      <c r="CA19" s="97"/>
      <c r="CB19" s="97"/>
      <c r="CC19" s="97"/>
      <c r="CD19" s="97"/>
      <c r="CE19" s="97"/>
      <c r="CF19" s="97"/>
      <c r="CG19" s="97"/>
      <c r="CH19" s="97"/>
      <c r="CI19" s="96"/>
      <c r="CJ19" s="97"/>
      <c r="CK19" s="97"/>
      <c r="CL19" s="97"/>
      <c r="CM19" s="97"/>
      <c r="CN19" s="97"/>
      <c r="CO19" s="97"/>
      <c r="CP19" s="97"/>
      <c r="CQ19" s="97"/>
      <c r="CR19" s="97"/>
      <c r="CS19" s="97">
        <v>1</v>
      </c>
      <c r="CT19" s="97"/>
      <c r="CU19" s="97"/>
      <c r="CV19" s="96"/>
      <c r="CW19" s="17"/>
      <c r="CX19" s="97">
        <v>1</v>
      </c>
    </row>
    <row r="20" spans="1:102" s="57" customFormat="1" ht="62.4" customHeight="1">
      <c r="A20" s="54"/>
      <c r="B20" s="54" t="s">
        <v>231</v>
      </c>
      <c r="C20" s="72">
        <f t="shared" si="0"/>
        <v>8214</v>
      </c>
      <c r="D20" s="77">
        <v>8214</v>
      </c>
      <c r="E20" s="67" t="s">
        <v>278</v>
      </c>
      <c r="F20" s="56" t="s">
        <v>187</v>
      </c>
      <c r="G20" s="56">
        <f t="shared" si="1"/>
        <v>0</v>
      </c>
      <c r="H20" s="61">
        <v>5</v>
      </c>
      <c r="I20" s="17">
        <v>1</v>
      </c>
      <c r="J20" s="17">
        <v>26</v>
      </c>
      <c r="K20" s="17"/>
      <c r="L20" s="17"/>
      <c r="M20" s="97"/>
      <c r="N20" s="97"/>
      <c r="O20" s="97"/>
      <c r="P20" s="97"/>
      <c r="Q20" s="97"/>
      <c r="R20" s="62"/>
      <c r="S20" s="97"/>
      <c r="T20" s="97"/>
      <c r="U20" s="97"/>
      <c r="V20" s="97"/>
      <c r="W20" s="60"/>
      <c r="X20" s="17"/>
      <c r="Y20" s="17"/>
      <c r="Z20" s="97"/>
      <c r="AA20" s="60" t="s">
        <v>322</v>
      </c>
      <c r="AB20" s="102">
        <v>1</v>
      </c>
      <c r="AC20" s="100"/>
      <c r="AD20" s="100"/>
      <c r="AE20" s="60" t="s">
        <v>323</v>
      </c>
      <c r="AF20" s="102">
        <v>1</v>
      </c>
      <c r="AG20" s="102"/>
      <c r="AH20" s="102"/>
      <c r="AI20" s="101"/>
      <c r="AJ20" s="102"/>
      <c r="AK20" s="102"/>
      <c r="AL20" s="102">
        <v>1</v>
      </c>
      <c r="AM20" s="102"/>
      <c r="AN20" s="102">
        <v>1</v>
      </c>
      <c r="AO20" s="102"/>
      <c r="AP20" s="102"/>
      <c r="AQ20" s="102"/>
      <c r="AR20" s="97"/>
      <c r="AS20" s="97">
        <v>1</v>
      </c>
      <c r="AT20" s="97"/>
      <c r="AU20" s="97"/>
      <c r="AV20" s="97"/>
      <c r="AW20" s="97"/>
      <c r="AX20" s="97"/>
      <c r="AY20" s="97"/>
      <c r="AZ20" s="97"/>
      <c r="BA20" s="97"/>
      <c r="BB20" s="97"/>
      <c r="BC20" s="97"/>
      <c r="BD20" s="97"/>
      <c r="BE20" s="97">
        <v>1</v>
      </c>
      <c r="BF20" s="97">
        <v>1</v>
      </c>
      <c r="BG20" s="97">
        <v>1</v>
      </c>
      <c r="BH20" s="97"/>
      <c r="BI20" s="97"/>
      <c r="BJ20" s="97"/>
      <c r="BK20" s="97"/>
      <c r="BL20" s="97"/>
      <c r="BM20" s="97"/>
      <c r="BN20" s="97"/>
      <c r="BO20" s="96"/>
      <c r="BP20" s="68"/>
      <c r="BQ20" s="97"/>
      <c r="BR20" s="97">
        <v>1</v>
      </c>
      <c r="BS20" s="97"/>
      <c r="BT20" s="86"/>
      <c r="BU20" s="97"/>
      <c r="BV20" s="97"/>
      <c r="BW20" s="97"/>
      <c r="BX20" s="97"/>
      <c r="BY20" s="97"/>
      <c r="BZ20" s="96"/>
      <c r="CA20" s="97"/>
      <c r="CB20" s="97"/>
      <c r="CC20" s="97"/>
      <c r="CD20" s="97"/>
      <c r="CE20" s="97"/>
      <c r="CF20" s="97"/>
      <c r="CG20" s="97"/>
      <c r="CH20" s="97"/>
      <c r="CI20" s="96"/>
      <c r="CJ20" s="97"/>
      <c r="CK20" s="97"/>
      <c r="CL20" s="97"/>
      <c r="CM20" s="97"/>
      <c r="CN20" s="97"/>
      <c r="CO20" s="97"/>
      <c r="CP20" s="97"/>
      <c r="CQ20" s="97"/>
      <c r="CR20" s="97"/>
      <c r="CS20" s="97">
        <v>1</v>
      </c>
      <c r="CT20" s="97"/>
      <c r="CU20" s="97"/>
      <c r="CV20" s="96"/>
      <c r="CW20" s="17"/>
      <c r="CX20" s="97">
        <v>1</v>
      </c>
    </row>
    <row r="21" spans="1:102" s="57" customFormat="1" ht="62.4" customHeight="1">
      <c r="A21" s="54"/>
      <c r="B21" s="54" t="s">
        <v>232</v>
      </c>
      <c r="C21" s="72">
        <f t="shared" si="0"/>
        <v>8215</v>
      </c>
      <c r="D21" s="77">
        <v>8215</v>
      </c>
      <c r="E21" s="67" t="s">
        <v>279</v>
      </c>
      <c r="F21" s="56" t="s">
        <v>188</v>
      </c>
      <c r="G21" s="56">
        <f t="shared" si="1"/>
        <v>0</v>
      </c>
      <c r="H21" s="61">
        <v>5</v>
      </c>
      <c r="I21" s="17">
        <v>1</v>
      </c>
      <c r="J21" s="17">
        <v>24</v>
      </c>
      <c r="K21" s="17"/>
      <c r="L21" s="17"/>
      <c r="M21" s="97"/>
      <c r="N21" s="97"/>
      <c r="O21" s="97"/>
      <c r="P21" s="97"/>
      <c r="Q21" s="97"/>
      <c r="R21" s="62"/>
      <c r="S21" s="97"/>
      <c r="T21" s="97"/>
      <c r="U21" s="97"/>
      <c r="V21" s="97"/>
      <c r="W21" s="60"/>
      <c r="X21" s="17"/>
      <c r="Y21" s="17"/>
      <c r="Z21" s="97"/>
      <c r="AA21" s="60" t="s">
        <v>324</v>
      </c>
      <c r="AB21" s="102">
        <v>1</v>
      </c>
      <c r="AC21" s="100"/>
      <c r="AD21" s="100"/>
      <c r="AE21" s="60" t="s">
        <v>325</v>
      </c>
      <c r="AF21" s="102"/>
      <c r="AG21" s="102">
        <v>1</v>
      </c>
      <c r="AH21" s="102"/>
      <c r="AI21" s="101"/>
      <c r="AJ21" s="102"/>
      <c r="AK21" s="102"/>
      <c r="AL21" s="102"/>
      <c r="AM21" s="102"/>
      <c r="AN21" s="102"/>
      <c r="AO21" s="102"/>
      <c r="AP21" s="99">
        <v>1</v>
      </c>
      <c r="AQ21" s="102">
        <v>1</v>
      </c>
      <c r="AR21" s="97">
        <v>1</v>
      </c>
      <c r="AS21" s="97"/>
      <c r="AT21" s="97">
        <v>1</v>
      </c>
      <c r="AU21" s="97">
        <v>1</v>
      </c>
      <c r="AV21" s="97"/>
      <c r="AW21" s="97"/>
      <c r="AX21" s="97"/>
      <c r="AY21" s="97">
        <v>1</v>
      </c>
      <c r="AZ21" s="97"/>
      <c r="BA21" s="97">
        <v>1</v>
      </c>
      <c r="BB21" s="97"/>
      <c r="BC21" s="97">
        <v>1</v>
      </c>
      <c r="BD21" s="97"/>
      <c r="BE21" s="97">
        <v>1</v>
      </c>
      <c r="BF21" s="97">
        <v>1</v>
      </c>
      <c r="BG21" s="97">
        <v>1</v>
      </c>
      <c r="BH21" s="97">
        <v>1</v>
      </c>
      <c r="BI21" s="97">
        <v>1</v>
      </c>
      <c r="BJ21" s="97">
        <v>1</v>
      </c>
      <c r="BK21" s="97"/>
      <c r="BL21" s="97">
        <v>1</v>
      </c>
      <c r="BM21" s="97">
        <v>1</v>
      </c>
      <c r="BN21" s="97"/>
      <c r="BO21" s="96"/>
      <c r="BP21" s="68"/>
      <c r="BQ21" s="97"/>
      <c r="BR21" s="97">
        <v>1</v>
      </c>
      <c r="BS21" s="97"/>
      <c r="BT21" s="86"/>
      <c r="BU21" s="97"/>
      <c r="BV21" s="97"/>
      <c r="BW21" s="97"/>
      <c r="BX21" s="97"/>
      <c r="BY21" s="97"/>
      <c r="BZ21" s="96"/>
      <c r="CA21" s="97"/>
      <c r="CB21" s="97"/>
      <c r="CC21" s="97"/>
      <c r="CD21" s="97"/>
      <c r="CE21" s="97"/>
      <c r="CF21" s="97"/>
      <c r="CG21" s="97"/>
      <c r="CH21" s="97"/>
      <c r="CI21" s="96"/>
      <c r="CJ21" s="97"/>
      <c r="CK21" s="97"/>
      <c r="CL21" s="97"/>
      <c r="CM21" s="97"/>
      <c r="CN21" s="97"/>
      <c r="CO21" s="97"/>
      <c r="CP21" s="97"/>
      <c r="CQ21" s="97"/>
      <c r="CR21" s="97"/>
      <c r="CS21" s="97"/>
      <c r="CT21" s="97"/>
      <c r="CU21" s="97">
        <v>1</v>
      </c>
      <c r="CV21" s="96"/>
      <c r="CW21" s="17"/>
      <c r="CX21" s="97">
        <v>1</v>
      </c>
    </row>
    <row r="22" spans="1:102" s="57" customFormat="1" ht="62.4" customHeight="1">
      <c r="A22" s="54"/>
      <c r="B22" s="54" t="s">
        <v>233</v>
      </c>
      <c r="C22" s="72">
        <f t="shared" si="0"/>
        <v>8216</v>
      </c>
      <c r="D22" s="77">
        <v>8216</v>
      </c>
      <c r="E22" s="67" t="s">
        <v>280</v>
      </c>
      <c r="F22" s="56" t="s">
        <v>189</v>
      </c>
      <c r="G22" s="56">
        <f t="shared" si="1"/>
        <v>0</v>
      </c>
      <c r="H22" s="61">
        <v>5</v>
      </c>
      <c r="I22" s="17">
        <v>1</v>
      </c>
      <c r="J22" s="17">
        <v>21</v>
      </c>
      <c r="K22" s="17"/>
      <c r="L22" s="17"/>
      <c r="M22" s="97"/>
      <c r="N22" s="97"/>
      <c r="O22" s="97"/>
      <c r="P22" s="97"/>
      <c r="Q22" s="97"/>
      <c r="R22" s="62"/>
      <c r="S22" s="97"/>
      <c r="T22" s="97"/>
      <c r="U22" s="97"/>
      <c r="V22" s="97"/>
      <c r="W22" s="60"/>
      <c r="X22" s="17"/>
      <c r="Y22" s="17"/>
      <c r="Z22" s="97">
        <v>1</v>
      </c>
      <c r="AA22" s="60"/>
      <c r="AB22" s="102">
        <v>1</v>
      </c>
      <c r="AC22" s="100"/>
      <c r="AD22" s="100"/>
      <c r="AE22" s="60" t="s">
        <v>326</v>
      </c>
      <c r="AF22" s="102">
        <v>1</v>
      </c>
      <c r="AG22" s="102"/>
      <c r="AH22" s="102"/>
      <c r="AI22" s="101"/>
      <c r="AJ22" s="102"/>
      <c r="AK22" s="102"/>
      <c r="AL22" s="102">
        <v>1</v>
      </c>
      <c r="AM22" s="102"/>
      <c r="AN22" s="99">
        <v>1</v>
      </c>
      <c r="AO22" s="102">
        <v>1</v>
      </c>
      <c r="AP22" s="102"/>
      <c r="AQ22" s="102"/>
      <c r="AR22" s="97">
        <v>1</v>
      </c>
      <c r="AS22" s="97"/>
      <c r="AT22" s="97">
        <v>1</v>
      </c>
      <c r="AU22" s="97">
        <v>1</v>
      </c>
      <c r="AV22" s="97"/>
      <c r="AW22" s="97"/>
      <c r="AX22" s="97"/>
      <c r="AY22" s="97"/>
      <c r="AZ22" s="97">
        <v>1</v>
      </c>
      <c r="BA22" s="97"/>
      <c r="BB22" s="97">
        <v>1</v>
      </c>
      <c r="BC22" s="97">
        <v>1</v>
      </c>
      <c r="BD22" s="97"/>
      <c r="BE22" s="97">
        <v>1</v>
      </c>
      <c r="BF22" s="97">
        <v>1</v>
      </c>
      <c r="BG22" s="97">
        <v>1</v>
      </c>
      <c r="BH22" s="97">
        <v>1</v>
      </c>
      <c r="BI22" s="97">
        <v>1</v>
      </c>
      <c r="BJ22" s="97"/>
      <c r="BK22" s="97"/>
      <c r="BL22" s="97">
        <v>1</v>
      </c>
      <c r="BM22" s="97"/>
      <c r="BN22" s="97"/>
      <c r="BO22" s="96"/>
      <c r="BP22" s="68"/>
      <c r="BQ22" s="97"/>
      <c r="BR22" s="97"/>
      <c r="BS22" s="97">
        <v>1</v>
      </c>
      <c r="BT22" s="86" t="s">
        <v>386</v>
      </c>
      <c r="BU22" s="97"/>
      <c r="BV22" s="97"/>
      <c r="BW22" s="97"/>
      <c r="BX22" s="97"/>
      <c r="BY22" s="97"/>
      <c r="BZ22" s="96"/>
      <c r="CA22" s="97"/>
      <c r="CB22" s="97"/>
      <c r="CC22" s="97"/>
      <c r="CD22" s="97"/>
      <c r="CE22" s="97"/>
      <c r="CF22" s="97"/>
      <c r="CG22" s="97"/>
      <c r="CH22" s="97"/>
      <c r="CI22" s="96"/>
      <c r="CJ22" s="97"/>
      <c r="CK22" s="97"/>
      <c r="CL22" s="97"/>
      <c r="CM22" s="97"/>
      <c r="CN22" s="97"/>
      <c r="CO22" s="97"/>
      <c r="CP22" s="97"/>
      <c r="CQ22" s="97"/>
      <c r="CR22" s="97"/>
      <c r="CS22" s="97"/>
      <c r="CT22" s="97"/>
      <c r="CU22" s="97">
        <v>1</v>
      </c>
      <c r="CV22" s="96"/>
      <c r="CW22" s="17">
        <v>1</v>
      </c>
      <c r="CX22" s="97"/>
    </row>
    <row r="23" spans="1:102" s="57" customFormat="1" ht="62.4" customHeight="1">
      <c r="A23" s="54"/>
      <c r="B23" s="54" t="s">
        <v>234</v>
      </c>
      <c r="C23" s="72">
        <f t="shared" si="0"/>
        <v>8217</v>
      </c>
      <c r="D23" s="77">
        <v>8217</v>
      </c>
      <c r="E23" s="67" t="s">
        <v>281</v>
      </c>
      <c r="F23" s="56" t="s">
        <v>190</v>
      </c>
      <c r="G23" s="56">
        <f t="shared" si="1"/>
        <v>0</v>
      </c>
      <c r="H23" s="61">
        <v>5</v>
      </c>
      <c r="I23" s="17">
        <v>1</v>
      </c>
      <c r="J23" s="17">
        <v>17</v>
      </c>
      <c r="K23" s="17"/>
      <c r="L23" s="17"/>
      <c r="M23" s="97"/>
      <c r="N23" s="97"/>
      <c r="O23" s="97"/>
      <c r="P23" s="97"/>
      <c r="Q23" s="97"/>
      <c r="R23" s="62"/>
      <c r="S23" s="97"/>
      <c r="T23" s="97"/>
      <c r="U23" s="97"/>
      <c r="V23" s="97"/>
      <c r="W23" s="60"/>
      <c r="X23" s="17"/>
      <c r="Y23" s="17"/>
      <c r="Z23" s="97"/>
      <c r="AA23" s="60" t="s">
        <v>314</v>
      </c>
      <c r="AB23" s="102">
        <v>1</v>
      </c>
      <c r="AC23" s="100"/>
      <c r="AD23" s="100"/>
      <c r="AE23" s="60" t="s">
        <v>327</v>
      </c>
      <c r="AF23" s="102">
        <v>1</v>
      </c>
      <c r="AG23" s="102"/>
      <c r="AH23" s="102"/>
      <c r="AI23" s="101"/>
      <c r="AJ23" s="102"/>
      <c r="AK23" s="102"/>
      <c r="AL23" s="102"/>
      <c r="AM23" s="102">
        <v>1</v>
      </c>
      <c r="AN23" s="102"/>
      <c r="AO23" s="102"/>
      <c r="AP23" s="102">
        <v>1</v>
      </c>
      <c r="AQ23" s="102"/>
      <c r="AR23" s="97">
        <v>1</v>
      </c>
      <c r="AS23" s="97"/>
      <c r="AT23" s="97">
        <v>1</v>
      </c>
      <c r="AU23" s="97"/>
      <c r="AV23" s="97"/>
      <c r="AW23" s="97"/>
      <c r="AX23" s="97"/>
      <c r="AY23" s="97"/>
      <c r="AZ23" s="97">
        <v>1</v>
      </c>
      <c r="BA23" s="97"/>
      <c r="BB23" s="97">
        <v>1</v>
      </c>
      <c r="BC23" s="97">
        <v>1</v>
      </c>
      <c r="BD23" s="97"/>
      <c r="BE23" s="97">
        <v>1</v>
      </c>
      <c r="BF23" s="97">
        <v>1</v>
      </c>
      <c r="BG23" s="97">
        <v>1</v>
      </c>
      <c r="BH23" s="97"/>
      <c r="BI23" s="97">
        <v>1</v>
      </c>
      <c r="BJ23" s="97"/>
      <c r="BK23" s="97"/>
      <c r="BL23" s="97">
        <v>1</v>
      </c>
      <c r="BM23" s="97"/>
      <c r="BN23" s="97"/>
      <c r="BO23" s="96"/>
      <c r="BP23" s="68"/>
      <c r="BQ23" s="97"/>
      <c r="BR23" s="97">
        <v>1</v>
      </c>
      <c r="BS23" s="97"/>
      <c r="BT23" s="86"/>
      <c r="BU23" s="97"/>
      <c r="BV23" s="97"/>
      <c r="BW23" s="97"/>
      <c r="BX23" s="97"/>
      <c r="BY23" s="97"/>
      <c r="BZ23" s="96"/>
      <c r="CA23" s="97"/>
      <c r="CB23" s="97"/>
      <c r="CC23" s="97"/>
      <c r="CD23" s="97"/>
      <c r="CE23" s="97"/>
      <c r="CF23" s="97"/>
      <c r="CG23" s="97"/>
      <c r="CH23" s="97"/>
      <c r="CI23" s="96"/>
      <c r="CJ23" s="97"/>
      <c r="CK23" s="97"/>
      <c r="CL23" s="97"/>
      <c r="CM23" s="97"/>
      <c r="CN23" s="97"/>
      <c r="CO23" s="97"/>
      <c r="CP23" s="97"/>
      <c r="CQ23" s="97"/>
      <c r="CR23" s="97"/>
      <c r="CS23" s="97"/>
      <c r="CT23" s="97">
        <v>1</v>
      </c>
      <c r="CU23" s="97"/>
      <c r="CV23" s="96"/>
      <c r="CW23" s="17">
        <v>1</v>
      </c>
      <c r="CX23" s="97"/>
    </row>
    <row r="24" spans="1:102" s="57" customFormat="1" ht="62.4" customHeight="1">
      <c r="A24" s="54"/>
      <c r="B24" s="54" t="s">
        <v>235</v>
      </c>
      <c r="C24" s="72">
        <f t="shared" si="0"/>
        <v>8219</v>
      </c>
      <c r="D24" s="77">
        <v>8219</v>
      </c>
      <c r="E24" s="67" t="s">
        <v>282</v>
      </c>
      <c r="F24" s="56" t="s">
        <v>191</v>
      </c>
      <c r="G24" s="56">
        <f t="shared" si="1"/>
        <v>0</v>
      </c>
      <c r="H24" s="61">
        <v>5</v>
      </c>
      <c r="I24" s="17"/>
      <c r="J24" s="17"/>
      <c r="K24" s="17"/>
      <c r="L24" s="17"/>
      <c r="M24" s="97"/>
      <c r="N24" s="97"/>
      <c r="O24" s="97"/>
      <c r="P24" s="97"/>
      <c r="Q24" s="97">
        <v>1</v>
      </c>
      <c r="R24" s="62" t="s">
        <v>30</v>
      </c>
      <c r="S24" s="97"/>
      <c r="T24" s="97"/>
      <c r="U24" s="97"/>
      <c r="V24" s="97"/>
      <c r="W24" s="60"/>
      <c r="X24" s="17"/>
      <c r="Y24" s="17"/>
      <c r="Z24" s="97"/>
      <c r="AA24" s="60"/>
      <c r="AB24" s="102"/>
      <c r="AC24" s="100"/>
      <c r="AD24" s="100"/>
      <c r="AE24" s="60"/>
      <c r="AF24" s="102"/>
      <c r="AG24" s="102"/>
      <c r="AH24" s="102"/>
      <c r="AI24" s="101"/>
      <c r="AJ24" s="102"/>
      <c r="AK24" s="102"/>
      <c r="AL24" s="102"/>
      <c r="AM24" s="102"/>
      <c r="AN24" s="102"/>
      <c r="AO24" s="102"/>
      <c r="AP24" s="102"/>
      <c r="AQ24" s="102"/>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6"/>
      <c r="BP24" s="68"/>
      <c r="BQ24" s="97"/>
      <c r="BR24" s="97"/>
      <c r="BS24" s="97"/>
      <c r="BT24" s="86"/>
      <c r="BU24" s="97"/>
      <c r="BV24" s="97"/>
      <c r="BW24" s="97"/>
      <c r="BX24" s="97"/>
      <c r="BY24" s="97"/>
      <c r="BZ24" s="96"/>
      <c r="CA24" s="97"/>
      <c r="CB24" s="97"/>
      <c r="CC24" s="97"/>
      <c r="CD24" s="97"/>
      <c r="CE24" s="97"/>
      <c r="CF24" s="97"/>
      <c r="CG24" s="97"/>
      <c r="CH24" s="97"/>
      <c r="CI24" s="96"/>
      <c r="CJ24" s="97"/>
      <c r="CK24" s="97"/>
      <c r="CL24" s="97"/>
      <c r="CM24" s="97"/>
      <c r="CN24" s="97"/>
      <c r="CO24" s="97"/>
      <c r="CP24" s="97"/>
      <c r="CQ24" s="97"/>
      <c r="CR24" s="97"/>
      <c r="CS24" s="97"/>
      <c r="CT24" s="97"/>
      <c r="CU24" s="97"/>
      <c r="CV24" s="96"/>
      <c r="CW24" s="17"/>
      <c r="CX24" s="97"/>
    </row>
    <row r="25" spans="1:102" s="57" customFormat="1" ht="62.4" customHeight="1">
      <c r="A25" s="54"/>
      <c r="B25" s="54" t="s">
        <v>236</v>
      </c>
      <c r="C25" s="72">
        <f t="shared" si="0"/>
        <v>8220</v>
      </c>
      <c r="D25" s="77">
        <v>8220</v>
      </c>
      <c r="E25" s="67" t="s">
        <v>283</v>
      </c>
      <c r="F25" s="56" t="s">
        <v>192</v>
      </c>
      <c r="G25" s="56">
        <f t="shared" si="1"/>
        <v>0</v>
      </c>
      <c r="H25" s="61">
        <v>4</v>
      </c>
      <c r="I25" s="17">
        <v>1</v>
      </c>
      <c r="J25" s="17">
        <v>13</v>
      </c>
      <c r="K25" s="17"/>
      <c r="L25" s="17"/>
      <c r="M25" s="97"/>
      <c r="N25" s="97"/>
      <c r="O25" s="97"/>
      <c r="P25" s="97"/>
      <c r="Q25" s="97"/>
      <c r="R25" s="62"/>
      <c r="S25" s="97"/>
      <c r="T25" s="97"/>
      <c r="U25" s="97"/>
      <c r="V25" s="97"/>
      <c r="W25" s="60"/>
      <c r="X25" s="17"/>
      <c r="Y25" s="17"/>
      <c r="Z25" s="97">
        <v>1</v>
      </c>
      <c r="AA25" s="60"/>
      <c r="AB25" s="102"/>
      <c r="AC25" s="100">
        <v>1</v>
      </c>
      <c r="AD25" s="100"/>
      <c r="AE25" s="60"/>
      <c r="AF25" s="102">
        <v>1</v>
      </c>
      <c r="AG25" s="102"/>
      <c r="AH25" s="102">
        <v>1</v>
      </c>
      <c r="AI25" s="101"/>
      <c r="AJ25" s="102"/>
      <c r="AK25" s="102"/>
      <c r="AL25" s="102">
        <v>1</v>
      </c>
      <c r="AM25" s="102"/>
      <c r="AN25" s="99">
        <v>1</v>
      </c>
      <c r="AO25" s="102">
        <v>1</v>
      </c>
      <c r="AP25" s="102"/>
      <c r="AQ25" s="102"/>
      <c r="AR25" s="97">
        <v>1</v>
      </c>
      <c r="AS25" s="97"/>
      <c r="AT25" s="97">
        <v>1</v>
      </c>
      <c r="AU25" s="97">
        <v>1</v>
      </c>
      <c r="AV25" s="97"/>
      <c r="AW25" s="97"/>
      <c r="AX25" s="97"/>
      <c r="AY25" s="97"/>
      <c r="AZ25" s="97">
        <v>1</v>
      </c>
      <c r="BA25" s="97"/>
      <c r="BB25" s="97">
        <v>1</v>
      </c>
      <c r="BC25" s="97"/>
      <c r="BD25" s="97">
        <v>1</v>
      </c>
      <c r="BE25" s="97">
        <v>1</v>
      </c>
      <c r="BF25" s="97">
        <v>1</v>
      </c>
      <c r="BG25" s="97">
        <v>1</v>
      </c>
      <c r="BH25" s="97">
        <v>1</v>
      </c>
      <c r="BI25" s="97">
        <v>1</v>
      </c>
      <c r="BJ25" s="97"/>
      <c r="BK25" s="97"/>
      <c r="BL25" s="97">
        <v>1</v>
      </c>
      <c r="BM25" s="97"/>
      <c r="BN25" s="97"/>
      <c r="BO25" s="96"/>
      <c r="BP25" s="68"/>
      <c r="BQ25" s="97">
        <v>1</v>
      </c>
      <c r="BR25" s="97"/>
      <c r="BS25" s="97"/>
      <c r="BT25" s="86"/>
      <c r="BU25" s="97">
        <v>1</v>
      </c>
      <c r="BV25" s="97">
        <v>1</v>
      </c>
      <c r="BW25" s="97">
        <v>1</v>
      </c>
      <c r="BX25" s="97"/>
      <c r="BY25" s="97">
        <v>1</v>
      </c>
      <c r="BZ25" s="96"/>
      <c r="CA25" s="97">
        <v>1</v>
      </c>
      <c r="CB25" s="97"/>
      <c r="CC25" s="97">
        <v>1</v>
      </c>
      <c r="CD25" s="97"/>
      <c r="CE25" s="97"/>
      <c r="CF25" s="97"/>
      <c r="CG25" s="97"/>
      <c r="CH25" s="97"/>
      <c r="CI25" s="96"/>
      <c r="CJ25" s="97"/>
      <c r="CK25" s="97">
        <v>1</v>
      </c>
      <c r="CL25" s="97"/>
      <c r="CM25" s="97">
        <v>1</v>
      </c>
      <c r="CN25" s="97"/>
      <c r="CO25" s="97"/>
      <c r="CP25" s="97">
        <v>1</v>
      </c>
      <c r="CQ25" s="97"/>
      <c r="CR25" s="97"/>
      <c r="CS25" s="97"/>
      <c r="CT25" s="97"/>
      <c r="CU25" s="97">
        <v>1</v>
      </c>
      <c r="CV25" s="96"/>
      <c r="CW25" s="17"/>
      <c r="CX25" s="97">
        <v>1</v>
      </c>
    </row>
    <row r="26" spans="1:102" s="57" customFormat="1" ht="62.4" customHeight="1">
      <c r="A26" s="54"/>
      <c r="B26" s="54" t="s">
        <v>237</v>
      </c>
      <c r="C26" s="72">
        <f t="shared" si="0"/>
        <v>8221</v>
      </c>
      <c r="D26" s="77">
        <v>8221</v>
      </c>
      <c r="E26" s="67" t="s">
        <v>284</v>
      </c>
      <c r="F26" s="56" t="s">
        <v>193</v>
      </c>
      <c r="G26" s="56">
        <f t="shared" si="1"/>
        <v>0</v>
      </c>
      <c r="H26" s="61">
        <v>5</v>
      </c>
      <c r="I26" s="17">
        <v>1</v>
      </c>
      <c r="J26" s="17">
        <v>15</v>
      </c>
      <c r="K26" s="17"/>
      <c r="L26" s="17"/>
      <c r="M26" s="97"/>
      <c r="N26" s="97"/>
      <c r="O26" s="97"/>
      <c r="P26" s="97"/>
      <c r="Q26" s="97"/>
      <c r="R26" s="62"/>
      <c r="S26" s="97"/>
      <c r="T26" s="97"/>
      <c r="U26" s="97"/>
      <c r="V26" s="97"/>
      <c r="W26" s="60"/>
      <c r="X26" s="17"/>
      <c r="Y26" s="17"/>
      <c r="Z26" s="97"/>
      <c r="AA26" s="60" t="s">
        <v>328</v>
      </c>
      <c r="AB26" s="102">
        <v>1</v>
      </c>
      <c r="AC26" s="100"/>
      <c r="AD26" s="100"/>
      <c r="AE26" s="60" t="s">
        <v>329</v>
      </c>
      <c r="AF26" s="102">
        <v>1</v>
      </c>
      <c r="AG26" s="102"/>
      <c r="AH26" s="102"/>
      <c r="AI26" s="101"/>
      <c r="AJ26" s="102"/>
      <c r="AK26" s="102"/>
      <c r="AL26" s="102"/>
      <c r="AM26" s="102"/>
      <c r="AN26" s="102"/>
      <c r="AO26" s="102"/>
      <c r="AP26" s="99">
        <v>1</v>
      </c>
      <c r="AQ26" s="102">
        <v>1</v>
      </c>
      <c r="AR26" s="97">
        <v>1</v>
      </c>
      <c r="AS26" s="97"/>
      <c r="AT26" s="97">
        <v>1</v>
      </c>
      <c r="AU26" s="97"/>
      <c r="AV26" s="97"/>
      <c r="AW26" s="97">
        <v>1</v>
      </c>
      <c r="AX26" s="97"/>
      <c r="AY26" s="97"/>
      <c r="AZ26" s="97"/>
      <c r="BA26" s="97"/>
      <c r="BB26" s="97">
        <v>1</v>
      </c>
      <c r="BC26" s="97"/>
      <c r="BD26" s="97">
        <v>1</v>
      </c>
      <c r="BE26" s="97">
        <v>1</v>
      </c>
      <c r="BF26" s="97">
        <v>1</v>
      </c>
      <c r="BG26" s="97">
        <v>1</v>
      </c>
      <c r="BH26" s="97"/>
      <c r="BI26" s="97">
        <v>1</v>
      </c>
      <c r="BJ26" s="97"/>
      <c r="BK26" s="97"/>
      <c r="BL26" s="97">
        <v>1</v>
      </c>
      <c r="BM26" s="97"/>
      <c r="BN26" s="97"/>
      <c r="BO26" s="96"/>
      <c r="BP26" s="68"/>
      <c r="BQ26" s="97"/>
      <c r="BR26" s="97">
        <v>1</v>
      </c>
      <c r="BS26" s="97"/>
      <c r="BT26" s="86"/>
      <c r="BU26" s="97"/>
      <c r="BV26" s="97"/>
      <c r="BW26" s="97"/>
      <c r="BX26" s="97"/>
      <c r="BY26" s="97"/>
      <c r="BZ26" s="96"/>
      <c r="CA26" s="97"/>
      <c r="CB26" s="97"/>
      <c r="CC26" s="97"/>
      <c r="CD26" s="97"/>
      <c r="CE26" s="97"/>
      <c r="CF26" s="97"/>
      <c r="CG26" s="97"/>
      <c r="CH26" s="97"/>
      <c r="CI26" s="96"/>
      <c r="CJ26" s="97"/>
      <c r="CK26" s="97"/>
      <c r="CL26" s="97"/>
      <c r="CM26" s="97"/>
      <c r="CN26" s="97"/>
      <c r="CO26" s="97"/>
      <c r="CP26" s="97"/>
      <c r="CQ26" s="97"/>
      <c r="CR26" s="97"/>
      <c r="CS26" s="97"/>
      <c r="CT26" s="97"/>
      <c r="CU26" s="97">
        <v>1</v>
      </c>
      <c r="CV26" s="96"/>
      <c r="CW26" s="17"/>
      <c r="CX26" s="97">
        <v>1</v>
      </c>
    </row>
    <row r="27" spans="1:102" s="57" customFormat="1" ht="62.4" customHeight="1">
      <c r="A27" s="54"/>
      <c r="B27" s="54" t="s">
        <v>238</v>
      </c>
      <c r="C27" s="72">
        <f t="shared" si="0"/>
        <v>8222</v>
      </c>
      <c r="D27" s="77">
        <v>8222</v>
      </c>
      <c r="E27" s="56" t="s">
        <v>285</v>
      </c>
      <c r="F27" s="56" t="s">
        <v>194</v>
      </c>
      <c r="G27" s="56">
        <f t="shared" si="1"/>
        <v>0</v>
      </c>
      <c r="H27" s="61">
        <v>5</v>
      </c>
      <c r="I27" s="59">
        <v>1</v>
      </c>
      <c r="J27" s="59">
        <v>16</v>
      </c>
      <c r="K27" s="59"/>
      <c r="L27" s="59"/>
      <c r="M27" s="96"/>
      <c r="N27" s="96"/>
      <c r="O27" s="96"/>
      <c r="P27" s="96"/>
      <c r="Q27" s="96"/>
      <c r="R27" s="62"/>
      <c r="S27" s="96"/>
      <c r="T27" s="96"/>
      <c r="U27" s="96"/>
      <c r="V27" s="96"/>
      <c r="W27" s="60"/>
      <c r="X27" s="59"/>
      <c r="Y27" s="59"/>
      <c r="Z27" s="96"/>
      <c r="AA27" s="60" t="s">
        <v>314</v>
      </c>
      <c r="AB27" s="99">
        <v>1</v>
      </c>
      <c r="AC27" s="18"/>
      <c r="AD27" s="18"/>
      <c r="AE27" s="60" t="s">
        <v>330</v>
      </c>
      <c r="AF27" s="99"/>
      <c r="AG27" s="99">
        <v>1</v>
      </c>
      <c r="AH27" s="99"/>
      <c r="AI27" s="63"/>
      <c r="AJ27" s="99"/>
      <c r="AK27" s="99"/>
      <c r="AL27" s="99">
        <v>1</v>
      </c>
      <c r="AM27" s="99"/>
      <c r="AN27" s="99">
        <v>1</v>
      </c>
      <c r="AO27" s="99">
        <v>1</v>
      </c>
      <c r="AP27" s="99"/>
      <c r="AQ27" s="99"/>
      <c r="AR27" s="96">
        <v>1</v>
      </c>
      <c r="AS27" s="96"/>
      <c r="AT27" s="96"/>
      <c r="AU27" s="96"/>
      <c r="AV27" s="96">
        <v>1</v>
      </c>
      <c r="AW27" s="96">
        <v>1</v>
      </c>
      <c r="AX27" s="96"/>
      <c r="AY27" s="96"/>
      <c r="AZ27" s="96"/>
      <c r="BA27" s="96"/>
      <c r="BB27" s="96">
        <v>1</v>
      </c>
      <c r="BC27" s="96"/>
      <c r="BD27" s="96">
        <v>1</v>
      </c>
      <c r="BE27" s="96">
        <v>1</v>
      </c>
      <c r="BF27" s="96">
        <v>1</v>
      </c>
      <c r="BG27" s="96">
        <v>1</v>
      </c>
      <c r="BH27" s="96">
        <v>1</v>
      </c>
      <c r="BI27" s="96">
        <v>1</v>
      </c>
      <c r="BJ27" s="96">
        <v>1</v>
      </c>
      <c r="BK27" s="96"/>
      <c r="BL27" s="96"/>
      <c r="BM27" s="96"/>
      <c r="BN27" s="96">
        <v>1</v>
      </c>
      <c r="BO27" s="96"/>
      <c r="BP27" s="64"/>
      <c r="BQ27" s="96"/>
      <c r="BR27" s="96">
        <v>1</v>
      </c>
      <c r="BS27" s="96"/>
      <c r="BT27" s="8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t="s">
        <v>331</v>
      </c>
      <c r="CW27" s="59"/>
      <c r="CX27" s="96">
        <v>1</v>
      </c>
    </row>
    <row r="28" spans="1:102" s="57" customFormat="1" ht="62.4" customHeight="1">
      <c r="A28" s="54"/>
      <c r="B28" s="54" t="s">
        <v>239</v>
      </c>
      <c r="C28" s="72">
        <f t="shared" si="0"/>
        <v>8223</v>
      </c>
      <c r="D28" s="77">
        <v>8223</v>
      </c>
      <c r="E28" s="56" t="s">
        <v>286</v>
      </c>
      <c r="F28" s="56" t="s">
        <v>195</v>
      </c>
      <c r="G28" s="56">
        <f t="shared" si="1"/>
        <v>0</v>
      </c>
      <c r="H28" s="61">
        <v>5</v>
      </c>
      <c r="I28" s="59"/>
      <c r="J28" s="59"/>
      <c r="K28" s="59"/>
      <c r="L28" s="59"/>
      <c r="M28" s="96"/>
      <c r="N28" s="96"/>
      <c r="O28" s="96">
        <v>1</v>
      </c>
      <c r="P28" s="96"/>
      <c r="Q28" s="96"/>
      <c r="R28" s="62"/>
      <c r="S28" s="96"/>
      <c r="T28" s="96"/>
      <c r="U28" s="96"/>
      <c r="V28" s="96"/>
      <c r="W28" s="60"/>
      <c r="X28" s="59"/>
      <c r="Y28" s="59"/>
      <c r="Z28" s="96"/>
      <c r="AA28" s="60"/>
      <c r="AB28" s="99"/>
      <c r="AC28" s="18"/>
      <c r="AD28" s="18"/>
      <c r="AE28" s="60"/>
      <c r="AF28" s="99"/>
      <c r="AG28" s="99"/>
      <c r="AH28" s="99"/>
      <c r="AI28" s="63"/>
      <c r="AJ28" s="99"/>
      <c r="AK28" s="99"/>
      <c r="AL28" s="99"/>
      <c r="AM28" s="99"/>
      <c r="AN28" s="99"/>
      <c r="AO28" s="99"/>
      <c r="AP28" s="99"/>
      <c r="AQ28" s="99"/>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64"/>
      <c r="BQ28" s="96"/>
      <c r="BR28" s="96"/>
      <c r="BS28" s="96"/>
      <c r="BT28" s="8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59"/>
      <c r="CX28" s="96"/>
    </row>
    <row r="29" spans="1:102" s="57" customFormat="1" ht="62.4" customHeight="1">
      <c r="A29" s="54"/>
      <c r="B29" s="54" t="s">
        <v>240</v>
      </c>
      <c r="C29" s="72">
        <f t="shared" si="0"/>
        <v>8224</v>
      </c>
      <c r="D29" s="77">
        <v>8224</v>
      </c>
      <c r="E29" s="67" t="s">
        <v>287</v>
      </c>
      <c r="F29" s="56" t="s">
        <v>196</v>
      </c>
      <c r="G29" s="56">
        <f t="shared" si="1"/>
        <v>0</v>
      </c>
      <c r="H29" s="61">
        <v>5</v>
      </c>
      <c r="I29" s="17">
        <v>1</v>
      </c>
      <c r="J29" s="17">
        <v>15</v>
      </c>
      <c r="K29" s="17"/>
      <c r="L29" s="17"/>
      <c r="M29" s="97"/>
      <c r="N29" s="97"/>
      <c r="O29" s="97"/>
      <c r="P29" s="97"/>
      <c r="Q29" s="97"/>
      <c r="R29" s="62"/>
      <c r="S29" s="97"/>
      <c r="T29" s="97"/>
      <c r="U29" s="97"/>
      <c r="V29" s="97"/>
      <c r="W29" s="60"/>
      <c r="X29" s="17"/>
      <c r="Y29" s="17"/>
      <c r="Z29" s="97"/>
      <c r="AA29" s="60" t="s">
        <v>332</v>
      </c>
      <c r="AB29" s="102"/>
      <c r="AC29" s="100">
        <v>1</v>
      </c>
      <c r="AD29" s="100"/>
      <c r="AE29" s="60"/>
      <c r="AF29" s="102"/>
      <c r="AG29" s="102">
        <v>1</v>
      </c>
      <c r="AH29" s="102">
        <v>1</v>
      </c>
      <c r="AI29" s="101"/>
      <c r="AJ29" s="102"/>
      <c r="AK29" s="102"/>
      <c r="AL29" s="102">
        <v>1</v>
      </c>
      <c r="AM29" s="102"/>
      <c r="AN29" s="99">
        <v>1</v>
      </c>
      <c r="AO29" s="102">
        <v>1</v>
      </c>
      <c r="AP29" s="102"/>
      <c r="AQ29" s="102"/>
      <c r="AR29" s="97">
        <v>1</v>
      </c>
      <c r="AS29" s="97"/>
      <c r="AT29" s="97">
        <v>1</v>
      </c>
      <c r="AU29" s="97">
        <v>1</v>
      </c>
      <c r="AV29" s="97"/>
      <c r="AW29" s="97">
        <v>1</v>
      </c>
      <c r="AX29" s="97"/>
      <c r="AY29" s="97"/>
      <c r="AZ29" s="97"/>
      <c r="BA29" s="97"/>
      <c r="BB29" s="97">
        <v>1</v>
      </c>
      <c r="BC29" s="97"/>
      <c r="BD29" s="97">
        <v>1</v>
      </c>
      <c r="BE29" s="97">
        <v>1</v>
      </c>
      <c r="BF29" s="97">
        <v>1</v>
      </c>
      <c r="BG29" s="97">
        <v>1</v>
      </c>
      <c r="BH29" s="97">
        <v>1</v>
      </c>
      <c r="BI29" s="97">
        <v>1</v>
      </c>
      <c r="BJ29" s="97">
        <v>1</v>
      </c>
      <c r="BK29" s="97"/>
      <c r="BL29" s="97">
        <v>1</v>
      </c>
      <c r="BM29" s="97">
        <v>1</v>
      </c>
      <c r="BN29" s="97"/>
      <c r="BO29" s="96"/>
      <c r="BP29" s="68"/>
      <c r="BQ29" s="97">
        <v>1</v>
      </c>
      <c r="BR29" s="97"/>
      <c r="BS29" s="97"/>
      <c r="BT29" s="86"/>
      <c r="BU29" s="97">
        <v>1</v>
      </c>
      <c r="BV29" s="97">
        <v>1</v>
      </c>
      <c r="BW29" s="97">
        <v>1</v>
      </c>
      <c r="BX29" s="97">
        <v>1</v>
      </c>
      <c r="BY29" s="97">
        <v>1</v>
      </c>
      <c r="BZ29" s="96"/>
      <c r="CA29" s="97"/>
      <c r="CB29" s="97"/>
      <c r="CC29" s="97">
        <v>1</v>
      </c>
      <c r="CD29" s="97"/>
      <c r="CE29" s="97"/>
      <c r="CF29" s="97"/>
      <c r="CG29" s="97">
        <v>1</v>
      </c>
      <c r="CH29" s="97"/>
      <c r="CI29" s="96" t="s">
        <v>387</v>
      </c>
      <c r="CJ29" s="97"/>
      <c r="CK29" s="97">
        <v>1</v>
      </c>
      <c r="CL29" s="97"/>
      <c r="CM29" s="97">
        <v>1</v>
      </c>
      <c r="CN29" s="97"/>
      <c r="CO29" s="97"/>
      <c r="CP29" s="97">
        <v>1</v>
      </c>
      <c r="CQ29" s="97"/>
      <c r="CR29" s="97"/>
      <c r="CS29" s="97"/>
      <c r="CT29" s="97"/>
      <c r="CU29" s="97"/>
      <c r="CV29" s="96" t="s">
        <v>333</v>
      </c>
      <c r="CW29" s="17">
        <v>1</v>
      </c>
      <c r="CX29" s="97"/>
    </row>
    <row r="30" spans="1:102" s="57" customFormat="1" ht="62.4" customHeight="1">
      <c r="A30" s="54"/>
      <c r="B30" s="54" t="s">
        <v>241</v>
      </c>
      <c r="C30" s="72">
        <f t="shared" si="0"/>
        <v>8225</v>
      </c>
      <c r="D30" s="77">
        <v>8225</v>
      </c>
      <c r="E30" s="67" t="s">
        <v>288</v>
      </c>
      <c r="F30" s="56" t="s">
        <v>197</v>
      </c>
      <c r="G30" s="56">
        <f t="shared" si="1"/>
        <v>0</v>
      </c>
      <c r="H30" s="61">
        <v>5</v>
      </c>
      <c r="I30" s="17">
        <v>1</v>
      </c>
      <c r="J30" s="17">
        <v>19</v>
      </c>
      <c r="K30" s="17"/>
      <c r="L30" s="17"/>
      <c r="M30" s="97"/>
      <c r="N30" s="97"/>
      <c r="O30" s="97"/>
      <c r="P30" s="97"/>
      <c r="Q30" s="97"/>
      <c r="R30" s="62"/>
      <c r="S30" s="97"/>
      <c r="T30" s="97"/>
      <c r="U30" s="97"/>
      <c r="V30" s="97"/>
      <c r="W30" s="60"/>
      <c r="X30" s="17"/>
      <c r="Y30" s="17"/>
      <c r="Z30" s="97">
        <v>1</v>
      </c>
      <c r="AA30" s="60"/>
      <c r="AB30" s="102"/>
      <c r="AC30" s="100">
        <v>1</v>
      </c>
      <c r="AD30" s="100"/>
      <c r="AE30" s="60"/>
      <c r="AF30" s="102">
        <v>1</v>
      </c>
      <c r="AG30" s="102"/>
      <c r="AH30" s="102">
        <v>1</v>
      </c>
      <c r="AI30" s="101"/>
      <c r="AJ30" s="102"/>
      <c r="AK30" s="102"/>
      <c r="AL30" s="102"/>
      <c r="AM30" s="102"/>
      <c r="AN30" s="102"/>
      <c r="AO30" s="102"/>
      <c r="AP30" s="102">
        <v>1</v>
      </c>
      <c r="AQ30" s="102"/>
      <c r="AR30" s="97">
        <v>1</v>
      </c>
      <c r="AS30" s="97"/>
      <c r="AT30" s="97">
        <v>1</v>
      </c>
      <c r="AU30" s="97">
        <v>1</v>
      </c>
      <c r="AV30" s="97"/>
      <c r="AW30" s="97"/>
      <c r="AX30" s="97"/>
      <c r="AY30" s="97"/>
      <c r="AZ30" s="97">
        <v>1</v>
      </c>
      <c r="BA30" s="97"/>
      <c r="BB30" s="97">
        <v>1</v>
      </c>
      <c r="BC30" s="97"/>
      <c r="BD30" s="97">
        <v>1</v>
      </c>
      <c r="BE30" s="97">
        <v>1</v>
      </c>
      <c r="BF30" s="97">
        <v>1</v>
      </c>
      <c r="BG30" s="97">
        <v>1</v>
      </c>
      <c r="BH30" s="97">
        <v>1</v>
      </c>
      <c r="BI30" s="97">
        <v>1</v>
      </c>
      <c r="BJ30" s="97"/>
      <c r="BK30" s="97">
        <v>1</v>
      </c>
      <c r="BL30" s="97">
        <v>1</v>
      </c>
      <c r="BM30" s="97"/>
      <c r="BN30" s="97"/>
      <c r="BO30" s="96"/>
      <c r="BP30" s="68"/>
      <c r="BQ30" s="97">
        <v>1</v>
      </c>
      <c r="BR30" s="97"/>
      <c r="BS30" s="97"/>
      <c r="BT30" s="86"/>
      <c r="BU30" s="97">
        <v>1</v>
      </c>
      <c r="BV30" s="97">
        <v>1</v>
      </c>
      <c r="BW30" s="97"/>
      <c r="BX30" s="97"/>
      <c r="BY30" s="97"/>
      <c r="BZ30" s="96"/>
      <c r="CA30" s="97"/>
      <c r="CB30" s="97"/>
      <c r="CC30" s="97">
        <v>1</v>
      </c>
      <c r="CD30" s="97"/>
      <c r="CE30" s="97"/>
      <c r="CF30" s="97"/>
      <c r="CG30" s="97"/>
      <c r="CH30" s="97"/>
      <c r="CI30" s="96" t="s">
        <v>334</v>
      </c>
      <c r="CJ30" s="97"/>
      <c r="CK30" s="97">
        <v>1</v>
      </c>
      <c r="CL30" s="97"/>
      <c r="CM30" s="97">
        <v>1</v>
      </c>
      <c r="CN30" s="97"/>
      <c r="CO30" s="97"/>
      <c r="CP30" s="97">
        <v>1</v>
      </c>
      <c r="CQ30" s="97"/>
      <c r="CR30" s="97"/>
      <c r="CS30" s="97"/>
      <c r="CT30" s="97">
        <v>1</v>
      </c>
      <c r="CU30" s="97"/>
      <c r="CV30" s="96"/>
      <c r="CW30" s="17"/>
      <c r="CX30" s="97">
        <v>1</v>
      </c>
    </row>
    <row r="31" spans="1:102" s="57" customFormat="1" ht="62.4" customHeight="1">
      <c r="A31" s="54"/>
      <c r="B31" s="54" t="s">
        <v>242</v>
      </c>
      <c r="C31" s="72">
        <f t="shared" si="0"/>
        <v>8226</v>
      </c>
      <c r="D31" s="77">
        <v>8226</v>
      </c>
      <c r="E31" s="67" t="s">
        <v>289</v>
      </c>
      <c r="F31" s="56" t="s">
        <v>198</v>
      </c>
      <c r="G31" s="56">
        <f t="shared" si="1"/>
        <v>0</v>
      </c>
      <c r="H31" s="61">
        <v>5</v>
      </c>
      <c r="I31" s="17">
        <v>1</v>
      </c>
      <c r="J31" s="17">
        <v>18</v>
      </c>
      <c r="K31" s="17"/>
      <c r="L31" s="17"/>
      <c r="M31" s="97"/>
      <c r="N31" s="97"/>
      <c r="O31" s="97"/>
      <c r="P31" s="97"/>
      <c r="Q31" s="97"/>
      <c r="R31" s="62"/>
      <c r="S31" s="97"/>
      <c r="T31" s="97"/>
      <c r="U31" s="97"/>
      <c r="V31" s="97"/>
      <c r="W31" s="60"/>
      <c r="X31" s="17"/>
      <c r="Y31" s="17"/>
      <c r="Z31" s="97">
        <v>1</v>
      </c>
      <c r="AA31" s="60"/>
      <c r="AB31" s="102"/>
      <c r="AC31" s="100">
        <v>1</v>
      </c>
      <c r="AD31" s="100"/>
      <c r="AE31" s="60"/>
      <c r="AF31" s="102"/>
      <c r="AG31" s="102">
        <v>1</v>
      </c>
      <c r="AH31" s="102"/>
      <c r="AI31" s="101">
        <v>1</v>
      </c>
      <c r="AJ31" s="102"/>
      <c r="AK31" s="102"/>
      <c r="AL31" s="102">
        <v>1</v>
      </c>
      <c r="AM31" s="102"/>
      <c r="AN31" s="99">
        <v>1</v>
      </c>
      <c r="AO31" s="102">
        <v>1</v>
      </c>
      <c r="AP31" s="102"/>
      <c r="AQ31" s="102"/>
      <c r="AR31" s="97">
        <v>1</v>
      </c>
      <c r="AS31" s="97"/>
      <c r="AT31" s="97"/>
      <c r="AU31" s="97">
        <v>1</v>
      </c>
      <c r="AV31" s="97"/>
      <c r="AW31" s="97"/>
      <c r="AX31" s="97"/>
      <c r="AY31" s="97"/>
      <c r="AZ31" s="97">
        <v>1</v>
      </c>
      <c r="BA31" s="97"/>
      <c r="BB31" s="97">
        <v>1</v>
      </c>
      <c r="BC31" s="97">
        <v>1</v>
      </c>
      <c r="BD31" s="97"/>
      <c r="BE31" s="97">
        <v>1</v>
      </c>
      <c r="BF31" s="97">
        <v>1</v>
      </c>
      <c r="BG31" s="97">
        <v>1</v>
      </c>
      <c r="BH31" s="97">
        <v>1</v>
      </c>
      <c r="BI31" s="97">
        <v>1</v>
      </c>
      <c r="BJ31" s="97">
        <v>1</v>
      </c>
      <c r="BK31" s="97"/>
      <c r="BL31" s="97">
        <v>1</v>
      </c>
      <c r="BM31" s="97">
        <v>1</v>
      </c>
      <c r="BN31" s="97"/>
      <c r="BO31" s="96"/>
      <c r="BP31" s="68"/>
      <c r="BQ31" s="97">
        <v>1</v>
      </c>
      <c r="BR31" s="97"/>
      <c r="BS31" s="97"/>
      <c r="BT31" s="86"/>
      <c r="BU31" s="97">
        <v>1</v>
      </c>
      <c r="BV31" s="97">
        <v>1</v>
      </c>
      <c r="BW31" s="97"/>
      <c r="BX31" s="97"/>
      <c r="BY31" s="97">
        <v>1</v>
      </c>
      <c r="BZ31" s="96"/>
      <c r="CA31" s="97">
        <v>1</v>
      </c>
      <c r="CB31" s="97">
        <v>1</v>
      </c>
      <c r="CC31" s="97"/>
      <c r="CD31" s="97"/>
      <c r="CE31" s="97"/>
      <c r="CF31" s="97"/>
      <c r="CG31" s="97"/>
      <c r="CH31" s="97">
        <v>1</v>
      </c>
      <c r="CI31" s="96"/>
      <c r="CJ31" s="97"/>
      <c r="CK31" s="97">
        <v>1</v>
      </c>
      <c r="CL31" s="97"/>
      <c r="CM31" s="97">
        <v>1</v>
      </c>
      <c r="CN31" s="97"/>
      <c r="CO31" s="97"/>
      <c r="CP31" s="97">
        <v>1</v>
      </c>
      <c r="CQ31" s="97"/>
      <c r="CR31" s="97"/>
      <c r="CS31" s="97">
        <v>1</v>
      </c>
      <c r="CT31" s="97"/>
      <c r="CU31" s="97"/>
      <c r="CV31" s="96"/>
      <c r="CW31" s="17">
        <v>1</v>
      </c>
      <c r="CX31" s="97"/>
    </row>
    <row r="32" spans="1:102" s="57" customFormat="1" ht="62.4" customHeight="1">
      <c r="A32" s="54"/>
      <c r="B32" s="54" t="s">
        <v>243</v>
      </c>
      <c r="C32" s="72">
        <f t="shared" si="0"/>
        <v>8227</v>
      </c>
      <c r="D32" s="77">
        <v>8227</v>
      </c>
      <c r="E32" s="67" t="s">
        <v>290</v>
      </c>
      <c r="F32" s="56" t="s">
        <v>199</v>
      </c>
      <c r="G32" s="56">
        <f t="shared" si="1"/>
        <v>0</v>
      </c>
      <c r="H32" s="61">
        <v>5</v>
      </c>
      <c r="I32" s="17">
        <v>1</v>
      </c>
      <c r="J32" s="17">
        <v>19</v>
      </c>
      <c r="K32" s="17"/>
      <c r="L32" s="17"/>
      <c r="M32" s="97"/>
      <c r="N32" s="97"/>
      <c r="O32" s="97"/>
      <c r="P32" s="97"/>
      <c r="Q32" s="97"/>
      <c r="R32" s="62"/>
      <c r="S32" s="97"/>
      <c r="T32" s="97"/>
      <c r="U32" s="97"/>
      <c r="V32" s="97"/>
      <c r="W32" s="60"/>
      <c r="X32" s="17"/>
      <c r="Y32" s="17"/>
      <c r="Z32" s="97">
        <v>1</v>
      </c>
      <c r="AA32" s="60"/>
      <c r="AB32" s="102">
        <v>1</v>
      </c>
      <c r="AC32" s="100"/>
      <c r="AD32" s="100"/>
      <c r="AE32" s="60" t="s">
        <v>335</v>
      </c>
      <c r="AF32" s="102"/>
      <c r="AG32" s="102">
        <v>1</v>
      </c>
      <c r="AH32" s="102"/>
      <c r="AI32" s="101"/>
      <c r="AJ32" s="102"/>
      <c r="AK32" s="102"/>
      <c r="AL32" s="102">
        <v>1</v>
      </c>
      <c r="AM32" s="102"/>
      <c r="AN32" s="102"/>
      <c r="AO32" s="102"/>
      <c r="AP32" s="99">
        <v>1</v>
      </c>
      <c r="AQ32" s="102">
        <v>1</v>
      </c>
      <c r="AR32" s="97">
        <v>1</v>
      </c>
      <c r="AS32" s="97"/>
      <c r="AT32" s="97">
        <v>1</v>
      </c>
      <c r="AU32" s="97">
        <v>1</v>
      </c>
      <c r="AV32" s="97"/>
      <c r="AW32" s="97"/>
      <c r="AX32" s="97"/>
      <c r="AY32" s="97"/>
      <c r="AZ32" s="97">
        <v>1</v>
      </c>
      <c r="BA32" s="97"/>
      <c r="BB32" s="97">
        <v>1</v>
      </c>
      <c r="BC32" s="97">
        <v>1</v>
      </c>
      <c r="BD32" s="97"/>
      <c r="BE32" s="97">
        <v>1</v>
      </c>
      <c r="BF32" s="97">
        <v>1</v>
      </c>
      <c r="BG32" s="97">
        <v>1</v>
      </c>
      <c r="BH32" s="97">
        <v>1</v>
      </c>
      <c r="BI32" s="97">
        <v>1</v>
      </c>
      <c r="BJ32" s="97">
        <v>1</v>
      </c>
      <c r="BK32" s="97"/>
      <c r="BL32" s="97">
        <v>1</v>
      </c>
      <c r="BM32" s="97"/>
      <c r="BN32" s="97"/>
      <c r="BO32" s="96"/>
      <c r="BP32" s="68"/>
      <c r="BQ32" s="97"/>
      <c r="BR32" s="97">
        <v>1</v>
      </c>
      <c r="BS32" s="97"/>
      <c r="BT32" s="86"/>
      <c r="BU32" s="97"/>
      <c r="BV32" s="97"/>
      <c r="BW32" s="97"/>
      <c r="BX32" s="97"/>
      <c r="BY32" s="97"/>
      <c r="BZ32" s="96"/>
      <c r="CA32" s="97"/>
      <c r="CB32" s="97"/>
      <c r="CC32" s="97"/>
      <c r="CD32" s="97"/>
      <c r="CE32" s="97"/>
      <c r="CF32" s="97"/>
      <c r="CG32" s="97"/>
      <c r="CH32" s="97"/>
      <c r="CI32" s="96"/>
      <c r="CJ32" s="97"/>
      <c r="CK32" s="97"/>
      <c r="CL32" s="97"/>
      <c r="CM32" s="97"/>
      <c r="CN32" s="97"/>
      <c r="CO32" s="97"/>
      <c r="CP32" s="97"/>
      <c r="CQ32" s="97"/>
      <c r="CR32" s="97"/>
      <c r="CS32" s="97"/>
      <c r="CT32" s="97"/>
      <c r="CU32" s="97">
        <v>1</v>
      </c>
      <c r="CV32" s="96"/>
      <c r="CW32" s="17"/>
      <c r="CX32" s="97">
        <v>1</v>
      </c>
    </row>
    <row r="33" spans="1:102" s="57" customFormat="1" ht="62.4" customHeight="1">
      <c r="A33" s="54"/>
      <c r="B33" s="54" t="s">
        <v>244</v>
      </c>
      <c r="C33" s="72">
        <f t="shared" si="0"/>
        <v>8228</v>
      </c>
      <c r="D33" s="77">
        <v>8228</v>
      </c>
      <c r="E33" s="67" t="s">
        <v>291</v>
      </c>
      <c r="F33" s="56" t="s">
        <v>200</v>
      </c>
      <c r="G33" s="56">
        <f t="shared" si="1"/>
        <v>0</v>
      </c>
      <c r="H33" s="61">
        <v>5</v>
      </c>
      <c r="I33" s="17"/>
      <c r="J33" s="17"/>
      <c r="K33" s="17"/>
      <c r="L33" s="17"/>
      <c r="M33" s="97"/>
      <c r="N33" s="97"/>
      <c r="O33" s="97">
        <v>1</v>
      </c>
      <c r="P33" s="97"/>
      <c r="Q33" s="97"/>
      <c r="R33" s="62"/>
      <c r="S33" s="97"/>
      <c r="T33" s="97"/>
      <c r="U33" s="97"/>
      <c r="V33" s="97"/>
      <c r="W33" s="60"/>
      <c r="X33" s="17"/>
      <c r="Y33" s="17"/>
      <c r="Z33" s="97"/>
      <c r="AA33" s="60"/>
      <c r="AB33" s="102"/>
      <c r="AC33" s="100"/>
      <c r="AD33" s="100"/>
      <c r="AE33" s="60"/>
      <c r="AF33" s="102"/>
      <c r="AG33" s="102"/>
      <c r="AH33" s="102"/>
      <c r="AI33" s="101"/>
      <c r="AJ33" s="102"/>
      <c r="AK33" s="102"/>
      <c r="AL33" s="102"/>
      <c r="AM33" s="102"/>
      <c r="AN33" s="102"/>
      <c r="AO33" s="102"/>
      <c r="AP33" s="102"/>
      <c r="AQ33" s="102"/>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6"/>
      <c r="BP33" s="68"/>
      <c r="BQ33" s="97"/>
      <c r="BR33" s="97"/>
      <c r="BS33" s="97"/>
      <c r="BT33" s="86"/>
      <c r="BU33" s="97"/>
      <c r="BV33" s="97"/>
      <c r="BW33" s="97"/>
      <c r="BX33" s="97"/>
      <c r="BY33" s="97"/>
      <c r="BZ33" s="96"/>
      <c r="CA33" s="97"/>
      <c r="CB33" s="97"/>
      <c r="CC33" s="97"/>
      <c r="CD33" s="97"/>
      <c r="CE33" s="97"/>
      <c r="CF33" s="97"/>
      <c r="CG33" s="97"/>
      <c r="CH33" s="97"/>
      <c r="CI33" s="96"/>
      <c r="CJ33" s="97"/>
      <c r="CK33" s="97"/>
      <c r="CL33" s="97"/>
      <c r="CM33" s="97"/>
      <c r="CN33" s="97"/>
      <c r="CO33" s="97"/>
      <c r="CP33" s="97"/>
      <c r="CQ33" s="97"/>
      <c r="CR33" s="97"/>
      <c r="CS33" s="97"/>
      <c r="CT33" s="97"/>
      <c r="CU33" s="97"/>
      <c r="CV33" s="96"/>
      <c r="CW33" s="17"/>
      <c r="CX33" s="97"/>
    </row>
    <row r="34" spans="1:102" s="57" customFormat="1" ht="62.4" customHeight="1">
      <c r="A34" s="54"/>
      <c r="B34" s="54" t="s">
        <v>245</v>
      </c>
      <c r="C34" s="72">
        <f t="shared" si="0"/>
        <v>8229</v>
      </c>
      <c r="D34" s="77">
        <v>8229</v>
      </c>
      <c r="E34" s="73" t="s">
        <v>292</v>
      </c>
      <c r="F34" s="56" t="s">
        <v>201</v>
      </c>
      <c r="G34" s="56">
        <f t="shared" si="1"/>
        <v>0</v>
      </c>
      <c r="H34" s="61">
        <v>5</v>
      </c>
      <c r="I34" s="17" t="s">
        <v>168</v>
      </c>
      <c r="J34" s="17" t="s">
        <v>168</v>
      </c>
      <c r="K34" s="17"/>
      <c r="L34" s="17"/>
      <c r="M34" s="97"/>
      <c r="N34" s="97"/>
      <c r="O34" s="97">
        <v>1</v>
      </c>
      <c r="P34" s="97"/>
      <c r="Q34" s="97"/>
      <c r="R34" s="69"/>
      <c r="S34" s="97"/>
      <c r="T34" s="97"/>
      <c r="U34" s="97"/>
      <c r="V34" s="97"/>
      <c r="W34" s="70"/>
      <c r="X34" s="17" t="s">
        <v>168</v>
      </c>
      <c r="Y34" s="17"/>
      <c r="Z34" s="97" t="s">
        <v>168</v>
      </c>
      <c r="AA34" s="70"/>
      <c r="AB34" s="102"/>
      <c r="AC34" s="100" t="s">
        <v>168</v>
      </c>
      <c r="AD34" s="100"/>
      <c r="AE34" s="100"/>
      <c r="AF34" s="102" t="s">
        <v>168</v>
      </c>
      <c r="AG34" s="102" t="s">
        <v>168</v>
      </c>
      <c r="AH34" s="102" t="s">
        <v>168</v>
      </c>
      <c r="AI34" s="101"/>
      <c r="AJ34" s="102" t="s">
        <v>168</v>
      </c>
      <c r="AK34" s="102"/>
      <c r="AL34" s="102" t="s">
        <v>168</v>
      </c>
      <c r="AM34" s="102"/>
      <c r="AN34" s="102"/>
      <c r="AO34" s="102"/>
      <c r="AP34" s="102" t="s">
        <v>168</v>
      </c>
      <c r="AQ34" s="102" t="s">
        <v>168</v>
      </c>
      <c r="AR34" s="97" t="s">
        <v>168</v>
      </c>
      <c r="AS34" s="97"/>
      <c r="AT34" s="97" t="s">
        <v>168</v>
      </c>
      <c r="AU34" s="97" t="s">
        <v>168</v>
      </c>
      <c r="AV34" s="97"/>
      <c r="AW34" s="97"/>
      <c r="AX34" s="97"/>
      <c r="AY34" s="97" t="s">
        <v>168</v>
      </c>
      <c r="AZ34" s="97"/>
      <c r="BA34" s="97" t="s">
        <v>168</v>
      </c>
      <c r="BB34" s="97"/>
      <c r="BC34" s="97" t="s">
        <v>168</v>
      </c>
      <c r="BD34" s="97"/>
      <c r="BE34" s="97" t="s">
        <v>168</v>
      </c>
      <c r="BF34" s="97" t="s">
        <v>168</v>
      </c>
      <c r="BG34" s="97" t="s">
        <v>168</v>
      </c>
      <c r="BH34" s="97"/>
      <c r="BI34" s="97" t="s">
        <v>168</v>
      </c>
      <c r="BJ34" s="97"/>
      <c r="BK34" s="97" t="s">
        <v>168</v>
      </c>
      <c r="BL34" s="97" t="s">
        <v>168</v>
      </c>
      <c r="BM34" s="97" t="s">
        <v>168</v>
      </c>
      <c r="BN34" s="97"/>
      <c r="BO34" s="97"/>
      <c r="BP34" s="68"/>
      <c r="BQ34" s="97" t="s">
        <v>174</v>
      </c>
      <c r="BR34" s="97"/>
      <c r="BS34" s="97"/>
      <c r="BT34" s="97"/>
      <c r="BU34" s="97" t="s">
        <v>174</v>
      </c>
      <c r="BV34" s="97"/>
      <c r="BW34" s="97" t="s">
        <v>174</v>
      </c>
      <c r="BX34" s="97" t="s">
        <v>174</v>
      </c>
      <c r="BY34" s="97"/>
      <c r="BZ34" s="97"/>
      <c r="CA34" s="97" t="s">
        <v>174</v>
      </c>
      <c r="CB34" s="97" t="s">
        <v>174</v>
      </c>
      <c r="CC34" s="97"/>
      <c r="CD34" s="97"/>
      <c r="CE34" s="97"/>
      <c r="CF34" s="97" t="s">
        <v>174</v>
      </c>
      <c r="CG34" s="97" t="s">
        <v>174</v>
      </c>
      <c r="CH34" s="97"/>
      <c r="CI34" s="97"/>
      <c r="CJ34" s="97"/>
      <c r="CK34" s="97" t="s">
        <v>174</v>
      </c>
      <c r="CL34" s="97" t="s">
        <v>174</v>
      </c>
      <c r="CM34" s="97"/>
      <c r="CN34" s="97"/>
      <c r="CO34" s="97"/>
      <c r="CP34" s="97" t="s">
        <v>174</v>
      </c>
      <c r="CQ34" s="97"/>
      <c r="CR34" s="97"/>
      <c r="CS34" s="97" t="s">
        <v>174</v>
      </c>
      <c r="CT34" s="97"/>
      <c r="CU34" s="97"/>
      <c r="CV34" s="97"/>
      <c r="CW34" s="17" t="s">
        <v>174</v>
      </c>
      <c r="CX34" s="97"/>
    </row>
    <row r="35" spans="1:102" s="57" customFormat="1" ht="62.4" customHeight="1">
      <c r="A35" s="54"/>
      <c r="B35" s="54" t="s">
        <v>246</v>
      </c>
      <c r="C35" s="72">
        <f t="shared" si="0"/>
        <v>8230</v>
      </c>
      <c r="D35" s="77">
        <v>8230</v>
      </c>
      <c r="E35" s="56" t="s">
        <v>293</v>
      </c>
      <c r="F35" s="56" t="s">
        <v>202</v>
      </c>
      <c r="G35" s="56">
        <f t="shared" si="1"/>
        <v>0</v>
      </c>
      <c r="H35" s="61">
        <v>5</v>
      </c>
      <c r="I35" s="59">
        <v>1</v>
      </c>
      <c r="J35" s="59">
        <v>20</v>
      </c>
      <c r="K35" s="59"/>
      <c r="L35" s="59"/>
      <c r="M35" s="96"/>
      <c r="N35" s="96"/>
      <c r="O35" s="96"/>
      <c r="P35" s="96"/>
      <c r="Q35" s="96"/>
      <c r="R35" s="62"/>
      <c r="S35" s="96"/>
      <c r="T35" s="96"/>
      <c r="U35" s="96"/>
      <c r="V35" s="96"/>
      <c r="W35" s="60"/>
      <c r="X35" s="59"/>
      <c r="Y35" s="59"/>
      <c r="Z35" s="96"/>
      <c r="AA35" s="60" t="s">
        <v>336</v>
      </c>
      <c r="AB35" s="99">
        <v>1</v>
      </c>
      <c r="AC35" s="18"/>
      <c r="AD35" s="18"/>
      <c r="AE35" s="60" t="s">
        <v>337</v>
      </c>
      <c r="AF35" s="99">
        <v>1</v>
      </c>
      <c r="AG35" s="99"/>
      <c r="AH35" s="99"/>
      <c r="AI35" s="63"/>
      <c r="AJ35" s="99"/>
      <c r="AK35" s="99"/>
      <c r="AL35" s="99"/>
      <c r="AM35" s="99"/>
      <c r="AN35" s="99">
        <v>1</v>
      </c>
      <c r="AO35" s="99">
        <v>1</v>
      </c>
      <c r="AP35" s="99"/>
      <c r="AQ35" s="99"/>
      <c r="AR35" s="96">
        <v>1</v>
      </c>
      <c r="AS35" s="96"/>
      <c r="AT35" s="96">
        <v>1</v>
      </c>
      <c r="AU35" s="96">
        <v>1</v>
      </c>
      <c r="AV35" s="96"/>
      <c r="AW35" s="96"/>
      <c r="AX35" s="96"/>
      <c r="AY35" s="96"/>
      <c r="AZ35" s="96">
        <v>1</v>
      </c>
      <c r="BA35" s="96"/>
      <c r="BB35" s="96">
        <v>1</v>
      </c>
      <c r="BC35" s="96"/>
      <c r="BD35" s="96">
        <v>1</v>
      </c>
      <c r="BE35" s="96">
        <v>1</v>
      </c>
      <c r="BF35" s="96">
        <v>1</v>
      </c>
      <c r="BG35" s="96">
        <v>1</v>
      </c>
      <c r="BH35" s="96">
        <v>1</v>
      </c>
      <c r="BI35" s="96">
        <v>1</v>
      </c>
      <c r="BJ35" s="96"/>
      <c r="BK35" s="96"/>
      <c r="BL35" s="96">
        <v>1</v>
      </c>
      <c r="BM35" s="96">
        <v>1</v>
      </c>
      <c r="BN35" s="96"/>
      <c r="BO35" s="96"/>
      <c r="BP35" s="64"/>
      <c r="BQ35" s="96"/>
      <c r="BR35" s="96"/>
      <c r="BS35" s="96">
        <v>1</v>
      </c>
      <c r="BT35" s="86" t="s">
        <v>338</v>
      </c>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v>1</v>
      </c>
      <c r="CU35" s="96"/>
      <c r="CV35" s="96"/>
      <c r="CW35" s="59"/>
      <c r="CX35" s="96">
        <v>1</v>
      </c>
    </row>
    <row r="36" spans="1:102" s="57" customFormat="1" ht="62.4" customHeight="1">
      <c r="A36" s="54"/>
      <c r="B36" s="54" t="s">
        <v>247</v>
      </c>
      <c r="C36" s="72">
        <f t="shared" si="0"/>
        <v>8231</v>
      </c>
      <c r="D36" s="77">
        <v>8231</v>
      </c>
      <c r="E36" s="67" t="s">
        <v>294</v>
      </c>
      <c r="F36" s="56" t="s">
        <v>203</v>
      </c>
      <c r="G36" s="56">
        <f t="shared" si="1"/>
        <v>0</v>
      </c>
      <c r="H36" s="61">
        <v>5</v>
      </c>
      <c r="I36" s="17">
        <v>1</v>
      </c>
      <c r="J36" s="17">
        <v>19</v>
      </c>
      <c r="K36" s="17"/>
      <c r="L36" s="17"/>
      <c r="M36" s="97"/>
      <c r="N36" s="97"/>
      <c r="O36" s="97"/>
      <c r="P36" s="97"/>
      <c r="Q36" s="97"/>
      <c r="R36" s="62"/>
      <c r="S36" s="97"/>
      <c r="T36" s="97"/>
      <c r="U36" s="97"/>
      <c r="V36" s="97"/>
      <c r="W36" s="60"/>
      <c r="X36" s="17"/>
      <c r="Y36" s="17"/>
      <c r="Z36" s="97">
        <v>1</v>
      </c>
      <c r="AA36" s="60"/>
      <c r="AB36" s="102">
        <v>1</v>
      </c>
      <c r="AC36" s="100"/>
      <c r="AD36" s="100"/>
      <c r="AE36" s="60" t="s">
        <v>339</v>
      </c>
      <c r="AF36" s="102"/>
      <c r="AG36" s="102">
        <v>1</v>
      </c>
      <c r="AH36" s="102"/>
      <c r="AI36" s="101"/>
      <c r="AJ36" s="102"/>
      <c r="AK36" s="102"/>
      <c r="AL36" s="102">
        <v>1</v>
      </c>
      <c r="AM36" s="102"/>
      <c r="AN36" s="99">
        <v>1</v>
      </c>
      <c r="AO36" s="102">
        <v>1</v>
      </c>
      <c r="AP36" s="102"/>
      <c r="AQ36" s="102"/>
      <c r="AR36" s="97">
        <v>1</v>
      </c>
      <c r="AS36" s="97"/>
      <c r="AT36" s="97">
        <v>1</v>
      </c>
      <c r="AU36" s="97">
        <v>1</v>
      </c>
      <c r="AV36" s="97"/>
      <c r="AW36" s="97"/>
      <c r="AX36" s="97"/>
      <c r="AY36" s="97"/>
      <c r="AZ36" s="97">
        <v>1</v>
      </c>
      <c r="BA36" s="97">
        <v>1</v>
      </c>
      <c r="BB36" s="97"/>
      <c r="BC36" s="97"/>
      <c r="BD36" s="97">
        <v>1</v>
      </c>
      <c r="BE36" s="97">
        <v>1</v>
      </c>
      <c r="BF36" s="97">
        <v>1</v>
      </c>
      <c r="BG36" s="97">
        <v>1</v>
      </c>
      <c r="BH36" s="97">
        <v>1</v>
      </c>
      <c r="BI36" s="97">
        <v>1</v>
      </c>
      <c r="BJ36" s="97">
        <v>1</v>
      </c>
      <c r="BK36" s="97"/>
      <c r="BL36" s="97">
        <v>1</v>
      </c>
      <c r="BM36" s="97"/>
      <c r="BN36" s="97"/>
      <c r="BO36" s="96"/>
      <c r="BP36" s="68"/>
      <c r="BQ36" s="97"/>
      <c r="BR36" s="97">
        <v>1</v>
      </c>
      <c r="BS36" s="97"/>
      <c r="BT36" s="86"/>
      <c r="BU36" s="97"/>
      <c r="BV36" s="97"/>
      <c r="BW36" s="97"/>
      <c r="BX36" s="97"/>
      <c r="BY36" s="97"/>
      <c r="BZ36" s="96"/>
      <c r="CA36" s="97"/>
      <c r="CB36" s="97"/>
      <c r="CC36" s="97"/>
      <c r="CD36" s="97"/>
      <c r="CE36" s="97"/>
      <c r="CF36" s="97"/>
      <c r="CG36" s="97"/>
      <c r="CH36" s="97"/>
      <c r="CI36" s="96"/>
      <c r="CJ36" s="97"/>
      <c r="CK36" s="97"/>
      <c r="CL36" s="97"/>
      <c r="CM36" s="97"/>
      <c r="CN36" s="97"/>
      <c r="CO36" s="97"/>
      <c r="CP36" s="97"/>
      <c r="CQ36" s="97"/>
      <c r="CR36" s="97"/>
      <c r="CS36" s="97"/>
      <c r="CT36" s="97"/>
      <c r="CU36" s="97">
        <v>1</v>
      </c>
      <c r="CV36" s="96"/>
      <c r="CW36" s="17">
        <v>1</v>
      </c>
      <c r="CX36" s="97"/>
    </row>
    <row r="37" spans="1:102" s="57" customFormat="1" ht="62.4" customHeight="1">
      <c r="A37" s="54"/>
      <c r="B37" s="54" t="s">
        <v>248</v>
      </c>
      <c r="C37" s="72">
        <f t="shared" si="0"/>
        <v>8232</v>
      </c>
      <c r="D37" s="77">
        <v>8232</v>
      </c>
      <c r="E37" s="56" t="s">
        <v>295</v>
      </c>
      <c r="F37" s="56" t="s">
        <v>204</v>
      </c>
      <c r="G37" s="56">
        <f t="shared" si="1"/>
        <v>0</v>
      </c>
      <c r="H37" s="61">
        <v>5</v>
      </c>
      <c r="I37" s="59">
        <v>1</v>
      </c>
      <c r="J37" s="59">
        <v>22</v>
      </c>
      <c r="K37" s="59"/>
      <c r="L37" s="59"/>
      <c r="M37" s="96"/>
      <c r="N37" s="96"/>
      <c r="O37" s="96"/>
      <c r="P37" s="96"/>
      <c r="Q37" s="96"/>
      <c r="R37" s="62"/>
      <c r="S37" s="96"/>
      <c r="T37" s="96"/>
      <c r="U37" s="96"/>
      <c r="V37" s="96"/>
      <c r="W37" s="60"/>
      <c r="X37" s="59"/>
      <c r="Y37" s="59"/>
      <c r="Z37" s="96">
        <v>1</v>
      </c>
      <c r="AA37" s="60"/>
      <c r="AB37" s="99">
        <v>1</v>
      </c>
      <c r="AC37" s="18"/>
      <c r="AD37" s="18"/>
      <c r="AE37" s="60" t="s">
        <v>340</v>
      </c>
      <c r="AF37" s="99">
        <v>1</v>
      </c>
      <c r="AG37" s="99"/>
      <c r="AH37" s="99"/>
      <c r="AI37" s="63"/>
      <c r="AJ37" s="99"/>
      <c r="AK37" s="99"/>
      <c r="AL37" s="99"/>
      <c r="AM37" s="99"/>
      <c r="AN37" s="99"/>
      <c r="AO37" s="99"/>
      <c r="AP37" s="99">
        <v>1</v>
      </c>
      <c r="AQ37" s="99">
        <v>1</v>
      </c>
      <c r="AR37" s="96">
        <v>1</v>
      </c>
      <c r="AS37" s="96"/>
      <c r="AT37" s="96">
        <v>1</v>
      </c>
      <c r="AU37" s="96">
        <v>1</v>
      </c>
      <c r="AV37" s="96"/>
      <c r="AW37" s="96"/>
      <c r="AX37" s="96"/>
      <c r="AY37" s="96">
        <v>1</v>
      </c>
      <c r="AZ37" s="96"/>
      <c r="BA37" s="96"/>
      <c r="BB37" s="96">
        <v>1</v>
      </c>
      <c r="BC37" s="96"/>
      <c r="BD37" s="96">
        <v>1</v>
      </c>
      <c r="BE37" s="96">
        <v>1</v>
      </c>
      <c r="BF37" s="96">
        <v>1</v>
      </c>
      <c r="BG37" s="96">
        <v>1</v>
      </c>
      <c r="BH37" s="96">
        <v>1</v>
      </c>
      <c r="BI37" s="96">
        <v>1</v>
      </c>
      <c r="BJ37" s="96">
        <v>1</v>
      </c>
      <c r="BK37" s="96"/>
      <c r="BL37" s="96"/>
      <c r="BM37" s="96"/>
      <c r="BN37" s="96">
        <v>1</v>
      </c>
      <c r="BO37" s="96"/>
      <c r="BP37" s="64"/>
      <c r="BQ37" s="96"/>
      <c r="BR37" s="96"/>
      <c r="BS37" s="96">
        <v>1</v>
      </c>
      <c r="BT37" s="86" t="s">
        <v>341</v>
      </c>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v>1</v>
      </c>
      <c r="CV37" s="96"/>
      <c r="CW37" s="59"/>
      <c r="CX37" s="96">
        <v>1</v>
      </c>
    </row>
    <row r="38" spans="1:102" s="57" customFormat="1" ht="62.4" customHeight="1">
      <c r="A38" s="54"/>
      <c r="B38" s="54" t="s">
        <v>249</v>
      </c>
      <c r="C38" s="72">
        <f t="shared" si="0"/>
        <v>8233</v>
      </c>
      <c r="D38" s="77">
        <v>8233</v>
      </c>
      <c r="E38" s="67" t="s">
        <v>296</v>
      </c>
      <c r="F38" s="56" t="s">
        <v>205</v>
      </c>
      <c r="G38" s="56">
        <f t="shared" si="1"/>
        <v>0</v>
      </c>
      <c r="H38" s="61">
        <v>5</v>
      </c>
      <c r="I38" s="17">
        <v>1</v>
      </c>
      <c r="J38" s="17">
        <v>23</v>
      </c>
      <c r="K38" s="17"/>
      <c r="L38" s="17"/>
      <c r="M38" s="97"/>
      <c r="N38" s="97"/>
      <c r="O38" s="97"/>
      <c r="P38" s="97"/>
      <c r="Q38" s="97"/>
      <c r="R38" s="62"/>
      <c r="S38" s="97"/>
      <c r="T38" s="97"/>
      <c r="U38" s="97"/>
      <c r="V38" s="97"/>
      <c r="W38" s="60"/>
      <c r="X38" s="17"/>
      <c r="Y38" s="17"/>
      <c r="Z38" s="97">
        <v>1</v>
      </c>
      <c r="AA38" s="60"/>
      <c r="AB38" s="102"/>
      <c r="AC38" s="100">
        <v>1</v>
      </c>
      <c r="AD38" s="100"/>
      <c r="AE38" s="60"/>
      <c r="AF38" s="102"/>
      <c r="AG38" s="102">
        <v>1</v>
      </c>
      <c r="AH38" s="102">
        <v>1</v>
      </c>
      <c r="AI38" s="101"/>
      <c r="AJ38" s="102">
        <v>1</v>
      </c>
      <c r="AK38" s="102"/>
      <c r="AL38" s="102">
        <v>1</v>
      </c>
      <c r="AM38" s="102"/>
      <c r="AN38" s="99">
        <v>1</v>
      </c>
      <c r="AO38" s="102">
        <v>1</v>
      </c>
      <c r="AP38" s="102"/>
      <c r="AQ38" s="102"/>
      <c r="AR38" s="97">
        <v>1</v>
      </c>
      <c r="AS38" s="97"/>
      <c r="AT38" s="97">
        <v>1</v>
      </c>
      <c r="AU38" s="97">
        <v>1</v>
      </c>
      <c r="AV38" s="97"/>
      <c r="AW38" s="97"/>
      <c r="AX38" s="97"/>
      <c r="AY38" s="97"/>
      <c r="AZ38" s="97">
        <v>1</v>
      </c>
      <c r="BA38" s="97">
        <v>1</v>
      </c>
      <c r="BB38" s="97"/>
      <c r="BC38" s="97"/>
      <c r="BD38" s="97">
        <v>1</v>
      </c>
      <c r="BE38" s="97">
        <v>1</v>
      </c>
      <c r="BF38" s="97">
        <v>1</v>
      </c>
      <c r="BG38" s="97">
        <v>1</v>
      </c>
      <c r="BH38" s="97">
        <v>1</v>
      </c>
      <c r="BI38" s="97">
        <v>1</v>
      </c>
      <c r="BJ38" s="97">
        <v>1</v>
      </c>
      <c r="BK38" s="97">
        <v>1</v>
      </c>
      <c r="BL38" s="97">
        <v>1</v>
      </c>
      <c r="BM38" s="97">
        <v>1</v>
      </c>
      <c r="BN38" s="97"/>
      <c r="BO38" s="96"/>
      <c r="BP38" s="68"/>
      <c r="BQ38" s="97">
        <v>1</v>
      </c>
      <c r="BR38" s="97"/>
      <c r="BS38" s="97"/>
      <c r="BT38" s="86"/>
      <c r="BU38" s="97"/>
      <c r="BV38" s="97">
        <v>1</v>
      </c>
      <c r="BW38" s="97">
        <v>1</v>
      </c>
      <c r="BX38" s="97">
        <v>1</v>
      </c>
      <c r="BY38" s="97">
        <v>1</v>
      </c>
      <c r="BZ38" s="96"/>
      <c r="CA38" s="97">
        <v>1</v>
      </c>
      <c r="CB38" s="97">
        <v>1</v>
      </c>
      <c r="CC38" s="97">
        <v>1</v>
      </c>
      <c r="CD38" s="97">
        <v>1</v>
      </c>
      <c r="CE38" s="97">
        <v>1</v>
      </c>
      <c r="CF38" s="97">
        <v>1</v>
      </c>
      <c r="CG38" s="97">
        <v>1</v>
      </c>
      <c r="CH38" s="97"/>
      <c r="CI38" s="96"/>
      <c r="CJ38" s="97"/>
      <c r="CK38" s="97">
        <v>1</v>
      </c>
      <c r="CL38" s="97">
        <v>1</v>
      </c>
      <c r="CM38" s="97"/>
      <c r="CN38" s="97"/>
      <c r="CO38" s="97"/>
      <c r="CP38" s="97">
        <v>1</v>
      </c>
      <c r="CQ38" s="97"/>
      <c r="CR38" s="97"/>
      <c r="CS38" s="97">
        <v>1</v>
      </c>
      <c r="CT38" s="97"/>
      <c r="CU38" s="97"/>
      <c r="CV38" s="96"/>
      <c r="CW38" s="17">
        <v>1</v>
      </c>
      <c r="CX38" s="97"/>
    </row>
    <row r="39" spans="1:102" s="57" customFormat="1" ht="62.4" customHeight="1">
      <c r="A39" s="54"/>
      <c r="B39" s="54" t="s">
        <v>250</v>
      </c>
      <c r="C39" s="72">
        <f t="shared" si="0"/>
        <v>8234</v>
      </c>
      <c r="D39" s="77">
        <v>8234</v>
      </c>
      <c r="E39" s="67" t="s">
        <v>297</v>
      </c>
      <c r="F39" s="56" t="s">
        <v>206</v>
      </c>
      <c r="G39" s="56">
        <f t="shared" si="1"/>
        <v>0</v>
      </c>
      <c r="H39" s="61">
        <v>5</v>
      </c>
      <c r="I39" s="17">
        <v>1</v>
      </c>
      <c r="J39" s="17">
        <v>22</v>
      </c>
      <c r="K39" s="17"/>
      <c r="L39" s="17"/>
      <c r="M39" s="97"/>
      <c r="N39" s="97"/>
      <c r="O39" s="97"/>
      <c r="P39" s="97"/>
      <c r="Q39" s="97"/>
      <c r="R39" s="62"/>
      <c r="S39" s="97"/>
      <c r="T39" s="97"/>
      <c r="U39" s="97"/>
      <c r="V39" s="97"/>
      <c r="W39" s="60"/>
      <c r="X39" s="17"/>
      <c r="Y39" s="17"/>
      <c r="Z39" s="97"/>
      <c r="AA39" s="60" t="s">
        <v>342</v>
      </c>
      <c r="AB39" s="102">
        <v>1</v>
      </c>
      <c r="AC39" s="100"/>
      <c r="AD39" s="100"/>
      <c r="AE39" s="60" t="s">
        <v>343</v>
      </c>
      <c r="AF39" s="102">
        <v>1</v>
      </c>
      <c r="AG39" s="102"/>
      <c r="AH39" s="102"/>
      <c r="AI39" s="101"/>
      <c r="AJ39" s="102">
        <v>1</v>
      </c>
      <c r="AK39" s="102"/>
      <c r="AL39" s="102">
        <v>1</v>
      </c>
      <c r="AM39" s="102"/>
      <c r="AN39" s="102">
        <v>1</v>
      </c>
      <c r="AO39" s="102"/>
      <c r="AP39" s="102"/>
      <c r="AQ39" s="102"/>
      <c r="AR39" s="97">
        <v>1</v>
      </c>
      <c r="AS39" s="97"/>
      <c r="AT39" s="97">
        <v>1</v>
      </c>
      <c r="AU39" s="97">
        <v>1</v>
      </c>
      <c r="AV39" s="97"/>
      <c r="AW39" s="97"/>
      <c r="AX39" s="97">
        <v>1</v>
      </c>
      <c r="AY39" s="97"/>
      <c r="AZ39" s="97"/>
      <c r="BA39" s="97"/>
      <c r="BB39" s="97">
        <v>1</v>
      </c>
      <c r="BC39" s="97">
        <v>1</v>
      </c>
      <c r="BD39" s="97"/>
      <c r="BE39" s="97">
        <v>1</v>
      </c>
      <c r="BF39" s="97">
        <v>1</v>
      </c>
      <c r="BG39" s="97">
        <v>1</v>
      </c>
      <c r="BH39" s="97">
        <v>1</v>
      </c>
      <c r="BI39" s="97">
        <v>1</v>
      </c>
      <c r="BJ39" s="97"/>
      <c r="BK39" s="97"/>
      <c r="BL39" s="97">
        <v>1</v>
      </c>
      <c r="BM39" s="97"/>
      <c r="BN39" s="97">
        <v>1</v>
      </c>
      <c r="BO39" s="96"/>
      <c r="BP39" s="68"/>
      <c r="BQ39" s="97"/>
      <c r="BR39" s="97">
        <v>1</v>
      </c>
      <c r="BS39" s="97"/>
      <c r="BT39" s="86"/>
      <c r="BU39" s="97"/>
      <c r="BV39" s="97"/>
      <c r="BW39" s="97"/>
      <c r="BX39" s="97"/>
      <c r="BY39" s="97"/>
      <c r="BZ39" s="96"/>
      <c r="CA39" s="97"/>
      <c r="CB39" s="97"/>
      <c r="CC39" s="97"/>
      <c r="CD39" s="97"/>
      <c r="CE39" s="97"/>
      <c r="CF39" s="97"/>
      <c r="CG39" s="97"/>
      <c r="CH39" s="97"/>
      <c r="CI39" s="96"/>
      <c r="CJ39" s="97"/>
      <c r="CK39" s="97"/>
      <c r="CL39" s="97"/>
      <c r="CM39" s="97"/>
      <c r="CN39" s="97"/>
      <c r="CO39" s="97"/>
      <c r="CP39" s="97"/>
      <c r="CQ39" s="97"/>
      <c r="CR39" s="97"/>
      <c r="CS39" s="97"/>
      <c r="CT39" s="97"/>
      <c r="CU39" s="97">
        <v>1</v>
      </c>
      <c r="CV39" s="96"/>
      <c r="CW39" s="17"/>
      <c r="CX39" s="97">
        <v>1</v>
      </c>
    </row>
    <row r="40" spans="1:102" s="57" customFormat="1" ht="62.4" customHeight="1">
      <c r="A40" s="54"/>
      <c r="B40" s="54" t="s">
        <v>251</v>
      </c>
      <c r="C40" s="72">
        <f t="shared" si="0"/>
        <v>8235</v>
      </c>
      <c r="D40" s="77">
        <v>8235</v>
      </c>
      <c r="E40" s="67" t="s">
        <v>298</v>
      </c>
      <c r="F40" s="56" t="s">
        <v>207</v>
      </c>
      <c r="G40" s="56">
        <f t="shared" si="1"/>
        <v>0</v>
      </c>
      <c r="H40" s="61">
        <v>5</v>
      </c>
      <c r="I40" s="17">
        <v>1</v>
      </c>
      <c r="J40" s="17">
        <v>20</v>
      </c>
      <c r="K40" s="17"/>
      <c r="L40" s="17"/>
      <c r="M40" s="97"/>
      <c r="N40" s="97"/>
      <c r="O40" s="97"/>
      <c r="P40" s="97"/>
      <c r="Q40" s="97"/>
      <c r="R40" s="62"/>
      <c r="S40" s="97"/>
      <c r="T40" s="97"/>
      <c r="U40" s="97"/>
      <c r="V40" s="97"/>
      <c r="W40" s="60"/>
      <c r="X40" s="17"/>
      <c r="Y40" s="17"/>
      <c r="Z40" s="97">
        <v>1</v>
      </c>
      <c r="AA40" s="60"/>
      <c r="AB40" s="102"/>
      <c r="AC40" s="100"/>
      <c r="AD40" s="100">
        <v>1</v>
      </c>
      <c r="AE40" s="60"/>
      <c r="AF40" s="102"/>
      <c r="AG40" s="102"/>
      <c r="AH40" s="102"/>
      <c r="AI40" s="101"/>
      <c r="AJ40" s="102"/>
      <c r="AK40" s="102"/>
      <c r="AL40" s="102"/>
      <c r="AM40" s="102"/>
      <c r="AN40" s="99">
        <v>1</v>
      </c>
      <c r="AO40" s="102">
        <v>1</v>
      </c>
      <c r="AP40" s="102"/>
      <c r="AQ40" s="102"/>
      <c r="AR40" s="97">
        <v>1</v>
      </c>
      <c r="AS40" s="97"/>
      <c r="AT40" s="97">
        <v>1</v>
      </c>
      <c r="AU40" s="97">
        <v>1</v>
      </c>
      <c r="AV40" s="97"/>
      <c r="AW40" s="97"/>
      <c r="AX40" s="97"/>
      <c r="AY40" s="97">
        <v>1</v>
      </c>
      <c r="AZ40" s="97"/>
      <c r="BA40" s="97"/>
      <c r="BB40" s="97">
        <v>1</v>
      </c>
      <c r="BC40" s="97"/>
      <c r="BD40" s="97">
        <v>1</v>
      </c>
      <c r="BE40" s="97">
        <v>1</v>
      </c>
      <c r="BF40" s="97">
        <v>1</v>
      </c>
      <c r="BG40" s="97">
        <v>1</v>
      </c>
      <c r="BH40" s="97">
        <v>1</v>
      </c>
      <c r="BI40" s="97">
        <v>1</v>
      </c>
      <c r="BJ40" s="97"/>
      <c r="BK40" s="97">
        <v>1</v>
      </c>
      <c r="BL40" s="97">
        <v>1</v>
      </c>
      <c r="BM40" s="97">
        <v>1</v>
      </c>
      <c r="BN40" s="97"/>
      <c r="BO40" s="96"/>
      <c r="BP40" s="68"/>
      <c r="BQ40" s="97">
        <v>1</v>
      </c>
      <c r="BR40" s="97"/>
      <c r="BS40" s="97"/>
      <c r="BT40" s="86"/>
      <c r="BU40" s="97"/>
      <c r="BV40" s="97">
        <v>1</v>
      </c>
      <c r="BW40" s="97"/>
      <c r="BX40" s="97">
        <v>1</v>
      </c>
      <c r="BY40" s="97">
        <v>1</v>
      </c>
      <c r="BZ40" s="96"/>
      <c r="CA40" s="97"/>
      <c r="CB40" s="97"/>
      <c r="CC40" s="97"/>
      <c r="CD40" s="97"/>
      <c r="CE40" s="97"/>
      <c r="CF40" s="97"/>
      <c r="CG40" s="97"/>
      <c r="CH40" s="97">
        <v>1</v>
      </c>
      <c r="CI40" s="96"/>
      <c r="CJ40" s="97">
        <v>1</v>
      </c>
      <c r="CK40" s="97"/>
      <c r="CL40" s="97"/>
      <c r="CM40" s="97">
        <v>1</v>
      </c>
      <c r="CN40" s="97"/>
      <c r="CO40" s="97"/>
      <c r="CP40" s="97">
        <v>1</v>
      </c>
      <c r="CQ40" s="97"/>
      <c r="CR40" s="97"/>
      <c r="CS40" s="97"/>
      <c r="CT40" s="97"/>
      <c r="CU40" s="97">
        <v>1</v>
      </c>
      <c r="CV40" s="96"/>
      <c r="CW40" s="17"/>
      <c r="CX40" s="97">
        <v>1</v>
      </c>
    </row>
    <row r="41" spans="1:102" s="57" customFormat="1" ht="62.4" customHeight="1">
      <c r="A41" s="54"/>
      <c r="B41" s="54" t="s">
        <v>252</v>
      </c>
      <c r="C41" s="72">
        <f t="shared" si="0"/>
        <v>8236</v>
      </c>
      <c r="D41" s="77">
        <v>8236</v>
      </c>
      <c r="E41" s="67" t="s">
        <v>299</v>
      </c>
      <c r="F41" s="56" t="s">
        <v>208</v>
      </c>
      <c r="G41" s="56">
        <f t="shared" si="1"/>
        <v>0</v>
      </c>
      <c r="H41" s="61">
        <v>5</v>
      </c>
      <c r="I41" s="17">
        <v>1</v>
      </c>
      <c r="J41" s="17">
        <v>23</v>
      </c>
      <c r="K41" s="17"/>
      <c r="L41" s="17"/>
      <c r="M41" s="97"/>
      <c r="N41" s="97"/>
      <c r="O41" s="97"/>
      <c r="P41" s="97"/>
      <c r="Q41" s="97"/>
      <c r="R41" s="62"/>
      <c r="S41" s="97"/>
      <c r="T41" s="97"/>
      <c r="U41" s="97"/>
      <c r="V41" s="97"/>
      <c r="W41" s="60"/>
      <c r="X41" s="17"/>
      <c r="Y41" s="17"/>
      <c r="Z41" s="97">
        <v>1</v>
      </c>
      <c r="AA41" s="60"/>
      <c r="AB41" s="102">
        <v>1</v>
      </c>
      <c r="AC41" s="100"/>
      <c r="AD41" s="100"/>
      <c r="AE41" s="60" t="s">
        <v>344</v>
      </c>
      <c r="AF41" s="102"/>
      <c r="AG41" s="102">
        <v>1</v>
      </c>
      <c r="AH41" s="102"/>
      <c r="AI41" s="101"/>
      <c r="AJ41" s="102"/>
      <c r="AK41" s="102"/>
      <c r="AL41" s="102"/>
      <c r="AM41" s="102"/>
      <c r="AN41" s="102"/>
      <c r="AO41" s="102"/>
      <c r="AP41" s="99">
        <v>1</v>
      </c>
      <c r="AQ41" s="102">
        <v>1</v>
      </c>
      <c r="AR41" s="97">
        <v>1</v>
      </c>
      <c r="AS41" s="97"/>
      <c r="AT41" s="97">
        <v>1</v>
      </c>
      <c r="AU41" s="97">
        <v>1</v>
      </c>
      <c r="AV41" s="97"/>
      <c r="AW41" s="97">
        <v>1</v>
      </c>
      <c r="AX41" s="97"/>
      <c r="AY41" s="97"/>
      <c r="AZ41" s="97"/>
      <c r="BA41" s="97"/>
      <c r="BB41" s="97">
        <v>1</v>
      </c>
      <c r="BC41" s="97">
        <v>1</v>
      </c>
      <c r="BD41" s="97"/>
      <c r="BE41" s="97">
        <v>1</v>
      </c>
      <c r="BF41" s="97">
        <v>1</v>
      </c>
      <c r="BG41" s="97">
        <v>1</v>
      </c>
      <c r="BH41" s="97">
        <v>1</v>
      </c>
      <c r="BI41" s="97">
        <v>1</v>
      </c>
      <c r="BJ41" s="97">
        <v>1</v>
      </c>
      <c r="BK41" s="97"/>
      <c r="BL41" s="97">
        <v>1</v>
      </c>
      <c r="BM41" s="97">
        <v>1</v>
      </c>
      <c r="BN41" s="97"/>
      <c r="BO41" s="96"/>
      <c r="BP41" s="68"/>
      <c r="BQ41" s="97"/>
      <c r="BR41" s="97">
        <v>1</v>
      </c>
      <c r="BS41" s="97"/>
      <c r="BT41" s="86"/>
      <c r="BU41" s="97"/>
      <c r="BV41" s="97"/>
      <c r="BW41" s="97"/>
      <c r="BX41" s="97"/>
      <c r="BY41" s="97"/>
      <c r="BZ41" s="96"/>
      <c r="CA41" s="97"/>
      <c r="CB41" s="97"/>
      <c r="CC41" s="97"/>
      <c r="CD41" s="97"/>
      <c r="CE41" s="97"/>
      <c r="CF41" s="97"/>
      <c r="CG41" s="97"/>
      <c r="CH41" s="97"/>
      <c r="CI41" s="96"/>
      <c r="CJ41" s="97"/>
      <c r="CK41" s="97"/>
      <c r="CL41" s="97"/>
      <c r="CM41" s="97"/>
      <c r="CN41" s="97"/>
      <c r="CO41" s="97"/>
      <c r="CP41" s="97"/>
      <c r="CQ41" s="97"/>
      <c r="CR41" s="97"/>
      <c r="CS41" s="97"/>
      <c r="CT41" s="97"/>
      <c r="CU41" s="97">
        <v>1</v>
      </c>
      <c r="CV41" s="96"/>
      <c r="CW41" s="17"/>
      <c r="CX41" s="97">
        <v>1</v>
      </c>
    </row>
    <row r="42" spans="1:102" s="57" customFormat="1" ht="62.4" customHeight="1">
      <c r="A42" s="54"/>
      <c r="B42" s="54" t="s">
        <v>253</v>
      </c>
      <c r="C42" s="72">
        <f t="shared" si="0"/>
        <v>8302</v>
      </c>
      <c r="D42" s="77">
        <v>8302</v>
      </c>
      <c r="E42" s="67" t="s">
        <v>300</v>
      </c>
      <c r="F42" s="56" t="s">
        <v>209</v>
      </c>
      <c r="G42" s="56">
        <f t="shared" si="1"/>
        <v>0</v>
      </c>
      <c r="H42" s="61">
        <v>6</v>
      </c>
      <c r="I42" s="17"/>
      <c r="J42" s="17"/>
      <c r="K42" s="17"/>
      <c r="L42" s="17"/>
      <c r="M42" s="97"/>
      <c r="N42" s="97"/>
      <c r="O42" s="97">
        <v>1</v>
      </c>
      <c r="P42" s="97"/>
      <c r="Q42" s="97"/>
      <c r="R42" s="62"/>
      <c r="S42" s="97"/>
      <c r="T42" s="97"/>
      <c r="U42" s="97"/>
      <c r="V42" s="97"/>
      <c r="W42" s="60"/>
      <c r="X42" s="17"/>
      <c r="Y42" s="17"/>
      <c r="Z42" s="97"/>
      <c r="AA42" s="60"/>
      <c r="AB42" s="102"/>
      <c r="AC42" s="100"/>
      <c r="AD42" s="100"/>
      <c r="AE42" s="60"/>
      <c r="AF42" s="102"/>
      <c r="AG42" s="102"/>
      <c r="AH42" s="102"/>
      <c r="AI42" s="101"/>
      <c r="AJ42" s="102"/>
      <c r="AK42" s="102"/>
      <c r="AL42" s="102"/>
      <c r="AM42" s="102"/>
      <c r="AN42" s="102"/>
      <c r="AO42" s="102"/>
      <c r="AP42" s="102"/>
      <c r="AQ42" s="102"/>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6"/>
      <c r="BP42" s="68"/>
      <c r="BQ42" s="97"/>
      <c r="BR42" s="97"/>
      <c r="BS42" s="97"/>
      <c r="BT42" s="86"/>
      <c r="BU42" s="97"/>
      <c r="BV42" s="97"/>
      <c r="BW42" s="97"/>
      <c r="BX42" s="97"/>
      <c r="BY42" s="97"/>
      <c r="BZ42" s="96"/>
      <c r="CA42" s="97"/>
      <c r="CB42" s="97"/>
      <c r="CC42" s="97"/>
      <c r="CD42" s="97"/>
      <c r="CE42" s="97"/>
      <c r="CF42" s="97"/>
      <c r="CG42" s="97"/>
      <c r="CH42" s="97"/>
      <c r="CI42" s="96"/>
      <c r="CJ42" s="97"/>
      <c r="CK42" s="97"/>
      <c r="CL42" s="97"/>
      <c r="CM42" s="97"/>
      <c r="CN42" s="97"/>
      <c r="CO42" s="97"/>
      <c r="CP42" s="97"/>
      <c r="CQ42" s="97"/>
      <c r="CR42" s="97"/>
      <c r="CS42" s="97"/>
      <c r="CT42" s="97"/>
      <c r="CU42" s="97"/>
      <c r="CV42" s="96"/>
      <c r="CW42" s="17"/>
      <c r="CX42" s="97"/>
    </row>
    <row r="43" spans="1:102" s="57" customFormat="1" ht="62.4" customHeight="1">
      <c r="A43" s="54"/>
      <c r="B43" s="54" t="s">
        <v>254</v>
      </c>
      <c r="C43" s="72">
        <f t="shared" si="0"/>
        <v>8309</v>
      </c>
      <c r="D43" s="77">
        <v>8309</v>
      </c>
      <c r="E43" s="67" t="s">
        <v>301</v>
      </c>
      <c r="F43" s="56" t="s">
        <v>210</v>
      </c>
      <c r="G43" s="56">
        <f t="shared" si="1"/>
        <v>0</v>
      </c>
      <c r="H43" s="61">
        <v>6</v>
      </c>
      <c r="I43" s="17">
        <v>1</v>
      </c>
      <c r="J43" s="17">
        <v>27</v>
      </c>
      <c r="K43" s="17"/>
      <c r="L43" s="17"/>
      <c r="M43" s="97"/>
      <c r="N43" s="97"/>
      <c r="O43" s="97"/>
      <c r="P43" s="97"/>
      <c r="Q43" s="97"/>
      <c r="R43" s="62"/>
      <c r="S43" s="97"/>
      <c r="T43" s="97"/>
      <c r="U43" s="97"/>
      <c r="V43" s="97"/>
      <c r="W43" s="60"/>
      <c r="X43" s="17"/>
      <c r="Y43" s="17"/>
      <c r="Z43" s="97">
        <v>1</v>
      </c>
      <c r="AA43" s="60"/>
      <c r="AB43" s="102">
        <v>1</v>
      </c>
      <c r="AC43" s="100"/>
      <c r="AD43" s="100"/>
      <c r="AE43" s="60" t="s">
        <v>345</v>
      </c>
      <c r="AF43" s="102"/>
      <c r="AG43" s="102">
        <v>1</v>
      </c>
      <c r="AH43" s="102"/>
      <c r="AI43" s="101"/>
      <c r="AJ43" s="102"/>
      <c r="AK43" s="102">
        <v>1</v>
      </c>
      <c r="AL43" s="102"/>
      <c r="AM43" s="102">
        <v>1</v>
      </c>
      <c r="AN43" s="102"/>
      <c r="AO43" s="102"/>
      <c r="AP43" s="99">
        <v>1</v>
      </c>
      <c r="AQ43" s="102">
        <v>1</v>
      </c>
      <c r="AR43" s="97">
        <v>1</v>
      </c>
      <c r="AS43" s="97"/>
      <c r="AT43" s="97">
        <v>1</v>
      </c>
      <c r="AU43" s="97">
        <v>1</v>
      </c>
      <c r="AV43" s="97"/>
      <c r="AW43" s="97"/>
      <c r="AX43" s="97">
        <v>1</v>
      </c>
      <c r="AY43" s="97"/>
      <c r="AZ43" s="97"/>
      <c r="BA43" s="97"/>
      <c r="BB43" s="97">
        <v>1</v>
      </c>
      <c r="BC43" s="97">
        <v>1</v>
      </c>
      <c r="BD43" s="97"/>
      <c r="BE43" s="97">
        <v>1</v>
      </c>
      <c r="BF43" s="97">
        <v>1</v>
      </c>
      <c r="BG43" s="97">
        <v>1</v>
      </c>
      <c r="BH43" s="97">
        <v>1</v>
      </c>
      <c r="BI43" s="97">
        <v>1</v>
      </c>
      <c r="BJ43" s="97">
        <v>1</v>
      </c>
      <c r="BK43" s="97"/>
      <c r="BL43" s="97"/>
      <c r="BM43" s="97"/>
      <c r="BN43" s="97"/>
      <c r="BO43" s="96"/>
      <c r="BP43" s="68"/>
      <c r="BQ43" s="97"/>
      <c r="BR43" s="97">
        <v>1</v>
      </c>
      <c r="BS43" s="97"/>
      <c r="BT43" s="86"/>
      <c r="BU43" s="97"/>
      <c r="BV43" s="97"/>
      <c r="BW43" s="97"/>
      <c r="BX43" s="97"/>
      <c r="BY43" s="97"/>
      <c r="BZ43" s="96"/>
      <c r="CA43" s="97"/>
      <c r="CB43" s="97"/>
      <c r="CC43" s="97"/>
      <c r="CD43" s="97"/>
      <c r="CE43" s="97"/>
      <c r="CF43" s="97"/>
      <c r="CG43" s="97"/>
      <c r="CH43" s="97"/>
      <c r="CI43" s="96"/>
      <c r="CJ43" s="97"/>
      <c r="CK43" s="97"/>
      <c r="CL43" s="97"/>
      <c r="CM43" s="97"/>
      <c r="CN43" s="97"/>
      <c r="CO43" s="97"/>
      <c r="CP43" s="97"/>
      <c r="CQ43" s="97"/>
      <c r="CR43" s="97"/>
      <c r="CS43" s="97"/>
      <c r="CT43" s="97"/>
      <c r="CU43" s="97">
        <v>1</v>
      </c>
      <c r="CV43" s="96"/>
      <c r="CW43" s="17">
        <v>1</v>
      </c>
      <c r="CX43" s="97"/>
    </row>
    <row r="44" spans="1:102" s="57" customFormat="1" ht="62.4" customHeight="1">
      <c r="A44" s="54"/>
      <c r="B44" s="54" t="s">
        <v>255</v>
      </c>
      <c r="C44" s="72">
        <f t="shared" si="0"/>
        <v>8310</v>
      </c>
      <c r="D44" s="77">
        <v>8310</v>
      </c>
      <c r="E44" s="67" t="s">
        <v>302</v>
      </c>
      <c r="F44" s="56" t="s">
        <v>211</v>
      </c>
      <c r="G44" s="56">
        <f t="shared" si="1"/>
        <v>0</v>
      </c>
      <c r="H44" s="61">
        <v>6</v>
      </c>
      <c r="I44" s="17">
        <v>1</v>
      </c>
      <c r="J44" s="17">
        <v>20</v>
      </c>
      <c r="K44" s="17"/>
      <c r="L44" s="17"/>
      <c r="M44" s="97"/>
      <c r="N44" s="97"/>
      <c r="O44" s="97"/>
      <c r="P44" s="97"/>
      <c r="Q44" s="97"/>
      <c r="R44" s="62"/>
      <c r="S44" s="97"/>
      <c r="T44" s="97"/>
      <c r="U44" s="97"/>
      <c r="V44" s="97"/>
      <c r="W44" s="60"/>
      <c r="X44" s="17"/>
      <c r="Y44" s="17"/>
      <c r="Z44" s="97">
        <v>1</v>
      </c>
      <c r="AA44" s="60"/>
      <c r="AB44" s="102">
        <v>1</v>
      </c>
      <c r="AC44" s="100"/>
      <c r="AD44" s="100"/>
      <c r="AE44" s="60" t="s">
        <v>346</v>
      </c>
      <c r="AF44" s="102"/>
      <c r="AG44" s="102">
        <v>1</v>
      </c>
      <c r="AH44" s="102"/>
      <c r="AI44" s="101"/>
      <c r="AJ44" s="102"/>
      <c r="AK44" s="102">
        <v>1</v>
      </c>
      <c r="AL44" s="102"/>
      <c r="AM44" s="102">
        <v>1</v>
      </c>
      <c r="AN44" s="102"/>
      <c r="AO44" s="102"/>
      <c r="AP44" s="102">
        <v>1</v>
      </c>
      <c r="AQ44" s="102"/>
      <c r="AR44" s="97">
        <v>1</v>
      </c>
      <c r="AS44" s="97"/>
      <c r="AT44" s="97"/>
      <c r="AU44" s="97"/>
      <c r="AV44" s="97">
        <v>1</v>
      </c>
      <c r="AW44" s="97"/>
      <c r="AX44" s="97"/>
      <c r="AY44" s="97">
        <v>1</v>
      </c>
      <c r="AZ44" s="97"/>
      <c r="BA44" s="97"/>
      <c r="BB44" s="97">
        <v>1</v>
      </c>
      <c r="BC44" s="97">
        <v>1</v>
      </c>
      <c r="BD44" s="97"/>
      <c r="BE44" s="97">
        <v>1</v>
      </c>
      <c r="BF44" s="97">
        <v>1</v>
      </c>
      <c r="BG44" s="97">
        <v>1</v>
      </c>
      <c r="BH44" s="97"/>
      <c r="BI44" s="97">
        <v>1</v>
      </c>
      <c r="BJ44" s="97">
        <v>1</v>
      </c>
      <c r="BK44" s="97"/>
      <c r="BL44" s="97">
        <v>1</v>
      </c>
      <c r="BM44" s="97"/>
      <c r="BN44" s="97"/>
      <c r="BO44" s="96"/>
      <c r="BP44" s="68"/>
      <c r="BQ44" s="97"/>
      <c r="BR44" s="97">
        <v>1</v>
      </c>
      <c r="BS44" s="97"/>
      <c r="BT44" s="86"/>
      <c r="BU44" s="97"/>
      <c r="BV44" s="97"/>
      <c r="BW44" s="97"/>
      <c r="BX44" s="97"/>
      <c r="BY44" s="97"/>
      <c r="BZ44" s="96"/>
      <c r="CA44" s="97"/>
      <c r="CB44" s="97"/>
      <c r="CC44" s="97"/>
      <c r="CD44" s="97"/>
      <c r="CE44" s="97"/>
      <c r="CF44" s="97"/>
      <c r="CG44" s="97"/>
      <c r="CH44" s="97"/>
      <c r="CI44" s="96"/>
      <c r="CJ44" s="97"/>
      <c r="CK44" s="97"/>
      <c r="CL44" s="97"/>
      <c r="CM44" s="97"/>
      <c r="CN44" s="97"/>
      <c r="CO44" s="97"/>
      <c r="CP44" s="97"/>
      <c r="CQ44" s="97"/>
      <c r="CR44" s="97"/>
      <c r="CS44" s="97">
        <v>1</v>
      </c>
      <c r="CT44" s="97"/>
      <c r="CU44" s="97"/>
      <c r="CV44" s="96"/>
      <c r="CW44" s="17"/>
      <c r="CX44" s="97">
        <v>1</v>
      </c>
    </row>
    <row r="45" spans="1:102" s="57" customFormat="1" ht="62.4" customHeight="1">
      <c r="A45" s="54"/>
      <c r="B45" s="54" t="s">
        <v>256</v>
      </c>
      <c r="C45" s="72">
        <f t="shared" si="0"/>
        <v>8341</v>
      </c>
      <c r="D45" s="77">
        <v>8341</v>
      </c>
      <c r="E45" s="67" t="s">
        <v>303</v>
      </c>
      <c r="F45" s="56" t="s">
        <v>212</v>
      </c>
      <c r="G45" s="56">
        <f t="shared" si="1"/>
        <v>0</v>
      </c>
      <c r="H45" s="61">
        <v>6</v>
      </c>
      <c r="I45" s="17">
        <v>1</v>
      </c>
      <c r="J45" s="17">
        <v>14</v>
      </c>
      <c r="K45" s="17"/>
      <c r="L45" s="17"/>
      <c r="M45" s="97"/>
      <c r="N45" s="97"/>
      <c r="O45" s="97"/>
      <c r="P45" s="97"/>
      <c r="Q45" s="97"/>
      <c r="R45" s="62"/>
      <c r="S45" s="97"/>
      <c r="T45" s="97"/>
      <c r="U45" s="97"/>
      <c r="V45" s="97"/>
      <c r="W45" s="60"/>
      <c r="X45" s="17"/>
      <c r="Y45" s="17"/>
      <c r="Z45" s="97"/>
      <c r="AA45" s="60" t="s">
        <v>347</v>
      </c>
      <c r="AB45" s="102"/>
      <c r="AC45" s="100">
        <v>1</v>
      </c>
      <c r="AD45" s="100"/>
      <c r="AE45" s="60"/>
      <c r="AF45" s="102">
        <v>1</v>
      </c>
      <c r="AG45" s="102"/>
      <c r="AH45" s="102">
        <v>1</v>
      </c>
      <c r="AI45" s="101"/>
      <c r="AJ45" s="102">
        <v>1</v>
      </c>
      <c r="AK45" s="102"/>
      <c r="AL45" s="102">
        <v>1</v>
      </c>
      <c r="AM45" s="102"/>
      <c r="AN45" s="102"/>
      <c r="AO45" s="102"/>
      <c r="AP45" s="99">
        <v>1</v>
      </c>
      <c r="AQ45" s="102">
        <v>1</v>
      </c>
      <c r="AR45" s="97">
        <v>1</v>
      </c>
      <c r="AS45" s="97"/>
      <c r="AT45" s="97"/>
      <c r="AU45" s="97">
        <v>1</v>
      </c>
      <c r="AV45" s="97"/>
      <c r="AW45" s="97"/>
      <c r="AX45" s="97"/>
      <c r="AY45" s="97"/>
      <c r="AZ45" s="97">
        <v>1</v>
      </c>
      <c r="BA45" s="97"/>
      <c r="BB45" s="97">
        <v>1</v>
      </c>
      <c r="BC45" s="97">
        <v>1</v>
      </c>
      <c r="BD45" s="97"/>
      <c r="BE45" s="97">
        <v>1</v>
      </c>
      <c r="BF45" s="97">
        <v>1</v>
      </c>
      <c r="BG45" s="97"/>
      <c r="BH45" s="97">
        <v>1</v>
      </c>
      <c r="BI45" s="97">
        <v>1</v>
      </c>
      <c r="BJ45" s="97"/>
      <c r="BK45" s="97"/>
      <c r="BL45" s="97"/>
      <c r="BM45" s="97"/>
      <c r="BN45" s="97"/>
      <c r="BO45" s="86" t="s">
        <v>348</v>
      </c>
      <c r="BP45" s="68"/>
      <c r="BQ45" s="97">
        <v>1</v>
      </c>
      <c r="BR45" s="97"/>
      <c r="BS45" s="97"/>
      <c r="BT45" s="86"/>
      <c r="BU45" s="97">
        <v>1</v>
      </c>
      <c r="BV45" s="97">
        <v>1</v>
      </c>
      <c r="BW45" s="97"/>
      <c r="BX45" s="97">
        <v>1</v>
      </c>
      <c r="BY45" s="97"/>
      <c r="BZ45" s="96"/>
      <c r="CA45" s="97">
        <v>1</v>
      </c>
      <c r="CB45" s="97"/>
      <c r="CC45" s="97">
        <v>1</v>
      </c>
      <c r="CD45" s="97"/>
      <c r="CE45" s="97"/>
      <c r="CF45" s="97"/>
      <c r="CG45" s="97">
        <v>1</v>
      </c>
      <c r="CH45" s="97">
        <v>1</v>
      </c>
      <c r="CI45" s="86" t="s">
        <v>349</v>
      </c>
      <c r="CJ45" s="97"/>
      <c r="CK45" s="97">
        <v>1</v>
      </c>
      <c r="CL45" s="97"/>
      <c r="CM45" s="97">
        <v>1</v>
      </c>
      <c r="CN45" s="97"/>
      <c r="CO45" s="97"/>
      <c r="CP45" s="97">
        <v>1</v>
      </c>
      <c r="CQ45" s="97"/>
      <c r="CR45" s="97"/>
      <c r="CS45" s="97"/>
      <c r="CT45" s="97"/>
      <c r="CU45" s="97">
        <v>1</v>
      </c>
      <c r="CV45" s="96"/>
      <c r="CW45" s="17"/>
      <c r="CX45" s="97">
        <v>1</v>
      </c>
    </row>
    <row r="46" spans="1:102" s="57" customFormat="1" ht="62.4" customHeight="1">
      <c r="A46" s="54"/>
      <c r="B46" s="54" t="s">
        <v>257</v>
      </c>
      <c r="C46" s="72">
        <f t="shared" si="0"/>
        <v>8364</v>
      </c>
      <c r="D46" s="77">
        <v>8364</v>
      </c>
      <c r="E46" s="56" t="s">
        <v>304</v>
      </c>
      <c r="F46" s="56" t="s">
        <v>213</v>
      </c>
      <c r="G46" s="56">
        <f t="shared" si="1"/>
        <v>0</v>
      </c>
      <c r="H46" s="61">
        <v>6</v>
      </c>
      <c r="I46" s="59">
        <v>1</v>
      </c>
      <c r="J46" s="59">
        <v>25</v>
      </c>
      <c r="K46" s="59"/>
      <c r="L46" s="59"/>
      <c r="M46" s="96"/>
      <c r="N46" s="96"/>
      <c r="O46" s="96"/>
      <c r="P46" s="96"/>
      <c r="Q46" s="96"/>
      <c r="R46" s="62"/>
      <c r="S46" s="96"/>
      <c r="T46" s="96"/>
      <c r="U46" s="96"/>
      <c r="V46" s="96"/>
      <c r="W46" s="60"/>
      <c r="X46" s="59"/>
      <c r="Y46" s="59"/>
      <c r="Z46" s="96">
        <v>1</v>
      </c>
      <c r="AA46" s="60"/>
      <c r="AB46" s="99">
        <v>1</v>
      </c>
      <c r="AC46" s="18"/>
      <c r="AD46" s="18"/>
      <c r="AE46" s="60" t="s">
        <v>350</v>
      </c>
      <c r="AF46" s="99"/>
      <c r="AG46" s="99">
        <v>1</v>
      </c>
      <c r="AH46" s="99"/>
      <c r="AI46" s="63"/>
      <c r="AJ46" s="99"/>
      <c r="AK46" s="99"/>
      <c r="AL46" s="99"/>
      <c r="AM46" s="99"/>
      <c r="AN46" s="99"/>
      <c r="AO46" s="99"/>
      <c r="AP46" s="99">
        <v>1</v>
      </c>
      <c r="AQ46" s="99">
        <v>1</v>
      </c>
      <c r="AR46" s="96">
        <v>1</v>
      </c>
      <c r="AS46" s="96"/>
      <c r="AT46" s="96">
        <v>1</v>
      </c>
      <c r="AU46" s="96"/>
      <c r="AV46" s="96"/>
      <c r="AW46" s="96"/>
      <c r="AX46" s="96">
        <v>1</v>
      </c>
      <c r="AY46" s="96"/>
      <c r="AZ46" s="96"/>
      <c r="BA46" s="96"/>
      <c r="BB46" s="96">
        <v>1</v>
      </c>
      <c r="BC46" s="96">
        <v>1</v>
      </c>
      <c r="BD46" s="96"/>
      <c r="BE46" s="96">
        <v>1</v>
      </c>
      <c r="BF46" s="96">
        <v>1</v>
      </c>
      <c r="BG46" s="96">
        <v>1</v>
      </c>
      <c r="BH46" s="96"/>
      <c r="BI46" s="96">
        <v>1</v>
      </c>
      <c r="BJ46" s="96">
        <v>1</v>
      </c>
      <c r="BK46" s="96"/>
      <c r="BL46" s="96"/>
      <c r="BM46" s="96"/>
      <c r="BN46" s="96"/>
      <c r="BO46" s="96"/>
      <c r="BP46" s="64"/>
      <c r="BQ46" s="96"/>
      <c r="BR46" s="96">
        <v>1</v>
      </c>
      <c r="BS46" s="96"/>
      <c r="BT46" s="8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v>1</v>
      </c>
      <c r="CT46" s="96"/>
      <c r="CU46" s="96"/>
      <c r="CV46" s="96"/>
      <c r="CW46" s="59"/>
      <c r="CX46" s="96">
        <v>1</v>
      </c>
    </row>
    <row r="47" spans="1:102" s="57" customFormat="1" ht="62.4" customHeight="1">
      <c r="A47" s="54"/>
      <c r="B47" s="54" t="s">
        <v>258</v>
      </c>
      <c r="C47" s="72">
        <f t="shared" si="0"/>
        <v>8442</v>
      </c>
      <c r="D47" s="77">
        <v>8442</v>
      </c>
      <c r="E47" s="67" t="s">
        <v>305</v>
      </c>
      <c r="F47" s="56" t="s">
        <v>214</v>
      </c>
      <c r="G47" s="56">
        <f t="shared" si="1"/>
        <v>0</v>
      </c>
      <c r="H47" s="61">
        <v>6</v>
      </c>
      <c r="I47" s="17"/>
      <c r="J47" s="17"/>
      <c r="K47" s="17"/>
      <c r="L47" s="17"/>
      <c r="M47" s="97"/>
      <c r="N47" s="97"/>
      <c r="O47" s="97">
        <v>1</v>
      </c>
      <c r="P47" s="97"/>
      <c r="Q47" s="97"/>
      <c r="R47" s="62"/>
      <c r="S47" s="97"/>
      <c r="T47" s="97"/>
      <c r="U47" s="97"/>
      <c r="V47" s="97"/>
      <c r="W47" s="60"/>
      <c r="X47" s="17"/>
      <c r="Y47" s="17"/>
      <c r="Z47" s="97"/>
      <c r="AA47" s="60"/>
      <c r="AB47" s="102"/>
      <c r="AC47" s="100"/>
      <c r="AD47" s="100"/>
      <c r="AE47" s="60"/>
      <c r="AF47" s="102"/>
      <c r="AG47" s="102"/>
      <c r="AH47" s="102"/>
      <c r="AI47" s="101"/>
      <c r="AJ47" s="102"/>
      <c r="AK47" s="102"/>
      <c r="AL47" s="102"/>
      <c r="AM47" s="102"/>
      <c r="AN47" s="102"/>
      <c r="AO47" s="102"/>
      <c r="AP47" s="102"/>
      <c r="AQ47" s="102"/>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6"/>
      <c r="BP47" s="68"/>
      <c r="BQ47" s="97"/>
      <c r="BR47" s="97"/>
      <c r="BS47" s="97"/>
      <c r="BT47" s="86"/>
      <c r="BU47" s="97"/>
      <c r="BV47" s="97"/>
      <c r="BW47" s="97"/>
      <c r="BX47" s="97"/>
      <c r="BY47" s="97"/>
      <c r="BZ47" s="96"/>
      <c r="CA47" s="97"/>
      <c r="CB47" s="97"/>
      <c r="CC47" s="97"/>
      <c r="CD47" s="97"/>
      <c r="CE47" s="97"/>
      <c r="CF47" s="97"/>
      <c r="CG47" s="97"/>
      <c r="CH47" s="97"/>
      <c r="CI47" s="96"/>
      <c r="CJ47" s="97"/>
      <c r="CK47" s="97"/>
      <c r="CL47" s="97"/>
      <c r="CM47" s="97"/>
      <c r="CN47" s="97"/>
      <c r="CO47" s="97"/>
      <c r="CP47" s="97"/>
      <c r="CQ47" s="97"/>
      <c r="CR47" s="97"/>
      <c r="CS47" s="97"/>
      <c r="CT47" s="97"/>
      <c r="CU47" s="97"/>
      <c r="CV47" s="96"/>
      <c r="CW47" s="17"/>
      <c r="CX47" s="97"/>
    </row>
    <row r="48" spans="1:102" s="57" customFormat="1" ht="62.4" customHeight="1">
      <c r="A48" s="54"/>
      <c r="B48" s="54" t="s">
        <v>259</v>
      </c>
      <c r="C48" s="72">
        <f t="shared" si="0"/>
        <v>8443</v>
      </c>
      <c r="D48" s="77">
        <v>8443</v>
      </c>
      <c r="E48" s="56" t="s">
        <v>215</v>
      </c>
      <c r="F48" s="56" t="s">
        <v>215</v>
      </c>
      <c r="G48" s="56">
        <f t="shared" si="1"/>
        <v>0</v>
      </c>
      <c r="H48" s="61">
        <v>6</v>
      </c>
      <c r="I48" s="59">
        <v>1</v>
      </c>
      <c r="J48" s="59">
        <v>17</v>
      </c>
      <c r="K48" s="59"/>
      <c r="L48" s="59"/>
      <c r="M48" s="96"/>
      <c r="N48" s="96"/>
      <c r="O48" s="96"/>
      <c r="P48" s="96"/>
      <c r="Q48" s="96"/>
      <c r="R48" s="62"/>
      <c r="S48" s="96"/>
      <c r="T48" s="96"/>
      <c r="U48" s="96"/>
      <c r="V48" s="96"/>
      <c r="W48" s="60"/>
      <c r="X48" s="59"/>
      <c r="Y48" s="59"/>
      <c r="Z48" s="96"/>
      <c r="AA48" s="60" t="s">
        <v>351</v>
      </c>
      <c r="AB48" s="99"/>
      <c r="AC48" s="18">
        <v>1</v>
      </c>
      <c r="AD48" s="18"/>
      <c r="AE48" s="60"/>
      <c r="AF48" s="99">
        <v>1</v>
      </c>
      <c r="AG48" s="99"/>
      <c r="AH48" s="99">
        <v>1</v>
      </c>
      <c r="AI48" s="63"/>
      <c r="AJ48" s="99"/>
      <c r="AK48" s="99"/>
      <c r="AL48" s="99">
        <v>1</v>
      </c>
      <c r="AM48" s="99"/>
      <c r="AN48" s="99">
        <v>1</v>
      </c>
      <c r="AO48" s="99">
        <v>1</v>
      </c>
      <c r="AP48" s="99"/>
      <c r="AQ48" s="99"/>
      <c r="AR48" s="96">
        <v>1</v>
      </c>
      <c r="AS48" s="96"/>
      <c r="AT48" s="96">
        <v>1</v>
      </c>
      <c r="AU48" s="96">
        <v>1</v>
      </c>
      <c r="AV48" s="96"/>
      <c r="AW48" s="96"/>
      <c r="AX48" s="96"/>
      <c r="AY48" s="96"/>
      <c r="AZ48" s="96">
        <v>1</v>
      </c>
      <c r="BA48" s="96"/>
      <c r="BB48" s="96">
        <v>1</v>
      </c>
      <c r="BC48" s="96">
        <v>1</v>
      </c>
      <c r="BD48" s="96"/>
      <c r="BE48" s="96">
        <v>1</v>
      </c>
      <c r="BF48" s="96">
        <v>1</v>
      </c>
      <c r="BG48" s="96">
        <v>1</v>
      </c>
      <c r="BH48" s="96">
        <v>1</v>
      </c>
      <c r="BI48" s="96">
        <v>1</v>
      </c>
      <c r="BJ48" s="96"/>
      <c r="BK48" s="96"/>
      <c r="BL48" s="96">
        <v>1</v>
      </c>
      <c r="BM48" s="96"/>
      <c r="BN48" s="96"/>
      <c r="BO48" s="96" t="s">
        <v>352</v>
      </c>
      <c r="BP48" s="64"/>
      <c r="BQ48" s="96">
        <v>1</v>
      </c>
      <c r="BR48" s="96"/>
      <c r="BS48" s="96"/>
      <c r="BT48" s="86"/>
      <c r="BU48" s="96">
        <v>1</v>
      </c>
      <c r="BV48" s="96"/>
      <c r="BW48" s="96">
        <v>1</v>
      </c>
      <c r="BX48" s="96"/>
      <c r="BY48" s="96">
        <v>1</v>
      </c>
      <c r="BZ48" s="96"/>
      <c r="CA48" s="96">
        <v>1</v>
      </c>
      <c r="CB48" s="96"/>
      <c r="CC48" s="96">
        <v>1</v>
      </c>
      <c r="CD48" s="96"/>
      <c r="CE48" s="96"/>
      <c r="CF48" s="96"/>
      <c r="CG48" s="96">
        <v>1</v>
      </c>
      <c r="CH48" s="96"/>
      <c r="CI48" s="96" t="s">
        <v>353</v>
      </c>
      <c r="CJ48" s="96"/>
      <c r="CK48" s="96">
        <v>1</v>
      </c>
      <c r="CL48" s="96"/>
      <c r="CM48" s="96">
        <v>1</v>
      </c>
      <c r="CN48" s="96"/>
      <c r="CO48" s="96"/>
      <c r="CP48" s="96">
        <v>1</v>
      </c>
      <c r="CQ48" s="96"/>
      <c r="CR48" s="96"/>
      <c r="CS48" s="96"/>
      <c r="CT48" s="96"/>
      <c r="CU48" s="96">
        <v>1</v>
      </c>
      <c r="CV48" s="96"/>
      <c r="CW48" s="59"/>
      <c r="CX48" s="96">
        <v>1</v>
      </c>
    </row>
    <row r="49" spans="1:102" s="57" customFormat="1" ht="62.4" customHeight="1">
      <c r="A49" s="54"/>
      <c r="B49" s="54" t="s">
        <v>260</v>
      </c>
      <c r="C49" s="72">
        <f t="shared" si="0"/>
        <v>8447</v>
      </c>
      <c r="D49" s="77">
        <v>8447</v>
      </c>
      <c r="E49" s="67" t="s">
        <v>306</v>
      </c>
      <c r="F49" s="56" t="s">
        <v>216</v>
      </c>
      <c r="G49" s="56">
        <f t="shared" si="1"/>
        <v>0</v>
      </c>
      <c r="H49" s="61">
        <v>6</v>
      </c>
      <c r="I49" s="17"/>
      <c r="J49" s="17"/>
      <c r="K49" s="17"/>
      <c r="L49" s="17"/>
      <c r="M49" s="97"/>
      <c r="N49" s="97"/>
      <c r="O49" s="97">
        <v>1</v>
      </c>
      <c r="P49" s="97"/>
      <c r="Q49" s="97"/>
      <c r="R49" s="62"/>
      <c r="S49" s="97"/>
      <c r="T49" s="97"/>
      <c r="U49" s="97"/>
      <c r="V49" s="97"/>
      <c r="W49" s="60"/>
      <c r="X49" s="17"/>
      <c r="Y49" s="17"/>
      <c r="Z49" s="97"/>
      <c r="AA49" s="60"/>
      <c r="AB49" s="102"/>
      <c r="AC49" s="100"/>
      <c r="AD49" s="100"/>
      <c r="AE49" s="60"/>
      <c r="AF49" s="102"/>
      <c r="AG49" s="102"/>
      <c r="AH49" s="102"/>
      <c r="AI49" s="101"/>
      <c r="AJ49" s="102"/>
      <c r="AK49" s="102"/>
      <c r="AL49" s="102"/>
      <c r="AM49" s="102"/>
      <c r="AN49" s="102"/>
      <c r="AO49" s="102"/>
      <c r="AP49" s="102"/>
      <c r="AQ49" s="102"/>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6"/>
      <c r="BP49" s="68"/>
      <c r="BQ49" s="97"/>
      <c r="BR49" s="97"/>
      <c r="BS49" s="97"/>
      <c r="BT49" s="86"/>
      <c r="BU49" s="97"/>
      <c r="BV49" s="97"/>
      <c r="BW49" s="97"/>
      <c r="BX49" s="97"/>
      <c r="BY49" s="97"/>
      <c r="BZ49" s="96"/>
      <c r="CA49" s="97"/>
      <c r="CB49" s="97"/>
      <c r="CC49" s="97"/>
      <c r="CD49" s="97"/>
      <c r="CE49" s="97"/>
      <c r="CF49" s="97"/>
      <c r="CG49" s="97"/>
      <c r="CH49" s="97"/>
      <c r="CI49" s="96"/>
      <c r="CJ49" s="97"/>
      <c r="CK49" s="97"/>
      <c r="CL49" s="97"/>
      <c r="CM49" s="97"/>
      <c r="CN49" s="97"/>
      <c r="CO49" s="97"/>
      <c r="CP49" s="97"/>
      <c r="CQ49" s="97"/>
      <c r="CR49" s="97"/>
      <c r="CS49" s="97"/>
      <c r="CT49" s="97"/>
      <c r="CU49" s="97"/>
      <c r="CV49" s="96"/>
      <c r="CW49" s="17"/>
      <c r="CX49" s="97"/>
    </row>
    <row r="50" spans="1:102" s="57" customFormat="1" ht="62.4" customHeight="1">
      <c r="A50" s="54"/>
      <c r="B50" s="54" t="s">
        <v>261</v>
      </c>
      <c r="C50" s="72">
        <f t="shared" si="0"/>
        <v>8521</v>
      </c>
      <c r="D50" s="77">
        <v>8521</v>
      </c>
      <c r="E50" s="67" t="s">
        <v>307</v>
      </c>
      <c r="F50" s="56" t="s">
        <v>217</v>
      </c>
      <c r="G50" s="56">
        <f t="shared" si="1"/>
        <v>0</v>
      </c>
      <c r="H50" s="61">
        <v>6</v>
      </c>
      <c r="I50" s="17"/>
      <c r="J50" s="17"/>
      <c r="K50" s="17"/>
      <c r="L50" s="17"/>
      <c r="M50" s="97"/>
      <c r="N50" s="97"/>
      <c r="O50" s="97">
        <v>1</v>
      </c>
      <c r="P50" s="97"/>
      <c r="Q50" s="97"/>
      <c r="R50" s="62"/>
      <c r="S50" s="97"/>
      <c r="T50" s="97"/>
      <c r="U50" s="97"/>
      <c r="V50" s="97"/>
      <c r="W50" s="60"/>
      <c r="X50" s="17"/>
      <c r="Y50" s="17"/>
      <c r="Z50" s="97"/>
      <c r="AA50" s="60"/>
      <c r="AB50" s="102"/>
      <c r="AC50" s="100"/>
      <c r="AD50" s="100"/>
      <c r="AE50" s="60"/>
      <c r="AF50" s="102"/>
      <c r="AG50" s="102"/>
      <c r="AH50" s="102"/>
      <c r="AI50" s="101"/>
      <c r="AJ50" s="102"/>
      <c r="AK50" s="102"/>
      <c r="AL50" s="102"/>
      <c r="AM50" s="102"/>
      <c r="AN50" s="102"/>
      <c r="AO50" s="102"/>
      <c r="AP50" s="102"/>
      <c r="AQ50" s="102"/>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6"/>
      <c r="BP50" s="68"/>
      <c r="BQ50" s="97"/>
      <c r="BR50" s="97"/>
      <c r="BS50" s="97"/>
      <c r="BT50" s="86"/>
      <c r="BU50" s="97"/>
      <c r="BV50" s="97"/>
      <c r="BW50" s="97"/>
      <c r="BX50" s="97"/>
      <c r="BY50" s="97"/>
      <c r="BZ50" s="96"/>
      <c r="CA50" s="97"/>
      <c r="CB50" s="97"/>
      <c r="CC50" s="97"/>
      <c r="CD50" s="97"/>
      <c r="CE50" s="97"/>
      <c r="CF50" s="97"/>
      <c r="CG50" s="97"/>
      <c r="CH50" s="97"/>
      <c r="CI50" s="96"/>
      <c r="CJ50" s="97"/>
      <c r="CK50" s="97"/>
      <c r="CL50" s="97"/>
      <c r="CM50" s="97"/>
      <c r="CN50" s="97"/>
      <c r="CO50" s="97"/>
      <c r="CP50" s="97"/>
      <c r="CQ50" s="97"/>
      <c r="CR50" s="97"/>
      <c r="CS50" s="97"/>
      <c r="CT50" s="97"/>
      <c r="CU50" s="97"/>
      <c r="CV50" s="96"/>
      <c r="CW50" s="17"/>
      <c r="CX50" s="97"/>
    </row>
    <row r="51" spans="1:102" s="57" customFormat="1" ht="62.4" customHeight="1">
      <c r="A51" s="54"/>
      <c r="B51" s="54" t="s">
        <v>262</v>
      </c>
      <c r="C51" s="72">
        <f t="shared" si="0"/>
        <v>8542</v>
      </c>
      <c r="D51" s="77">
        <v>8542</v>
      </c>
      <c r="E51" s="67" t="s">
        <v>308</v>
      </c>
      <c r="F51" s="56" t="s">
        <v>218</v>
      </c>
      <c r="G51" s="56">
        <f t="shared" si="1"/>
        <v>0</v>
      </c>
      <c r="H51" s="61">
        <v>6</v>
      </c>
      <c r="I51" s="17">
        <v>1</v>
      </c>
      <c r="J51" s="17">
        <v>23</v>
      </c>
      <c r="K51" s="17"/>
      <c r="L51" s="17"/>
      <c r="M51" s="97"/>
      <c r="N51" s="97"/>
      <c r="O51" s="97"/>
      <c r="P51" s="97"/>
      <c r="Q51" s="97"/>
      <c r="R51" s="62"/>
      <c r="S51" s="97"/>
      <c r="T51" s="97"/>
      <c r="U51" s="97"/>
      <c r="V51" s="97"/>
      <c r="W51" s="60"/>
      <c r="X51" s="17"/>
      <c r="Y51" s="17"/>
      <c r="Z51" s="97"/>
      <c r="AA51" s="60" t="s">
        <v>314</v>
      </c>
      <c r="AB51" s="102">
        <v>1</v>
      </c>
      <c r="AC51" s="100"/>
      <c r="AD51" s="100"/>
      <c r="AE51" s="60" t="s">
        <v>354</v>
      </c>
      <c r="AF51" s="102">
        <v>1</v>
      </c>
      <c r="AG51" s="102"/>
      <c r="AH51" s="102"/>
      <c r="AI51" s="101"/>
      <c r="AJ51" s="102">
        <v>1</v>
      </c>
      <c r="AK51" s="102"/>
      <c r="AL51" s="102">
        <v>1</v>
      </c>
      <c r="AM51" s="102"/>
      <c r="AN51" s="102"/>
      <c r="AO51" s="102"/>
      <c r="AP51" s="102">
        <v>1</v>
      </c>
      <c r="AQ51" s="102"/>
      <c r="AR51" s="97"/>
      <c r="AS51" s="97">
        <v>1</v>
      </c>
      <c r="AT51" s="97"/>
      <c r="AU51" s="97"/>
      <c r="AV51" s="97"/>
      <c r="AW51" s="97"/>
      <c r="AX51" s="97"/>
      <c r="AY51" s="97"/>
      <c r="AZ51" s="97"/>
      <c r="BA51" s="97"/>
      <c r="BB51" s="97"/>
      <c r="BC51" s="97"/>
      <c r="BD51" s="97"/>
      <c r="BE51" s="97">
        <v>1</v>
      </c>
      <c r="BF51" s="97">
        <v>1</v>
      </c>
      <c r="BG51" s="97"/>
      <c r="BH51" s="97">
        <v>1</v>
      </c>
      <c r="BI51" s="97"/>
      <c r="BJ51" s="97"/>
      <c r="BK51" s="97"/>
      <c r="BL51" s="97"/>
      <c r="BM51" s="97"/>
      <c r="BN51" s="97"/>
      <c r="BO51" s="96"/>
      <c r="BP51" s="68"/>
      <c r="BQ51" s="97"/>
      <c r="BR51" s="97"/>
      <c r="BS51" s="97">
        <v>1</v>
      </c>
      <c r="BT51" s="86"/>
      <c r="BU51" s="97"/>
      <c r="BV51" s="97"/>
      <c r="BW51" s="97"/>
      <c r="BX51" s="97"/>
      <c r="BY51" s="97"/>
      <c r="BZ51" s="96"/>
      <c r="CA51" s="97"/>
      <c r="CB51" s="97"/>
      <c r="CC51" s="97"/>
      <c r="CD51" s="97"/>
      <c r="CE51" s="97"/>
      <c r="CF51" s="97"/>
      <c r="CG51" s="97"/>
      <c r="CH51" s="97"/>
      <c r="CI51" s="96"/>
      <c r="CJ51" s="97"/>
      <c r="CK51" s="97"/>
      <c r="CL51" s="97"/>
      <c r="CM51" s="97"/>
      <c r="CN51" s="97"/>
      <c r="CO51" s="97"/>
      <c r="CP51" s="97"/>
      <c r="CQ51" s="97"/>
      <c r="CR51" s="97"/>
      <c r="CS51" s="97">
        <v>1</v>
      </c>
      <c r="CT51" s="97"/>
      <c r="CU51" s="97"/>
      <c r="CV51" s="96"/>
      <c r="CW51" s="17"/>
      <c r="CX51" s="97">
        <v>1</v>
      </c>
    </row>
    <row r="52" spans="1:102" s="57" customFormat="1" ht="62.4" customHeight="1">
      <c r="A52" s="54"/>
      <c r="B52" s="54" t="s">
        <v>263</v>
      </c>
      <c r="C52" s="72">
        <f t="shared" si="0"/>
        <v>8546</v>
      </c>
      <c r="D52" s="77">
        <v>8546</v>
      </c>
      <c r="E52" s="67" t="s">
        <v>309</v>
      </c>
      <c r="F52" s="56" t="s">
        <v>219</v>
      </c>
      <c r="G52" s="56">
        <f t="shared" si="1"/>
        <v>0</v>
      </c>
      <c r="H52" s="61">
        <v>5</v>
      </c>
      <c r="I52" s="17">
        <v>1</v>
      </c>
      <c r="J52" s="17">
        <v>25</v>
      </c>
      <c r="K52" s="17"/>
      <c r="L52" s="17"/>
      <c r="M52" s="97"/>
      <c r="N52" s="97"/>
      <c r="O52" s="97"/>
      <c r="P52" s="97"/>
      <c r="Q52" s="97"/>
      <c r="R52" s="62"/>
      <c r="S52" s="97"/>
      <c r="T52" s="97"/>
      <c r="U52" s="97"/>
      <c r="V52" s="97"/>
      <c r="W52" s="60"/>
      <c r="X52" s="17"/>
      <c r="Y52" s="17"/>
      <c r="Z52" s="97">
        <v>1</v>
      </c>
      <c r="AA52" s="60"/>
      <c r="AB52" s="102">
        <v>1</v>
      </c>
      <c r="AC52" s="100"/>
      <c r="AD52" s="100"/>
      <c r="AE52" s="60" t="s">
        <v>355</v>
      </c>
      <c r="AF52" s="102"/>
      <c r="AG52" s="102">
        <v>1</v>
      </c>
      <c r="AH52" s="102"/>
      <c r="AI52" s="101"/>
      <c r="AJ52" s="102">
        <v>1</v>
      </c>
      <c r="AK52" s="102"/>
      <c r="AL52" s="102">
        <v>1</v>
      </c>
      <c r="AM52" s="102"/>
      <c r="AN52" s="99">
        <v>1</v>
      </c>
      <c r="AO52" s="102">
        <v>1</v>
      </c>
      <c r="AP52" s="102"/>
      <c r="AQ52" s="102"/>
      <c r="AR52" s="97">
        <v>1</v>
      </c>
      <c r="AS52" s="97"/>
      <c r="AT52" s="97">
        <v>1</v>
      </c>
      <c r="AU52" s="97">
        <v>1</v>
      </c>
      <c r="AV52" s="97"/>
      <c r="AW52" s="97"/>
      <c r="AX52" s="97">
        <v>1</v>
      </c>
      <c r="AY52" s="97"/>
      <c r="AZ52" s="97"/>
      <c r="BA52" s="97"/>
      <c r="BB52" s="97">
        <v>1</v>
      </c>
      <c r="BC52" s="97">
        <v>1</v>
      </c>
      <c r="BD52" s="97"/>
      <c r="BE52" s="97">
        <v>1</v>
      </c>
      <c r="BF52" s="97">
        <v>1</v>
      </c>
      <c r="BG52" s="97">
        <v>1</v>
      </c>
      <c r="BH52" s="97">
        <v>1</v>
      </c>
      <c r="BI52" s="97">
        <v>1</v>
      </c>
      <c r="BJ52" s="97">
        <v>1</v>
      </c>
      <c r="BK52" s="97"/>
      <c r="BL52" s="97">
        <v>1</v>
      </c>
      <c r="BM52" s="97"/>
      <c r="BN52" s="97"/>
      <c r="BO52" s="96"/>
      <c r="BP52" s="68"/>
      <c r="BQ52" s="97"/>
      <c r="BR52" s="97">
        <v>1</v>
      </c>
      <c r="BS52" s="97"/>
      <c r="BT52" s="86"/>
      <c r="BU52" s="97"/>
      <c r="BV52" s="97"/>
      <c r="BW52" s="97"/>
      <c r="BX52" s="97"/>
      <c r="BY52" s="97"/>
      <c r="BZ52" s="96"/>
      <c r="CA52" s="97"/>
      <c r="CB52" s="97"/>
      <c r="CC52" s="97"/>
      <c r="CD52" s="97"/>
      <c r="CE52" s="97"/>
      <c r="CF52" s="97"/>
      <c r="CG52" s="97"/>
      <c r="CH52" s="97"/>
      <c r="CI52" s="96"/>
      <c r="CJ52" s="97"/>
      <c r="CK52" s="97"/>
      <c r="CL52" s="97"/>
      <c r="CM52" s="97"/>
      <c r="CN52" s="97"/>
      <c r="CO52" s="97"/>
      <c r="CP52" s="97"/>
      <c r="CQ52" s="97"/>
      <c r="CR52" s="97"/>
      <c r="CS52" s="97"/>
      <c r="CT52" s="97"/>
      <c r="CU52" s="97">
        <v>1</v>
      </c>
      <c r="CV52" s="96"/>
      <c r="CW52" s="17"/>
      <c r="CX52" s="97">
        <v>1</v>
      </c>
    </row>
    <row r="53" spans="1:102" s="57" customFormat="1" ht="62.4" customHeight="1">
      <c r="A53" s="54"/>
      <c r="B53" s="54" t="s">
        <v>264</v>
      </c>
      <c r="C53" s="72">
        <f t="shared" si="0"/>
        <v>8564</v>
      </c>
      <c r="D53" s="77">
        <v>8564</v>
      </c>
      <c r="E53" s="67" t="s">
        <v>310</v>
      </c>
      <c r="F53" s="56" t="s">
        <v>220</v>
      </c>
      <c r="G53" s="56">
        <f t="shared" si="1"/>
        <v>0</v>
      </c>
      <c r="H53" s="61">
        <v>6</v>
      </c>
      <c r="I53" s="17"/>
      <c r="J53" s="17"/>
      <c r="K53" s="17"/>
      <c r="L53" s="17"/>
      <c r="M53" s="97"/>
      <c r="N53" s="97"/>
      <c r="O53" s="97"/>
      <c r="P53" s="97">
        <v>1</v>
      </c>
      <c r="Q53" s="97"/>
      <c r="R53" s="62"/>
      <c r="S53" s="97"/>
      <c r="T53" s="97"/>
      <c r="U53" s="97"/>
      <c r="V53" s="97"/>
      <c r="W53" s="60" t="s">
        <v>356</v>
      </c>
      <c r="X53" s="17"/>
      <c r="Y53" s="17"/>
      <c r="Z53" s="97"/>
      <c r="AA53" s="60"/>
      <c r="AB53" s="102"/>
      <c r="AC53" s="100"/>
      <c r="AD53" s="100"/>
      <c r="AE53" s="60"/>
      <c r="AF53" s="102"/>
      <c r="AG53" s="102"/>
      <c r="AH53" s="102"/>
      <c r="AI53" s="101"/>
      <c r="AJ53" s="102"/>
      <c r="AK53" s="102"/>
      <c r="AL53" s="102"/>
      <c r="AM53" s="102"/>
      <c r="AN53" s="102"/>
      <c r="AO53" s="102"/>
      <c r="AP53" s="102"/>
      <c r="AQ53" s="102"/>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6"/>
      <c r="BP53" s="68"/>
      <c r="BQ53" s="97"/>
      <c r="BR53" s="97"/>
      <c r="BS53" s="97"/>
      <c r="BT53" s="86"/>
      <c r="BU53" s="97"/>
      <c r="BV53" s="97"/>
      <c r="BW53" s="97"/>
      <c r="BX53" s="97"/>
      <c r="BY53" s="97"/>
      <c r="BZ53" s="96"/>
      <c r="CA53" s="97"/>
      <c r="CB53" s="97"/>
      <c r="CC53" s="97"/>
      <c r="CD53" s="97"/>
      <c r="CE53" s="97"/>
      <c r="CF53" s="97"/>
      <c r="CG53" s="97"/>
      <c r="CH53" s="97"/>
      <c r="CI53" s="96"/>
      <c r="CJ53" s="97"/>
      <c r="CK53" s="97"/>
      <c r="CL53" s="97"/>
      <c r="CM53" s="97"/>
      <c r="CN53" s="97"/>
      <c r="CO53" s="97"/>
      <c r="CP53" s="97"/>
      <c r="CQ53" s="97"/>
      <c r="CR53" s="97"/>
      <c r="CS53" s="97"/>
      <c r="CT53" s="97"/>
      <c r="CU53" s="97"/>
      <c r="CV53" s="96"/>
      <c r="CW53" s="17"/>
      <c r="CX53" s="97"/>
    </row>
    <row r="54" spans="1:102" s="41" customFormat="1" ht="1.8" customHeight="1">
      <c r="A54" s="31"/>
      <c r="B54" s="74"/>
      <c r="C54" s="72"/>
      <c r="D54" s="76"/>
      <c r="E54" s="32"/>
      <c r="F54" s="32"/>
      <c r="G54" s="78"/>
      <c r="H54" s="32"/>
      <c r="I54" s="33"/>
      <c r="J54" s="33"/>
      <c r="K54" s="33"/>
      <c r="L54" s="33"/>
      <c r="M54" s="33"/>
      <c r="N54" s="33"/>
      <c r="O54" s="33"/>
      <c r="P54" s="32"/>
      <c r="Q54" s="34"/>
      <c r="R54" s="32"/>
      <c r="S54" s="34"/>
      <c r="T54" s="39"/>
      <c r="U54" s="33"/>
      <c r="V54" s="33"/>
      <c r="W54" s="33"/>
      <c r="X54" s="32"/>
      <c r="Y54" s="34"/>
      <c r="Z54" s="32"/>
      <c r="AA54" s="34"/>
      <c r="AB54" s="39"/>
      <c r="AC54" s="48"/>
      <c r="AD54" s="33"/>
      <c r="AE54" s="33"/>
      <c r="AF54" s="33"/>
      <c r="AG54" s="32"/>
      <c r="AH54" s="33"/>
      <c r="AI54" s="33"/>
      <c r="AJ54" s="33"/>
      <c r="AK54" s="33"/>
      <c r="AL54" s="33"/>
      <c r="AM54" s="33"/>
      <c r="AN54" s="33"/>
      <c r="AO54" s="33"/>
      <c r="AP54" s="33"/>
      <c r="AQ54" s="33"/>
      <c r="AR54" s="33"/>
      <c r="AS54" s="33"/>
      <c r="AT54" s="33"/>
      <c r="AU54" s="33"/>
      <c r="AV54" s="33"/>
      <c r="AW54" s="91"/>
      <c r="AX54" s="91"/>
      <c r="AY54" s="91"/>
      <c r="AZ54" s="92"/>
      <c r="BA54" s="33"/>
      <c r="BB54" s="33"/>
      <c r="BC54" s="33"/>
      <c r="BD54" s="33"/>
      <c r="BE54" s="33"/>
      <c r="BF54" s="33"/>
      <c r="BG54" s="33"/>
      <c r="BH54" s="33"/>
      <c r="BI54" s="33"/>
      <c r="BJ54" s="33"/>
      <c r="BK54" s="33"/>
      <c r="BL54" s="33"/>
      <c r="BM54" s="33"/>
      <c r="BN54" s="33"/>
      <c r="BO54" s="33"/>
      <c r="BP54" s="33"/>
      <c r="BQ54" s="33"/>
      <c r="BR54" s="33"/>
      <c r="BS54" s="33"/>
      <c r="BT54" s="33"/>
      <c r="BU54" s="33"/>
      <c r="BV54" s="48"/>
      <c r="BW54" s="33"/>
      <c r="BX54" s="33"/>
      <c r="BY54" s="33"/>
      <c r="BZ54" s="33"/>
      <c r="CA54" s="33"/>
      <c r="CB54" s="33"/>
      <c r="CC54" s="33"/>
      <c r="CD54" s="33"/>
      <c r="CE54" s="33"/>
      <c r="CF54" s="33"/>
      <c r="CG54" s="33"/>
      <c r="CH54" s="33"/>
      <c r="CI54" s="33"/>
      <c r="CJ54" s="33"/>
      <c r="CK54" s="33"/>
      <c r="CL54" s="33"/>
      <c r="CM54" s="32"/>
      <c r="CN54" s="32"/>
      <c r="CO54" s="32"/>
      <c r="CP54" s="32"/>
      <c r="CQ54" s="32"/>
      <c r="CR54" s="32"/>
      <c r="CS54" s="40"/>
      <c r="CT54" s="40"/>
      <c r="CU54" s="40"/>
      <c r="CV54" s="40"/>
      <c r="CW54" s="40"/>
    </row>
    <row r="55" spans="1:102" s="12" customFormat="1" ht="34.200000000000003" customHeight="1">
      <c r="A55" s="123" t="s">
        <v>170</v>
      </c>
      <c r="B55" s="124"/>
      <c r="C55" s="124"/>
      <c r="D55" s="124"/>
      <c r="E55" s="125"/>
      <c r="F55" s="125"/>
      <c r="G55" s="125"/>
      <c r="H55" s="126"/>
      <c r="I55" s="17">
        <f>SUM(I10:I53)</f>
        <v>34</v>
      </c>
      <c r="J55" s="17"/>
      <c r="K55" s="17">
        <f>SUM(K10:K53)</f>
        <v>1</v>
      </c>
      <c r="L55" s="17"/>
      <c r="M55" s="17">
        <f>SUM(M10:M53)</f>
        <v>0</v>
      </c>
      <c r="N55" s="17"/>
      <c r="O55" s="17">
        <f>SUM(O10:O53)</f>
        <v>7</v>
      </c>
      <c r="P55" s="17">
        <f>SUM(P10:P53)</f>
        <v>1</v>
      </c>
      <c r="Q55" s="17">
        <f>SUM(Q10:Q53)</f>
        <v>1</v>
      </c>
      <c r="R55" s="44"/>
      <c r="S55" s="17">
        <f>SUM(S10:S53)</f>
        <v>0</v>
      </c>
      <c r="T55" s="17">
        <f>SUM(T10:T53)</f>
        <v>0</v>
      </c>
      <c r="U55" s="17">
        <f>SUM(U10:U53)</f>
        <v>0</v>
      </c>
      <c r="V55" s="17">
        <f>SUM(V10:V53)</f>
        <v>0</v>
      </c>
      <c r="W55" s="44"/>
      <c r="X55" s="17">
        <f>SUM(X10:X53)</f>
        <v>1</v>
      </c>
      <c r="Y55" s="17">
        <f>SUM(Y10:Y53)</f>
        <v>0</v>
      </c>
      <c r="Z55" s="17">
        <f>SUM(Z10:Z53)</f>
        <v>16</v>
      </c>
      <c r="AA55" s="44"/>
      <c r="AB55" s="17">
        <f>SUM(AB10:AB53)</f>
        <v>22</v>
      </c>
      <c r="AC55" s="17">
        <f>SUM(AC10:AC53)</f>
        <v>11</v>
      </c>
      <c r="AD55" s="17">
        <f>SUM(AD10:AD53)</f>
        <v>1</v>
      </c>
      <c r="AE55" s="44"/>
      <c r="AF55" s="17">
        <f t="shared" ref="AF55:BN55" si="2">SUM(AF10:AF53)</f>
        <v>17</v>
      </c>
      <c r="AG55" s="17">
        <f t="shared" si="2"/>
        <v>16</v>
      </c>
      <c r="AH55" s="17">
        <f t="shared" si="2"/>
        <v>10</v>
      </c>
      <c r="AI55" s="17">
        <f t="shared" si="2"/>
        <v>1</v>
      </c>
      <c r="AJ55" s="17">
        <f t="shared" si="2"/>
        <v>5</v>
      </c>
      <c r="AK55" s="17">
        <f t="shared" si="2"/>
        <v>2</v>
      </c>
      <c r="AL55" s="17">
        <f t="shared" si="2"/>
        <v>15</v>
      </c>
      <c r="AM55" s="17">
        <f t="shared" si="2"/>
        <v>4</v>
      </c>
      <c r="AN55" s="17">
        <f t="shared" si="2"/>
        <v>16</v>
      </c>
      <c r="AO55" s="17">
        <f t="shared" si="2"/>
        <v>14</v>
      </c>
      <c r="AP55" s="17">
        <f t="shared" si="2"/>
        <v>18</v>
      </c>
      <c r="AQ55" s="17">
        <f t="shared" si="2"/>
        <v>12</v>
      </c>
      <c r="AR55" s="17">
        <f t="shared" si="2"/>
        <v>32</v>
      </c>
      <c r="AS55" s="17">
        <f t="shared" si="2"/>
        <v>2</v>
      </c>
      <c r="AT55" s="17">
        <f t="shared" si="2"/>
        <v>25</v>
      </c>
      <c r="AU55" s="17">
        <f t="shared" si="2"/>
        <v>25</v>
      </c>
      <c r="AV55" s="17">
        <f t="shared" si="2"/>
        <v>4</v>
      </c>
      <c r="AW55" s="17">
        <f t="shared" si="2"/>
        <v>5</v>
      </c>
      <c r="AX55" s="17">
        <f t="shared" si="2"/>
        <v>4</v>
      </c>
      <c r="AY55" s="17">
        <f t="shared" si="2"/>
        <v>5</v>
      </c>
      <c r="AZ55" s="17">
        <f t="shared" si="2"/>
        <v>18</v>
      </c>
      <c r="BA55" s="17">
        <f t="shared" si="2"/>
        <v>3</v>
      </c>
      <c r="BB55" s="17">
        <f t="shared" si="2"/>
        <v>29</v>
      </c>
      <c r="BC55" s="17">
        <f t="shared" si="2"/>
        <v>20</v>
      </c>
      <c r="BD55" s="17">
        <f t="shared" si="2"/>
        <v>12</v>
      </c>
      <c r="BE55" s="17">
        <f t="shared" si="2"/>
        <v>34</v>
      </c>
      <c r="BF55" s="17">
        <f t="shared" si="2"/>
        <v>34</v>
      </c>
      <c r="BG55" s="17">
        <f t="shared" si="2"/>
        <v>31</v>
      </c>
      <c r="BH55" s="17">
        <f t="shared" si="2"/>
        <v>29</v>
      </c>
      <c r="BI55" s="17">
        <f t="shared" si="2"/>
        <v>32</v>
      </c>
      <c r="BJ55" s="17">
        <f t="shared" si="2"/>
        <v>18</v>
      </c>
      <c r="BK55" s="17">
        <f t="shared" si="2"/>
        <v>6</v>
      </c>
      <c r="BL55" s="17">
        <f t="shared" si="2"/>
        <v>23</v>
      </c>
      <c r="BM55" s="17">
        <f t="shared" si="2"/>
        <v>9</v>
      </c>
      <c r="BN55" s="17">
        <f t="shared" si="2"/>
        <v>4</v>
      </c>
      <c r="BO55" s="44"/>
      <c r="BP55" s="17"/>
      <c r="BQ55" s="17">
        <f>SUM(BQ10:BQ53)</f>
        <v>12</v>
      </c>
      <c r="BR55" s="17">
        <f>SUM(BR10:BR53)</f>
        <v>18</v>
      </c>
      <c r="BS55" s="17">
        <f>SUM(BS10:BS53)</f>
        <v>4</v>
      </c>
      <c r="BT55" s="44"/>
      <c r="BU55" s="17">
        <f>SUM(BU10:BU53)</f>
        <v>10</v>
      </c>
      <c r="BV55" s="17">
        <f>SUM(BV10:BV53)</f>
        <v>9</v>
      </c>
      <c r="BW55" s="17">
        <f>SUM(BW10:BW53)</f>
        <v>7</v>
      </c>
      <c r="BX55" s="17">
        <f>SUM(BX10:BX53)</f>
        <v>6</v>
      </c>
      <c r="BY55" s="17">
        <f>SUM(BY10:BY53)</f>
        <v>10</v>
      </c>
      <c r="BZ55" s="44"/>
      <c r="CA55" s="17">
        <f t="shared" ref="CA55:CH55" si="3">SUM(CA10:CA53)</f>
        <v>8</v>
      </c>
      <c r="CB55" s="17">
        <f t="shared" si="3"/>
        <v>2</v>
      </c>
      <c r="CC55" s="17">
        <f t="shared" si="3"/>
        <v>9</v>
      </c>
      <c r="CD55" s="17">
        <f t="shared" si="3"/>
        <v>1</v>
      </c>
      <c r="CE55" s="17">
        <f t="shared" si="3"/>
        <v>1</v>
      </c>
      <c r="CF55" s="17">
        <f t="shared" si="3"/>
        <v>1</v>
      </c>
      <c r="CG55" s="17">
        <f t="shared" si="3"/>
        <v>7</v>
      </c>
      <c r="CH55" s="17">
        <f t="shared" si="3"/>
        <v>5</v>
      </c>
      <c r="CI55" s="44"/>
      <c r="CJ55" s="17">
        <f t="shared" ref="CJ55:CU55" si="4">SUM(CJ10:CJ53)</f>
        <v>4</v>
      </c>
      <c r="CK55" s="17">
        <f t="shared" si="4"/>
        <v>8</v>
      </c>
      <c r="CL55" s="17">
        <f t="shared" si="4"/>
        <v>1</v>
      </c>
      <c r="CM55" s="17">
        <f t="shared" si="4"/>
        <v>11</v>
      </c>
      <c r="CN55" s="17">
        <f t="shared" si="4"/>
        <v>0</v>
      </c>
      <c r="CO55" s="17">
        <f t="shared" si="4"/>
        <v>0</v>
      </c>
      <c r="CP55" s="17">
        <f t="shared" si="4"/>
        <v>12</v>
      </c>
      <c r="CQ55" s="17">
        <f t="shared" si="4"/>
        <v>0</v>
      </c>
      <c r="CR55" s="17">
        <f t="shared" si="4"/>
        <v>0</v>
      </c>
      <c r="CS55" s="17">
        <f t="shared" si="4"/>
        <v>8</v>
      </c>
      <c r="CT55" s="17">
        <f t="shared" si="4"/>
        <v>4</v>
      </c>
      <c r="CU55" s="42">
        <f t="shared" si="4"/>
        <v>20</v>
      </c>
      <c r="CV55" s="44"/>
      <c r="CW55" s="17">
        <f>SUM(CW10:CW53)</f>
        <v>9</v>
      </c>
      <c r="CX55" s="43">
        <f>SUM(CX10:CX53)</f>
        <v>25</v>
      </c>
    </row>
    <row r="56" spans="1:102" ht="50.4" customHeight="1">
      <c r="AW56" s="15"/>
      <c r="AX56" s="15"/>
      <c r="AY56" s="15"/>
      <c r="AZ56" s="15"/>
    </row>
    <row r="57" spans="1:102" ht="34.799999999999997" customHeight="1">
      <c r="AW57" s="15"/>
      <c r="AX57" s="15"/>
      <c r="AY57" s="15"/>
      <c r="AZ57" s="15"/>
    </row>
    <row r="58" spans="1:102" ht="24" customHeight="1">
      <c r="E58" s="80" t="s">
        <v>388</v>
      </c>
      <c r="F58" s="80"/>
      <c r="G58" s="80"/>
      <c r="H58" s="80"/>
      <c r="I58" s="98">
        <f t="shared" ref="I58:AN58" si="5">COUNTIFS($H$10:$H$53,3,I$10:I$53,1)</f>
        <v>0</v>
      </c>
      <c r="J58" s="98">
        <f t="shared" si="5"/>
        <v>0</v>
      </c>
      <c r="K58" s="98">
        <f t="shared" si="5"/>
        <v>0</v>
      </c>
      <c r="L58" s="98">
        <f t="shared" si="5"/>
        <v>0</v>
      </c>
      <c r="M58" s="98">
        <f t="shared" si="5"/>
        <v>0</v>
      </c>
      <c r="N58" s="98">
        <f t="shared" si="5"/>
        <v>0</v>
      </c>
      <c r="O58" s="98">
        <f t="shared" si="5"/>
        <v>0</v>
      </c>
      <c r="P58" s="98">
        <f t="shared" si="5"/>
        <v>0</v>
      </c>
      <c r="Q58" s="98">
        <f t="shared" si="5"/>
        <v>0</v>
      </c>
      <c r="R58" s="98">
        <f t="shared" si="5"/>
        <v>0</v>
      </c>
      <c r="S58" s="98">
        <f t="shared" si="5"/>
        <v>0</v>
      </c>
      <c r="T58" s="98">
        <f t="shared" si="5"/>
        <v>0</v>
      </c>
      <c r="U58" s="98">
        <f t="shared" si="5"/>
        <v>0</v>
      </c>
      <c r="V58" s="98">
        <f t="shared" si="5"/>
        <v>0</v>
      </c>
      <c r="W58" s="98">
        <f t="shared" si="5"/>
        <v>0</v>
      </c>
      <c r="X58" s="98">
        <f t="shared" si="5"/>
        <v>0</v>
      </c>
      <c r="Y58" s="98">
        <f t="shared" si="5"/>
        <v>0</v>
      </c>
      <c r="Z58" s="98">
        <f t="shared" si="5"/>
        <v>0</v>
      </c>
      <c r="AA58" s="98">
        <f t="shared" si="5"/>
        <v>0</v>
      </c>
      <c r="AB58" s="98">
        <f t="shared" si="5"/>
        <v>0</v>
      </c>
      <c r="AC58" s="98">
        <f t="shared" si="5"/>
        <v>0</v>
      </c>
      <c r="AD58" s="98">
        <f t="shared" si="5"/>
        <v>0</v>
      </c>
      <c r="AE58" s="98">
        <f t="shared" si="5"/>
        <v>0</v>
      </c>
      <c r="AF58" s="98">
        <f t="shared" si="5"/>
        <v>0</v>
      </c>
      <c r="AG58" s="98">
        <f t="shared" si="5"/>
        <v>0</v>
      </c>
      <c r="AH58" s="98">
        <f t="shared" si="5"/>
        <v>0</v>
      </c>
      <c r="AI58" s="98">
        <f t="shared" si="5"/>
        <v>0</v>
      </c>
      <c r="AJ58" s="98">
        <f t="shared" si="5"/>
        <v>0</v>
      </c>
      <c r="AK58" s="98">
        <f t="shared" si="5"/>
        <v>0</v>
      </c>
      <c r="AL58" s="98">
        <f t="shared" si="5"/>
        <v>0</v>
      </c>
      <c r="AM58" s="98">
        <f t="shared" si="5"/>
        <v>0</v>
      </c>
      <c r="AN58" s="98">
        <f t="shared" si="5"/>
        <v>0</v>
      </c>
      <c r="AO58" s="98">
        <f t="shared" ref="AO58:BS58" si="6">COUNTIFS($H$10:$H$53,3,AO$10:AO$53,1)</f>
        <v>0</v>
      </c>
      <c r="AP58" s="98">
        <f t="shared" si="6"/>
        <v>0</v>
      </c>
      <c r="AQ58" s="98">
        <f t="shared" si="6"/>
        <v>0</v>
      </c>
      <c r="AR58" s="98">
        <f t="shared" si="6"/>
        <v>0</v>
      </c>
      <c r="AS58" s="98">
        <f t="shared" si="6"/>
        <v>0</v>
      </c>
      <c r="AT58" s="98">
        <f t="shared" si="6"/>
        <v>0</v>
      </c>
      <c r="AU58" s="98">
        <f t="shared" si="6"/>
        <v>0</v>
      </c>
      <c r="AV58" s="98">
        <f t="shared" si="6"/>
        <v>0</v>
      </c>
      <c r="AW58" s="98">
        <f t="shared" si="6"/>
        <v>0</v>
      </c>
      <c r="AX58" s="98">
        <f t="shared" si="6"/>
        <v>0</v>
      </c>
      <c r="AY58" s="98">
        <f t="shared" si="6"/>
        <v>0</v>
      </c>
      <c r="AZ58" s="98">
        <f t="shared" si="6"/>
        <v>0</v>
      </c>
      <c r="BA58" s="98">
        <f t="shared" si="6"/>
        <v>0</v>
      </c>
      <c r="BB58" s="98">
        <f t="shared" si="6"/>
        <v>0</v>
      </c>
      <c r="BC58" s="98">
        <f t="shared" si="6"/>
        <v>0</v>
      </c>
      <c r="BD58" s="98">
        <f t="shared" si="6"/>
        <v>0</v>
      </c>
      <c r="BE58" s="98">
        <f t="shared" si="6"/>
        <v>0</v>
      </c>
      <c r="BF58" s="98">
        <f t="shared" si="6"/>
        <v>0</v>
      </c>
      <c r="BG58" s="98">
        <f t="shared" si="6"/>
        <v>0</v>
      </c>
      <c r="BH58" s="98">
        <f t="shared" si="6"/>
        <v>0</v>
      </c>
      <c r="BI58" s="98">
        <f t="shared" si="6"/>
        <v>0</v>
      </c>
      <c r="BJ58" s="98">
        <f t="shared" si="6"/>
        <v>0</v>
      </c>
      <c r="BK58" s="98">
        <f t="shared" si="6"/>
        <v>0</v>
      </c>
      <c r="BL58" s="98">
        <f t="shared" si="6"/>
        <v>0</v>
      </c>
      <c r="BM58" s="98">
        <f t="shared" si="6"/>
        <v>0</v>
      </c>
      <c r="BN58" s="98">
        <f t="shared" si="6"/>
        <v>0</v>
      </c>
      <c r="BO58" s="98">
        <f t="shared" si="6"/>
        <v>0</v>
      </c>
      <c r="BP58" s="98">
        <f t="shared" si="6"/>
        <v>0</v>
      </c>
      <c r="BQ58" s="98">
        <f t="shared" si="6"/>
        <v>0</v>
      </c>
      <c r="BR58" s="98">
        <f t="shared" si="6"/>
        <v>0</v>
      </c>
      <c r="BS58" s="98">
        <f t="shared" si="6"/>
        <v>0</v>
      </c>
      <c r="BT58" s="98">
        <f t="shared" ref="BT58:CX58" si="7">COUNTIFS($H$10:$H$53,3,BT$10:BT$53,1)</f>
        <v>0</v>
      </c>
      <c r="BU58" s="98">
        <f t="shared" si="7"/>
        <v>0</v>
      </c>
      <c r="BV58" s="98">
        <f t="shared" si="7"/>
        <v>0</v>
      </c>
      <c r="BW58" s="98">
        <f t="shared" si="7"/>
        <v>0</v>
      </c>
      <c r="BX58" s="98">
        <f t="shared" si="7"/>
        <v>0</v>
      </c>
      <c r="BY58" s="98">
        <f t="shared" si="7"/>
        <v>0</v>
      </c>
      <c r="BZ58" s="98">
        <f t="shared" si="7"/>
        <v>0</v>
      </c>
      <c r="CA58" s="98">
        <f t="shared" si="7"/>
        <v>0</v>
      </c>
      <c r="CB58" s="98">
        <f t="shared" si="7"/>
        <v>0</v>
      </c>
      <c r="CC58" s="98">
        <f t="shared" si="7"/>
        <v>0</v>
      </c>
      <c r="CD58" s="98">
        <f t="shared" si="7"/>
        <v>0</v>
      </c>
      <c r="CE58" s="98">
        <f t="shared" si="7"/>
        <v>0</v>
      </c>
      <c r="CF58" s="98">
        <f t="shared" si="7"/>
        <v>0</v>
      </c>
      <c r="CG58" s="98">
        <f t="shared" si="7"/>
        <v>0</v>
      </c>
      <c r="CH58" s="98">
        <f t="shared" si="7"/>
        <v>0</v>
      </c>
      <c r="CI58" s="98">
        <f t="shared" si="7"/>
        <v>0</v>
      </c>
      <c r="CJ58" s="98">
        <f t="shared" si="7"/>
        <v>0</v>
      </c>
      <c r="CK58" s="98">
        <f t="shared" si="7"/>
        <v>0</v>
      </c>
      <c r="CL58" s="98">
        <f t="shared" si="7"/>
        <v>0</v>
      </c>
      <c r="CM58" s="98">
        <f t="shared" si="7"/>
        <v>0</v>
      </c>
      <c r="CN58" s="98">
        <f t="shared" si="7"/>
        <v>0</v>
      </c>
      <c r="CO58" s="98">
        <f t="shared" si="7"/>
        <v>0</v>
      </c>
      <c r="CP58" s="98">
        <f t="shared" si="7"/>
        <v>0</v>
      </c>
      <c r="CQ58" s="98">
        <f t="shared" si="7"/>
        <v>0</v>
      </c>
      <c r="CR58" s="98">
        <f t="shared" si="7"/>
        <v>0</v>
      </c>
      <c r="CS58" s="98">
        <f t="shared" si="7"/>
        <v>0</v>
      </c>
      <c r="CT58" s="98">
        <f t="shared" si="7"/>
        <v>0</v>
      </c>
      <c r="CU58" s="98">
        <f t="shared" si="7"/>
        <v>0</v>
      </c>
      <c r="CV58" s="98">
        <f t="shared" si="7"/>
        <v>0</v>
      </c>
      <c r="CW58" s="98">
        <f t="shared" si="7"/>
        <v>0</v>
      </c>
      <c r="CX58" s="98">
        <f t="shared" si="7"/>
        <v>0</v>
      </c>
    </row>
    <row r="59" spans="1:102" ht="24" customHeight="1">
      <c r="E59" s="80" t="s">
        <v>389</v>
      </c>
      <c r="F59" s="80"/>
      <c r="G59" s="80"/>
      <c r="H59" s="80"/>
      <c r="I59" s="98">
        <f t="shared" ref="I59:AN59" si="8">COUNTIFS($H$10:$H$53,4,I$10:I$53,1)</f>
        <v>2</v>
      </c>
      <c r="J59" s="98">
        <f t="shared" si="8"/>
        <v>0</v>
      </c>
      <c r="K59" s="98">
        <f t="shared" si="8"/>
        <v>0</v>
      </c>
      <c r="L59" s="98">
        <f t="shared" si="8"/>
        <v>0</v>
      </c>
      <c r="M59" s="98">
        <f t="shared" si="8"/>
        <v>0</v>
      </c>
      <c r="N59" s="98">
        <f t="shared" si="8"/>
        <v>0</v>
      </c>
      <c r="O59" s="98">
        <f t="shared" si="8"/>
        <v>0</v>
      </c>
      <c r="P59" s="98">
        <f t="shared" si="8"/>
        <v>0</v>
      </c>
      <c r="Q59" s="98">
        <f t="shared" si="8"/>
        <v>0</v>
      </c>
      <c r="R59" s="98">
        <f t="shared" si="8"/>
        <v>0</v>
      </c>
      <c r="S59" s="98">
        <f t="shared" si="8"/>
        <v>0</v>
      </c>
      <c r="T59" s="98">
        <f t="shared" si="8"/>
        <v>0</v>
      </c>
      <c r="U59" s="98">
        <f t="shared" si="8"/>
        <v>0</v>
      </c>
      <c r="V59" s="98">
        <f t="shared" si="8"/>
        <v>0</v>
      </c>
      <c r="W59" s="98">
        <f t="shared" si="8"/>
        <v>0</v>
      </c>
      <c r="X59" s="98">
        <f t="shared" si="8"/>
        <v>0</v>
      </c>
      <c r="Y59" s="98">
        <f t="shared" si="8"/>
        <v>0</v>
      </c>
      <c r="Z59" s="98">
        <f t="shared" si="8"/>
        <v>1</v>
      </c>
      <c r="AA59" s="98">
        <f t="shared" si="8"/>
        <v>0</v>
      </c>
      <c r="AB59" s="98">
        <f t="shared" si="8"/>
        <v>0</v>
      </c>
      <c r="AC59" s="98">
        <f t="shared" si="8"/>
        <v>2</v>
      </c>
      <c r="AD59" s="98">
        <f t="shared" si="8"/>
        <v>0</v>
      </c>
      <c r="AE59" s="98">
        <f t="shared" si="8"/>
        <v>0</v>
      </c>
      <c r="AF59" s="98">
        <f t="shared" si="8"/>
        <v>2</v>
      </c>
      <c r="AG59" s="98">
        <f t="shared" si="8"/>
        <v>0</v>
      </c>
      <c r="AH59" s="98">
        <f t="shared" si="8"/>
        <v>2</v>
      </c>
      <c r="AI59" s="98">
        <f t="shared" si="8"/>
        <v>0</v>
      </c>
      <c r="AJ59" s="98">
        <f t="shared" si="8"/>
        <v>0</v>
      </c>
      <c r="AK59" s="98">
        <f t="shared" si="8"/>
        <v>0</v>
      </c>
      <c r="AL59" s="98">
        <f t="shared" si="8"/>
        <v>1</v>
      </c>
      <c r="AM59" s="98">
        <f t="shared" si="8"/>
        <v>0</v>
      </c>
      <c r="AN59" s="98">
        <f t="shared" si="8"/>
        <v>1</v>
      </c>
      <c r="AO59" s="98">
        <f t="shared" ref="AO59:BS59" si="9">COUNTIFS($H$10:$H$53,4,AO$10:AO$53,1)</f>
        <v>1</v>
      </c>
      <c r="AP59" s="98">
        <f t="shared" si="9"/>
        <v>1</v>
      </c>
      <c r="AQ59" s="98">
        <f t="shared" si="9"/>
        <v>0</v>
      </c>
      <c r="AR59" s="98">
        <f t="shared" si="9"/>
        <v>2</v>
      </c>
      <c r="AS59" s="98">
        <f t="shared" si="9"/>
        <v>0</v>
      </c>
      <c r="AT59" s="98">
        <f t="shared" si="9"/>
        <v>1</v>
      </c>
      <c r="AU59" s="98">
        <f t="shared" si="9"/>
        <v>1</v>
      </c>
      <c r="AV59" s="98">
        <f t="shared" si="9"/>
        <v>1</v>
      </c>
      <c r="AW59" s="98">
        <f t="shared" si="9"/>
        <v>0</v>
      </c>
      <c r="AX59" s="98">
        <f t="shared" si="9"/>
        <v>0</v>
      </c>
      <c r="AY59" s="98">
        <f t="shared" si="9"/>
        <v>0</v>
      </c>
      <c r="AZ59" s="98">
        <f t="shared" si="9"/>
        <v>2</v>
      </c>
      <c r="BA59" s="98">
        <f t="shared" si="9"/>
        <v>0</v>
      </c>
      <c r="BB59" s="98">
        <f t="shared" si="9"/>
        <v>2</v>
      </c>
      <c r="BC59" s="98">
        <f t="shared" si="9"/>
        <v>1</v>
      </c>
      <c r="BD59" s="98">
        <f t="shared" si="9"/>
        <v>1</v>
      </c>
      <c r="BE59" s="98">
        <f t="shared" si="9"/>
        <v>2</v>
      </c>
      <c r="BF59" s="98">
        <f t="shared" si="9"/>
        <v>2</v>
      </c>
      <c r="BG59" s="98">
        <f t="shared" si="9"/>
        <v>2</v>
      </c>
      <c r="BH59" s="98">
        <f t="shared" si="9"/>
        <v>2</v>
      </c>
      <c r="BI59" s="98">
        <f t="shared" si="9"/>
        <v>2</v>
      </c>
      <c r="BJ59" s="98">
        <f t="shared" si="9"/>
        <v>0</v>
      </c>
      <c r="BK59" s="98">
        <f t="shared" si="9"/>
        <v>1</v>
      </c>
      <c r="BL59" s="98">
        <f t="shared" si="9"/>
        <v>2</v>
      </c>
      <c r="BM59" s="98">
        <f t="shared" si="9"/>
        <v>0</v>
      </c>
      <c r="BN59" s="98">
        <f t="shared" si="9"/>
        <v>0</v>
      </c>
      <c r="BO59" s="98">
        <f t="shared" si="9"/>
        <v>0</v>
      </c>
      <c r="BP59" s="98">
        <f t="shared" si="9"/>
        <v>0</v>
      </c>
      <c r="BQ59" s="98">
        <f t="shared" si="9"/>
        <v>2</v>
      </c>
      <c r="BR59" s="98">
        <f t="shared" si="9"/>
        <v>0</v>
      </c>
      <c r="BS59" s="98">
        <f t="shared" si="9"/>
        <v>0</v>
      </c>
      <c r="BT59" s="98">
        <f t="shared" ref="BT59:CX59" si="10">COUNTIFS($H$10:$H$53,4,BT$10:BT$53,1)</f>
        <v>0</v>
      </c>
      <c r="BU59" s="98">
        <f t="shared" si="10"/>
        <v>2</v>
      </c>
      <c r="BV59" s="98">
        <f t="shared" si="10"/>
        <v>2</v>
      </c>
      <c r="BW59" s="98">
        <f t="shared" si="10"/>
        <v>2</v>
      </c>
      <c r="BX59" s="98">
        <f t="shared" si="10"/>
        <v>1</v>
      </c>
      <c r="BY59" s="98">
        <f t="shared" si="10"/>
        <v>2</v>
      </c>
      <c r="BZ59" s="98">
        <f t="shared" si="10"/>
        <v>0</v>
      </c>
      <c r="CA59" s="98">
        <f t="shared" si="10"/>
        <v>2</v>
      </c>
      <c r="CB59" s="98">
        <f t="shared" si="10"/>
        <v>0</v>
      </c>
      <c r="CC59" s="98">
        <f t="shared" si="10"/>
        <v>2</v>
      </c>
      <c r="CD59" s="98">
        <f t="shared" si="10"/>
        <v>0</v>
      </c>
      <c r="CE59" s="98">
        <f t="shared" si="10"/>
        <v>0</v>
      </c>
      <c r="CF59" s="98">
        <f t="shared" si="10"/>
        <v>0</v>
      </c>
      <c r="CG59" s="98">
        <f t="shared" si="10"/>
        <v>0</v>
      </c>
      <c r="CH59" s="98">
        <f t="shared" si="10"/>
        <v>0</v>
      </c>
      <c r="CI59" s="98">
        <f t="shared" si="10"/>
        <v>0</v>
      </c>
      <c r="CJ59" s="98">
        <f t="shared" si="10"/>
        <v>1</v>
      </c>
      <c r="CK59" s="98">
        <f t="shared" si="10"/>
        <v>1</v>
      </c>
      <c r="CL59" s="98">
        <f t="shared" si="10"/>
        <v>0</v>
      </c>
      <c r="CM59" s="98">
        <f t="shared" si="10"/>
        <v>2</v>
      </c>
      <c r="CN59" s="98">
        <f t="shared" si="10"/>
        <v>0</v>
      </c>
      <c r="CO59" s="98">
        <f t="shared" si="10"/>
        <v>0</v>
      </c>
      <c r="CP59" s="98">
        <f t="shared" si="10"/>
        <v>2</v>
      </c>
      <c r="CQ59" s="98">
        <f t="shared" si="10"/>
        <v>0</v>
      </c>
      <c r="CR59" s="98">
        <f t="shared" si="10"/>
        <v>0</v>
      </c>
      <c r="CS59" s="98">
        <f t="shared" si="10"/>
        <v>0</v>
      </c>
      <c r="CT59" s="98">
        <f t="shared" si="10"/>
        <v>0</v>
      </c>
      <c r="CU59" s="98">
        <f t="shared" si="10"/>
        <v>2</v>
      </c>
      <c r="CV59" s="98">
        <f t="shared" si="10"/>
        <v>0</v>
      </c>
      <c r="CW59" s="98">
        <f t="shared" si="10"/>
        <v>0</v>
      </c>
      <c r="CX59" s="98">
        <f t="shared" si="10"/>
        <v>2</v>
      </c>
    </row>
    <row r="60" spans="1:102" ht="24" customHeight="1">
      <c r="E60" s="80" t="s">
        <v>390</v>
      </c>
      <c r="F60" s="80"/>
      <c r="G60" s="80"/>
      <c r="H60" s="80"/>
      <c r="I60" s="98">
        <f t="shared" ref="I60:AN60" si="11">COUNTIFS($H$10:$H$53,5,I$10:I$53,1)</f>
        <v>26</v>
      </c>
      <c r="J60" s="98">
        <f t="shared" si="11"/>
        <v>0</v>
      </c>
      <c r="K60" s="98">
        <f t="shared" si="11"/>
        <v>1</v>
      </c>
      <c r="L60" s="98">
        <f t="shared" si="11"/>
        <v>0</v>
      </c>
      <c r="M60" s="98">
        <f t="shared" si="11"/>
        <v>0</v>
      </c>
      <c r="N60" s="98">
        <f t="shared" si="11"/>
        <v>0</v>
      </c>
      <c r="O60" s="98">
        <f t="shared" si="11"/>
        <v>3</v>
      </c>
      <c r="P60" s="98">
        <f t="shared" si="11"/>
        <v>0</v>
      </c>
      <c r="Q60" s="98">
        <f t="shared" si="11"/>
        <v>1</v>
      </c>
      <c r="R60" s="98">
        <f t="shared" si="11"/>
        <v>0</v>
      </c>
      <c r="S60" s="98">
        <f t="shared" si="11"/>
        <v>0</v>
      </c>
      <c r="T60" s="98">
        <f t="shared" si="11"/>
        <v>0</v>
      </c>
      <c r="U60" s="98">
        <f t="shared" si="11"/>
        <v>0</v>
      </c>
      <c r="V60" s="98">
        <f t="shared" si="11"/>
        <v>0</v>
      </c>
      <c r="W60" s="98">
        <f t="shared" si="11"/>
        <v>0</v>
      </c>
      <c r="X60" s="98">
        <f t="shared" si="11"/>
        <v>1</v>
      </c>
      <c r="Y60" s="98">
        <f t="shared" si="11"/>
        <v>0</v>
      </c>
      <c r="Z60" s="98">
        <f t="shared" si="11"/>
        <v>12</v>
      </c>
      <c r="AA60" s="98">
        <f t="shared" si="11"/>
        <v>0</v>
      </c>
      <c r="AB60" s="98">
        <f t="shared" si="11"/>
        <v>18</v>
      </c>
      <c r="AC60" s="98">
        <f t="shared" si="11"/>
        <v>7</v>
      </c>
      <c r="AD60" s="98">
        <f t="shared" si="11"/>
        <v>1</v>
      </c>
      <c r="AE60" s="98">
        <f t="shared" si="11"/>
        <v>0</v>
      </c>
      <c r="AF60" s="98">
        <f t="shared" si="11"/>
        <v>12</v>
      </c>
      <c r="AG60" s="98">
        <f t="shared" si="11"/>
        <v>13</v>
      </c>
      <c r="AH60" s="98">
        <f t="shared" si="11"/>
        <v>6</v>
      </c>
      <c r="AI60" s="98">
        <f t="shared" si="11"/>
        <v>1</v>
      </c>
      <c r="AJ60" s="98">
        <f t="shared" si="11"/>
        <v>3</v>
      </c>
      <c r="AK60" s="98">
        <f t="shared" si="11"/>
        <v>0</v>
      </c>
      <c r="AL60" s="98">
        <f t="shared" si="11"/>
        <v>11</v>
      </c>
      <c r="AM60" s="98">
        <f t="shared" si="11"/>
        <v>2</v>
      </c>
      <c r="AN60" s="98">
        <f t="shared" si="11"/>
        <v>14</v>
      </c>
      <c r="AO60" s="98">
        <f t="shared" ref="AO60:BS60" si="12">COUNTIFS($H$10:$H$53,5,AO$10:AO$53,1)</f>
        <v>12</v>
      </c>
      <c r="AP60" s="98">
        <f t="shared" si="12"/>
        <v>12</v>
      </c>
      <c r="AQ60" s="98">
        <f t="shared" si="12"/>
        <v>9</v>
      </c>
      <c r="AR60" s="98">
        <f t="shared" si="12"/>
        <v>25</v>
      </c>
      <c r="AS60" s="98">
        <f t="shared" si="12"/>
        <v>1</v>
      </c>
      <c r="AT60" s="98">
        <f t="shared" si="12"/>
        <v>21</v>
      </c>
      <c r="AU60" s="98">
        <f t="shared" si="12"/>
        <v>21</v>
      </c>
      <c r="AV60" s="98">
        <f t="shared" si="12"/>
        <v>2</v>
      </c>
      <c r="AW60" s="98">
        <f t="shared" si="12"/>
        <v>5</v>
      </c>
      <c r="AX60" s="98">
        <f t="shared" si="12"/>
        <v>2</v>
      </c>
      <c r="AY60" s="98">
        <f t="shared" si="12"/>
        <v>4</v>
      </c>
      <c r="AZ60" s="98">
        <f t="shared" si="12"/>
        <v>14</v>
      </c>
      <c r="BA60" s="98">
        <f t="shared" si="12"/>
        <v>3</v>
      </c>
      <c r="BB60" s="98">
        <f t="shared" si="12"/>
        <v>22</v>
      </c>
      <c r="BC60" s="98">
        <f t="shared" si="12"/>
        <v>14</v>
      </c>
      <c r="BD60" s="98">
        <f t="shared" si="12"/>
        <v>11</v>
      </c>
      <c r="BE60" s="98">
        <f t="shared" si="12"/>
        <v>26</v>
      </c>
      <c r="BF60" s="98">
        <f t="shared" si="12"/>
        <v>26</v>
      </c>
      <c r="BG60" s="98">
        <f t="shared" si="12"/>
        <v>25</v>
      </c>
      <c r="BH60" s="98">
        <f t="shared" si="12"/>
        <v>23</v>
      </c>
      <c r="BI60" s="98">
        <f t="shared" si="12"/>
        <v>25</v>
      </c>
      <c r="BJ60" s="98">
        <f t="shared" si="12"/>
        <v>15</v>
      </c>
      <c r="BK60" s="98">
        <f t="shared" si="12"/>
        <v>5</v>
      </c>
      <c r="BL60" s="98">
        <f t="shared" si="12"/>
        <v>19</v>
      </c>
      <c r="BM60" s="98">
        <f t="shared" si="12"/>
        <v>9</v>
      </c>
      <c r="BN60" s="98">
        <f t="shared" si="12"/>
        <v>4</v>
      </c>
      <c r="BO60" s="98">
        <f t="shared" si="12"/>
        <v>0</v>
      </c>
      <c r="BP60" s="98">
        <f t="shared" si="12"/>
        <v>0</v>
      </c>
      <c r="BQ60" s="98">
        <f t="shared" si="12"/>
        <v>8</v>
      </c>
      <c r="BR60" s="98">
        <f t="shared" si="12"/>
        <v>15</v>
      </c>
      <c r="BS60" s="98">
        <f t="shared" si="12"/>
        <v>3</v>
      </c>
      <c r="BT60" s="98">
        <f t="shared" ref="BT60:CX60" si="13">COUNTIFS($H$10:$H$53,5,BT$10:BT$53,1)</f>
        <v>0</v>
      </c>
      <c r="BU60" s="98">
        <f t="shared" si="13"/>
        <v>6</v>
      </c>
      <c r="BV60" s="98">
        <f t="shared" si="13"/>
        <v>6</v>
      </c>
      <c r="BW60" s="98">
        <f t="shared" si="13"/>
        <v>4</v>
      </c>
      <c r="BX60" s="98">
        <f t="shared" si="13"/>
        <v>4</v>
      </c>
      <c r="BY60" s="98">
        <f t="shared" si="13"/>
        <v>7</v>
      </c>
      <c r="BZ60" s="98">
        <f t="shared" si="13"/>
        <v>0</v>
      </c>
      <c r="CA60" s="98">
        <f t="shared" si="13"/>
        <v>4</v>
      </c>
      <c r="CB60" s="98">
        <f t="shared" si="13"/>
        <v>2</v>
      </c>
      <c r="CC60" s="98">
        <f t="shared" si="13"/>
        <v>5</v>
      </c>
      <c r="CD60" s="98">
        <f t="shared" si="13"/>
        <v>1</v>
      </c>
      <c r="CE60" s="98">
        <f t="shared" si="13"/>
        <v>1</v>
      </c>
      <c r="CF60" s="98">
        <f t="shared" si="13"/>
        <v>1</v>
      </c>
      <c r="CG60" s="98">
        <f t="shared" si="13"/>
        <v>5</v>
      </c>
      <c r="CH60" s="98">
        <f t="shared" si="13"/>
        <v>4</v>
      </c>
      <c r="CI60" s="98">
        <f t="shared" si="13"/>
        <v>0</v>
      </c>
      <c r="CJ60" s="98">
        <f t="shared" si="13"/>
        <v>3</v>
      </c>
      <c r="CK60" s="98">
        <f t="shared" si="13"/>
        <v>5</v>
      </c>
      <c r="CL60" s="98">
        <f t="shared" si="13"/>
        <v>1</v>
      </c>
      <c r="CM60" s="98">
        <f t="shared" si="13"/>
        <v>7</v>
      </c>
      <c r="CN60" s="98">
        <f t="shared" si="13"/>
        <v>0</v>
      </c>
      <c r="CO60" s="98">
        <f t="shared" si="13"/>
        <v>0</v>
      </c>
      <c r="CP60" s="98">
        <f t="shared" si="13"/>
        <v>8</v>
      </c>
      <c r="CQ60" s="98">
        <f t="shared" si="13"/>
        <v>0</v>
      </c>
      <c r="CR60" s="98">
        <f t="shared" si="13"/>
        <v>0</v>
      </c>
      <c r="CS60" s="98">
        <f t="shared" si="13"/>
        <v>5</v>
      </c>
      <c r="CT60" s="98">
        <f t="shared" si="13"/>
        <v>4</v>
      </c>
      <c r="CU60" s="98">
        <f t="shared" si="13"/>
        <v>15</v>
      </c>
      <c r="CV60" s="98">
        <f t="shared" si="13"/>
        <v>0</v>
      </c>
      <c r="CW60" s="98">
        <f t="shared" si="13"/>
        <v>8</v>
      </c>
      <c r="CX60" s="98">
        <f t="shared" si="13"/>
        <v>18</v>
      </c>
    </row>
    <row r="61" spans="1:102" ht="24" customHeight="1">
      <c r="E61" s="80" t="s">
        <v>391</v>
      </c>
      <c r="F61" s="80"/>
      <c r="G61" s="80"/>
      <c r="H61" s="80"/>
      <c r="I61" s="98">
        <f t="shared" ref="I61:AN61" si="14">COUNTIFS($H$10:$H$53,6,I$10:I$53,1)</f>
        <v>6</v>
      </c>
      <c r="J61" s="98">
        <f t="shared" si="14"/>
        <v>0</v>
      </c>
      <c r="K61" s="98">
        <f t="shared" si="14"/>
        <v>0</v>
      </c>
      <c r="L61" s="98">
        <f t="shared" si="14"/>
        <v>0</v>
      </c>
      <c r="M61" s="98">
        <f t="shared" si="14"/>
        <v>0</v>
      </c>
      <c r="N61" s="98">
        <f t="shared" si="14"/>
        <v>0</v>
      </c>
      <c r="O61" s="98">
        <f t="shared" si="14"/>
        <v>4</v>
      </c>
      <c r="P61" s="98">
        <f t="shared" si="14"/>
        <v>1</v>
      </c>
      <c r="Q61" s="98">
        <f t="shared" si="14"/>
        <v>0</v>
      </c>
      <c r="R61" s="98">
        <f t="shared" si="14"/>
        <v>0</v>
      </c>
      <c r="S61" s="98">
        <f t="shared" si="14"/>
        <v>0</v>
      </c>
      <c r="T61" s="98">
        <f t="shared" si="14"/>
        <v>0</v>
      </c>
      <c r="U61" s="98">
        <f t="shared" si="14"/>
        <v>0</v>
      </c>
      <c r="V61" s="98">
        <f t="shared" si="14"/>
        <v>0</v>
      </c>
      <c r="W61" s="98">
        <f t="shared" si="14"/>
        <v>0</v>
      </c>
      <c r="X61" s="98">
        <f t="shared" si="14"/>
        <v>0</v>
      </c>
      <c r="Y61" s="98">
        <f t="shared" si="14"/>
        <v>0</v>
      </c>
      <c r="Z61" s="98">
        <f t="shared" si="14"/>
        <v>3</v>
      </c>
      <c r="AA61" s="98">
        <f t="shared" si="14"/>
        <v>0</v>
      </c>
      <c r="AB61" s="98">
        <f t="shared" si="14"/>
        <v>4</v>
      </c>
      <c r="AC61" s="98">
        <f t="shared" si="14"/>
        <v>2</v>
      </c>
      <c r="AD61" s="98">
        <f t="shared" si="14"/>
        <v>0</v>
      </c>
      <c r="AE61" s="98">
        <f t="shared" si="14"/>
        <v>0</v>
      </c>
      <c r="AF61" s="98">
        <f t="shared" si="14"/>
        <v>3</v>
      </c>
      <c r="AG61" s="98">
        <f t="shared" si="14"/>
        <v>3</v>
      </c>
      <c r="AH61" s="98">
        <f t="shared" si="14"/>
        <v>2</v>
      </c>
      <c r="AI61" s="98">
        <f t="shared" si="14"/>
        <v>0</v>
      </c>
      <c r="AJ61" s="98">
        <f t="shared" si="14"/>
        <v>2</v>
      </c>
      <c r="AK61" s="98">
        <f t="shared" si="14"/>
        <v>2</v>
      </c>
      <c r="AL61" s="98">
        <f t="shared" si="14"/>
        <v>3</v>
      </c>
      <c r="AM61" s="98">
        <f t="shared" si="14"/>
        <v>2</v>
      </c>
      <c r="AN61" s="98">
        <f t="shared" si="14"/>
        <v>1</v>
      </c>
      <c r="AO61" s="98">
        <f t="shared" ref="AO61:BS61" si="15">COUNTIFS($H$10:$H$53,6,AO$10:AO$53,1)</f>
        <v>1</v>
      </c>
      <c r="AP61" s="98">
        <f t="shared" si="15"/>
        <v>5</v>
      </c>
      <c r="AQ61" s="98">
        <f t="shared" si="15"/>
        <v>3</v>
      </c>
      <c r="AR61" s="98">
        <f t="shared" si="15"/>
        <v>5</v>
      </c>
      <c r="AS61" s="98">
        <f t="shared" si="15"/>
        <v>1</v>
      </c>
      <c r="AT61" s="98">
        <f t="shared" si="15"/>
        <v>3</v>
      </c>
      <c r="AU61" s="98">
        <f t="shared" si="15"/>
        <v>3</v>
      </c>
      <c r="AV61" s="98">
        <f t="shared" si="15"/>
        <v>1</v>
      </c>
      <c r="AW61" s="98">
        <f t="shared" si="15"/>
        <v>0</v>
      </c>
      <c r="AX61" s="98">
        <f t="shared" si="15"/>
        <v>2</v>
      </c>
      <c r="AY61" s="98">
        <f t="shared" si="15"/>
        <v>1</v>
      </c>
      <c r="AZ61" s="98">
        <f t="shared" si="15"/>
        <v>2</v>
      </c>
      <c r="BA61" s="98">
        <f t="shared" si="15"/>
        <v>0</v>
      </c>
      <c r="BB61" s="98">
        <f t="shared" si="15"/>
        <v>5</v>
      </c>
      <c r="BC61" s="98">
        <f t="shared" si="15"/>
        <v>5</v>
      </c>
      <c r="BD61" s="98">
        <f t="shared" si="15"/>
        <v>0</v>
      </c>
      <c r="BE61" s="98">
        <f t="shared" si="15"/>
        <v>6</v>
      </c>
      <c r="BF61" s="98">
        <f t="shared" si="15"/>
        <v>6</v>
      </c>
      <c r="BG61" s="98">
        <f t="shared" si="15"/>
        <v>4</v>
      </c>
      <c r="BH61" s="98">
        <f t="shared" si="15"/>
        <v>4</v>
      </c>
      <c r="BI61" s="98">
        <f t="shared" si="15"/>
        <v>5</v>
      </c>
      <c r="BJ61" s="98">
        <f t="shared" si="15"/>
        <v>3</v>
      </c>
      <c r="BK61" s="98">
        <f t="shared" si="15"/>
        <v>0</v>
      </c>
      <c r="BL61" s="98">
        <f t="shared" si="15"/>
        <v>2</v>
      </c>
      <c r="BM61" s="98">
        <f t="shared" si="15"/>
        <v>0</v>
      </c>
      <c r="BN61" s="98">
        <f t="shared" si="15"/>
        <v>0</v>
      </c>
      <c r="BO61" s="98">
        <f t="shared" si="15"/>
        <v>0</v>
      </c>
      <c r="BP61" s="98">
        <f t="shared" si="15"/>
        <v>0</v>
      </c>
      <c r="BQ61" s="98">
        <f t="shared" si="15"/>
        <v>2</v>
      </c>
      <c r="BR61" s="98">
        <f t="shared" si="15"/>
        <v>3</v>
      </c>
      <c r="BS61" s="98">
        <f t="shared" si="15"/>
        <v>1</v>
      </c>
      <c r="BT61" s="98">
        <f t="shared" ref="BT61:CX61" si="16">COUNTIFS($H$10:$H$53,6,BT$10:BT$53,1)</f>
        <v>0</v>
      </c>
      <c r="BU61" s="98">
        <f t="shared" si="16"/>
        <v>2</v>
      </c>
      <c r="BV61" s="98">
        <f t="shared" si="16"/>
        <v>1</v>
      </c>
      <c r="BW61" s="98">
        <f t="shared" si="16"/>
        <v>1</v>
      </c>
      <c r="BX61" s="98">
        <f t="shared" si="16"/>
        <v>1</v>
      </c>
      <c r="BY61" s="98">
        <f t="shared" si="16"/>
        <v>1</v>
      </c>
      <c r="BZ61" s="98">
        <f t="shared" si="16"/>
        <v>0</v>
      </c>
      <c r="CA61" s="98">
        <f t="shared" si="16"/>
        <v>2</v>
      </c>
      <c r="CB61" s="98">
        <f t="shared" si="16"/>
        <v>0</v>
      </c>
      <c r="CC61" s="98">
        <f t="shared" si="16"/>
        <v>2</v>
      </c>
      <c r="CD61" s="98">
        <f t="shared" si="16"/>
        <v>0</v>
      </c>
      <c r="CE61" s="98">
        <f t="shared" si="16"/>
        <v>0</v>
      </c>
      <c r="CF61" s="98">
        <f t="shared" si="16"/>
        <v>0</v>
      </c>
      <c r="CG61" s="98">
        <f t="shared" si="16"/>
        <v>2</v>
      </c>
      <c r="CH61" s="98">
        <f t="shared" si="16"/>
        <v>1</v>
      </c>
      <c r="CI61" s="98">
        <f t="shared" si="16"/>
        <v>0</v>
      </c>
      <c r="CJ61" s="98">
        <f t="shared" si="16"/>
        <v>0</v>
      </c>
      <c r="CK61" s="98">
        <f t="shared" si="16"/>
        <v>2</v>
      </c>
      <c r="CL61" s="98">
        <f t="shared" si="16"/>
        <v>0</v>
      </c>
      <c r="CM61" s="98">
        <f t="shared" si="16"/>
        <v>2</v>
      </c>
      <c r="CN61" s="98">
        <f t="shared" si="16"/>
        <v>0</v>
      </c>
      <c r="CO61" s="98">
        <f t="shared" si="16"/>
        <v>0</v>
      </c>
      <c r="CP61" s="98">
        <f t="shared" si="16"/>
        <v>2</v>
      </c>
      <c r="CQ61" s="98">
        <f t="shared" si="16"/>
        <v>0</v>
      </c>
      <c r="CR61" s="98">
        <f t="shared" si="16"/>
        <v>0</v>
      </c>
      <c r="CS61" s="98">
        <f t="shared" si="16"/>
        <v>3</v>
      </c>
      <c r="CT61" s="98">
        <f t="shared" si="16"/>
        <v>0</v>
      </c>
      <c r="CU61" s="98">
        <f t="shared" si="16"/>
        <v>3</v>
      </c>
      <c r="CV61" s="98">
        <f t="shared" si="16"/>
        <v>0</v>
      </c>
      <c r="CW61" s="98">
        <f t="shared" si="16"/>
        <v>1</v>
      </c>
      <c r="CX61" s="98">
        <f t="shared" si="16"/>
        <v>5</v>
      </c>
    </row>
    <row r="62" spans="1:102" ht="13.2" customHeight="1">
      <c r="AW62" s="15"/>
      <c r="AX62" s="15"/>
      <c r="AY62" s="15"/>
      <c r="AZ62" s="15"/>
    </row>
  </sheetData>
  <autoFilter ref="A9:FN55"/>
  <mergeCells count="219">
    <mergeCell ref="CL7:CL8"/>
    <mergeCell ref="CM7:CM8"/>
    <mergeCell ref="CN7:CN8"/>
    <mergeCell ref="CO7:CO8"/>
    <mergeCell ref="CP7:CP8"/>
    <mergeCell ref="CQ7:CQ8"/>
    <mergeCell ref="CV7:CV8"/>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BP4:BP6"/>
    <mergeCell ref="A4:A6"/>
    <mergeCell ref="I4:Q4"/>
    <mergeCell ref="R4:R6"/>
    <mergeCell ref="S4:S6"/>
    <mergeCell ref="BE3:BO3"/>
    <mergeCell ref="AG4:AG6"/>
    <mergeCell ref="AH4:AH6"/>
    <mergeCell ref="AI4:AI6"/>
    <mergeCell ref="AJ4:AK4"/>
    <mergeCell ref="AL4:AM4"/>
    <mergeCell ref="AK5:AK6"/>
    <mergeCell ref="AL5:AL6"/>
    <mergeCell ref="AM5:AM6"/>
    <mergeCell ref="AW4:AW6"/>
    <mergeCell ref="AU4:AU6"/>
    <mergeCell ref="AV4:AV6"/>
    <mergeCell ref="AN5:AN6"/>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Z4:Z6"/>
    <mergeCell ref="AA4:AA6"/>
    <mergeCell ref="AB4:AB6"/>
    <mergeCell ref="AC4:AC6"/>
    <mergeCell ref="AD4:AD6"/>
    <mergeCell ref="AE4:AE6"/>
    <mergeCell ref="AF4:AF6"/>
    <mergeCell ref="AO5:AO6"/>
    <mergeCell ref="AP5:AP6"/>
    <mergeCell ref="AQ5:AQ6"/>
    <mergeCell ref="BI4:BI6"/>
    <mergeCell ref="BJ4:BJ6"/>
    <mergeCell ref="BK4:BK6"/>
    <mergeCell ref="BL4:BL6"/>
    <mergeCell ref="BM4:BM6"/>
    <mergeCell ref="BN4:BN6"/>
    <mergeCell ref="BC4:BC6"/>
    <mergeCell ref="BD4:BD6"/>
    <mergeCell ref="BE4:BE6"/>
    <mergeCell ref="BF4:BF6"/>
    <mergeCell ref="BG4:BG6"/>
    <mergeCell ref="BH4:BH6"/>
    <mergeCell ref="BO4:BO6"/>
    <mergeCell ref="BQ4:BS4"/>
    <mergeCell ref="BT4:BT6"/>
    <mergeCell ref="BU4:BU6"/>
    <mergeCell ref="BV4:BV6"/>
    <mergeCell ref="BW4:BW6"/>
    <mergeCell ref="BQ5:BQ6"/>
    <mergeCell ref="BR5:BR6"/>
    <mergeCell ref="BS5:BS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55:H55"/>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AA7:AA8"/>
    <mergeCell ref="AJ7:AJ8"/>
    <mergeCell ref="AL7:AL8"/>
    <mergeCell ref="AM7:AM8"/>
    <mergeCell ref="AR7:AR8"/>
    <mergeCell ref="BS7:BS8"/>
    <mergeCell ref="BT7:BT8"/>
    <mergeCell ref="BU7:BU8"/>
    <mergeCell ref="BV7:BV8"/>
    <mergeCell ref="BN7:BN8"/>
    <mergeCell ref="BO7:BO8"/>
    <mergeCell ref="BZ7:BZ8"/>
    <mergeCell ref="CA7:CA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P7:BP8"/>
    <mergeCell ref="CD7:CD8"/>
    <mergeCell ref="CE7:CE8"/>
    <mergeCell ref="CF7:CF8"/>
    <mergeCell ref="CG7:CG8"/>
    <mergeCell ref="CH7:CH8"/>
    <mergeCell ref="CI7:CI8"/>
    <mergeCell ref="H3:H8"/>
    <mergeCell ref="J7:J8"/>
    <mergeCell ref="K7:K8"/>
    <mergeCell ref="L7:L8"/>
    <mergeCell ref="N7:N8"/>
    <mergeCell ref="W7:W8"/>
    <mergeCell ref="X7:X8"/>
    <mergeCell ref="Y7:Y8"/>
    <mergeCell ref="Z7:Z8"/>
    <mergeCell ref="BW7:BW8"/>
    <mergeCell ref="BX7:BX8"/>
    <mergeCell ref="BY7:BY8"/>
    <mergeCell ref="CB7:CB8"/>
    <mergeCell ref="CC7:CC8"/>
    <mergeCell ref="BM7:BM8"/>
    <mergeCell ref="BH7:BH8"/>
    <mergeCell ref="BQ7:BQ8"/>
    <mergeCell ref="BR7:BR8"/>
  </mergeCells>
  <phoneticPr fontId="24"/>
  <dataValidations count="8">
    <dataValidation imeMode="disabled" allowBlank="1" showInputMessage="1" showErrorMessage="1" sqref="AN41:AN43 AN26 S38:V43 X38:Z43 AB38:AD43 CW38:CX43 I38:Q43 AO36:BN36 I45:Q45 S45:V45 X45:Z45 AB45:AD45 AP42 BU45:BY45 CA45:CH45 CJ45:CU45 CW45:CX45 S49:V53 X49:Z53 AB49:AD53 BU49:BY53 CA49:CH53 CJ49:CU53 CW49:CX53 I49:Q53 AN53 I10:Q26 S10:V26 X10:Z26 AB10:AD26 BU10:BY26 CA10:CH26 CJ10:CU26 CW10:CX26 I36:Q36 S29:V33 X29:Z33 AB29:AD33 BU29:BY33 CA29:CH33 CJ29:CU33 CW29:CX33 I29:Q33 I47:Q47 S47:V47 X47:Z47 AB47:AD47 AF47:BN47 BU47:BY47 CA47:CH47 CJ47:CU47 CW47:CX47 S36:V36 X36:Z36 AB36:AD36 AN32:AN33 BU36:BY36 CA36:CH36 CJ36:CU36 CW36:CX36 AF10:AM26 AN10:AN13 AN15:AN16 AN19:AN21 AN23:AN24 AF29:AM33 AP22:AP25 AN30 AF36:AM36 AF38:AM43 AP33 AN39 AF49:AM53 AO49:BN53 AN49:AN51 AQ45:BN45 AO10:AO26 AQ10:BN26 AP10 AP12 AP14 AP16:AP18 AP20 AO29:AO33 AQ29:BN33 AP29:AP31 AO38:AO43 AQ38:BN43 AP38:AP40 AF45:AO45 CJ38:CU43 CA38:CH43 BU38:BY43 BQ36:BS36 BQ47:BS47 BQ29:BS33 BQ10:BS26 BQ49:BS53 BQ45:BS45 BQ38:BS43"/>
    <dataValidation type="list" imeMode="on" allowBlank="1" showInputMessage="1" showErrorMessage="1" sqref="Y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Q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formula1>$CU$65:$CU$72</formula1>
    </dataValidation>
    <dataValidation type="list" imeMode="on" allowBlank="1" showInputMessage="1" showErrorMessage="1" sqref="AA54 JT54 TP54 ADL54 ANH54 AXD54 BGZ54 BQV54 CAR54 CKN54 CUJ54 DEF54 DOB54 DXX54 EHT54 ERP54 FBL54 FLH54 FVD54 GEZ54 GOV54 GYR54 HIN54 HSJ54 ICF54 IMB54 IVX54 JFT54 JPP54 JZL54 KJH54 KTD54 LCZ54 LMV54 LWR54 MGN54 MQJ54 NAF54 NKB54 NTX54 ODT54 ONP54 OXL54 PHH54 PRD54 QAZ54 QKV54 QUR54 REN54 ROJ54 RYF54 SIB54 SRX54 TBT54 TLP54 TVL54 UFH54 UPD54 UYZ54 VIV54 VSR54 WCN54 WMJ54 WWF54 S54 JL54 TH54 ADD54 AMZ54 AWV54 BGR54 BQN54 CAJ54 CKF54 CUB54 DDX54 DNT54 DXP54 EHL54 ERH54 FBD54 FKZ54 FUV54 GER54 GON54 GYJ54 HIF54 HSB54 IBX54 ILT54 IVP54 JFL54 JPH54 JZD54 KIZ54 KSV54 LCR54 LMN54 LWJ54 MGF54 MQB54 MZX54 NJT54 NTP54 ODL54 ONH54 OXD54 PGZ54 PQV54 QAR54 QKN54 QUJ54 REF54 ROB54 RXX54 SHT54 SRP54 TBL54 TLH54 TVD54 UEZ54 UOV54 UYR54 VIN54 VSJ54 WCF54 WMB54 WVX54">
      <formula1>$CU$72:$CU$86</formula1>
    </dataValidation>
    <dataValidation type="list" imeMode="on" allowBlank="1" showInputMessage="1" showErrorMessage="1" sqref="AL54:BD54 WVZ54:WWA54 WMD54:WME54 WCH54:WCI54 VSL54:VSM54 VIP54:VIQ54 UYT54:UYU54 UOX54:UOY54 UFB54:UFC54 TVF54:TVG54 TLJ54:TLK54 TBN54:TBO54 SRR54:SRS54 SHV54:SHW54 RXZ54:RYA54 ROD54:ROE54 REH54:REI54 QUL54:QUM54 QKP54:QKQ54 QAT54:QAU54 PQX54:PQY54 PHB54:PHC54 OXF54:OXG54 ONJ54:ONK54 ODN54:ODO54 NTR54:NTS54 NJV54:NJW54 MZZ54:NAA54 MQD54:MQE54 MGH54:MGI54 LWL54:LWM54 LMP54:LMQ54 LCT54:LCU54 KSX54:KSY54 KJB54:KJC54 JZF54:JZG54 JPJ54:JPK54 JFN54:JFO54 IVR54:IVS54 ILV54:ILW54 IBZ54:ICA54 HSD54:HSE54 HIH54:HII54 GYL54:GYM54 GOP54:GOQ54 GET54:GEU54 FUX54:FUY54 FLB54:FLC54 FBF54:FBG54 ERJ54:ERK54 EHN54:EHO54 DXR54:DXS54 DNV54:DNW54 DDZ54:DEA54 CUD54:CUE54 CKH54:CKI54 CAL54:CAM54 BQP54:BQQ54 BGT54:BGU54 AWX54:AWY54 ANB54:ANC54 ADF54:ADG54 TJ54:TK54 JN54:JO54 U54:V54 WVN54:WVQ54 WLR54:WLU54 WBV54:WBY54 VRZ54:VSC54 VID54:VIG54 UYH54:UYK54 UOL54:UOO54 UEP54:UES54 TUT54:TUW54 TKX54:TLA54 TBB54:TBE54 SRF54:SRI54 SHJ54:SHM54 RXN54:RXQ54 RNR54:RNU54 RDV54:RDY54 QTZ54:QUC54 QKD54:QKG54 QAH54:QAK54 PQL54:PQO54 PGP54:PGS54 OWT54:OWW54 OMX54:ONA54 ODB54:ODE54 NTF54:NTI54 NJJ54:NJM54 MZN54:MZQ54 MPR54:MPU54 MFV54:MFY54 LVZ54:LWC54 LMD54:LMG54 LCH54:LCK54 KSL54:KSO54 KIP54:KIS54 JYT54:JYW54 JOX54:JPA54 JFB54:JFE54 IVF54:IVI54 ILJ54:ILM54 IBN54:IBQ54 HRR54:HRU54 HHV54:HHY54 GXZ54:GYC54 GOD54:GOG54 GEH54:GEK54 FUL54:FUO54 FKP54:FKS54 FAT54:FAW54 EQX54:ERA54 EHB54:EHE54 DXF54:DXI54 DNJ54:DNM54 DDN54:DDQ54 CTR54:CTU54 CJV54:CJY54 BZZ54:CAC54 BQD54:BQG54 BGH54:BGK54 AWL54:AWO54 AMP54:AMS54 ACT54:ACW54 SX54:TA54 JB54:JE54 I54:L54 WVS54:WVT54 WLW54:WLX54 WCA54:WCB54 VSE54:VSF54 VII54:VIJ54 UYM54:UYN54 UOQ54:UOR54 UEU54:UEV54 TUY54:TUZ54 TLC54:TLD54 TBG54:TBH54 SRK54:SRL54 SHO54:SHP54 RXS54:RXT54 RNW54:RNX54 REA54:REB54 QUE54:QUF54 QKI54:QKJ54 QAM54:QAN54 PQQ54:PQR54 PGU54:PGV54 OWY54:OWZ54 ONC54:OND54 ODG54:ODH54 NTK54:NTL54 NJO54:NJP54 MZS54:MZT54 MPW54:MPX54 MGA54:MGB54 LWE54:LWF54 LMI54:LMJ54 LCM54:LCN54 KSQ54:KSR54 KIU54:KIV54 JYY54:JYZ54 JPC54:JPD54 JFG54:JFH54 IVK54:IVL54 ILO54:ILP54 IBS54:IBT54 HRW54:HRX54 HIA54:HIB54 GYE54:GYF54 GOI54:GOJ54 GEM54:GEN54 FUQ54:FUR54 FKU54:FKV54 FAY54:FAZ54 ERC54:ERD54 EHG54:EHH54 DXK54:DXL54 DNO54:DNP54 DDS54:DDT54 CTW54:CTX54 CKA54:CKB54 CAE54:CAF54 BQI54:BQJ54 BGM54:BGN54 AWQ54:AWR54 AMU54:AMV54 ACY54:ACZ54 TC54:TD54 JG54:JH54 N54:O54 WWH54:WWK54 WML54:WMO54 WCP54:WCS54 VST54:VSW54 VIX54:VJA54 UZB54:UZE54 UPF54:UPI54 UFJ54:UFM54 TVN54:TVQ54 TLR54:TLU54 TBV54:TBY54 SRZ54:SSC54 SID54:SIG54 RYH54:RYK54 ROL54:ROO54 REP54:RES54 QUT54:QUW54 QKX54:QLA54 QBB54:QBE54 PRF54:PRI54 PHJ54:PHM54 OXN54:OXQ54 ONR54:ONU54 ODV54:ODY54 NTZ54:NUC54 NKD54:NKG54 NAH54:NAK54 MQL54:MQO54 MGP54:MGS54 LWT54:LWW54 LMX54:LNA54 LDB54:LDE54 KTF54:KTI54 KJJ54:KJM54 JZN54:JZQ54 JPR54:JPU54 JFV54:JFY54 IVZ54:IWC54 IMD54:IMG54 ICH54:ICK54 HSL54:HSO54 HIP54:HIS54 GYT54:GYW54 GOX54:GPA54 GFB54:GFE54 FVF54:FVI54 FLJ54:FLM54 FBN54:FBQ54 ERR54:ERU54 EHV54:EHY54 DXZ54:DYC54 DOD54:DOG54 DEH54:DEK54 CUL54:CUO54 CKP54:CKS54 CAT54:CAW54 BQX54:BRA54 BHB54:BHE54 AXF54:AXI54 ANJ54:ANM54 ADN54:ADQ54 TR54:TU54 JV54:JY54 AC54:AF54 WWM54:WWO54 WMQ54:WMS54 WCU54:WCW54 VSY54:VTA54 VJC54:VJE54 UZG54:UZI54 UPK54:UPM54 UFO54:UFQ54 TVS54:TVU54 TLW54:TLY54 TCA54:TCC54 SSE54:SSG54 SII54:SIK54 RYM54:RYO54 ROQ54:ROS54 REU54:REW54 QUY54:QVA54 QLC54:QLE54 QBG54:QBI54 PRK54:PRM54 PHO54:PHQ54 OXS54:OXU54 ONW54:ONY54 OEA54:OEC54 NUE54:NUG54 NKI54:NKK54 NAM54:NAO54 MQQ54:MQS54 MGU54:MGW54 LWY54:LXA54 LNC54:LNE54 LDG54:LDI54 KTK54:KTM54 KJO54:KJQ54 JZS54:JZU54 JPW54:JPY54 JGA54:JGC54 IWE54:IWG54 IMI54:IMK54 ICM54:ICO54 HSQ54:HSS54 HIU54:HIW54 GYY54:GZA54 GPC54:GPE54 GFG54:GFI54 FVK54:FVM54 FLO54:FLQ54 FBS54:FBU54 ERW54:ERY54 EIA54:EIC54 DYE54:DYG54 DOI54:DOK54 DEM54:DEO54 CUQ54:CUS54 CKU54:CKW54 CAY54:CBA54 BRC54:BRE54 BHG54:BHI54 AXK54:AXM54 ANO54:ANQ54 ADS54:ADU54 TW54:TY54 KA54:KC54 AH54:AJ54 WWQ54:WXI54 WMU54:WNM54 WCY54:WDQ54 VTC54:VTU54 VJG54:VJY54 UZK54:VAC54 UPO54:UQG54 UFS54:UGK54 TVW54:TWO54 TMA54:TMS54 TCE54:TCW54 SSI54:STA54 SIM54:SJE54 RYQ54:RZI54 ROU54:RPM54 REY54:RFQ54 QVC54:QVU54 QLG54:QLY54 QBK54:QCC54 PRO54:PSG54 PHS54:PIK54 OXW54:OYO54 OOA54:OOS54 OEE54:OEW54 NUI54:NVA54 NKM54:NLE54 NAQ54:NBI54 MQU54:MRM54 MGY54:MHQ54 LXC54:LXU54 LNG54:LNY54 LDK54:LEC54 KTO54:KUG54 KJS54:KKK54 JZW54:KAO54 JQA54:JQS54 JGE54:JGW54 IWI54:IXA54 IMM54:INE54 ICQ54:IDI54 HSU54:HTM54 HIY54:HJQ54 GZC54:GZU54 GPG54:GPY54 GFK54:GGC54 FVO54:FWG54 FLS54:FMK54 FBW54:FCO54 ESA54:ESS54 EIE54:EIW54 DYI54:DZA54 DOM54:DPE54 DEQ54:DFI54 CUU54:CVM54 CKY54:CLQ54 CBC54:CBU54 BRG54:BRY54 BHK54:BIC54 AXO54:AYG54 ANS54:AOK54 ADW54:AEO54 UA54:US54 KE54:KW54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allowBlank="1" showInputMessage="1" showErrorMessage="1" sqref="BF54 WXM54 WNQ54 WDU54 VTY54 VKC54 VAG54 UQK54 UGO54 TWS54 TMW54 TDA54 STE54 SJI54 RZM54 RPQ54 RFU54 QVY54 QMC54 QCG54 PSK54 PIO54 OYS54 OOW54 OFA54 NVE54 NLI54 NBM54 MRQ54 MHU54 LXY54 LOC54 LEG54 KUK54 KKO54 KAS54 JQW54 JHA54 IXE54 INI54 IDM54 HTQ54 HJU54 GZY54 GQC54 GGG54 FWK54 FMO54 FCS54 ESW54 EJA54 DZE54 DPI54 DFM54 CVQ54 CLU54 CBY54 BSC54 BIG54 AYK54 AOO54 AES54 UW54 LA54 BH54 WYG54 WOK54 WEO54 VUS54 VKW54 VBA54 URE54 UHI54 TXM54 TNQ54 TDU54 STY54 SKC54 SAG54 RQK54 RGO54 QWS54 QMW54 QDA54 PTE54 PJI54 OZM54 OPQ54 OFU54 NVY54 NMC54 NCG54 MSK54 MIO54 LYS54 LOW54 LFA54 KVE54 KLI54 KBM54 JRQ54 JHU54 IXY54 IOC54 IEG54 HUK54 HKO54 HAS54 GQW54 GHA54 FXE54 FNI54 FDM54 ETQ54 EJU54 DZY54 DQC54 DGG54 CWK54 CMO54 CCS54 BSW54 BJA54 AZE54 API54 AFM54 VQ54 LU54 CA54 WYO54 WOS54 WEW54 VVA54 VLE54 VBI54 URM54 UHQ54 TXU54 TNY54 TEC54 SUG54 SKK54 SAO54 RQS54 RGW54 QXA54 QNE54 QDI54 PTM54 PJQ54 OZU54 OPY54 OGC54 NWG54 NMK54 NCO54 MSS54 MIW54 LZA54 LPE54 LFI54 KVM54 KLQ54 KBU54 JRY54 JIC54 IYG54 IOK54 IEO54 HUS54 HKW54 HBA54 GRE54 GHI54 FXM54 FNQ54 FDU54 ETY54 EKC54 EAG54 DQK54 DGO54 CWS54 CMW54 CDA54 BTE54 BJI54 AZM54 APQ54 AFU54 VY54 MC54 CI54 WYM54 WOQ54 WEU54 VUY54 VLC54 VBG54 URK54 UHO54 TXS54 TNW54 TEA54 SUE54 SKI54 SAM54 RQQ54 RGU54 QWY54 QNC54 QDG54 PTK54 PJO54 OZS54 OPW54 OGA54 NWE54 NMI54 NCM54 MSQ54 MIU54 LYY54 LPC54 LFG54 KVK54 KLO54 KBS54 JRW54 JIA54 IYE54 IOI54 IEM54 HUQ54 HKU54 HAY54 GRC54 GHG54 FXK54 FNO54 FDS54 ETW54 EKA54 EAE54 DQI54 DGM54 CWQ54 CMU54 CCY54 BTC54 BJG54 AZK54 APO54 AFS54 VW54 MA54 CG54 WYK54 WOO54 WES54 VUW54 VLA54 VBE54 URI54 UHM54 TXQ54 TNU54 TDY54 SUC54 SKG54 SAK54 RQO54 RGS54 QWW54 QNA54 QDE54 PTI54 PJM54 OZQ54 OPU54 OFY54 NWC54 NMG54 NCK54 MSO54 MIS54 LYW54 LPA54 LFE54 KVI54 KLM54 KBQ54 JRU54 JHY54 IYC54 IOG54 IEK54 HUO54 HKS54 HAW54 GRA54 GHE54 FXI54 FNM54 FDQ54 ETU54 EJY54 EAC54 DQG54 DGK54 CWO54 CMS54 CCW54 BTA54 BJE54 AZI54 APM54 AFQ54 VU54 LY54 CE54 WYI54 WOM54 WEQ54 VUU54 VKY54 VBC54 URG54 UHK54 TXO54 TNS54 TDW54 SUA54 SKE54 SAI54 RQM54 RGQ54 QWU54 QMY54 QDC54 PTG54 PJK54 OZO54 OPS54 OFW54 NWA54 NME54 NCI54 MSM54 MIQ54 LYU54 LOY54 LFC54 KVG54 KLK54 KBO54 JRS54 JHW54 IYA54 IOE54 IEI54 HUM54 HKQ54 HAU54 GQY54 GHC54 FXG54 FNK54 FDO54 ETS54 EJW54 EAA54 DQE54 DGI54 CWM54 CMQ54 CCU54 BSY54 BJC54 AZG54 APK54 AFO54 VS54 LW54 CC54 WYA54 WOE54 WEI54 VUM54 VKQ54 VAU54 UQY54 UHC54 TXG54 TNK54 TDO54 STS54 SJW54 SAA54 RQE54 RGI54 QWM54 QMQ54 QCU54 PSY54 PJC54 OZG54 OPK54 OFO54 NVS54 NLW54 NCA54 MSE54 MII54 LYM54 LOQ54 LEU54 KUY54 KLC54 KBG54 JRK54 JHO54 IXS54 INW54 IEA54 HUE54 HKI54 HAM54 GQQ54 GGU54 FWY54 FNC54 FDG54 ETK54 EJO54 DZS54 DPW54 DGA54 CWE54 CMI54 CCM54 BSQ54 BIU54 AYY54 APC54 AFG54 VK54 LO54 BU54 WYE54 WOI54 WEM54 VUQ54 VKU54 VAY54 URC54 UHG54 TXK54 TNO54 TDS54 STW54 SKA54 SAE54 RQI54 RGM54 QWQ54 QMU54 QCY54 PTC54 PJG54 OZK54 OPO54 OFS54 NVW54 NMA54 NCE54 MSI54 MIM54 LYQ54 LOU54 LEY54 KVC54 KLG54 KBK54 JRO54 JHS54 IXW54 IOA54 IEE54 HUI54 HKM54 HAQ54 GQU54 GGY54 FXC54 FNG54 FDK54 ETO54 EJS54 DZW54 DQA54 DGE54 CWI54 CMM54 CCQ54 BSU54 BIY54 AZC54 APG54 AFK54 VO54 LS54 BY54 WYC54 WOG54 WEK54 VUO54 VKS54 VAW54 URA54 UHE54 TXI54 TNM54 TDQ54 STU54 SJY54 SAC54 RQG54 RGK54 QWO54 QMS54 QCW54 PTA54 PJE54 OZI54 OPM54 OFQ54 NVU54 NLY54 NCC54 MSG54 MIK54 LYO54 LOS54 LEW54 KVA54 KLE54 KBI54 JRM54 JHQ54 IXU54 INY54 IEC54 HUG54 HKK54 HAO54 GQS54 GGW54 FXA54 FNE54 FDI54 ETM54 EJQ54 DZU54 DPY54 DGC54 CWG54 CMK54 CCO54 BSS54 BIW54 AZA54 APE54 AFI54 VM54 LQ54 BW54 WXY54 WOC54 WEG54 VUK54 VKO54 VAS54 UQW54 UHA54 TXE54 TNI54 TDM54 STQ54 SJU54 RZY54 RQC54 RGG54 QWK54 QMO54 QCS54 PSW54 PJA54 OZE54 OPI54 OFM54 NVQ54 NLU54 NBY54 MSC54 MIG54 LYK54 LOO54 LES54 KUW54 KLA54 KBE54 JRI54 JHM54 IXQ54 INU54 IDY54 HUC54 HKG54 HAK54 GQO54 GGS54 FWW54 FNA54 FDE54 ETI54 EJM54 DZQ54 DPU54 DFY54 CWC54 CMG54 CCK54 BSO54 BIS54 AYW54 APA54 AFE54 VI54 LM54 BS54 WXW54 WOA54 WEE54 VUI54 VKM54 VAQ54 UQU54 UGY54 TXC54 TNG54 TDK54 STO54 SJS54 RZW54 RQA54 RGE54 QWI54 QMM54 QCQ54 PSU54 PIY54 OZC54 OPG54 OFK54 NVO54 NLS54 NBW54 MSA54 MIE54 LYI54 LOM54 LEQ54 KUU54 KKY54 KBC54 JRG54 JHK54 IXO54 INS54 IDW54 HUA54 HKE54 HAI54 GQM54 GGQ54 FWU54 FMY54 FDC54 ETG54 EJK54 DZO54 DPS54 DFW54 CWA54 CME54 CCI54 BSM54 BIQ54 AYU54 AOY54 AFC54 VG54 LK54 WXU54 WNY54 WEC54 VUG54 VKK54 VAO54 UQS54 UGW54 TXA54 TNE54 TDI54 STM54 SJQ54 RZU54 RPY54 RGC54 QWG54 QMK54 QCO54 PSS54 PIW54 OZA54 OPE54 OFI54 NVM54 NLQ54 NBU54 MRY54 MIC54 LYG54 LOK54 LEO54 KUS54 KKW54 KBA54 JRE54 JHI54 IXM54 INQ54 IDU54 HTY54 HKC54 HAG54 GQK54 GGO54 FWS54 FMW54 FDA54 ETE54 EJI54 DZM54 DPQ54 DFU54 CVY54 CMC54 CCG54 BSK54 BIO54 AYS54 AOW54 AFA54 VE54 LI54 BP54 WXS54 WNW54 WEA54 VUE54 VKI54 VAM54 UQQ54 UGU54 TWY54 TNC54 TDG54 STK54 SJO54 RZS54 RPW54 RGA54 QWE54 QMI54 QCM54 PSQ54 PIU54 OYY54 OPC54 OFG54 NVK54 NLO54 NBS54 MRW54 MIA54 LYE54 LOI54 LEM54 KUQ54 KKU54 KAY54 JRC54 JHG54 IXK54 INO54 IDS54 HTW54 HKA54 HAE54 GQI54 GGM54 FWQ54 FMU54 FCY54 ETC54 EJG54 DZK54 DPO54 DFS54 CVW54 CMA54 CCE54 BSI54 BIM54 AYQ54 AOU54 AEY54 VC54 LG54 BN54 WXQ54 WNU54 WDY54 VUC54 VKG54 VAK54 UQO54 UGS54 TWW54 TNA54 TDE54 STI54 SJM54 RZQ54 RPU54 RFY54 QWC54 QMG54 QCK54 PSO54 PIS54 OYW54 OPA54 OFE54 NVI54 NLM54 NBQ54 MRU54 MHY54 LYC54 LOG54 LEK54 KUO54 KKS54 KAW54 JRA54 JHE54 IXI54 INM54 IDQ54 HTU54 HJY54 HAC54 GQG54 GGK54 FWO54 FMS54 FCW54 ETA54 EJE54 DZI54 DPM54 DFQ54 CVU54 CLY54 CCC54 BSG54 BIK54 AYO54 AOS54 AEW54 VA54 LE54 BL54 WXO54 WNS54 WDW54 VUA54 VKE54 VAI54 UQM54 UGQ54 TWU54 TMY54 TDC54 STG54 SJK54 RZO54 RPS54 RFW54 QWA54 QME54 QCI54 PSM54 PIQ54 OYU54 OOY54 OFC54 NVG54 NLK54 NBO54 MRS54 MHW54 LYA54 LOE54 LEI54 KUM54 KKQ54 KAU54 JQY54 JHC54 IXG54 INK54 IDO54 HTS54 HJW54 HAA54 GQE54 GGI54 FWM54 FMQ54 FCU54 ESY54 EJC54 DZG54 DPK54 DFO54 CVS54 CLW54 CCA54 BSE54 BII54 AYM54 AOQ54 AEU54 UY54 LC54 BJ54 WYQ54 WOU54 WEY54 VVC54 VLG54 VBK54 URO54 UHS54 TXW54 TOA54 TEE54 SUI54 SKM54 SAQ54 RQU54 RGY54 QXC54 QNG54 QDK54 PTO54 PJS54 OZW54 OQA54 OGE54 NWI54 NMM54 NCQ54 MSU54 MIY54 LZC54 LPG54 LFK54 KVO54 KLS54 KBW54 JSA54 JIE54 IYI54 IOM54 IEQ54 HUU54 HKY54 HBC54 GRG54 GHK54 FXO54 FNS54 FDW54 EUA54 EKE54 EAI54 DQM54 DGQ54 CWU54 CMY54 CDC54 BTG54 BJK54 AZO54 APS54 AFW54 WA54 ME54 CK54 WXK54 WNO54 WDS54 VTW54 VKA54 VAE54 UQI54 UGM54 TWQ54 TMU54 TCY54 STC54 SJG54 RZK54 RPO54 RFS54 QVW54 QMA54 QCE54 PSI54 PIM54 OYQ54 OOU54 OEY54 NVC54 NLG54 NBK54 MRO54 MHS54 LXW54 LOA54 LEE54 KUI54 KKM54 KAQ54 JQU54 JGY54 IXC54 ING54 IDK54 HTO54 HJS54 GZW54 GQA54 GGE54 FWI54 FMM54 FCQ54 ESU54 EIY54 DZC54 DPG54 DFK54 CVO54 CLS54 CBW54 BSA54 BIE54 AYI54 AOM54 AEQ54 UU54 KY54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$DC$81:$DC$87</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$DC$87:$DC$101</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54 KX54 UT54 AEP54 AOL54 AYH54 BID54 BRZ54 CBV54 CLR54 CVN54 DFJ54 DPF54 DZB54 EIX54 EST54 FCP54 FML54 FWH54 GGD54 GPZ54 GZV54 HJR54 HTN54 IDJ54 INF54 IXB54 JGX54 JQT54 KAP54 KKL54 KUH54 LED54 LNZ54 LXV54 MHR54 MRN54 NBJ54 NLF54 NVB54 OEX54 OOT54 OYP54 PIL54 PSH54 QCD54 QLZ54 QVV54 RFR54 RPN54 RZJ54 SJF54 STB54 TCX54 TMT54 TWP54 UGL54 UQH54 VAD54 VJZ54 VTV54 WDR54 WNN54 WXJ54 AK54 KD54 TZ54 ADV54 ANR54 AXN54 BHJ54 BRF54 CBB54 CKX54 CUT54 DEP54 DOL54 DYH54 EID54 ERZ54 FBV54 FLR54 FVN54 GFJ54 GPF54 GZB54 HIX54 HST54 ICP54 IML54 IWH54 JGD54 JPZ54 JZV54 KJR54 KTN54 LDJ54 LNF54 LXB54 MGX54 MQT54 NAP54 NKL54 NUH54 OED54 ONZ54 OXV54 PHR54 PRN54 QBJ54 QLF54 QVB54 REX54 ROT54 RYP54 SIL54 SSH54 TCD54 TLZ54 TVV54 UFR54 UPN54 UZJ54 VJF54 VTB54 WCX54 WMT54 WWP54 T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AB54 JU54 TQ54 ADM54 ANI54 AXE54 BHA54 BQW54 CAS54 CKO54 CUK54 DEG54 DOC54 DXY54 EHU54 ERQ54 FBM54 FLI54 FVE54 GFA54 GOW54 GYS54 HIO54 HSK54 ICG54 IMC54 IVY54 JFU54 JPQ54 JZM54 KJI54 KTE54 LDA54 LMW54 LWS54 MGO54 MQK54 NAG54 NKC54 NTY54 ODU54 ONQ54 OXM54 PHI54 PRE54 QBA54 QKW54 QUS54 REO54 ROK54 RYG54 SIC54 SRY54 TBU54 TLQ54 TVM54 UFI54 UPE54 UZA54 VIW54 VSS54 WCO54 WMK54 WWG54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54:JA54 AG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P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W54:X54 JP54:JQ54 TL54:TM54 ADH54:ADI54 AND54:ANE54 AWZ54:AXA54 BGV54:BGW54 BQR54:BQS54 CAN54:CAO54 CKJ54:CKK54 CUF54:CUG54 DEB54:DEC54 DNX54:DNY54 DXT54:DXU54 EHP54:EHQ54 ERL54:ERM54 FBH54:FBI54 FLD54:FLE54 FUZ54:FVA54 GEV54:GEW54 GOR54:GOS54 GYN54:GYO54 HIJ54:HIK54 HSF54:HSG54 ICB54:ICC54 ILX54:ILY54 IVT54:IVU54 JFP54:JFQ54 JPL54:JPM54 JZH54:JZI54 KJD54:KJE54 KSZ54:KTA54 LCV54:LCW54 LMR54:LMS54 LWN54:LWO54 MGJ54:MGK54 MQF54:MQG54 NAB54:NAC54 NJX54:NJY54 NTT54:NTU54 ODP54:ODQ54 ONL54:ONM54 OXH54:OXI54 PHD54:PHE54 PQZ54:PRA54 QAV54:QAW54 QKR54:QKS54 QUN54:QUO54 REJ54:REK54 ROF54:ROG54 RYB54:RYC54 SHX54:SHY54 SRT54:SRU54 TBP54:TBQ54 TLL54:TLM54 TVH54:TVI54 UFD54:UFE54 UOZ54:UPA54 UYV54:UYW54 VIR54:VIS54 VSN54:VSO54 WCJ54:WCK54 WMF54:WMG54 WWB54:WWC54 Z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M54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LV54 WVR54 R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MG54:SW54 WC54:ACS54 AFY54:AMO54 APU54:AWK54 AZQ54:BGG54 BJM54:BQC54 BTI54:BZY54 CDE54:CJU54 CNA54:CTQ54 CWW54:DDM54 DGS54:DNI54 DQO54:DXE54 EAK54:EHA54 EKG54:EQW54 EUC54:FAS54 FDY54:FKO54 FNU54:FUK54 FXQ54:GEG54 GHM54:GOC54 GRI54:GXY54 HBE54:HHU54 HLA54:HRQ54 HUW54:IBM54 IES54:ILI54 IOO54:IVE54 IYK54:JFA54 JIG54:JOW54 JSC54:JYS54 KBY54:KIO54 KLU54:KSK54 KVQ54:LCG54 LFM54:LMC54 LPI54:LVY54 LZE54:MFU54 MJA54:MPQ54 MSW54:MZM54 NCS54:NJI54 NMO54:NTE54 NWK54:ODA54 OGG54:OMW54 OQC54:OWS54 OZY54:PGO54 PJU54:PQK54 PTQ54:QAG54 QDM54:QKC54 QNI54:QTY54 QXE54:RDU54 RHA54:RNQ54 RQW54:RXM54 SAS54:SHI54 SKO54:SRE54 SUK54:TBA54 TEG54:TKW54 TOC54:TUS54 TXY54:UEO54 UHU54:UOK54 URQ54:UYG54 VBM54:VIC54 VLI54:VRY54 VVE54:WBU54 WFA54:WLQ54 WOW54:WVM54 WYS54:XFD54 AEY9 E54:F54 H54 A54:B54"/>
  </dataValidations>
  <pageMargins left="0.39370078740157483" right="0.31496062992125984" top="0.53" bottom="0.34" header="0.31496062992125984" footer="0.2"/>
  <pageSetup paperSize="9" scale="51"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71"/>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9" customWidth="1"/>
    <col min="16" max="17" width="25.109375" style="15" customWidth="1"/>
    <col min="18" max="19" width="5.77734375" style="15"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05" t="s">
        <v>431</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7"/>
      <c r="M2" s="87"/>
      <c r="N2" s="87"/>
      <c r="O2" s="87"/>
      <c r="BM2" s="3"/>
      <c r="BN2" s="3"/>
      <c r="BO2" s="3"/>
      <c r="BP2" s="3"/>
    </row>
    <row r="3" spans="1:77" s="2" customFormat="1" ht="21" hidden="1" customHeight="1">
      <c r="D3" s="51" t="s">
        <v>0</v>
      </c>
      <c r="H3" s="5"/>
      <c r="I3" s="51"/>
      <c r="L3" s="87"/>
      <c r="M3" s="87"/>
      <c r="N3" s="87"/>
      <c r="O3" s="87"/>
      <c r="BM3" s="3"/>
      <c r="BN3" s="3"/>
      <c r="BO3" s="3"/>
      <c r="BP3" s="3"/>
    </row>
    <row r="4" spans="1:77" s="2" customFormat="1" ht="21" hidden="1" customHeight="1">
      <c r="D4" s="28" t="s">
        <v>173</v>
      </c>
      <c r="E4" s="27"/>
      <c r="F4" s="27"/>
      <c r="G4" s="27"/>
      <c r="H4" s="53"/>
      <c r="I4" s="27"/>
      <c r="J4" s="29"/>
      <c r="K4" s="29"/>
      <c r="L4" s="93"/>
      <c r="M4" s="93"/>
      <c r="N4" s="93"/>
      <c r="O4" s="93"/>
      <c r="P4" s="29"/>
      <c r="Q4" s="52"/>
      <c r="R4" s="52"/>
      <c r="BM4" s="3"/>
      <c r="BN4" s="3"/>
      <c r="BO4" s="3"/>
      <c r="BP4" s="3"/>
    </row>
    <row r="5" spans="1:77" s="2" customFormat="1" ht="21" hidden="1" customHeight="1">
      <c r="H5" s="6"/>
      <c r="I5" s="30" t="s">
        <v>168</v>
      </c>
      <c r="J5" s="52"/>
      <c r="K5" s="52"/>
      <c r="L5" s="93"/>
      <c r="M5" s="93"/>
      <c r="N5" s="93"/>
      <c r="O5" s="93"/>
      <c r="P5" s="52"/>
      <c r="Q5" s="52"/>
      <c r="R5" s="52"/>
      <c r="BM5" s="3"/>
      <c r="BN5" s="3"/>
      <c r="BO5" s="3"/>
      <c r="BP5" s="3"/>
    </row>
    <row r="6" spans="1:77" s="7" customFormat="1" ht="21" hidden="1" customHeight="1">
      <c r="L6" s="88"/>
      <c r="M6" s="88"/>
      <c r="N6" s="88"/>
      <c r="O6" s="88"/>
      <c r="BM6" s="9"/>
      <c r="BN6" s="9"/>
      <c r="BO6" s="9"/>
      <c r="BP6" s="9"/>
    </row>
    <row r="7" spans="1:77" s="7" customFormat="1" ht="21" hidden="1" customHeight="1">
      <c r="B7" s="10"/>
      <c r="C7" s="10"/>
      <c r="L7" s="88"/>
      <c r="M7" s="88"/>
      <c r="N7" s="88"/>
      <c r="O7" s="88"/>
      <c r="BM7" s="9"/>
      <c r="BN7" s="9"/>
      <c r="BO7" s="9"/>
      <c r="BP7" s="9"/>
    </row>
    <row r="8" spans="1:77" s="7" customFormat="1" ht="21" hidden="1" customHeight="1">
      <c r="B8" s="10"/>
      <c r="C8" s="10"/>
      <c r="I8" s="26"/>
      <c r="L8" s="88"/>
      <c r="M8" s="88"/>
      <c r="N8" s="88"/>
      <c r="O8" s="88"/>
      <c r="BM8" s="9"/>
      <c r="BN8" s="9"/>
      <c r="BO8" s="9"/>
      <c r="BP8" s="9"/>
    </row>
    <row r="9" spans="1:77" s="7" customFormat="1" ht="21" hidden="1" customHeight="1">
      <c r="A9" s="11"/>
      <c r="B9" s="11"/>
      <c r="C9" s="11"/>
      <c r="I9" s="26"/>
      <c r="L9" s="88"/>
      <c r="M9" s="88"/>
      <c r="N9" s="88"/>
      <c r="O9" s="88"/>
      <c r="AJ9" s="8"/>
      <c r="BM9" s="9"/>
      <c r="BN9" s="9"/>
      <c r="BO9" s="9"/>
      <c r="BP9" s="9"/>
    </row>
    <row r="10" spans="1:77" s="2" customFormat="1" hidden="1">
      <c r="A10" s="12"/>
      <c r="L10" s="87"/>
      <c r="M10" s="87"/>
      <c r="N10" s="87"/>
      <c r="O10" s="87"/>
      <c r="BM10" s="3"/>
      <c r="BN10" s="3"/>
      <c r="BO10" s="3"/>
      <c r="BP10" s="3"/>
    </row>
    <row r="11" spans="1:77" s="20" customFormat="1" ht="26.4" customHeight="1">
      <c r="A11" s="161"/>
      <c r="B11" s="161"/>
      <c r="C11" s="161"/>
      <c r="D11" s="196" t="s">
        <v>416</v>
      </c>
      <c r="E11" s="197"/>
      <c r="F11" s="197"/>
      <c r="G11" s="197"/>
      <c r="H11" s="197"/>
      <c r="I11" s="197"/>
      <c r="J11" s="197"/>
      <c r="K11" s="197"/>
      <c r="L11" s="197"/>
      <c r="M11" s="197"/>
      <c r="N11" s="197"/>
      <c r="O11" s="197"/>
      <c r="P11" s="197"/>
      <c r="Q11" s="197"/>
      <c r="R11" s="197"/>
      <c r="S11" s="197"/>
      <c r="T11" s="197"/>
      <c r="U11" s="197"/>
      <c r="V11" s="197"/>
      <c r="W11" s="200"/>
      <c r="Y11" s="196" t="s">
        <v>417</v>
      </c>
      <c r="Z11" s="197"/>
      <c r="AA11" s="198"/>
      <c r="AB11" s="198"/>
      <c r="AC11" s="198"/>
      <c r="AD11" s="198"/>
      <c r="AE11" s="198"/>
      <c r="AF11" s="198"/>
      <c r="AG11" s="198"/>
      <c r="AH11" s="198"/>
      <c r="AI11" s="198"/>
      <c r="AJ11" s="198"/>
      <c r="AK11" s="198"/>
      <c r="AL11" s="198"/>
      <c r="AM11" s="198"/>
      <c r="AN11" s="198"/>
      <c r="AO11" s="198"/>
      <c r="AP11" s="198"/>
      <c r="AQ11" s="198"/>
      <c r="AR11" s="198"/>
      <c r="AS11" s="198"/>
      <c r="AT11" s="199"/>
      <c r="AV11" s="196" t="s">
        <v>418</v>
      </c>
      <c r="AW11" s="197"/>
      <c r="AX11" s="197"/>
      <c r="AY11" s="197"/>
      <c r="AZ11" s="197"/>
      <c r="BA11" s="197"/>
      <c r="BB11" s="197"/>
      <c r="BC11" s="197"/>
      <c r="BD11" s="197"/>
      <c r="BE11" s="197"/>
      <c r="BF11" s="197"/>
      <c r="BG11" s="197"/>
      <c r="BH11" s="197"/>
      <c r="BI11" s="197"/>
      <c r="BJ11" s="197"/>
      <c r="BK11" s="197"/>
      <c r="BL11" s="197"/>
      <c r="BM11" s="197"/>
      <c r="BN11" s="197"/>
      <c r="BO11" s="197"/>
      <c r="BP11" s="197"/>
      <c r="BQ11" s="200"/>
    </row>
    <row r="12" spans="1:77" s="13" customFormat="1" ht="51" customHeight="1">
      <c r="A12" s="113" t="s">
        <v>123</v>
      </c>
      <c r="B12" s="113" t="s">
        <v>115</v>
      </c>
      <c r="C12" s="113" t="s">
        <v>116</v>
      </c>
      <c r="D12" s="201" t="s">
        <v>419</v>
      </c>
      <c r="E12" s="202"/>
      <c r="F12" s="202"/>
      <c r="G12" s="202"/>
      <c r="H12" s="202"/>
      <c r="I12" s="202"/>
      <c r="J12" s="202"/>
      <c r="K12" s="202"/>
      <c r="L12" s="202"/>
      <c r="M12" s="202"/>
      <c r="N12" s="202"/>
      <c r="O12" s="202"/>
      <c r="P12" s="202"/>
      <c r="Q12" s="203"/>
      <c r="R12" s="204" t="s">
        <v>420</v>
      </c>
      <c r="S12" s="204"/>
      <c r="T12" s="204"/>
      <c r="U12" s="204"/>
      <c r="V12" s="204"/>
      <c r="W12" s="204"/>
      <c r="X12" s="24"/>
      <c r="Y12" s="205" t="s">
        <v>421</v>
      </c>
      <c r="Z12" s="205"/>
      <c r="AA12" s="205" t="s">
        <v>422</v>
      </c>
      <c r="AB12" s="205"/>
      <c r="AC12" s="205"/>
      <c r="AD12" s="185" t="s">
        <v>423</v>
      </c>
      <c r="AE12" s="172"/>
      <c r="AF12" s="172"/>
      <c r="AG12" s="171" t="s">
        <v>424</v>
      </c>
      <c r="AH12" s="172"/>
      <c r="AI12" s="173"/>
      <c r="AJ12" s="182" t="s">
        <v>425</v>
      </c>
      <c r="AK12" s="182"/>
      <c r="AL12" s="182"/>
      <c r="AM12" s="182" t="s">
        <v>426</v>
      </c>
      <c r="AN12" s="161"/>
      <c r="AO12" s="161"/>
      <c r="AP12" s="161" t="s">
        <v>427</v>
      </c>
      <c r="AQ12" s="161"/>
      <c r="AR12" s="182" t="s">
        <v>428</v>
      </c>
      <c r="AS12" s="161"/>
      <c r="AT12" s="104"/>
      <c r="AU12" s="24"/>
      <c r="AV12" s="171" t="s">
        <v>429</v>
      </c>
      <c r="AW12" s="172"/>
      <c r="AX12" s="172"/>
      <c r="AY12" s="172"/>
      <c r="AZ12" s="172"/>
      <c r="BA12" s="172"/>
      <c r="BB12" s="172"/>
      <c r="BC12" s="172"/>
      <c r="BD12" s="172"/>
      <c r="BE12" s="172"/>
      <c r="BF12" s="172"/>
      <c r="BG12" s="173"/>
      <c r="BH12" s="161" t="s">
        <v>430</v>
      </c>
      <c r="BI12" s="161"/>
      <c r="BJ12" s="161"/>
      <c r="BK12" s="161"/>
      <c r="BL12" s="161"/>
      <c r="BM12" s="161"/>
      <c r="BN12" s="161"/>
      <c r="BO12" s="161"/>
      <c r="BP12" s="161"/>
      <c r="BQ12" s="161"/>
      <c r="BR12" s="2"/>
      <c r="BS12" s="2"/>
      <c r="BT12" s="2"/>
      <c r="BU12" s="2"/>
      <c r="BV12" s="2"/>
      <c r="BW12" s="2"/>
      <c r="BX12" s="2"/>
      <c r="BY12" s="2"/>
    </row>
    <row r="13" spans="1:77" s="2" customFormat="1" ht="13.8" customHeight="1">
      <c r="A13" s="114"/>
      <c r="B13" s="114"/>
      <c r="C13" s="114"/>
      <c r="D13" s="147" t="s">
        <v>139</v>
      </c>
      <c r="E13" s="189"/>
      <c r="F13" s="189"/>
      <c r="G13" s="189"/>
      <c r="H13" s="125"/>
      <c r="I13" s="125"/>
      <c r="J13" s="125"/>
      <c r="K13" s="125"/>
      <c r="L13" s="125"/>
      <c r="M13" s="125"/>
      <c r="N13" s="125"/>
      <c r="O13" s="125"/>
      <c r="P13" s="126"/>
      <c r="Q13" s="143" t="s">
        <v>124</v>
      </c>
      <c r="R13" s="192" t="s">
        <v>1</v>
      </c>
      <c r="S13" s="192" t="s">
        <v>2</v>
      </c>
      <c r="T13" s="192" t="s">
        <v>3</v>
      </c>
      <c r="U13" s="192" t="s">
        <v>4</v>
      </c>
      <c r="V13" s="192" t="s">
        <v>5</v>
      </c>
      <c r="W13" s="133" t="s">
        <v>6</v>
      </c>
      <c r="X13" s="25"/>
      <c r="Y13" s="192" t="s">
        <v>1</v>
      </c>
      <c r="Z13" s="192" t="s">
        <v>2</v>
      </c>
      <c r="AA13" s="192" t="s">
        <v>1</v>
      </c>
      <c r="AB13" s="192" t="s">
        <v>2</v>
      </c>
      <c r="AC13" s="192" t="s">
        <v>3</v>
      </c>
      <c r="AD13" s="192" t="s">
        <v>1</v>
      </c>
      <c r="AE13" s="192" t="s">
        <v>2</v>
      </c>
      <c r="AF13" s="192" t="s">
        <v>3</v>
      </c>
      <c r="AG13" s="192" t="s">
        <v>1</v>
      </c>
      <c r="AH13" s="192" t="s">
        <v>2</v>
      </c>
      <c r="AI13" s="192" t="s">
        <v>3</v>
      </c>
      <c r="AJ13" s="192" t="s">
        <v>1</v>
      </c>
      <c r="AK13" s="192" t="s">
        <v>2</v>
      </c>
      <c r="AL13" s="192" t="s">
        <v>3</v>
      </c>
      <c r="AM13" s="192" t="s">
        <v>1</v>
      </c>
      <c r="AN13" s="192" t="s">
        <v>2</v>
      </c>
      <c r="AO13" s="192" t="s">
        <v>3</v>
      </c>
      <c r="AP13" s="192" t="s">
        <v>1</v>
      </c>
      <c r="AQ13" s="192" t="s">
        <v>2</v>
      </c>
      <c r="AR13" s="192" t="s">
        <v>1</v>
      </c>
      <c r="AS13" s="192" t="s">
        <v>2</v>
      </c>
      <c r="AT13" s="146"/>
      <c r="AU13" s="24"/>
      <c r="AV13" s="149" t="s">
        <v>1</v>
      </c>
      <c r="AW13" s="149" t="s">
        <v>2</v>
      </c>
      <c r="AX13" s="146" t="s">
        <v>3</v>
      </c>
      <c r="AY13" s="146" t="s">
        <v>4</v>
      </c>
      <c r="AZ13" s="149" t="s">
        <v>5</v>
      </c>
      <c r="BA13" s="149" t="s">
        <v>6</v>
      </c>
      <c r="BB13" s="149" t="s">
        <v>9</v>
      </c>
      <c r="BC13" s="149" t="s">
        <v>10</v>
      </c>
      <c r="BD13" s="146" t="s">
        <v>11</v>
      </c>
      <c r="BE13" s="146" t="s">
        <v>12</v>
      </c>
      <c r="BF13" s="146" t="s">
        <v>51</v>
      </c>
      <c r="BG13" s="146" t="s">
        <v>54</v>
      </c>
      <c r="BH13" s="149" t="s">
        <v>1</v>
      </c>
      <c r="BI13" s="149" t="s">
        <v>2</v>
      </c>
      <c r="BJ13" s="146" t="s">
        <v>3</v>
      </c>
      <c r="BK13" s="146" t="s">
        <v>4</v>
      </c>
      <c r="BL13" s="149" t="s">
        <v>5</v>
      </c>
      <c r="BM13" s="191" t="s">
        <v>6</v>
      </c>
      <c r="BN13" s="191" t="s">
        <v>9</v>
      </c>
      <c r="BO13" s="191" t="s">
        <v>10</v>
      </c>
      <c r="BP13" s="146" t="s">
        <v>52</v>
      </c>
      <c r="BQ13" s="188" t="s">
        <v>12</v>
      </c>
    </row>
    <row r="14" spans="1:77" s="2" customFormat="1" ht="13.8" customHeight="1">
      <c r="A14" s="114"/>
      <c r="B14" s="114"/>
      <c r="C14" s="114"/>
      <c r="D14" s="147" t="s">
        <v>117</v>
      </c>
      <c r="E14" s="189"/>
      <c r="F14" s="189"/>
      <c r="G14" s="190"/>
      <c r="H14" s="147" t="s">
        <v>118</v>
      </c>
      <c r="I14" s="189"/>
      <c r="J14" s="189"/>
      <c r="K14" s="190"/>
      <c r="L14" s="147" t="s">
        <v>119</v>
      </c>
      <c r="M14" s="189"/>
      <c r="N14" s="189"/>
      <c r="O14" s="190"/>
      <c r="P14" s="143"/>
      <c r="Q14" s="144"/>
      <c r="R14" s="192"/>
      <c r="S14" s="192"/>
      <c r="T14" s="192"/>
      <c r="U14" s="192"/>
      <c r="V14" s="192"/>
      <c r="W14" s="133"/>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46"/>
      <c r="AV14" s="149"/>
      <c r="AW14" s="149"/>
      <c r="AX14" s="146"/>
      <c r="AY14" s="146"/>
      <c r="AZ14" s="149"/>
      <c r="BA14" s="149"/>
      <c r="BB14" s="149"/>
      <c r="BC14" s="149"/>
      <c r="BD14" s="146"/>
      <c r="BE14" s="146"/>
      <c r="BF14" s="146"/>
      <c r="BG14" s="146"/>
      <c r="BH14" s="149"/>
      <c r="BI14" s="149"/>
      <c r="BJ14" s="146"/>
      <c r="BK14" s="146"/>
      <c r="BL14" s="149"/>
      <c r="BM14" s="191"/>
      <c r="BN14" s="191"/>
      <c r="BO14" s="191"/>
      <c r="BP14" s="146"/>
      <c r="BQ14" s="188"/>
    </row>
    <row r="15" spans="1:77" s="2" customFormat="1" ht="25.95" customHeight="1">
      <c r="A15" s="114"/>
      <c r="B15" s="114"/>
      <c r="C15" s="114"/>
      <c r="D15" s="81" t="s">
        <v>65</v>
      </c>
      <c r="E15" s="81" t="s">
        <v>66</v>
      </c>
      <c r="F15" s="19" t="s">
        <v>120</v>
      </c>
      <c r="G15" s="19" t="s">
        <v>121</v>
      </c>
      <c r="H15" s="81" t="s">
        <v>65</v>
      </c>
      <c r="I15" s="81" t="s">
        <v>66</v>
      </c>
      <c r="J15" s="19" t="s">
        <v>120</v>
      </c>
      <c r="K15" s="19" t="s">
        <v>121</v>
      </c>
      <c r="L15" s="90" t="s">
        <v>65</v>
      </c>
      <c r="M15" s="90" t="s">
        <v>66</v>
      </c>
      <c r="N15" s="19" t="s">
        <v>120</v>
      </c>
      <c r="O15" s="19" t="s">
        <v>121</v>
      </c>
      <c r="P15" s="145"/>
      <c r="Q15" s="145"/>
      <c r="R15" s="192"/>
      <c r="S15" s="192"/>
      <c r="T15" s="192"/>
      <c r="U15" s="192"/>
      <c r="V15" s="192"/>
      <c r="W15" s="133"/>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46"/>
      <c r="AV15" s="149"/>
      <c r="AW15" s="149"/>
      <c r="AX15" s="146"/>
      <c r="AY15" s="146"/>
      <c r="AZ15" s="149"/>
      <c r="BA15" s="149"/>
      <c r="BB15" s="149"/>
      <c r="BC15" s="149"/>
      <c r="BD15" s="146"/>
      <c r="BE15" s="146"/>
      <c r="BF15" s="146"/>
      <c r="BG15" s="146"/>
      <c r="BH15" s="149"/>
      <c r="BI15" s="149"/>
      <c r="BJ15" s="146"/>
      <c r="BK15" s="146"/>
      <c r="BL15" s="149"/>
      <c r="BM15" s="191"/>
      <c r="BN15" s="191"/>
      <c r="BO15" s="191"/>
      <c r="BP15" s="146"/>
      <c r="BQ15" s="188"/>
    </row>
    <row r="16" spans="1:77" s="206" customFormat="1" ht="93" customHeight="1">
      <c r="A16" s="115"/>
      <c r="B16" s="115"/>
      <c r="C16" s="115"/>
      <c r="D16" s="21" t="s">
        <v>86</v>
      </c>
      <c r="E16" s="21" t="s">
        <v>87</v>
      </c>
      <c r="F16" s="21" t="s">
        <v>88</v>
      </c>
      <c r="G16" s="21" t="s">
        <v>89</v>
      </c>
      <c r="H16" s="21" t="s">
        <v>86</v>
      </c>
      <c r="I16" s="21" t="s">
        <v>87</v>
      </c>
      <c r="J16" s="21" t="s">
        <v>88</v>
      </c>
      <c r="K16" s="21" t="s">
        <v>89</v>
      </c>
      <c r="L16" s="107" t="s">
        <v>86</v>
      </c>
      <c r="M16" s="107" t="s">
        <v>87</v>
      </c>
      <c r="N16" s="107" t="s">
        <v>88</v>
      </c>
      <c r="O16" s="107" t="s">
        <v>89</v>
      </c>
      <c r="P16" s="107" t="s">
        <v>138</v>
      </c>
      <c r="Q16" s="107" t="s">
        <v>140</v>
      </c>
      <c r="R16" s="108" t="s">
        <v>90</v>
      </c>
      <c r="S16" s="108" t="s">
        <v>91</v>
      </c>
      <c r="T16" s="108" t="s">
        <v>92</v>
      </c>
      <c r="U16" s="22" t="s">
        <v>93</v>
      </c>
      <c r="V16" s="108" t="s">
        <v>94</v>
      </c>
      <c r="W16" s="107" t="s">
        <v>8</v>
      </c>
      <c r="Y16" s="108" t="s">
        <v>95</v>
      </c>
      <c r="Z16" s="108" t="s">
        <v>96</v>
      </c>
      <c r="AA16" s="108" t="s">
        <v>70</v>
      </c>
      <c r="AB16" s="108" t="s">
        <v>97</v>
      </c>
      <c r="AC16" s="108" t="s">
        <v>96</v>
      </c>
      <c r="AD16" s="108" t="s">
        <v>24</v>
      </c>
      <c r="AE16" s="108" t="s">
        <v>25</v>
      </c>
      <c r="AF16" s="108" t="s">
        <v>26</v>
      </c>
      <c r="AG16" s="108" t="s">
        <v>24</v>
      </c>
      <c r="AH16" s="108" t="s">
        <v>25</v>
      </c>
      <c r="AI16" s="108" t="s">
        <v>26</v>
      </c>
      <c r="AJ16" s="108" t="s">
        <v>24</v>
      </c>
      <c r="AK16" s="108" t="s">
        <v>25</v>
      </c>
      <c r="AL16" s="108" t="s">
        <v>26</v>
      </c>
      <c r="AM16" s="108" t="s">
        <v>24</v>
      </c>
      <c r="AN16" s="108" t="s">
        <v>25</v>
      </c>
      <c r="AO16" s="108" t="s">
        <v>26</v>
      </c>
      <c r="AP16" s="108" t="s">
        <v>27</v>
      </c>
      <c r="AQ16" s="108" t="s">
        <v>50</v>
      </c>
      <c r="AR16" s="108" t="s">
        <v>28</v>
      </c>
      <c r="AS16" s="108" t="s">
        <v>29</v>
      </c>
      <c r="AT16" s="108" t="s">
        <v>8</v>
      </c>
      <c r="AV16" s="108" t="s">
        <v>41</v>
      </c>
      <c r="AW16" s="108" t="s">
        <v>42</v>
      </c>
      <c r="AX16" s="108" t="s">
        <v>43</v>
      </c>
      <c r="AY16" s="108" t="s">
        <v>44</v>
      </c>
      <c r="AZ16" s="108" t="s">
        <v>45</v>
      </c>
      <c r="BA16" s="108" t="s">
        <v>46</v>
      </c>
      <c r="BB16" s="108" t="s">
        <v>47</v>
      </c>
      <c r="BC16" s="108" t="s">
        <v>48</v>
      </c>
      <c r="BD16" s="108" t="s">
        <v>49</v>
      </c>
      <c r="BE16" s="108" t="s">
        <v>55</v>
      </c>
      <c r="BF16" s="108" t="s">
        <v>56</v>
      </c>
      <c r="BG16" s="108" t="s">
        <v>8</v>
      </c>
      <c r="BH16" s="108" t="s">
        <v>33</v>
      </c>
      <c r="BI16" s="108" t="s">
        <v>34</v>
      </c>
      <c r="BJ16" s="108" t="s">
        <v>35</v>
      </c>
      <c r="BK16" s="108" t="s">
        <v>36</v>
      </c>
      <c r="BL16" s="108" t="s">
        <v>37</v>
      </c>
      <c r="BM16" s="108" t="s">
        <v>38</v>
      </c>
      <c r="BN16" s="108" t="s">
        <v>39</v>
      </c>
      <c r="BO16" s="108" t="s">
        <v>40</v>
      </c>
      <c r="BP16" s="108" t="s">
        <v>53</v>
      </c>
      <c r="BQ16" s="65" t="s">
        <v>8</v>
      </c>
    </row>
    <row r="17" spans="1:70" s="41" customFormat="1" hidden="1">
      <c r="A17" s="31" t="s">
        <v>172</v>
      </c>
      <c r="B17" s="32"/>
      <c r="C17" s="32"/>
      <c r="D17" s="33"/>
      <c r="E17" s="33"/>
      <c r="F17" s="33"/>
      <c r="G17" s="33"/>
      <c r="H17" s="33"/>
      <c r="I17" s="33"/>
      <c r="J17" s="33"/>
      <c r="K17" s="33"/>
      <c r="L17" s="91"/>
      <c r="M17" s="91"/>
      <c r="N17" s="91"/>
      <c r="O17" s="91"/>
      <c r="P17" s="32"/>
      <c r="Q17" s="33"/>
      <c r="R17" s="33"/>
      <c r="S17" s="33"/>
      <c r="T17" s="32"/>
      <c r="U17" s="34"/>
      <c r="V17" s="32"/>
      <c r="W17" s="34"/>
      <c r="X17" s="35"/>
      <c r="Y17" s="33"/>
      <c r="Z17" s="33"/>
      <c r="AA17" s="36"/>
      <c r="AB17" s="32"/>
      <c r="AC17" s="34"/>
      <c r="AD17" s="37"/>
      <c r="AE17" s="38"/>
      <c r="AF17" s="39"/>
      <c r="AG17" s="33"/>
      <c r="AH17" s="33"/>
      <c r="AI17" s="33"/>
      <c r="AJ17" s="33"/>
      <c r="AK17" s="32"/>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66"/>
    </row>
    <row r="18" spans="1:70" s="57" customFormat="1" ht="32.4">
      <c r="A18" s="77">
        <v>8201</v>
      </c>
      <c r="B18" s="55" t="s">
        <v>177</v>
      </c>
      <c r="C18" s="85">
        <v>4</v>
      </c>
      <c r="D18" s="96"/>
      <c r="E18" s="96"/>
      <c r="F18" s="96"/>
      <c r="G18" s="96"/>
      <c r="H18" s="96"/>
      <c r="I18" s="96"/>
      <c r="J18" s="96"/>
      <c r="K18" s="96"/>
      <c r="L18" s="96">
        <v>1</v>
      </c>
      <c r="M18" s="96"/>
      <c r="N18" s="96"/>
      <c r="O18" s="96"/>
      <c r="P18" s="96" t="s">
        <v>357</v>
      </c>
      <c r="Q18" s="86"/>
      <c r="R18" s="96"/>
      <c r="S18" s="96"/>
      <c r="T18" s="96"/>
      <c r="U18" s="96"/>
      <c r="V18" s="96"/>
      <c r="W18" s="96"/>
      <c r="Y18" s="96">
        <v>1</v>
      </c>
      <c r="Z18" s="96"/>
      <c r="AA18" s="96"/>
      <c r="AB18" s="96">
        <v>1</v>
      </c>
      <c r="AC18" s="96"/>
      <c r="AD18" s="96">
        <v>1</v>
      </c>
      <c r="AE18" s="96"/>
      <c r="AF18" s="96"/>
      <c r="AG18" s="58"/>
      <c r="AH18" s="18">
        <v>1</v>
      </c>
      <c r="AI18" s="18"/>
      <c r="AJ18" s="96"/>
      <c r="AK18" s="96">
        <v>1</v>
      </c>
      <c r="AL18" s="96"/>
      <c r="AM18" s="59">
        <v>1</v>
      </c>
      <c r="AN18" s="96"/>
      <c r="AO18" s="59"/>
      <c r="AP18" s="59"/>
      <c r="AQ18" s="59">
        <v>1</v>
      </c>
      <c r="AR18" s="59"/>
      <c r="AS18" s="59">
        <v>1</v>
      </c>
      <c r="AT18" s="60"/>
      <c r="AV18" s="96">
        <v>1</v>
      </c>
      <c r="AW18" s="96">
        <v>1</v>
      </c>
      <c r="AX18" s="96">
        <v>1</v>
      </c>
      <c r="AY18" s="96">
        <v>1</v>
      </c>
      <c r="AZ18" s="96">
        <v>1</v>
      </c>
      <c r="BA18" s="96">
        <v>1</v>
      </c>
      <c r="BB18" s="96"/>
      <c r="BC18" s="96"/>
      <c r="BD18" s="96">
        <v>1</v>
      </c>
      <c r="BE18" s="96">
        <v>1</v>
      </c>
      <c r="BF18" s="96"/>
      <c r="BG18" s="60"/>
      <c r="BH18" s="96">
        <v>1</v>
      </c>
      <c r="BI18" s="96"/>
      <c r="BJ18" s="96"/>
      <c r="BK18" s="96"/>
      <c r="BL18" s="96"/>
      <c r="BM18" s="96"/>
      <c r="BN18" s="96">
        <v>1</v>
      </c>
      <c r="BO18" s="96"/>
      <c r="BP18" s="96">
        <v>1</v>
      </c>
      <c r="BQ18" s="60"/>
      <c r="BR18" s="57">
        <v>1</v>
      </c>
    </row>
    <row r="19" spans="1:70" s="57" customFormat="1" ht="12">
      <c r="A19" s="77">
        <v>8202</v>
      </c>
      <c r="B19" s="55" t="s">
        <v>178</v>
      </c>
      <c r="C19" s="85">
        <v>5</v>
      </c>
      <c r="D19" s="96"/>
      <c r="E19" s="96"/>
      <c r="F19" s="96"/>
      <c r="G19" s="96"/>
      <c r="H19" s="96"/>
      <c r="I19" s="96"/>
      <c r="J19" s="96"/>
      <c r="K19" s="96"/>
      <c r="L19" s="96">
        <v>1</v>
      </c>
      <c r="M19" s="96"/>
      <c r="N19" s="96"/>
      <c r="O19" s="96"/>
      <c r="P19" s="96" t="s">
        <v>358</v>
      </c>
      <c r="Q19" s="86"/>
      <c r="R19" s="96"/>
      <c r="S19" s="96"/>
      <c r="T19" s="96"/>
      <c r="U19" s="96"/>
      <c r="V19" s="96"/>
      <c r="W19" s="96"/>
      <c r="Y19" s="96">
        <v>1</v>
      </c>
      <c r="Z19" s="96"/>
      <c r="AA19" s="96"/>
      <c r="AB19" s="96">
        <v>1</v>
      </c>
      <c r="AC19" s="96"/>
      <c r="AD19" s="96"/>
      <c r="AE19" s="96">
        <v>1</v>
      </c>
      <c r="AF19" s="96"/>
      <c r="AG19" s="58"/>
      <c r="AH19" s="18">
        <v>1</v>
      </c>
      <c r="AI19" s="18"/>
      <c r="AJ19" s="96"/>
      <c r="AK19" s="96">
        <v>1</v>
      </c>
      <c r="AL19" s="96"/>
      <c r="AM19" s="59"/>
      <c r="AN19" s="96">
        <v>1</v>
      </c>
      <c r="AO19" s="59"/>
      <c r="AP19" s="59">
        <v>1</v>
      </c>
      <c r="AQ19" s="59"/>
      <c r="AR19" s="59"/>
      <c r="AS19" s="59">
        <v>1</v>
      </c>
      <c r="AT19" s="60"/>
      <c r="AV19" s="96"/>
      <c r="AW19" s="96">
        <v>1</v>
      </c>
      <c r="AX19" s="96">
        <v>1</v>
      </c>
      <c r="AY19" s="96">
        <v>1</v>
      </c>
      <c r="AZ19" s="96"/>
      <c r="BA19" s="96"/>
      <c r="BB19" s="96"/>
      <c r="BC19" s="96"/>
      <c r="BD19" s="96"/>
      <c r="BE19" s="96"/>
      <c r="BF19" s="96"/>
      <c r="BG19" s="60"/>
      <c r="BH19" s="96">
        <v>1</v>
      </c>
      <c r="BI19" s="96"/>
      <c r="BJ19" s="96">
        <v>1</v>
      </c>
      <c r="BK19" s="96"/>
      <c r="BL19" s="96"/>
      <c r="BM19" s="96"/>
      <c r="BN19" s="96">
        <v>1</v>
      </c>
      <c r="BO19" s="96">
        <v>1</v>
      </c>
      <c r="BP19" s="96">
        <v>1</v>
      </c>
      <c r="BQ19" s="60"/>
      <c r="BR19" s="57">
        <v>1</v>
      </c>
    </row>
    <row r="20" spans="1:70" s="57" customFormat="1">
      <c r="A20" s="77">
        <v>8203</v>
      </c>
      <c r="B20" s="55" t="s">
        <v>179</v>
      </c>
      <c r="C20" s="85">
        <v>5</v>
      </c>
      <c r="D20" s="96"/>
      <c r="E20" s="96"/>
      <c r="F20" s="96"/>
      <c r="G20" s="96"/>
      <c r="H20" s="96"/>
      <c r="I20" s="96"/>
      <c r="J20" s="96"/>
      <c r="K20" s="96"/>
      <c r="L20" s="96"/>
      <c r="M20" s="96"/>
      <c r="N20" s="96"/>
      <c r="O20" s="96"/>
      <c r="P20" s="96"/>
      <c r="Q20" s="86"/>
      <c r="R20" s="96"/>
      <c r="S20" s="96"/>
      <c r="T20" s="96"/>
      <c r="U20" s="96"/>
      <c r="V20" s="96"/>
      <c r="W20" s="96"/>
      <c r="Y20" s="96"/>
      <c r="Z20" s="96"/>
      <c r="AA20" s="96"/>
      <c r="AB20" s="96"/>
      <c r="AC20" s="96"/>
      <c r="AD20" s="96"/>
      <c r="AE20" s="96"/>
      <c r="AF20" s="96"/>
      <c r="AG20" s="58"/>
      <c r="AH20" s="18"/>
      <c r="AI20" s="18"/>
      <c r="AJ20" s="96"/>
      <c r="AK20" s="96"/>
      <c r="AL20" s="96"/>
      <c r="AM20" s="59"/>
      <c r="AN20" s="96"/>
      <c r="AO20" s="59"/>
      <c r="AP20" s="59"/>
      <c r="AQ20" s="59"/>
      <c r="AR20" s="59"/>
      <c r="AS20" s="59"/>
      <c r="AT20" s="60"/>
      <c r="AV20" s="96"/>
      <c r="AW20" s="96"/>
      <c r="AX20" s="96"/>
      <c r="AY20" s="96"/>
      <c r="AZ20" s="96"/>
      <c r="BA20" s="96"/>
      <c r="BB20" s="96"/>
      <c r="BC20" s="96"/>
      <c r="BD20" s="96"/>
      <c r="BE20" s="96"/>
      <c r="BF20" s="96"/>
      <c r="BG20" s="60"/>
      <c r="BH20" s="96"/>
      <c r="BI20" s="96"/>
      <c r="BJ20" s="96"/>
      <c r="BK20" s="96"/>
      <c r="BL20" s="96"/>
      <c r="BM20" s="96"/>
      <c r="BN20" s="96"/>
      <c r="BO20" s="96"/>
      <c r="BP20" s="96"/>
      <c r="BQ20" s="60"/>
    </row>
    <row r="21" spans="1:70" s="57" customFormat="1" ht="32.4">
      <c r="A21" s="77">
        <v>8204</v>
      </c>
      <c r="B21" s="55" t="s">
        <v>180</v>
      </c>
      <c r="C21" s="85">
        <v>5</v>
      </c>
      <c r="D21" s="96"/>
      <c r="E21" s="96"/>
      <c r="F21" s="96"/>
      <c r="G21" s="96"/>
      <c r="H21" s="96"/>
      <c r="I21" s="96"/>
      <c r="J21" s="96"/>
      <c r="K21" s="96"/>
      <c r="L21" s="96"/>
      <c r="M21" s="96">
        <v>1</v>
      </c>
      <c r="N21" s="96"/>
      <c r="O21" s="96"/>
      <c r="P21" s="96" t="s">
        <v>359</v>
      </c>
      <c r="Q21" s="86"/>
      <c r="R21" s="96"/>
      <c r="S21" s="96"/>
      <c r="T21" s="96"/>
      <c r="U21" s="96"/>
      <c r="V21" s="96"/>
      <c r="W21" s="96"/>
      <c r="Y21" s="96"/>
      <c r="Z21" s="96">
        <v>1</v>
      </c>
      <c r="AA21" s="96"/>
      <c r="AB21" s="96"/>
      <c r="AC21" s="96">
        <v>1</v>
      </c>
      <c r="AD21" s="96"/>
      <c r="AE21" s="96"/>
      <c r="AF21" s="96">
        <v>1</v>
      </c>
      <c r="AG21" s="58"/>
      <c r="AH21" s="18"/>
      <c r="AI21" s="18">
        <v>1</v>
      </c>
      <c r="AJ21" s="96"/>
      <c r="AK21" s="96">
        <v>1</v>
      </c>
      <c r="AL21" s="96"/>
      <c r="AM21" s="59"/>
      <c r="AN21" s="96">
        <v>1</v>
      </c>
      <c r="AO21" s="59"/>
      <c r="AP21" s="59">
        <v>1</v>
      </c>
      <c r="AQ21" s="59"/>
      <c r="AR21" s="59"/>
      <c r="AS21" s="59">
        <v>1</v>
      </c>
      <c r="AT21" s="60"/>
      <c r="AV21" s="96"/>
      <c r="AW21" s="96"/>
      <c r="AX21" s="96"/>
      <c r="AY21" s="96">
        <v>1</v>
      </c>
      <c r="AZ21" s="96"/>
      <c r="BA21" s="96"/>
      <c r="BB21" s="96"/>
      <c r="BC21" s="96"/>
      <c r="BD21" s="96"/>
      <c r="BE21" s="96"/>
      <c r="BF21" s="96"/>
      <c r="BG21" s="60"/>
      <c r="BH21" s="96">
        <v>1</v>
      </c>
      <c r="BI21" s="96">
        <v>1</v>
      </c>
      <c r="BJ21" s="96">
        <v>1</v>
      </c>
      <c r="BK21" s="96">
        <v>1</v>
      </c>
      <c r="BL21" s="96"/>
      <c r="BM21" s="96"/>
      <c r="BN21" s="96">
        <v>1</v>
      </c>
      <c r="BO21" s="96">
        <v>1</v>
      </c>
      <c r="BP21" s="96">
        <v>1</v>
      </c>
      <c r="BQ21" s="60"/>
      <c r="BR21" s="57">
        <v>1</v>
      </c>
    </row>
    <row r="22" spans="1:70" s="57" customFormat="1" ht="12">
      <c r="A22" s="77">
        <v>8205</v>
      </c>
      <c r="B22" s="55" t="s">
        <v>181</v>
      </c>
      <c r="C22" s="85">
        <v>5</v>
      </c>
      <c r="D22" s="96"/>
      <c r="E22" s="96"/>
      <c r="F22" s="96"/>
      <c r="G22" s="96"/>
      <c r="H22" s="96">
        <v>1</v>
      </c>
      <c r="I22" s="96"/>
      <c r="J22" s="96"/>
      <c r="K22" s="96"/>
      <c r="L22" s="96">
        <v>1</v>
      </c>
      <c r="M22" s="96"/>
      <c r="N22" s="96"/>
      <c r="O22" s="96"/>
      <c r="P22" s="96"/>
      <c r="Q22" s="86"/>
      <c r="R22" s="96"/>
      <c r="S22" s="96"/>
      <c r="T22" s="96"/>
      <c r="U22" s="96"/>
      <c r="V22" s="96"/>
      <c r="W22" s="96"/>
      <c r="Y22" s="96">
        <v>1</v>
      </c>
      <c r="Z22" s="96"/>
      <c r="AA22" s="96"/>
      <c r="AB22" s="96">
        <v>1</v>
      </c>
      <c r="AC22" s="96"/>
      <c r="AD22" s="96"/>
      <c r="AE22" s="96">
        <v>1</v>
      </c>
      <c r="AF22" s="96"/>
      <c r="AG22" s="58"/>
      <c r="AH22" s="18"/>
      <c r="AI22" s="18">
        <v>1</v>
      </c>
      <c r="AJ22" s="96"/>
      <c r="AK22" s="96">
        <v>1</v>
      </c>
      <c r="AL22" s="96"/>
      <c r="AM22" s="59"/>
      <c r="AN22" s="96">
        <v>1</v>
      </c>
      <c r="AO22" s="59"/>
      <c r="AP22" s="59">
        <v>1</v>
      </c>
      <c r="AQ22" s="59"/>
      <c r="AR22" s="59"/>
      <c r="AS22" s="59">
        <v>1</v>
      </c>
      <c r="AT22" s="60"/>
      <c r="AV22" s="96"/>
      <c r="AW22" s="96">
        <v>1</v>
      </c>
      <c r="AX22" s="96"/>
      <c r="AY22" s="96">
        <v>1</v>
      </c>
      <c r="AZ22" s="96"/>
      <c r="BA22" s="96"/>
      <c r="BB22" s="96"/>
      <c r="BC22" s="96"/>
      <c r="BD22" s="96">
        <v>1</v>
      </c>
      <c r="BE22" s="96">
        <v>1</v>
      </c>
      <c r="BF22" s="96">
        <v>1</v>
      </c>
      <c r="BG22" s="60"/>
      <c r="BH22" s="96">
        <v>1</v>
      </c>
      <c r="BI22" s="96"/>
      <c r="BJ22" s="96">
        <v>1</v>
      </c>
      <c r="BK22" s="96"/>
      <c r="BL22" s="96"/>
      <c r="BM22" s="96"/>
      <c r="BN22" s="96">
        <v>1</v>
      </c>
      <c r="BO22" s="96"/>
      <c r="BP22" s="96">
        <v>1</v>
      </c>
      <c r="BQ22" s="60"/>
      <c r="BR22" s="57">
        <v>1</v>
      </c>
    </row>
    <row r="23" spans="1:70" s="57" customFormat="1" ht="21.6">
      <c r="A23" s="77">
        <v>8207</v>
      </c>
      <c r="B23" s="55" t="s">
        <v>182</v>
      </c>
      <c r="C23" s="85">
        <v>5</v>
      </c>
      <c r="D23" s="96"/>
      <c r="E23" s="96"/>
      <c r="F23" s="96"/>
      <c r="G23" s="96"/>
      <c r="H23" s="96"/>
      <c r="I23" s="96"/>
      <c r="J23" s="96"/>
      <c r="K23" s="96"/>
      <c r="L23" s="96">
        <v>1</v>
      </c>
      <c r="M23" s="96"/>
      <c r="N23" s="96"/>
      <c r="O23" s="96"/>
      <c r="P23" s="96" t="s">
        <v>360</v>
      </c>
      <c r="Q23" s="86"/>
      <c r="R23" s="96"/>
      <c r="S23" s="96"/>
      <c r="T23" s="96"/>
      <c r="U23" s="96"/>
      <c r="V23" s="96"/>
      <c r="W23" s="96"/>
      <c r="Y23" s="96"/>
      <c r="Z23" s="96">
        <v>1</v>
      </c>
      <c r="AA23" s="96"/>
      <c r="AB23" s="96">
        <v>1</v>
      </c>
      <c r="AC23" s="96"/>
      <c r="AD23" s="96"/>
      <c r="AE23" s="96">
        <v>1</v>
      </c>
      <c r="AF23" s="96"/>
      <c r="AG23" s="58"/>
      <c r="AH23" s="18">
        <v>1</v>
      </c>
      <c r="AI23" s="18"/>
      <c r="AJ23" s="96"/>
      <c r="AK23" s="96">
        <v>1</v>
      </c>
      <c r="AL23" s="96"/>
      <c r="AM23" s="59"/>
      <c r="AN23" s="96">
        <v>1</v>
      </c>
      <c r="AO23" s="59"/>
      <c r="AP23" s="59">
        <v>1</v>
      </c>
      <c r="AQ23" s="59"/>
      <c r="AR23" s="59">
        <v>1</v>
      </c>
      <c r="AS23" s="59"/>
      <c r="AT23" s="60"/>
      <c r="AV23" s="96"/>
      <c r="AW23" s="96"/>
      <c r="AX23" s="96">
        <v>1</v>
      </c>
      <c r="AY23" s="96"/>
      <c r="AZ23" s="96"/>
      <c r="BA23" s="96"/>
      <c r="BB23" s="96"/>
      <c r="BC23" s="96"/>
      <c r="BD23" s="96"/>
      <c r="BE23" s="96"/>
      <c r="BF23" s="96"/>
      <c r="BG23" s="60"/>
      <c r="BH23" s="96">
        <v>1</v>
      </c>
      <c r="BI23" s="96"/>
      <c r="BJ23" s="96"/>
      <c r="BK23" s="96"/>
      <c r="BL23" s="96"/>
      <c r="BM23" s="96">
        <v>1</v>
      </c>
      <c r="BN23" s="96"/>
      <c r="BO23" s="96">
        <v>1</v>
      </c>
      <c r="BP23" s="96">
        <v>1</v>
      </c>
      <c r="BQ23" s="60"/>
      <c r="BR23" s="57">
        <v>1</v>
      </c>
    </row>
    <row r="24" spans="1:70" s="57" customFormat="1" ht="21.6">
      <c r="A24" s="77">
        <v>8208</v>
      </c>
      <c r="B24" s="55" t="s">
        <v>183</v>
      </c>
      <c r="C24" s="85">
        <v>5</v>
      </c>
      <c r="D24" s="96"/>
      <c r="E24" s="96"/>
      <c r="F24" s="96"/>
      <c r="G24" s="96"/>
      <c r="H24" s="96">
        <v>1</v>
      </c>
      <c r="I24" s="96"/>
      <c r="J24" s="96"/>
      <c r="K24" s="96"/>
      <c r="L24" s="96">
        <v>1</v>
      </c>
      <c r="M24" s="96"/>
      <c r="N24" s="96"/>
      <c r="O24" s="96"/>
      <c r="P24" s="96" t="s">
        <v>361</v>
      </c>
      <c r="Q24" s="86"/>
      <c r="R24" s="96"/>
      <c r="S24" s="96"/>
      <c r="T24" s="96"/>
      <c r="U24" s="96"/>
      <c r="V24" s="96"/>
      <c r="W24" s="96"/>
      <c r="Y24" s="96">
        <v>1</v>
      </c>
      <c r="Z24" s="96"/>
      <c r="AA24" s="96"/>
      <c r="AB24" s="96">
        <v>1</v>
      </c>
      <c r="AC24" s="96"/>
      <c r="AD24" s="96"/>
      <c r="AE24" s="96">
        <v>1</v>
      </c>
      <c r="AF24" s="96"/>
      <c r="AG24" s="58"/>
      <c r="AH24" s="18">
        <v>1</v>
      </c>
      <c r="AI24" s="18"/>
      <c r="AJ24" s="96"/>
      <c r="AK24" s="96">
        <v>1</v>
      </c>
      <c r="AL24" s="96"/>
      <c r="AM24" s="59"/>
      <c r="AN24" s="96">
        <v>1</v>
      </c>
      <c r="AO24" s="59"/>
      <c r="AP24" s="59">
        <v>1</v>
      </c>
      <c r="AQ24" s="59"/>
      <c r="AR24" s="59">
        <v>1</v>
      </c>
      <c r="AS24" s="59"/>
      <c r="AT24" s="60"/>
      <c r="AV24" s="96">
        <v>1</v>
      </c>
      <c r="AW24" s="96">
        <v>1</v>
      </c>
      <c r="AX24" s="96"/>
      <c r="AY24" s="96"/>
      <c r="AZ24" s="96"/>
      <c r="BA24" s="96">
        <v>1</v>
      </c>
      <c r="BB24" s="96"/>
      <c r="BC24" s="96"/>
      <c r="BD24" s="96"/>
      <c r="BE24" s="96">
        <v>1</v>
      </c>
      <c r="BF24" s="96"/>
      <c r="BG24" s="60"/>
      <c r="BH24" s="96">
        <v>1</v>
      </c>
      <c r="BI24" s="96"/>
      <c r="BJ24" s="96">
        <v>1</v>
      </c>
      <c r="BK24" s="96"/>
      <c r="BL24" s="96"/>
      <c r="BM24" s="96">
        <v>1</v>
      </c>
      <c r="BN24" s="96">
        <v>1</v>
      </c>
      <c r="BO24" s="96">
        <v>1</v>
      </c>
      <c r="BP24" s="96"/>
      <c r="BQ24" s="60"/>
      <c r="BR24" s="57">
        <v>1</v>
      </c>
    </row>
    <row r="25" spans="1:70" s="57" customFormat="1" ht="12">
      <c r="A25" s="77">
        <v>8210</v>
      </c>
      <c r="B25" s="55" t="s">
        <v>184</v>
      </c>
      <c r="C25" s="85">
        <v>5</v>
      </c>
      <c r="D25" s="96"/>
      <c r="E25" s="96"/>
      <c r="F25" s="96"/>
      <c r="G25" s="96"/>
      <c r="H25" s="96"/>
      <c r="I25" s="96"/>
      <c r="J25" s="96"/>
      <c r="K25" s="96"/>
      <c r="L25" s="96"/>
      <c r="M25" s="96"/>
      <c r="N25" s="96">
        <v>1</v>
      </c>
      <c r="O25" s="96"/>
      <c r="P25" s="96"/>
      <c r="Q25" s="86"/>
      <c r="R25" s="96">
        <v>1</v>
      </c>
      <c r="S25" s="96"/>
      <c r="T25" s="96"/>
      <c r="U25" s="96"/>
      <c r="V25" s="96"/>
      <c r="W25" s="96"/>
      <c r="Y25" s="96">
        <v>1</v>
      </c>
      <c r="Z25" s="96"/>
      <c r="AA25" s="96"/>
      <c r="AB25" s="96">
        <v>1</v>
      </c>
      <c r="AC25" s="96"/>
      <c r="AD25" s="96"/>
      <c r="AE25" s="96"/>
      <c r="AF25" s="96">
        <v>1</v>
      </c>
      <c r="AG25" s="58"/>
      <c r="AH25" s="18"/>
      <c r="AI25" s="18">
        <v>1</v>
      </c>
      <c r="AJ25" s="96"/>
      <c r="AK25" s="96"/>
      <c r="AL25" s="96">
        <v>1</v>
      </c>
      <c r="AM25" s="59"/>
      <c r="AN25" s="96"/>
      <c r="AO25" s="59">
        <v>1</v>
      </c>
      <c r="AP25" s="59"/>
      <c r="AQ25" s="59">
        <v>1</v>
      </c>
      <c r="AR25" s="59"/>
      <c r="AS25" s="59">
        <v>1</v>
      </c>
      <c r="AT25" s="60"/>
      <c r="AV25" s="96"/>
      <c r="AW25" s="96"/>
      <c r="AX25" s="96">
        <v>1</v>
      </c>
      <c r="AY25" s="96"/>
      <c r="AZ25" s="96"/>
      <c r="BA25" s="96"/>
      <c r="BB25" s="96"/>
      <c r="BC25" s="96"/>
      <c r="BD25" s="96"/>
      <c r="BE25" s="96"/>
      <c r="BF25" s="96"/>
      <c r="BG25" s="60"/>
      <c r="BH25" s="96">
        <v>1</v>
      </c>
      <c r="BI25" s="96">
        <v>1</v>
      </c>
      <c r="BJ25" s="96">
        <v>1</v>
      </c>
      <c r="BK25" s="96">
        <v>1</v>
      </c>
      <c r="BL25" s="96">
        <v>1</v>
      </c>
      <c r="BM25" s="96">
        <v>1</v>
      </c>
      <c r="BN25" s="96">
        <v>1</v>
      </c>
      <c r="BO25" s="96">
        <v>1</v>
      </c>
      <c r="BP25" s="96">
        <v>1</v>
      </c>
      <c r="BQ25" s="60"/>
      <c r="BR25" s="57">
        <v>1</v>
      </c>
    </row>
    <row r="26" spans="1:70" s="57" customFormat="1" ht="21.6">
      <c r="A26" s="77">
        <v>8211</v>
      </c>
      <c r="B26" s="55" t="s">
        <v>185</v>
      </c>
      <c r="C26" s="85">
        <v>5</v>
      </c>
      <c r="D26" s="96"/>
      <c r="E26" s="96"/>
      <c r="F26" s="96"/>
      <c r="G26" s="96"/>
      <c r="H26" s="96"/>
      <c r="I26" s="96"/>
      <c r="J26" s="96"/>
      <c r="K26" s="96"/>
      <c r="L26" s="96">
        <v>1</v>
      </c>
      <c r="M26" s="96"/>
      <c r="N26" s="96"/>
      <c r="O26" s="96"/>
      <c r="P26" s="96" t="s">
        <v>362</v>
      </c>
      <c r="Q26" s="86"/>
      <c r="R26" s="96"/>
      <c r="S26" s="96"/>
      <c r="T26" s="96"/>
      <c r="U26" s="96"/>
      <c r="V26" s="96"/>
      <c r="W26" s="96"/>
      <c r="Y26" s="96">
        <v>1</v>
      </c>
      <c r="Z26" s="96"/>
      <c r="AA26" s="96">
        <v>1</v>
      </c>
      <c r="AB26" s="96"/>
      <c r="AC26" s="96"/>
      <c r="AD26" s="96"/>
      <c r="AE26" s="96"/>
      <c r="AF26" s="96">
        <v>1</v>
      </c>
      <c r="AG26" s="58"/>
      <c r="AH26" s="18"/>
      <c r="AI26" s="18">
        <v>1</v>
      </c>
      <c r="AJ26" s="96"/>
      <c r="AK26" s="96">
        <v>1</v>
      </c>
      <c r="AL26" s="96"/>
      <c r="AM26" s="59"/>
      <c r="AN26" s="96">
        <v>1</v>
      </c>
      <c r="AO26" s="59"/>
      <c r="AP26" s="59">
        <v>1</v>
      </c>
      <c r="AQ26" s="59"/>
      <c r="AR26" s="59">
        <v>1</v>
      </c>
      <c r="AS26" s="59"/>
      <c r="AT26" s="60"/>
      <c r="AV26" s="96"/>
      <c r="AW26" s="96">
        <v>1</v>
      </c>
      <c r="AX26" s="96">
        <v>1</v>
      </c>
      <c r="AY26" s="96"/>
      <c r="AZ26" s="96">
        <v>1</v>
      </c>
      <c r="BA26" s="96"/>
      <c r="BB26" s="96"/>
      <c r="BC26" s="96"/>
      <c r="BD26" s="96"/>
      <c r="BE26" s="96"/>
      <c r="BF26" s="96"/>
      <c r="BG26" s="60"/>
      <c r="BH26" s="96">
        <v>1</v>
      </c>
      <c r="BI26" s="96"/>
      <c r="BJ26" s="96">
        <v>1</v>
      </c>
      <c r="BK26" s="96"/>
      <c r="BL26" s="96"/>
      <c r="BM26" s="96"/>
      <c r="BN26" s="96"/>
      <c r="BO26" s="96">
        <v>1</v>
      </c>
      <c r="BP26" s="96">
        <v>1</v>
      </c>
      <c r="BQ26" s="60"/>
      <c r="BR26" s="57">
        <v>1</v>
      </c>
    </row>
    <row r="27" spans="1:70" s="57" customFormat="1" ht="12">
      <c r="A27" s="77">
        <v>8212</v>
      </c>
      <c r="B27" s="55" t="s">
        <v>186</v>
      </c>
      <c r="C27" s="85">
        <v>5</v>
      </c>
      <c r="D27" s="85">
        <v>5</v>
      </c>
      <c r="E27" s="96"/>
      <c r="F27" s="96"/>
      <c r="G27" s="96"/>
      <c r="H27" s="96"/>
      <c r="I27" s="96"/>
      <c r="J27" s="96"/>
      <c r="K27" s="96"/>
      <c r="L27" s="96"/>
      <c r="M27" s="96"/>
      <c r="N27" s="96"/>
      <c r="O27" s="96">
        <v>1</v>
      </c>
      <c r="P27" s="96"/>
      <c r="Q27" s="86"/>
      <c r="R27" s="96"/>
      <c r="S27" s="96"/>
      <c r="T27" s="96">
        <v>1</v>
      </c>
      <c r="U27" s="96"/>
      <c r="V27" s="96"/>
      <c r="W27" s="96"/>
      <c r="Y27" s="96">
        <v>1</v>
      </c>
      <c r="Z27" s="96"/>
      <c r="AA27" s="96"/>
      <c r="AB27" s="96">
        <v>1</v>
      </c>
      <c r="AC27" s="96"/>
      <c r="AD27" s="96">
        <v>1</v>
      </c>
      <c r="AE27" s="96"/>
      <c r="AF27" s="96"/>
      <c r="AG27" s="58"/>
      <c r="AH27" s="18">
        <v>1</v>
      </c>
      <c r="AI27" s="18"/>
      <c r="AJ27" s="96"/>
      <c r="AK27" s="96">
        <v>1</v>
      </c>
      <c r="AL27" s="96"/>
      <c r="AM27" s="59">
        <v>1</v>
      </c>
      <c r="AN27" s="96"/>
      <c r="AO27" s="59"/>
      <c r="AP27" s="59">
        <v>1</v>
      </c>
      <c r="AQ27" s="59"/>
      <c r="AR27" s="59">
        <v>1</v>
      </c>
      <c r="AS27" s="59"/>
      <c r="AT27" s="60"/>
      <c r="AV27" s="96"/>
      <c r="AW27" s="96">
        <v>1</v>
      </c>
      <c r="AX27" s="96">
        <v>1</v>
      </c>
      <c r="AY27" s="96"/>
      <c r="AZ27" s="96">
        <v>1</v>
      </c>
      <c r="BA27" s="96">
        <v>1</v>
      </c>
      <c r="BB27" s="96"/>
      <c r="BC27" s="96"/>
      <c r="BD27" s="96"/>
      <c r="BE27" s="96"/>
      <c r="BF27" s="96"/>
      <c r="BG27" s="60"/>
      <c r="BH27" s="96">
        <v>1</v>
      </c>
      <c r="BI27" s="96"/>
      <c r="BJ27" s="96">
        <v>1</v>
      </c>
      <c r="BK27" s="96"/>
      <c r="BL27" s="96"/>
      <c r="BM27" s="96"/>
      <c r="BN27" s="96"/>
      <c r="BO27" s="96">
        <v>1</v>
      </c>
      <c r="BP27" s="96">
        <v>1</v>
      </c>
      <c r="BQ27" s="60"/>
      <c r="BR27" s="57">
        <v>1</v>
      </c>
    </row>
    <row r="28" spans="1:70" s="57" customFormat="1" ht="21.6">
      <c r="A28" s="77">
        <v>8214</v>
      </c>
      <c r="B28" s="55" t="s">
        <v>187</v>
      </c>
      <c r="C28" s="85">
        <v>5</v>
      </c>
      <c r="D28" s="96"/>
      <c r="E28" s="96"/>
      <c r="F28" s="96"/>
      <c r="G28" s="96"/>
      <c r="H28" s="96">
        <v>1</v>
      </c>
      <c r="I28" s="96"/>
      <c r="J28" s="96"/>
      <c r="K28" s="96"/>
      <c r="L28" s="96">
        <v>1</v>
      </c>
      <c r="M28" s="96"/>
      <c r="N28" s="96"/>
      <c r="O28" s="96"/>
      <c r="P28" s="96" t="s">
        <v>363</v>
      </c>
      <c r="Q28" s="86"/>
      <c r="R28" s="96"/>
      <c r="S28" s="96"/>
      <c r="T28" s="96"/>
      <c r="U28" s="96"/>
      <c r="V28" s="96"/>
      <c r="W28" s="96"/>
      <c r="Y28" s="96">
        <v>1</v>
      </c>
      <c r="Z28" s="96"/>
      <c r="AA28" s="96">
        <v>1</v>
      </c>
      <c r="AB28" s="96"/>
      <c r="AC28" s="96"/>
      <c r="AD28" s="96"/>
      <c r="AE28" s="96">
        <v>1</v>
      </c>
      <c r="AF28" s="96"/>
      <c r="AG28" s="58"/>
      <c r="AH28" s="18">
        <v>1</v>
      </c>
      <c r="AI28" s="18"/>
      <c r="AJ28" s="96"/>
      <c r="AK28" s="96">
        <v>1</v>
      </c>
      <c r="AL28" s="96"/>
      <c r="AM28" s="59"/>
      <c r="AN28" s="96">
        <v>1</v>
      </c>
      <c r="AO28" s="59"/>
      <c r="AP28" s="59">
        <v>1</v>
      </c>
      <c r="AQ28" s="59"/>
      <c r="AR28" s="59"/>
      <c r="AS28" s="59">
        <v>1</v>
      </c>
      <c r="AT28" s="60"/>
      <c r="AV28" s="96"/>
      <c r="AW28" s="96">
        <v>1</v>
      </c>
      <c r="AX28" s="96">
        <v>1</v>
      </c>
      <c r="AY28" s="96">
        <v>1</v>
      </c>
      <c r="AZ28" s="96"/>
      <c r="BA28" s="96"/>
      <c r="BB28" s="96"/>
      <c r="BC28" s="96"/>
      <c r="BD28" s="96"/>
      <c r="BE28" s="96">
        <v>1</v>
      </c>
      <c r="BF28" s="96"/>
      <c r="BG28" s="60"/>
      <c r="BH28" s="96">
        <v>1</v>
      </c>
      <c r="BI28" s="96"/>
      <c r="BJ28" s="96">
        <v>1</v>
      </c>
      <c r="BK28" s="96"/>
      <c r="BL28" s="96"/>
      <c r="BM28" s="96"/>
      <c r="BN28" s="96">
        <v>1</v>
      </c>
      <c r="BO28" s="96"/>
      <c r="BP28" s="96"/>
      <c r="BQ28" s="60"/>
      <c r="BR28" s="57">
        <v>1</v>
      </c>
    </row>
    <row r="29" spans="1:70" s="57" customFormat="1" ht="21.6">
      <c r="A29" s="77">
        <v>8215</v>
      </c>
      <c r="B29" s="55" t="s">
        <v>188</v>
      </c>
      <c r="C29" s="85">
        <v>5</v>
      </c>
      <c r="D29" s="96"/>
      <c r="E29" s="96"/>
      <c r="F29" s="96"/>
      <c r="G29" s="96"/>
      <c r="H29" s="96"/>
      <c r="I29" s="96"/>
      <c r="J29" s="96"/>
      <c r="K29" s="96"/>
      <c r="L29" s="96">
        <v>1</v>
      </c>
      <c r="M29" s="96"/>
      <c r="N29" s="96"/>
      <c r="O29" s="96"/>
      <c r="P29" s="96" t="s">
        <v>364</v>
      </c>
      <c r="Q29" s="86"/>
      <c r="R29" s="96"/>
      <c r="S29" s="96"/>
      <c r="T29" s="96"/>
      <c r="U29" s="96"/>
      <c r="V29" s="96"/>
      <c r="W29" s="96"/>
      <c r="Y29" s="96">
        <v>1</v>
      </c>
      <c r="Z29" s="96"/>
      <c r="AA29" s="96">
        <v>1</v>
      </c>
      <c r="AB29" s="96"/>
      <c r="AC29" s="96"/>
      <c r="AD29" s="96"/>
      <c r="AE29" s="96"/>
      <c r="AF29" s="96">
        <v>1</v>
      </c>
      <c r="AG29" s="58"/>
      <c r="AH29" s="18"/>
      <c r="AI29" s="18">
        <v>1</v>
      </c>
      <c r="AJ29" s="96">
        <v>1</v>
      </c>
      <c r="AK29" s="96"/>
      <c r="AL29" s="96"/>
      <c r="AM29" s="59">
        <v>1</v>
      </c>
      <c r="AN29" s="96"/>
      <c r="AO29" s="59"/>
      <c r="AP29" s="59">
        <v>1</v>
      </c>
      <c r="AQ29" s="59"/>
      <c r="AR29" s="59">
        <v>1</v>
      </c>
      <c r="AS29" s="59"/>
      <c r="AT29" s="60"/>
      <c r="AV29" s="96"/>
      <c r="AW29" s="96">
        <v>1</v>
      </c>
      <c r="AX29" s="96"/>
      <c r="AY29" s="96"/>
      <c r="AZ29" s="96">
        <v>1</v>
      </c>
      <c r="BA29" s="96"/>
      <c r="BB29" s="96"/>
      <c r="BC29" s="96"/>
      <c r="BD29" s="96"/>
      <c r="BE29" s="96"/>
      <c r="BF29" s="96"/>
      <c r="BG29" s="60"/>
      <c r="BH29" s="96">
        <v>1</v>
      </c>
      <c r="BI29" s="96"/>
      <c r="BJ29" s="96"/>
      <c r="BK29" s="96">
        <v>1</v>
      </c>
      <c r="BL29" s="96">
        <v>1</v>
      </c>
      <c r="BM29" s="96">
        <v>1</v>
      </c>
      <c r="BN29" s="96"/>
      <c r="BO29" s="96">
        <v>1</v>
      </c>
      <c r="BP29" s="96">
        <v>1</v>
      </c>
      <c r="BQ29" s="60"/>
      <c r="BR29" s="57">
        <v>1</v>
      </c>
    </row>
    <row r="30" spans="1:70" s="57" customFormat="1" ht="21.6">
      <c r="A30" s="77">
        <v>8216</v>
      </c>
      <c r="B30" s="55" t="s">
        <v>189</v>
      </c>
      <c r="C30" s="85">
        <v>5</v>
      </c>
      <c r="D30" s="96"/>
      <c r="E30" s="96"/>
      <c r="F30" s="96"/>
      <c r="G30" s="96"/>
      <c r="H30" s="96">
        <v>1</v>
      </c>
      <c r="I30" s="96"/>
      <c r="J30" s="96"/>
      <c r="K30" s="96"/>
      <c r="L30" s="96">
        <v>1</v>
      </c>
      <c r="M30" s="96"/>
      <c r="N30" s="96"/>
      <c r="O30" s="96"/>
      <c r="P30" s="96" t="s">
        <v>365</v>
      </c>
      <c r="Q30" s="86"/>
      <c r="R30" s="96"/>
      <c r="S30" s="96"/>
      <c r="T30" s="96"/>
      <c r="U30" s="96"/>
      <c r="V30" s="96"/>
      <c r="W30" s="96"/>
      <c r="Y30" s="96">
        <v>1</v>
      </c>
      <c r="Z30" s="96"/>
      <c r="AA30" s="96"/>
      <c r="AB30" s="96">
        <v>1</v>
      </c>
      <c r="AC30" s="96"/>
      <c r="AD30" s="96">
        <v>1</v>
      </c>
      <c r="AE30" s="96"/>
      <c r="AF30" s="96"/>
      <c r="AG30" s="58"/>
      <c r="AH30" s="18">
        <v>1</v>
      </c>
      <c r="AI30" s="18"/>
      <c r="AJ30" s="96"/>
      <c r="AK30" s="96"/>
      <c r="AL30" s="96">
        <v>1</v>
      </c>
      <c r="AM30" s="59">
        <v>1</v>
      </c>
      <c r="AN30" s="96"/>
      <c r="AO30" s="59"/>
      <c r="AP30" s="59">
        <v>1</v>
      </c>
      <c r="AQ30" s="59"/>
      <c r="AR30" s="59"/>
      <c r="AS30" s="59">
        <v>1</v>
      </c>
      <c r="AT30" s="60"/>
      <c r="AV30" s="96"/>
      <c r="AW30" s="96">
        <v>1</v>
      </c>
      <c r="AX30" s="96">
        <v>1</v>
      </c>
      <c r="AY30" s="96"/>
      <c r="AZ30" s="96"/>
      <c r="BA30" s="96"/>
      <c r="BB30" s="96"/>
      <c r="BC30" s="96"/>
      <c r="BD30" s="96"/>
      <c r="BE30" s="96">
        <v>1</v>
      </c>
      <c r="BF30" s="96">
        <v>1</v>
      </c>
      <c r="BG30" s="60"/>
      <c r="BH30" s="96">
        <v>1</v>
      </c>
      <c r="BI30" s="96"/>
      <c r="BJ30" s="96">
        <v>1</v>
      </c>
      <c r="BK30" s="96">
        <v>1</v>
      </c>
      <c r="BL30" s="96">
        <v>1</v>
      </c>
      <c r="BM30" s="96"/>
      <c r="BN30" s="96">
        <v>1</v>
      </c>
      <c r="BO30" s="96">
        <v>1</v>
      </c>
      <c r="BP30" s="96">
        <v>1</v>
      </c>
      <c r="BQ30" s="60"/>
      <c r="BR30" s="57">
        <v>1</v>
      </c>
    </row>
    <row r="31" spans="1:70" s="57" customFormat="1" ht="43.2">
      <c r="A31" s="77">
        <v>8217</v>
      </c>
      <c r="B31" s="55" t="s">
        <v>190</v>
      </c>
      <c r="C31" s="85">
        <v>5</v>
      </c>
      <c r="D31" s="96"/>
      <c r="E31" s="96"/>
      <c r="F31" s="96"/>
      <c r="G31" s="96"/>
      <c r="H31" s="96">
        <v>1</v>
      </c>
      <c r="I31" s="96"/>
      <c r="J31" s="96"/>
      <c r="K31" s="96"/>
      <c r="L31" s="96">
        <v>1</v>
      </c>
      <c r="M31" s="96"/>
      <c r="N31" s="96"/>
      <c r="O31" s="96"/>
      <c r="P31" s="96" t="s">
        <v>366</v>
      </c>
      <c r="Q31" s="86"/>
      <c r="R31" s="96"/>
      <c r="S31" s="96"/>
      <c r="T31" s="96"/>
      <c r="U31" s="96"/>
      <c r="V31" s="96"/>
      <c r="W31" s="96"/>
      <c r="Y31" s="96"/>
      <c r="Z31" s="96">
        <v>1</v>
      </c>
      <c r="AA31" s="96"/>
      <c r="AB31" s="96"/>
      <c r="AC31" s="96">
        <v>1</v>
      </c>
      <c r="AD31" s="96"/>
      <c r="AE31" s="96">
        <v>1</v>
      </c>
      <c r="AF31" s="96"/>
      <c r="AG31" s="58"/>
      <c r="AH31" s="18">
        <v>1</v>
      </c>
      <c r="AI31" s="18"/>
      <c r="AJ31" s="96"/>
      <c r="AK31" s="96">
        <v>1</v>
      </c>
      <c r="AL31" s="96"/>
      <c r="AM31" s="59"/>
      <c r="AN31" s="96">
        <v>1</v>
      </c>
      <c r="AO31" s="59"/>
      <c r="AP31" s="59">
        <v>1</v>
      </c>
      <c r="AQ31" s="59"/>
      <c r="AR31" s="59"/>
      <c r="AS31" s="59">
        <v>1</v>
      </c>
      <c r="AT31" s="60"/>
      <c r="AV31" s="96"/>
      <c r="AW31" s="96">
        <v>1</v>
      </c>
      <c r="AX31" s="96">
        <v>1</v>
      </c>
      <c r="AY31" s="96"/>
      <c r="AZ31" s="96">
        <v>1</v>
      </c>
      <c r="BA31" s="96">
        <v>1</v>
      </c>
      <c r="BB31" s="96"/>
      <c r="BC31" s="96"/>
      <c r="BD31" s="96"/>
      <c r="BE31" s="96"/>
      <c r="BF31" s="96"/>
      <c r="BG31" s="60"/>
      <c r="BH31" s="96">
        <v>1</v>
      </c>
      <c r="BI31" s="96"/>
      <c r="BJ31" s="96"/>
      <c r="BK31" s="96"/>
      <c r="BL31" s="96"/>
      <c r="BM31" s="96"/>
      <c r="BN31" s="96"/>
      <c r="BO31" s="96">
        <v>1</v>
      </c>
      <c r="BP31" s="96">
        <v>1</v>
      </c>
      <c r="BQ31" s="60"/>
      <c r="BR31" s="57">
        <v>1</v>
      </c>
    </row>
    <row r="32" spans="1:70" s="57" customFormat="1">
      <c r="A32" s="77">
        <v>8219</v>
      </c>
      <c r="B32" s="55" t="s">
        <v>191</v>
      </c>
      <c r="C32" s="85">
        <v>5</v>
      </c>
      <c r="D32" s="96"/>
      <c r="E32" s="96"/>
      <c r="F32" s="96"/>
      <c r="G32" s="96"/>
      <c r="H32" s="96"/>
      <c r="I32" s="96"/>
      <c r="J32" s="96"/>
      <c r="K32" s="96"/>
      <c r="L32" s="96"/>
      <c r="M32" s="96"/>
      <c r="N32" s="96"/>
      <c r="O32" s="96"/>
      <c r="P32" s="96"/>
      <c r="Q32" s="86"/>
      <c r="R32" s="96"/>
      <c r="S32" s="96"/>
      <c r="T32" s="96"/>
      <c r="U32" s="96"/>
      <c r="V32" s="96"/>
      <c r="W32" s="96"/>
      <c r="Y32" s="96"/>
      <c r="Z32" s="96"/>
      <c r="AA32" s="96"/>
      <c r="AB32" s="96"/>
      <c r="AC32" s="96"/>
      <c r="AD32" s="96"/>
      <c r="AE32" s="96"/>
      <c r="AF32" s="96"/>
      <c r="AG32" s="58"/>
      <c r="AH32" s="18"/>
      <c r="AI32" s="18"/>
      <c r="AJ32" s="96"/>
      <c r="AK32" s="96"/>
      <c r="AL32" s="96"/>
      <c r="AM32" s="59"/>
      <c r="AN32" s="96"/>
      <c r="AO32" s="59"/>
      <c r="AP32" s="59"/>
      <c r="AQ32" s="59"/>
      <c r="AR32" s="59"/>
      <c r="AS32" s="59"/>
      <c r="AT32" s="60"/>
      <c r="AV32" s="96"/>
      <c r="AW32" s="96"/>
      <c r="AX32" s="96"/>
      <c r="AY32" s="96"/>
      <c r="AZ32" s="96"/>
      <c r="BA32" s="96"/>
      <c r="BB32" s="96"/>
      <c r="BC32" s="96"/>
      <c r="BD32" s="96"/>
      <c r="BE32" s="96"/>
      <c r="BF32" s="96"/>
      <c r="BG32" s="60"/>
      <c r="BH32" s="96"/>
      <c r="BI32" s="96"/>
      <c r="BJ32" s="96"/>
      <c r="BK32" s="96"/>
      <c r="BL32" s="96"/>
      <c r="BM32" s="96"/>
      <c r="BN32" s="96"/>
      <c r="BO32" s="96"/>
      <c r="BP32" s="96"/>
      <c r="BQ32" s="60"/>
    </row>
    <row r="33" spans="1:70" s="57" customFormat="1" ht="21.6">
      <c r="A33" s="77">
        <v>8220</v>
      </c>
      <c r="B33" s="55" t="s">
        <v>192</v>
      </c>
      <c r="C33" s="85">
        <v>4</v>
      </c>
      <c r="D33" s="96"/>
      <c r="E33" s="96"/>
      <c r="F33" s="96"/>
      <c r="G33" s="96"/>
      <c r="H33" s="96">
        <v>1</v>
      </c>
      <c r="I33" s="96"/>
      <c r="J33" s="96"/>
      <c r="K33" s="96"/>
      <c r="L33" s="96">
        <v>1</v>
      </c>
      <c r="M33" s="96"/>
      <c r="N33" s="96"/>
      <c r="O33" s="96"/>
      <c r="P33" s="96" t="s">
        <v>367</v>
      </c>
      <c r="Q33" s="86"/>
      <c r="R33" s="96"/>
      <c r="S33" s="96"/>
      <c r="T33" s="96"/>
      <c r="U33" s="96"/>
      <c r="V33" s="96"/>
      <c r="W33" s="96"/>
      <c r="Y33" s="96">
        <v>1</v>
      </c>
      <c r="Z33" s="96"/>
      <c r="AA33" s="96"/>
      <c r="AB33" s="96">
        <v>1</v>
      </c>
      <c r="AC33" s="96"/>
      <c r="AD33" s="96"/>
      <c r="AE33" s="96">
        <v>1</v>
      </c>
      <c r="AF33" s="96"/>
      <c r="AG33" s="58"/>
      <c r="AH33" s="18"/>
      <c r="AI33" s="18">
        <v>1</v>
      </c>
      <c r="AJ33" s="96"/>
      <c r="AK33" s="96"/>
      <c r="AL33" s="96">
        <v>1</v>
      </c>
      <c r="AM33" s="59">
        <v>1</v>
      </c>
      <c r="AN33" s="96"/>
      <c r="AO33" s="59"/>
      <c r="AP33" s="59">
        <v>1</v>
      </c>
      <c r="AQ33" s="59"/>
      <c r="AR33" s="59">
        <v>1</v>
      </c>
      <c r="AS33" s="59"/>
      <c r="AT33" s="60"/>
      <c r="AV33" s="96"/>
      <c r="AW33" s="96">
        <v>1</v>
      </c>
      <c r="AX33" s="96">
        <v>1</v>
      </c>
      <c r="AY33" s="96">
        <v>1</v>
      </c>
      <c r="AZ33" s="96">
        <v>1</v>
      </c>
      <c r="BA33" s="96">
        <v>1</v>
      </c>
      <c r="BB33" s="96"/>
      <c r="BC33" s="96"/>
      <c r="BD33" s="96"/>
      <c r="BE33" s="96">
        <v>1</v>
      </c>
      <c r="BF33" s="96"/>
      <c r="BG33" s="60"/>
      <c r="BH33" s="96">
        <v>1</v>
      </c>
      <c r="BI33" s="96"/>
      <c r="BJ33" s="96">
        <v>1</v>
      </c>
      <c r="BK33" s="96"/>
      <c r="BL33" s="96"/>
      <c r="BM33" s="96">
        <v>1</v>
      </c>
      <c r="BN33" s="96">
        <v>1</v>
      </c>
      <c r="BO33" s="96">
        <v>1</v>
      </c>
      <c r="BP33" s="96">
        <v>1</v>
      </c>
      <c r="BQ33" s="60"/>
      <c r="BR33" s="57">
        <v>1</v>
      </c>
    </row>
    <row r="34" spans="1:70" s="57" customFormat="1" ht="21.6">
      <c r="A34" s="77">
        <v>8221</v>
      </c>
      <c r="B34" s="55" t="s">
        <v>193</v>
      </c>
      <c r="C34" s="85">
        <v>5</v>
      </c>
      <c r="D34" s="96"/>
      <c r="E34" s="96"/>
      <c r="F34" s="96"/>
      <c r="G34" s="96"/>
      <c r="H34" s="96"/>
      <c r="I34" s="96"/>
      <c r="J34" s="96"/>
      <c r="K34" s="96"/>
      <c r="L34" s="96"/>
      <c r="M34" s="96">
        <v>1</v>
      </c>
      <c r="N34" s="96"/>
      <c r="O34" s="96"/>
      <c r="P34" s="96" t="s">
        <v>368</v>
      </c>
      <c r="Q34" s="86"/>
      <c r="R34" s="96"/>
      <c r="S34" s="96"/>
      <c r="T34" s="96"/>
      <c r="U34" s="96"/>
      <c r="V34" s="96"/>
      <c r="W34" s="96"/>
      <c r="Y34" s="96">
        <v>1</v>
      </c>
      <c r="Z34" s="96"/>
      <c r="AA34" s="96"/>
      <c r="AB34" s="96">
        <v>1</v>
      </c>
      <c r="AC34" s="96"/>
      <c r="AD34" s="96"/>
      <c r="AE34" s="96">
        <v>1</v>
      </c>
      <c r="AF34" s="96"/>
      <c r="AG34" s="58"/>
      <c r="AH34" s="18"/>
      <c r="AI34" s="18">
        <v>1</v>
      </c>
      <c r="AJ34" s="96"/>
      <c r="AK34" s="96"/>
      <c r="AL34" s="96">
        <v>1</v>
      </c>
      <c r="AM34" s="59"/>
      <c r="AN34" s="96">
        <v>1</v>
      </c>
      <c r="AO34" s="59"/>
      <c r="AP34" s="59"/>
      <c r="AQ34" s="59">
        <v>1</v>
      </c>
      <c r="AR34" s="59"/>
      <c r="AS34" s="59">
        <v>1</v>
      </c>
      <c r="AT34" s="60"/>
      <c r="AV34" s="96"/>
      <c r="AW34" s="96">
        <v>1</v>
      </c>
      <c r="AX34" s="96">
        <v>1</v>
      </c>
      <c r="AY34" s="96"/>
      <c r="AZ34" s="96"/>
      <c r="BA34" s="96"/>
      <c r="BB34" s="96"/>
      <c r="BC34" s="96"/>
      <c r="BD34" s="96"/>
      <c r="BE34" s="96"/>
      <c r="BF34" s="96"/>
      <c r="BG34" s="60"/>
      <c r="BH34" s="96">
        <v>1</v>
      </c>
      <c r="BI34" s="96"/>
      <c r="BJ34" s="96">
        <v>1</v>
      </c>
      <c r="BK34" s="96"/>
      <c r="BL34" s="96"/>
      <c r="BM34" s="96"/>
      <c r="BN34" s="96"/>
      <c r="BO34" s="96">
        <v>1</v>
      </c>
      <c r="BP34" s="96">
        <v>1</v>
      </c>
      <c r="BQ34" s="60"/>
      <c r="BR34" s="57">
        <v>1</v>
      </c>
    </row>
    <row r="35" spans="1:70" s="57" customFormat="1" ht="12">
      <c r="A35" s="77">
        <v>8222</v>
      </c>
      <c r="B35" s="55" t="s">
        <v>194</v>
      </c>
      <c r="C35" s="85">
        <v>5</v>
      </c>
      <c r="D35" s="96"/>
      <c r="E35" s="96"/>
      <c r="F35" s="96"/>
      <c r="G35" s="96"/>
      <c r="H35" s="96"/>
      <c r="I35" s="96"/>
      <c r="J35" s="96">
        <v>1</v>
      </c>
      <c r="K35" s="96"/>
      <c r="L35" s="96"/>
      <c r="M35" s="96"/>
      <c r="N35" s="96">
        <v>1</v>
      </c>
      <c r="O35" s="96"/>
      <c r="P35" s="96"/>
      <c r="Q35" s="86"/>
      <c r="R35" s="96"/>
      <c r="S35" s="96"/>
      <c r="T35" s="96">
        <v>1</v>
      </c>
      <c r="U35" s="96">
        <v>1</v>
      </c>
      <c r="V35" s="96"/>
      <c r="W35" s="96"/>
      <c r="Y35" s="96">
        <v>1</v>
      </c>
      <c r="Z35" s="96"/>
      <c r="AA35" s="96">
        <v>1</v>
      </c>
      <c r="AB35" s="96"/>
      <c r="AC35" s="96"/>
      <c r="AD35" s="96"/>
      <c r="AE35" s="96"/>
      <c r="AF35" s="96">
        <v>1</v>
      </c>
      <c r="AG35" s="58"/>
      <c r="AH35" s="18"/>
      <c r="AI35" s="18">
        <v>1</v>
      </c>
      <c r="AJ35" s="96"/>
      <c r="AK35" s="96"/>
      <c r="AL35" s="96">
        <v>1</v>
      </c>
      <c r="AM35" s="59">
        <v>1</v>
      </c>
      <c r="AN35" s="96"/>
      <c r="AO35" s="59"/>
      <c r="AP35" s="59">
        <v>1</v>
      </c>
      <c r="AQ35" s="59"/>
      <c r="AR35" s="59"/>
      <c r="AS35" s="59">
        <v>1</v>
      </c>
      <c r="AT35" s="60"/>
      <c r="AV35" s="96"/>
      <c r="AW35" s="96">
        <v>1</v>
      </c>
      <c r="AX35" s="96"/>
      <c r="AY35" s="96"/>
      <c r="AZ35" s="96">
        <v>1</v>
      </c>
      <c r="BA35" s="96">
        <v>1</v>
      </c>
      <c r="BB35" s="96"/>
      <c r="BC35" s="96"/>
      <c r="BD35" s="96"/>
      <c r="BE35" s="96">
        <v>1</v>
      </c>
      <c r="BF35" s="96"/>
      <c r="BG35" s="60"/>
      <c r="BH35" s="96">
        <v>1</v>
      </c>
      <c r="BI35" s="96"/>
      <c r="BJ35" s="96">
        <v>1</v>
      </c>
      <c r="BK35" s="96"/>
      <c r="BL35" s="96"/>
      <c r="BM35" s="96"/>
      <c r="BN35" s="96">
        <v>1</v>
      </c>
      <c r="BO35" s="96">
        <v>1</v>
      </c>
      <c r="BP35" s="96">
        <v>1</v>
      </c>
      <c r="BQ35" s="60"/>
      <c r="BR35" s="57">
        <v>1</v>
      </c>
    </row>
    <row r="36" spans="1:70" s="57" customFormat="1">
      <c r="A36" s="77">
        <v>8223</v>
      </c>
      <c r="B36" s="55" t="s">
        <v>195</v>
      </c>
      <c r="C36" s="85">
        <v>5</v>
      </c>
      <c r="D36" s="96"/>
      <c r="E36" s="96"/>
      <c r="F36" s="96"/>
      <c r="G36" s="96"/>
      <c r="H36" s="96"/>
      <c r="I36" s="96"/>
      <c r="J36" s="96"/>
      <c r="K36" s="96"/>
      <c r="L36" s="96"/>
      <c r="M36" s="96"/>
      <c r="N36" s="96"/>
      <c r="O36" s="96"/>
      <c r="P36" s="96"/>
      <c r="Q36" s="86"/>
      <c r="R36" s="96"/>
      <c r="S36" s="96"/>
      <c r="T36" s="96"/>
      <c r="U36" s="96"/>
      <c r="V36" s="96"/>
      <c r="W36" s="96"/>
      <c r="Y36" s="96"/>
      <c r="Z36" s="96"/>
      <c r="AA36" s="96"/>
      <c r="AB36" s="96"/>
      <c r="AC36" s="96"/>
      <c r="AD36" s="96"/>
      <c r="AE36" s="96"/>
      <c r="AF36" s="96"/>
      <c r="AG36" s="58"/>
      <c r="AH36" s="18"/>
      <c r="AI36" s="18"/>
      <c r="AJ36" s="96"/>
      <c r="AK36" s="96"/>
      <c r="AL36" s="96"/>
      <c r="AM36" s="59"/>
      <c r="AN36" s="96"/>
      <c r="AO36" s="59"/>
      <c r="AP36" s="59"/>
      <c r="AQ36" s="59"/>
      <c r="AR36" s="59"/>
      <c r="AS36" s="59"/>
      <c r="AT36" s="60"/>
      <c r="AV36" s="96"/>
      <c r="AW36" s="96"/>
      <c r="AX36" s="96"/>
      <c r="AY36" s="96"/>
      <c r="AZ36" s="96"/>
      <c r="BA36" s="96"/>
      <c r="BB36" s="96"/>
      <c r="BC36" s="96"/>
      <c r="BD36" s="96"/>
      <c r="BE36" s="96"/>
      <c r="BF36" s="96"/>
      <c r="BG36" s="60"/>
      <c r="BH36" s="96"/>
      <c r="BI36" s="96"/>
      <c r="BJ36" s="96"/>
      <c r="BK36" s="96"/>
      <c r="BL36" s="96"/>
      <c r="BM36" s="96"/>
      <c r="BN36" s="96"/>
      <c r="BO36" s="96"/>
      <c r="BP36" s="96"/>
      <c r="BQ36" s="60"/>
    </row>
    <row r="37" spans="1:70" s="57" customFormat="1" ht="21.6">
      <c r="A37" s="77">
        <v>8224</v>
      </c>
      <c r="B37" s="55" t="s">
        <v>196</v>
      </c>
      <c r="C37" s="85">
        <v>5</v>
      </c>
      <c r="D37" s="96"/>
      <c r="E37" s="96"/>
      <c r="F37" s="96"/>
      <c r="G37" s="96"/>
      <c r="H37" s="96">
        <v>1</v>
      </c>
      <c r="I37" s="96"/>
      <c r="J37" s="96"/>
      <c r="K37" s="96"/>
      <c r="L37" s="96">
        <v>1</v>
      </c>
      <c r="M37" s="96"/>
      <c r="N37" s="96"/>
      <c r="O37" s="96"/>
      <c r="P37" s="96" t="s">
        <v>369</v>
      </c>
      <c r="Q37" s="86"/>
      <c r="R37" s="96"/>
      <c r="S37" s="96"/>
      <c r="T37" s="96"/>
      <c r="U37" s="96"/>
      <c r="V37" s="96"/>
      <c r="W37" s="96"/>
      <c r="Y37" s="96">
        <v>1</v>
      </c>
      <c r="Z37" s="96"/>
      <c r="AA37" s="96">
        <v>1</v>
      </c>
      <c r="AB37" s="96"/>
      <c r="AC37" s="96"/>
      <c r="AD37" s="96">
        <v>1</v>
      </c>
      <c r="AE37" s="96"/>
      <c r="AF37" s="96"/>
      <c r="AG37" s="58"/>
      <c r="AH37" s="18"/>
      <c r="AI37" s="18">
        <v>1</v>
      </c>
      <c r="AJ37" s="96">
        <v>1</v>
      </c>
      <c r="AK37" s="96"/>
      <c r="AL37" s="96"/>
      <c r="AM37" s="59">
        <v>1</v>
      </c>
      <c r="AN37" s="96"/>
      <c r="AO37" s="59"/>
      <c r="AP37" s="59">
        <v>1</v>
      </c>
      <c r="AQ37" s="59"/>
      <c r="AR37" s="59"/>
      <c r="AS37" s="59">
        <v>1</v>
      </c>
      <c r="AT37" s="60"/>
      <c r="AV37" s="96"/>
      <c r="AW37" s="96">
        <v>1</v>
      </c>
      <c r="AX37" s="96">
        <v>1</v>
      </c>
      <c r="AY37" s="96">
        <v>1</v>
      </c>
      <c r="AZ37" s="96">
        <v>1</v>
      </c>
      <c r="BA37" s="96">
        <v>1</v>
      </c>
      <c r="BB37" s="96">
        <v>1</v>
      </c>
      <c r="BC37" s="96"/>
      <c r="BD37" s="96"/>
      <c r="BE37" s="96">
        <v>1</v>
      </c>
      <c r="BF37" s="96">
        <v>1</v>
      </c>
      <c r="BG37" s="60"/>
      <c r="BH37" s="96">
        <v>1</v>
      </c>
      <c r="BI37" s="96"/>
      <c r="BJ37" s="96">
        <v>1</v>
      </c>
      <c r="BK37" s="96">
        <v>1</v>
      </c>
      <c r="BL37" s="96"/>
      <c r="BM37" s="96">
        <v>1</v>
      </c>
      <c r="BN37" s="96"/>
      <c r="BO37" s="96">
        <v>1</v>
      </c>
      <c r="BP37" s="96">
        <v>1</v>
      </c>
      <c r="BQ37" s="60"/>
      <c r="BR37" s="57">
        <v>1</v>
      </c>
    </row>
    <row r="38" spans="1:70" s="57" customFormat="1" ht="21.6">
      <c r="A38" s="77">
        <v>8225</v>
      </c>
      <c r="B38" s="55" t="s">
        <v>197</v>
      </c>
      <c r="C38" s="85">
        <v>5</v>
      </c>
      <c r="D38" s="96"/>
      <c r="E38" s="96"/>
      <c r="F38" s="96"/>
      <c r="G38" s="96"/>
      <c r="H38" s="96"/>
      <c r="I38" s="96"/>
      <c r="J38" s="96"/>
      <c r="K38" s="96"/>
      <c r="L38" s="96">
        <v>1</v>
      </c>
      <c r="M38" s="96"/>
      <c r="N38" s="96"/>
      <c r="O38" s="96"/>
      <c r="P38" s="96" t="s">
        <v>370</v>
      </c>
      <c r="Q38" s="86"/>
      <c r="R38" s="96"/>
      <c r="S38" s="96"/>
      <c r="T38" s="96"/>
      <c r="U38" s="96"/>
      <c r="V38" s="96"/>
      <c r="W38" s="96"/>
      <c r="Y38" s="96">
        <v>1</v>
      </c>
      <c r="Z38" s="96"/>
      <c r="AA38" s="96">
        <v>1</v>
      </c>
      <c r="AB38" s="96"/>
      <c r="AC38" s="96"/>
      <c r="AD38" s="96"/>
      <c r="AE38" s="96">
        <v>1</v>
      </c>
      <c r="AF38" s="96"/>
      <c r="AG38" s="58"/>
      <c r="AH38" s="18">
        <v>1</v>
      </c>
      <c r="AI38" s="18"/>
      <c r="AJ38" s="96"/>
      <c r="AK38" s="96">
        <v>1</v>
      </c>
      <c r="AL38" s="96"/>
      <c r="AM38" s="59">
        <v>1</v>
      </c>
      <c r="AN38" s="96"/>
      <c r="AO38" s="59"/>
      <c r="AP38" s="59">
        <v>1</v>
      </c>
      <c r="AQ38" s="59"/>
      <c r="AR38" s="59"/>
      <c r="AS38" s="59">
        <v>1</v>
      </c>
      <c r="AT38" s="60"/>
      <c r="AV38" s="96"/>
      <c r="AW38" s="96"/>
      <c r="AX38" s="96">
        <v>1</v>
      </c>
      <c r="AY38" s="96">
        <v>1</v>
      </c>
      <c r="AZ38" s="96"/>
      <c r="BA38" s="96">
        <v>1</v>
      </c>
      <c r="BB38" s="96"/>
      <c r="BC38" s="96"/>
      <c r="BD38" s="96"/>
      <c r="BE38" s="96">
        <v>1</v>
      </c>
      <c r="BF38" s="96"/>
      <c r="BG38" s="60"/>
      <c r="BH38" s="96">
        <v>1</v>
      </c>
      <c r="BI38" s="96"/>
      <c r="BJ38" s="96">
        <v>1</v>
      </c>
      <c r="BK38" s="96">
        <v>1</v>
      </c>
      <c r="BL38" s="96"/>
      <c r="BM38" s="96"/>
      <c r="BN38" s="96">
        <v>1</v>
      </c>
      <c r="BO38" s="96">
        <v>1</v>
      </c>
      <c r="BP38" s="96">
        <v>1</v>
      </c>
      <c r="BQ38" s="60"/>
      <c r="BR38" s="57">
        <v>1</v>
      </c>
    </row>
    <row r="39" spans="1:70" s="57" customFormat="1" ht="43.2">
      <c r="A39" s="77">
        <v>8226</v>
      </c>
      <c r="B39" s="55" t="s">
        <v>198</v>
      </c>
      <c r="C39" s="85">
        <v>5</v>
      </c>
      <c r="D39" s="96"/>
      <c r="E39" s="96"/>
      <c r="F39" s="96"/>
      <c r="G39" s="96"/>
      <c r="H39" s="96">
        <v>1</v>
      </c>
      <c r="I39" s="96"/>
      <c r="J39" s="96"/>
      <c r="K39" s="96"/>
      <c r="L39" s="96">
        <v>1</v>
      </c>
      <c r="M39" s="96"/>
      <c r="N39" s="96"/>
      <c r="O39" s="96"/>
      <c r="P39" s="96" t="s">
        <v>371</v>
      </c>
      <c r="Q39" s="86"/>
      <c r="R39" s="96"/>
      <c r="S39" s="96"/>
      <c r="T39" s="96"/>
      <c r="U39" s="96"/>
      <c r="V39" s="96"/>
      <c r="W39" s="96"/>
      <c r="Y39" s="96">
        <v>1</v>
      </c>
      <c r="Z39" s="96"/>
      <c r="AA39" s="96"/>
      <c r="AB39" s="96">
        <v>1</v>
      </c>
      <c r="AC39" s="96"/>
      <c r="AD39" s="96">
        <v>1</v>
      </c>
      <c r="AE39" s="96"/>
      <c r="AF39" s="96"/>
      <c r="AG39" s="58"/>
      <c r="AH39" s="18"/>
      <c r="AI39" s="18">
        <v>1</v>
      </c>
      <c r="AJ39" s="96"/>
      <c r="AK39" s="96">
        <v>1</v>
      </c>
      <c r="AL39" s="96"/>
      <c r="AM39" s="59">
        <v>1</v>
      </c>
      <c r="AN39" s="96"/>
      <c r="AO39" s="59"/>
      <c r="AP39" s="59">
        <v>1</v>
      </c>
      <c r="AQ39" s="59"/>
      <c r="AR39" s="59"/>
      <c r="AS39" s="59">
        <v>1</v>
      </c>
      <c r="AT39" s="60"/>
      <c r="AV39" s="96">
        <v>1</v>
      </c>
      <c r="AW39" s="96">
        <v>1</v>
      </c>
      <c r="AX39" s="96">
        <v>1</v>
      </c>
      <c r="AY39" s="96"/>
      <c r="AZ39" s="96">
        <v>1</v>
      </c>
      <c r="BA39" s="96">
        <v>1</v>
      </c>
      <c r="BB39" s="96"/>
      <c r="BC39" s="96"/>
      <c r="BD39" s="96"/>
      <c r="BE39" s="96">
        <v>1</v>
      </c>
      <c r="BF39" s="96"/>
      <c r="BG39" s="60"/>
      <c r="BH39" s="96">
        <v>1</v>
      </c>
      <c r="BI39" s="96"/>
      <c r="BJ39" s="96">
        <v>1</v>
      </c>
      <c r="BK39" s="96">
        <v>1</v>
      </c>
      <c r="BL39" s="96"/>
      <c r="BM39" s="96">
        <v>1</v>
      </c>
      <c r="BN39" s="96"/>
      <c r="BO39" s="96">
        <v>1</v>
      </c>
      <c r="BP39" s="96">
        <v>1</v>
      </c>
      <c r="BQ39" s="60"/>
      <c r="BR39" s="57">
        <v>1</v>
      </c>
    </row>
    <row r="40" spans="1:70" s="57" customFormat="1" ht="43.2">
      <c r="A40" s="77">
        <v>8227</v>
      </c>
      <c r="B40" s="55" t="s">
        <v>199</v>
      </c>
      <c r="C40" s="85">
        <v>5</v>
      </c>
      <c r="D40" s="96"/>
      <c r="E40" s="96"/>
      <c r="F40" s="96"/>
      <c r="G40" s="96"/>
      <c r="H40" s="96"/>
      <c r="I40" s="96">
        <v>1</v>
      </c>
      <c r="J40" s="96"/>
      <c r="K40" s="96"/>
      <c r="L40" s="96"/>
      <c r="M40" s="96"/>
      <c r="N40" s="96">
        <v>1</v>
      </c>
      <c r="O40" s="96"/>
      <c r="P40" s="96" t="s">
        <v>372</v>
      </c>
      <c r="Q40" s="86"/>
      <c r="R40" s="96"/>
      <c r="S40" s="96"/>
      <c r="T40" s="96"/>
      <c r="U40" s="96"/>
      <c r="V40" s="96"/>
      <c r="W40" s="96" t="s">
        <v>373</v>
      </c>
      <c r="Y40" s="96">
        <v>1</v>
      </c>
      <c r="Z40" s="96"/>
      <c r="AA40" s="96"/>
      <c r="AB40" s="96">
        <v>1</v>
      </c>
      <c r="AC40" s="96"/>
      <c r="AD40" s="96">
        <v>1</v>
      </c>
      <c r="AE40" s="96"/>
      <c r="AF40" s="96"/>
      <c r="AG40" s="58"/>
      <c r="AH40" s="18">
        <v>1</v>
      </c>
      <c r="AI40" s="18"/>
      <c r="AJ40" s="96">
        <v>1</v>
      </c>
      <c r="AK40" s="96"/>
      <c r="AL40" s="96"/>
      <c r="AM40" s="59">
        <v>1</v>
      </c>
      <c r="AN40" s="96"/>
      <c r="AO40" s="59"/>
      <c r="AP40" s="59">
        <v>1</v>
      </c>
      <c r="AQ40" s="59"/>
      <c r="AR40" s="59"/>
      <c r="AS40" s="59">
        <v>1</v>
      </c>
      <c r="AT40" s="60"/>
      <c r="AV40" s="96"/>
      <c r="AW40" s="96">
        <v>1</v>
      </c>
      <c r="AX40" s="96">
        <v>1</v>
      </c>
      <c r="AY40" s="96">
        <v>1</v>
      </c>
      <c r="AZ40" s="96">
        <v>1</v>
      </c>
      <c r="BA40" s="96">
        <v>1</v>
      </c>
      <c r="BB40" s="96"/>
      <c r="BC40" s="96"/>
      <c r="BD40" s="96"/>
      <c r="BE40" s="96"/>
      <c r="BF40" s="96"/>
      <c r="BG40" s="60"/>
      <c r="BH40" s="96">
        <v>1</v>
      </c>
      <c r="BI40" s="96">
        <v>1</v>
      </c>
      <c r="BJ40" s="96">
        <v>1</v>
      </c>
      <c r="BK40" s="96">
        <v>1</v>
      </c>
      <c r="BL40" s="96"/>
      <c r="BM40" s="96">
        <v>1</v>
      </c>
      <c r="BN40" s="96">
        <v>1</v>
      </c>
      <c r="BO40" s="96">
        <v>1</v>
      </c>
      <c r="BP40" s="96">
        <v>1</v>
      </c>
      <c r="BQ40" s="60"/>
      <c r="BR40" s="57">
        <v>1</v>
      </c>
    </row>
    <row r="41" spans="1:70" s="57" customFormat="1">
      <c r="A41" s="77">
        <v>8228</v>
      </c>
      <c r="B41" s="55" t="s">
        <v>200</v>
      </c>
      <c r="C41" s="85">
        <v>5</v>
      </c>
      <c r="D41" s="96"/>
      <c r="E41" s="96"/>
      <c r="F41" s="96"/>
      <c r="G41" s="96"/>
      <c r="H41" s="96"/>
      <c r="I41" s="96"/>
      <c r="J41" s="96"/>
      <c r="K41" s="96"/>
      <c r="L41" s="96"/>
      <c r="M41" s="96"/>
      <c r="N41" s="96"/>
      <c r="O41" s="96"/>
      <c r="P41" s="96"/>
      <c r="Q41" s="86"/>
      <c r="R41" s="96"/>
      <c r="S41" s="96"/>
      <c r="T41" s="96"/>
      <c r="U41" s="96"/>
      <c r="V41" s="96"/>
      <c r="W41" s="96"/>
      <c r="Y41" s="96"/>
      <c r="Z41" s="96"/>
      <c r="AA41" s="96"/>
      <c r="AB41" s="96"/>
      <c r="AC41" s="96"/>
      <c r="AD41" s="96"/>
      <c r="AE41" s="96"/>
      <c r="AF41" s="96"/>
      <c r="AG41" s="58"/>
      <c r="AH41" s="18"/>
      <c r="AI41" s="18"/>
      <c r="AJ41" s="96"/>
      <c r="AK41" s="96"/>
      <c r="AL41" s="96"/>
      <c r="AM41" s="59"/>
      <c r="AN41" s="96"/>
      <c r="AO41" s="59"/>
      <c r="AP41" s="59"/>
      <c r="AQ41" s="59"/>
      <c r="AR41" s="59"/>
      <c r="AS41" s="59"/>
      <c r="AT41" s="60"/>
      <c r="AV41" s="96"/>
      <c r="AW41" s="96"/>
      <c r="AX41" s="96"/>
      <c r="AY41" s="96"/>
      <c r="AZ41" s="96"/>
      <c r="BA41" s="96"/>
      <c r="BB41" s="96"/>
      <c r="BC41" s="96"/>
      <c r="BD41" s="96"/>
      <c r="BE41" s="96"/>
      <c r="BF41" s="96"/>
      <c r="BG41" s="60"/>
      <c r="BH41" s="96"/>
      <c r="BI41" s="96"/>
      <c r="BJ41" s="96"/>
      <c r="BK41" s="96"/>
      <c r="BL41" s="96"/>
      <c r="BM41" s="96"/>
      <c r="BN41" s="96"/>
      <c r="BO41" s="96"/>
      <c r="BP41" s="96"/>
      <c r="BQ41" s="60"/>
    </row>
    <row r="42" spans="1:70" s="57" customFormat="1">
      <c r="A42" s="77">
        <v>8229</v>
      </c>
      <c r="B42" s="55" t="s">
        <v>201</v>
      </c>
      <c r="C42" s="85">
        <v>5</v>
      </c>
      <c r="D42" s="96"/>
      <c r="E42" s="96"/>
      <c r="F42" s="96"/>
      <c r="G42" s="96"/>
      <c r="H42" s="96"/>
      <c r="I42" s="96"/>
      <c r="J42" s="96"/>
      <c r="K42" s="96"/>
      <c r="L42" s="96"/>
      <c r="M42" s="96"/>
      <c r="N42" s="96"/>
      <c r="O42" s="96"/>
      <c r="P42" s="96"/>
      <c r="Q42" s="86"/>
      <c r="R42" s="96"/>
      <c r="S42" s="96"/>
      <c r="T42" s="96"/>
      <c r="U42" s="96"/>
      <c r="V42" s="96"/>
      <c r="W42" s="96"/>
      <c r="Y42" s="96"/>
      <c r="Z42" s="96"/>
      <c r="AA42" s="96"/>
      <c r="AB42" s="96"/>
      <c r="AC42" s="96"/>
      <c r="AD42" s="96"/>
      <c r="AE42" s="96"/>
      <c r="AF42" s="96"/>
      <c r="AG42" s="58"/>
      <c r="AH42" s="18"/>
      <c r="AI42" s="18"/>
      <c r="AJ42" s="96"/>
      <c r="AK42" s="96"/>
      <c r="AL42" s="96"/>
      <c r="AM42" s="59"/>
      <c r="AN42" s="96"/>
      <c r="AO42" s="59"/>
      <c r="AP42" s="59"/>
      <c r="AQ42" s="59"/>
      <c r="AR42" s="59"/>
      <c r="AS42" s="59"/>
      <c r="AT42" s="60"/>
      <c r="AV42" s="96"/>
      <c r="AW42" s="96"/>
      <c r="AX42" s="96"/>
      <c r="AY42" s="96"/>
      <c r="AZ42" s="96"/>
      <c r="BA42" s="96"/>
      <c r="BB42" s="96"/>
      <c r="BC42" s="96"/>
      <c r="BD42" s="96"/>
      <c r="BE42" s="96"/>
      <c r="BF42" s="96"/>
      <c r="BG42" s="60"/>
      <c r="BH42" s="96"/>
      <c r="BI42" s="96"/>
      <c r="BJ42" s="96"/>
      <c r="BK42" s="96"/>
      <c r="BL42" s="96"/>
      <c r="BM42" s="96"/>
      <c r="BN42" s="96"/>
      <c r="BO42" s="96"/>
      <c r="BP42" s="96"/>
      <c r="BQ42" s="60"/>
      <c r="BR42" s="57" t="s">
        <v>176</v>
      </c>
    </row>
    <row r="43" spans="1:70" s="57" customFormat="1" ht="21.6">
      <c r="A43" s="77">
        <v>8230</v>
      </c>
      <c r="B43" s="55" t="s">
        <v>202</v>
      </c>
      <c r="C43" s="85">
        <v>5</v>
      </c>
      <c r="D43" s="96"/>
      <c r="E43" s="96"/>
      <c r="F43" s="96"/>
      <c r="G43" s="96"/>
      <c r="H43" s="96"/>
      <c r="I43" s="96"/>
      <c r="J43" s="96"/>
      <c r="K43" s="96"/>
      <c r="L43" s="96"/>
      <c r="M43" s="96">
        <v>1</v>
      </c>
      <c r="N43" s="96"/>
      <c r="O43" s="96"/>
      <c r="P43" s="96" t="s">
        <v>374</v>
      </c>
      <c r="Q43" s="86"/>
      <c r="R43" s="96"/>
      <c r="S43" s="96"/>
      <c r="T43" s="96"/>
      <c r="U43" s="96"/>
      <c r="V43" s="96"/>
      <c r="W43" s="96"/>
      <c r="Y43" s="96">
        <v>1</v>
      </c>
      <c r="Z43" s="96"/>
      <c r="AA43" s="96">
        <v>1</v>
      </c>
      <c r="AB43" s="96"/>
      <c r="AC43" s="96"/>
      <c r="AD43" s="96">
        <v>1</v>
      </c>
      <c r="AE43" s="96"/>
      <c r="AF43" s="96"/>
      <c r="AG43" s="58"/>
      <c r="AH43" s="18">
        <v>1</v>
      </c>
      <c r="AI43" s="18"/>
      <c r="AJ43" s="96">
        <v>1</v>
      </c>
      <c r="AK43" s="96"/>
      <c r="AL43" s="96"/>
      <c r="AM43" s="59">
        <v>1</v>
      </c>
      <c r="AN43" s="96"/>
      <c r="AO43" s="59"/>
      <c r="AP43" s="59">
        <v>1</v>
      </c>
      <c r="AQ43" s="59"/>
      <c r="AR43" s="59"/>
      <c r="AS43" s="59">
        <v>1</v>
      </c>
      <c r="AT43" s="60"/>
      <c r="AV43" s="96"/>
      <c r="AW43" s="96">
        <v>1</v>
      </c>
      <c r="AX43" s="96">
        <v>1</v>
      </c>
      <c r="AY43" s="96">
        <v>1</v>
      </c>
      <c r="AZ43" s="96"/>
      <c r="BA43" s="96"/>
      <c r="BB43" s="96"/>
      <c r="BC43" s="96"/>
      <c r="BD43" s="96"/>
      <c r="BE43" s="96">
        <v>1</v>
      </c>
      <c r="BF43" s="96"/>
      <c r="BG43" s="60"/>
      <c r="BH43" s="96">
        <v>1</v>
      </c>
      <c r="BI43" s="96"/>
      <c r="BJ43" s="96">
        <v>1</v>
      </c>
      <c r="BK43" s="96"/>
      <c r="BL43" s="96"/>
      <c r="BM43" s="96"/>
      <c r="BN43" s="96">
        <v>1</v>
      </c>
      <c r="BO43" s="96">
        <v>1</v>
      </c>
      <c r="BP43" s="96">
        <v>1</v>
      </c>
      <c r="BQ43" s="60"/>
      <c r="BR43" s="57">
        <v>1</v>
      </c>
    </row>
    <row r="44" spans="1:70" s="57" customFormat="1" ht="21.6">
      <c r="A44" s="77">
        <v>8231</v>
      </c>
      <c r="B44" s="55" t="s">
        <v>203</v>
      </c>
      <c r="C44" s="85">
        <v>5</v>
      </c>
      <c r="D44" s="96"/>
      <c r="E44" s="96"/>
      <c r="F44" s="96"/>
      <c r="G44" s="96"/>
      <c r="H44" s="96">
        <v>1</v>
      </c>
      <c r="I44" s="96"/>
      <c r="J44" s="96"/>
      <c r="K44" s="96"/>
      <c r="L44" s="96">
        <v>1</v>
      </c>
      <c r="M44" s="96"/>
      <c r="N44" s="96"/>
      <c r="O44" s="96"/>
      <c r="P44" s="96" t="s">
        <v>375</v>
      </c>
      <c r="Q44" s="86"/>
      <c r="R44" s="96"/>
      <c r="S44" s="96"/>
      <c r="T44" s="96"/>
      <c r="U44" s="96"/>
      <c r="V44" s="96"/>
      <c r="W44" s="96"/>
      <c r="Y44" s="96">
        <v>1</v>
      </c>
      <c r="Z44" s="96"/>
      <c r="AA44" s="96">
        <v>1</v>
      </c>
      <c r="AB44" s="96"/>
      <c r="AC44" s="96"/>
      <c r="AD44" s="96"/>
      <c r="AE44" s="96"/>
      <c r="AF44" s="96">
        <v>1</v>
      </c>
      <c r="AG44" s="58"/>
      <c r="AH44" s="18"/>
      <c r="AI44" s="18">
        <v>1</v>
      </c>
      <c r="AJ44" s="96">
        <v>1</v>
      </c>
      <c r="AK44" s="96"/>
      <c r="AL44" s="96"/>
      <c r="AM44" s="59">
        <v>1</v>
      </c>
      <c r="AN44" s="96"/>
      <c r="AO44" s="59"/>
      <c r="AP44" s="59">
        <v>1</v>
      </c>
      <c r="AQ44" s="59"/>
      <c r="AR44" s="59">
        <v>1</v>
      </c>
      <c r="AS44" s="59"/>
      <c r="AT44" s="60"/>
      <c r="AV44" s="96"/>
      <c r="AW44" s="96">
        <v>1</v>
      </c>
      <c r="AX44" s="96">
        <v>1</v>
      </c>
      <c r="AY44" s="96"/>
      <c r="AZ44" s="96">
        <v>1</v>
      </c>
      <c r="BA44" s="96">
        <v>1</v>
      </c>
      <c r="BB44" s="96"/>
      <c r="BC44" s="96"/>
      <c r="BD44" s="96"/>
      <c r="BE44" s="96">
        <v>1</v>
      </c>
      <c r="BF44" s="96"/>
      <c r="BG44" s="60"/>
      <c r="BH44" s="96">
        <v>1</v>
      </c>
      <c r="BI44" s="96"/>
      <c r="BJ44" s="96">
        <v>1</v>
      </c>
      <c r="BK44" s="96">
        <v>1</v>
      </c>
      <c r="BL44" s="96">
        <v>1</v>
      </c>
      <c r="BM44" s="96">
        <v>1</v>
      </c>
      <c r="BN44" s="96"/>
      <c r="BO44" s="96"/>
      <c r="BP44" s="96">
        <v>1</v>
      </c>
      <c r="BQ44" s="60"/>
      <c r="BR44" s="57">
        <v>1</v>
      </c>
    </row>
    <row r="45" spans="1:70" s="57" customFormat="1" ht="21.6">
      <c r="A45" s="77">
        <v>8232</v>
      </c>
      <c r="B45" s="55" t="s">
        <v>204</v>
      </c>
      <c r="C45" s="85">
        <v>5</v>
      </c>
      <c r="D45" s="96"/>
      <c r="E45" s="96"/>
      <c r="F45" s="96"/>
      <c r="G45" s="96"/>
      <c r="H45" s="96"/>
      <c r="I45" s="96"/>
      <c r="J45" s="96"/>
      <c r="K45" s="96"/>
      <c r="L45" s="96">
        <v>1</v>
      </c>
      <c r="M45" s="96"/>
      <c r="N45" s="96"/>
      <c r="O45" s="96"/>
      <c r="P45" s="96" t="s">
        <v>376</v>
      </c>
      <c r="Q45" s="86"/>
      <c r="R45" s="96"/>
      <c r="S45" s="96"/>
      <c r="T45" s="96"/>
      <c r="U45" s="96"/>
      <c r="V45" s="96"/>
      <c r="W45" s="96"/>
      <c r="Y45" s="96">
        <v>1</v>
      </c>
      <c r="Z45" s="96"/>
      <c r="AA45" s="96"/>
      <c r="AB45" s="96"/>
      <c r="AC45" s="96">
        <v>1</v>
      </c>
      <c r="AD45" s="96"/>
      <c r="AE45" s="96">
        <v>1</v>
      </c>
      <c r="AF45" s="96"/>
      <c r="AG45" s="58"/>
      <c r="AH45" s="18"/>
      <c r="AI45" s="18">
        <v>1</v>
      </c>
      <c r="AJ45" s="96"/>
      <c r="AK45" s="96"/>
      <c r="AL45" s="96">
        <v>1</v>
      </c>
      <c r="AM45" s="59">
        <v>1</v>
      </c>
      <c r="AN45" s="96"/>
      <c r="AO45" s="59"/>
      <c r="AP45" s="59"/>
      <c r="AQ45" s="59">
        <v>1</v>
      </c>
      <c r="AR45" s="59"/>
      <c r="AS45" s="59">
        <v>1</v>
      </c>
      <c r="AT45" s="60"/>
      <c r="AV45" s="96"/>
      <c r="AW45" s="96">
        <v>1</v>
      </c>
      <c r="AX45" s="96"/>
      <c r="AY45" s="96"/>
      <c r="AZ45" s="96">
        <v>1</v>
      </c>
      <c r="BA45" s="96"/>
      <c r="BB45" s="96"/>
      <c r="BC45" s="96"/>
      <c r="BD45" s="96"/>
      <c r="BE45" s="96">
        <v>1</v>
      </c>
      <c r="BF45" s="96"/>
      <c r="BG45" s="60"/>
      <c r="BH45" s="96">
        <v>1</v>
      </c>
      <c r="BI45" s="96">
        <v>1</v>
      </c>
      <c r="BJ45" s="96">
        <v>1</v>
      </c>
      <c r="BK45" s="96">
        <v>1</v>
      </c>
      <c r="BL45" s="96"/>
      <c r="BM45" s="96"/>
      <c r="BN45" s="96">
        <v>1</v>
      </c>
      <c r="BO45" s="96"/>
      <c r="BP45" s="96">
        <v>1</v>
      </c>
      <c r="BQ45" s="60"/>
      <c r="BR45" s="57">
        <v>1</v>
      </c>
    </row>
    <row r="46" spans="1:70" s="57" customFormat="1" ht="21.6">
      <c r="A46" s="77">
        <v>8233</v>
      </c>
      <c r="B46" s="55" t="s">
        <v>205</v>
      </c>
      <c r="C46" s="85">
        <v>5</v>
      </c>
      <c r="D46" s="96"/>
      <c r="E46" s="96"/>
      <c r="F46" s="96">
        <v>1</v>
      </c>
      <c r="G46" s="96"/>
      <c r="H46" s="96"/>
      <c r="I46" s="96">
        <v>1</v>
      </c>
      <c r="J46" s="96"/>
      <c r="K46" s="96"/>
      <c r="L46" s="96"/>
      <c r="M46" s="96">
        <v>1</v>
      </c>
      <c r="N46" s="96"/>
      <c r="O46" s="96"/>
      <c r="P46" s="96" t="s">
        <v>377</v>
      </c>
      <c r="Q46" s="86"/>
      <c r="R46" s="96"/>
      <c r="S46" s="96"/>
      <c r="T46" s="96">
        <v>1</v>
      </c>
      <c r="U46" s="96">
        <v>1</v>
      </c>
      <c r="V46" s="96"/>
      <c r="W46" s="96"/>
      <c r="Y46" s="96">
        <v>1</v>
      </c>
      <c r="Z46" s="96"/>
      <c r="AA46" s="96"/>
      <c r="AB46" s="96">
        <v>1</v>
      </c>
      <c r="AC46" s="96"/>
      <c r="AD46" s="96"/>
      <c r="AE46" s="96">
        <v>1</v>
      </c>
      <c r="AF46" s="96"/>
      <c r="AG46" s="58"/>
      <c r="AH46" s="18">
        <v>1</v>
      </c>
      <c r="AI46" s="18"/>
      <c r="AJ46" s="96"/>
      <c r="AK46" s="96">
        <v>1</v>
      </c>
      <c r="AL46" s="96"/>
      <c r="AM46" s="59">
        <v>1</v>
      </c>
      <c r="AN46" s="96"/>
      <c r="AO46" s="59"/>
      <c r="AP46" s="59">
        <v>1</v>
      </c>
      <c r="AQ46" s="59"/>
      <c r="AR46" s="59">
        <v>1</v>
      </c>
      <c r="AS46" s="59"/>
      <c r="AT46" s="60"/>
      <c r="AV46" s="96">
        <v>1</v>
      </c>
      <c r="AW46" s="96">
        <v>1</v>
      </c>
      <c r="AX46" s="96"/>
      <c r="AY46" s="96">
        <v>1</v>
      </c>
      <c r="AZ46" s="96">
        <v>1</v>
      </c>
      <c r="BA46" s="96">
        <v>1</v>
      </c>
      <c r="BB46" s="96"/>
      <c r="BC46" s="96"/>
      <c r="BD46" s="96">
        <v>1</v>
      </c>
      <c r="BE46" s="96">
        <v>1</v>
      </c>
      <c r="BF46" s="96">
        <v>1</v>
      </c>
      <c r="BG46" s="60"/>
      <c r="BH46" s="96">
        <v>1</v>
      </c>
      <c r="BI46" s="96"/>
      <c r="BJ46" s="96">
        <v>1</v>
      </c>
      <c r="BK46" s="96">
        <v>1</v>
      </c>
      <c r="BL46" s="96"/>
      <c r="BM46" s="96"/>
      <c r="BN46" s="96"/>
      <c r="BO46" s="96">
        <v>1</v>
      </c>
      <c r="BP46" s="96">
        <v>1</v>
      </c>
      <c r="BQ46" s="60"/>
      <c r="BR46" s="57">
        <v>1</v>
      </c>
    </row>
    <row r="47" spans="1:70" s="57" customFormat="1" ht="12">
      <c r="A47" s="77">
        <v>8234</v>
      </c>
      <c r="B47" s="55" t="s">
        <v>206</v>
      </c>
      <c r="C47" s="85">
        <v>5</v>
      </c>
      <c r="D47" s="96"/>
      <c r="E47" s="96"/>
      <c r="F47" s="96">
        <v>1</v>
      </c>
      <c r="G47" s="96"/>
      <c r="H47" s="96"/>
      <c r="I47" s="96"/>
      <c r="J47" s="96">
        <v>1</v>
      </c>
      <c r="K47" s="96"/>
      <c r="L47" s="96"/>
      <c r="M47" s="96"/>
      <c r="N47" s="96">
        <v>1</v>
      </c>
      <c r="O47" s="96"/>
      <c r="P47" s="96"/>
      <c r="Q47" s="86"/>
      <c r="R47" s="96"/>
      <c r="S47" s="96"/>
      <c r="T47" s="96">
        <v>1</v>
      </c>
      <c r="U47" s="96">
        <v>1</v>
      </c>
      <c r="V47" s="96"/>
      <c r="W47" s="96"/>
      <c r="Y47" s="96"/>
      <c r="Z47" s="96">
        <v>1</v>
      </c>
      <c r="AA47" s="96"/>
      <c r="AB47" s="96">
        <v>1</v>
      </c>
      <c r="AC47" s="96"/>
      <c r="AD47" s="96"/>
      <c r="AE47" s="96">
        <v>1</v>
      </c>
      <c r="AF47" s="96"/>
      <c r="AG47" s="58"/>
      <c r="AH47" s="18">
        <v>1</v>
      </c>
      <c r="AI47" s="18"/>
      <c r="AJ47" s="96"/>
      <c r="AK47" s="96">
        <v>1</v>
      </c>
      <c r="AL47" s="96"/>
      <c r="AM47" s="59"/>
      <c r="AN47" s="96">
        <v>1</v>
      </c>
      <c r="AO47" s="59"/>
      <c r="AP47" s="59">
        <v>1</v>
      </c>
      <c r="AQ47" s="59"/>
      <c r="AR47" s="59"/>
      <c r="AS47" s="59">
        <v>1</v>
      </c>
      <c r="AT47" s="60"/>
      <c r="AV47" s="96"/>
      <c r="AW47" s="96">
        <v>1</v>
      </c>
      <c r="AX47" s="96"/>
      <c r="AY47" s="96">
        <v>1</v>
      </c>
      <c r="AZ47" s="96">
        <v>1</v>
      </c>
      <c r="BA47" s="96"/>
      <c r="BB47" s="96"/>
      <c r="BC47" s="96"/>
      <c r="BD47" s="96"/>
      <c r="BE47" s="96">
        <v>1</v>
      </c>
      <c r="BF47" s="96"/>
      <c r="BG47" s="60"/>
      <c r="BH47" s="96"/>
      <c r="BI47" s="96"/>
      <c r="BJ47" s="96">
        <v>1</v>
      </c>
      <c r="BK47" s="96"/>
      <c r="BL47" s="96"/>
      <c r="BM47" s="96"/>
      <c r="BN47" s="96"/>
      <c r="BO47" s="96">
        <v>1</v>
      </c>
      <c r="BP47" s="96"/>
      <c r="BQ47" s="60"/>
      <c r="BR47" s="57">
        <v>1</v>
      </c>
    </row>
    <row r="48" spans="1:70" s="57" customFormat="1" ht="21.6">
      <c r="A48" s="77">
        <v>8235</v>
      </c>
      <c r="B48" s="55" t="s">
        <v>207</v>
      </c>
      <c r="C48" s="85">
        <v>5</v>
      </c>
      <c r="D48" s="96"/>
      <c r="E48" s="96"/>
      <c r="F48" s="96"/>
      <c r="G48" s="96"/>
      <c r="H48" s="96"/>
      <c r="I48" s="96"/>
      <c r="J48" s="96"/>
      <c r="K48" s="96"/>
      <c r="L48" s="96"/>
      <c r="M48" s="96">
        <v>1</v>
      </c>
      <c r="N48" s="96"/>
      <c r="O48" s="96"/>
      <c r="P48" s="96"/>
      <c r="Q48" s="86"/>
      <c r="R48" s="96"/>
      <c r="S48" s="96"/>
      <c r="T48" s="96"/>
      <c r="U48" s="96"/>
      <c r="V48" s="96"/>
      <c r="W48" s="96"/>
      <c r="Y48" s="96">
        <v>1</v>
      </c>
      <c r="Z48" s="96"/>
      <c r="AA48" s="96"/>
      <c r="AB48" s="96">
        <v>1</v>
      </c>
      <c r="AC48" s="96"/>
      <c r="AD48" s="96"/>
      <c r="AE48" s="96">
        <v>1</v>
      </c>
      <c r="AF48" s="96"/>
      <c r="AG48" s="58"/>
      <c r="AH48" s="18">
        <v>1</v>
      </c>
      <c r="AI48" s="18"/>
      <c r="AJ48" s="96"/>
      <c r="AK48" s="96"/>
      <c r="AL48" s="96">
        <v>1</v>
      </c>
      <c r="AM48" s="59"/>
      <c r="AN48" s="96">
        <v>1</v>
      </c>
      <c r="AO48" s="59"/>
      <c r="AP48" s="59">
        <v>1</v>
      </c>
      <c r="AQ48" s="59"/>
      <c r="AR48" s="59">
        <v>1</v>
      </c>
      <c r="AS48" s="59"/>
      <c r="AT48" s="60"/>
      <c r="AV48" s="96">
        <v>1</v>
      </c>
      <c r="AW48" s="96">
        <v>1</v>
      </c>
      <c r="AX48" s="96">
        <v>1</v>
      </c>
      <c r="AY48" s="96">
        <v>1</v>
      </c>
      <c r="AZ48" s="96">
        <v>1</v>
      </c>
      <c r="BA48" s="96">
        <v>1</v>
      </c>
      <c r="BB48" s="96"/>
      <c r="BC48" s="96"/>
      <c r="BD48" s="96"/>
      <c r="BE48" s="96">
        <v>1</v>
      </c>
      <c r="BF48" s="96">
        <v>1</v>
      </c>
      <c r="BG48" s="60"/>
      <c r="BH48" s="96">
        <v>1</v>
      </c>
      <c r="BI48" s="96">
        <v>1</v>
      </c>
      <c r="BJ48" s="96"/>
      <c r="BK48" s="96">
        <v>1</v>
      </c>
      <c r="BL48" s="96"/>
      <c r="BM48" s="96"/>
      <c r="BN48" s="96"/>
      <c r="BO48" s="96"/>
      <c r="BP48" s="96">
        <v>1</v>
      </c>
      <c r="BQ48" s="60"/>
      <c r="BR48" s="57">
        <v>1</v>
      </c>
    </row>
    <row r="49" spans="1:70" s="57" customFormat="1" ht="12">
      <c r="A49" s="77">
        <v>8236</v>
      </c>
      <c r="B49" s="55" t="s">
        <v>208</v>
      </c>
      <c r="C49" s="85">
        <v>5</v>
      </c>
      <c r="D49" s="96"/>
      <c r="E49" s="96"/>
      <c r="F49" s="96"/>
      <c r="G49" s="96"/>
      <c r="H49" s="96"/>
      <c r="I49" s="96"/>
      <c r="J49" s="96"/>
      <c r="K49" s="96"/>
      <c r="L49" s="96"/>
      <c r="M49" s="96"/>
      <c r="N49" s="96">
        <v>1</v>
      </c>
      <c r="O49" s="96"/>
      <c r="P49" s="96"/>
      <c r="Q49" s="86"/>
      <c r="R49" s="96"/>
      <c r="S49" s="96"/>
      <c r="T49" s="96">
        <v>1</v>
      </c>
      <c r="U49" s="96"/>
      <c r="V49" s="96"/>
      <c r="W49" s="96"/>
      <c r="Y49" s="96">
        <v>1</v>
      </c>
      <c r="Z49" s="96"/>
      <c r="AA49" s="96">
        <v>1</v>
      </c>
      <c r="AB49" s="96"/>
      <c r="AC49" s="96"/>
      <c r="AD49" s="96">
        <v>1</v>
      </c>
      <c r="AE49" s="96"/>
      <c r="AF49" s="96"/>
      <c r="AG49" s="58"/>
      <c r="AH49" s="18"/>
      <c r="AI49" s="18">
        <v>1</v>
      </c>
      <c r="AJ49" s="96">
        <v>1</v>
      </c>
      <c r="AK49" s="96"/>
      <c r="AL49" s="96"/>
      <c r="AM49" s="59"/>
      <c r="AN49" s="96">
        <v>1</v>
      </c>
      <c r="AO49" s="59"/>
      <c r="AP49" s="59">
        <v>1</v>
      </c>
      <c r="AQ49" s="59"/>
      <c r="AR49" s="59">
        <v>1</v>
      </c>
      <c r="AS49" s="59"/>
      <c r="AT49" s="60"/>
      <c r="AV49" s="96"/>
      <c r="AW49" s="96">
        <v>1</v>
      </c>
      <c r="AX49" s="96">
        <v>1</v>
      </c>
      <c r="AY49" s="96"/>
      <c r="AZ49" s="96">
        <v>1</v>
      </c>
      <c r="BA49" s="96">
        <v>1</v>
      </c>
      <c r="BB49" s="96">
        <v>1</v>
      </c>
      <c r="BC49" s="96"/>
      <c r="BD49" s="96"/>
      <c r="BE49" s="96"/>
      <c r="BF49" s="96"/>
      <c r="BG49" s="60"/>
      <c r="BH49" s="96">
        <v>1</v>
      </c>
      <c r="BI49" s="96">
        <v>1</v>
      </c>
      <c r="BJ49" s="96"/>
      <c r="BK49" s="96"/>
      <c r="BL49" s="96">
        <v>1</v>
      </c>
      <c r="BM49" s="96">
        <v>1</v>
      </c>
      <c r="BN49" s="96">
        <v>1</v>
      </c>
      <c r="BO49" s="96">
        <v>1</v>
      </c>
      <c r="BP49" s="96">
        <v>1</v>
      </c>
      <c r="BQ49" s="60"/>
      <c r="BR49" s="57">
        <v>1</v>
      </c>
    </row>
    <row r="50" spans="1:70" s="57" customFormat="1">
      <c r="A50" s="77">
        <v>8302</v>
      </c>
      <c r="B50" s="55" t="s">
        <v>209</v>
      </c>
      <c r="C50" s="85">
        <v>6</v>
      </c>
      <c r="D50" s="96"/>
      <c r="E50" s="96"/>
      <c r="F50" s="96"/>
      <c r="G50" s="96"/>
      <c r="H50" s="96"/>
      <c r="I50" s="96"/>
      <c r="J50" s="96"/>
      <c r="K50" s="96"/>
      <c r="L50" s="96"/>
      <c r="M50" s="96"/>
      <c r="N50" s="96"/>
      <c r="O50" s="96"/>
      <c r="P50" s="96"/>
      <c r="Q50" s="86"/>
      <c r="R50" s="96"/>
      <c r="S50" s="96"/>
      <c r="T50" s="96"/>
      <c r="U50" s="96"/>
      <c r="V50" s="96"/>
      <c r="W50" s="96"/>
      <c r="Y50" s="96"/>
      <c r="Z50" s="96"/>
      <c r="AA50" s="96"/>
      <c r="AB50" s="96"/>
      <c r="AC50" s="96"/>
      <c r="AD50" s="96"/>
      <c r="AE50" s="96"/>
      <c r="AF50" s="96"/>
      <c r="AG50" s="58"/>
      <c r="AH50" s="18"/>
      <c r="AI50" s="18"/>
      <c r="AJ50" s="96"/>
      <c r="AK50" s="96"/>
      <c r="AL50" s="96"/>
      <c r="AM50" s="59"/>
      <c r="AN50" s="96"/>
      <c r="AO50" s="59"/>
      <c r="AP50" s="59"/>
      <c r="AQ50" s="59"/>
      <c r="AR50" s="59"/>
      <c r="AS50" s="59"/>
      <c r="AT50" s="60"/>
      <c r="AV50" s="96"/>
      <c r="AW50" s="96"/>
      <c r="AX50" s="96"/>
      <c r="AY50" s="96"/>
      <c r="AZ50" s="96"/>
      <c r="BA50" s="96"/>
      <c r="BB50" s="96"/>
      <c r="BC50" s="96"/>
      <c r="BD50" s="96"/>
      <c r="BE50" s="96"/>
      <c r="BF50" s="96"/>
      <c r="BG50" s="60"/>
      <c r="BH50" s="96"/>
      <c r="BI50" s="96"/>
      <c r="BJ50" s="96"/>
      <c r="BK50" s="96"/>
      <c r="BL50" s="96"/>
      <c r="BM50" s="96"/>
      <c r="BN50" s="96"/>
      <c r="BO50" s="96"/>
      <c r="BP50" s="96"/>
      <c r="BQ50" s="60"/>
    </row>
    <row r="51" spans="1:70" s="57" customFormat="1" ht="12">
      <c r="A51" s="77">
        <v>8309</v>
      </c>
      <c r="B51" s="55" t="s">
        <v>210</v>
      </c>
      <c r="C51" s="85">
        <v>6</v>
      </c>
      <c r="D51" s="96"/>
      <c r="E51" s="96"/>
      <c r="F51" s="96">
        <v>1</v>
      </c>
      <c r="G51" s="96"/>
      <c r="H51" s="96"/>
      <c r="I51" s="96"/>
      <c r="J51" s="96">
        <v>1</v>
      </c>
      <c r="K51" s="96"/>
      <c r="L51" s="96"/>
      <c r="M51" s="96"/>
      <c r="N51" s="96">
        <v>1</v>
      </c>
      <c r="O51" s="96"/>
      <c r="P51" s="96"/>
      <c r="Q51" s="86"/>
      <c r="R51" s="96"/>
      <c r="S51" s="96"/>
      <c r="T51" s="96"/>
      <c r="U51" s="96"/>
      <c r="V51" s="96"/>
      <c r="W51" s="96" t="s">
        <v>378</v>
      </c>
      <c r="Y51" s="96"/>
      <c r="Z51" s="96">
        <v>1</v>
      </c>
      <c r="AA51" s="96"/>
      <c r="AB51" s="96"/>
      <c r="AC51" s="96">
        <v>1</v>
      </c>
      <c r="AD51" s="96"/>
      <c r="AE51" s="96"/>
      <c r="AF51" s="96">
        <v>1</v>
      </c>
      <c r="AG51" s="58"/>
      <c r="AH51" s="18"/>
      <c r="AI51" s="18">
        <v>1</v>
      </c>
      <c r="AJ51" s="96"/>
      <c r="AK51" s="96"/>
      <c r="AL51" s="96">
        <v>1</v>
      </c>
      <c r="AM51" s="59"/>
      <c r="AN51" s="96"/>
      <c r="AO51" s="59">
        <v>1</v>
      </c>
      <c r="AP51" s="59"/>
      <c r="AQ51" s="59">
        <v>1</v>
      </c>
      <c r="AR51" s="59"/>
      <c r="AS51" s="59">
        <v>1</v>
      </c>
      <c r="AT51" s="60"/>
      <c r="AV51" s="96"/>
      <c r="AW51" s="96">
        <v>1</v>
      </c>
      <c r="AX51" s="96"/>
      <c r="AY51" s="96">
        <v>1</v>
      </c>
      <c r="AZ51" s="96"/>
      <c r="BA51" s="96"/>
      <c r="BB51" s="96"/>
      <c r="BC51" s="96"/>
      <c r="BD51" s="96"/>
      <c r="BE51" s="96">
        <v>1</v>
      </c>
      <c r="BF51" s="96"/>
      <c r="BG51" s="60"/>
      <c r="BH51" s="96">
        <v>1</v>
      </c>
      <c r="BI51" s="96"/>
      <c r="BJ51" s="96">
        <v>1</v>
      </c>
      <c r="BK51" s="96"/>
      <c r="BL51" s="96"/>
      <c r="BM51" s="96"/>
      <c r="BN51" s="96"/>
      <c r="BO51" s="96"/>
      <c r="BP51" s="96">
        <v>1</v>
      </c>
      <c r="BQ51" s="60"/>
      <c r="BR51" s="57">
        <v>1</v>
      </c>
    </row>
    <row r="52" spans="1:70" s="57" customFormat="1" ht="21.6">
      <c r="A52" s="77">
        <v>8310</v>
      </c>
      <c r="B52" s="55" t="s">
        <v>211</v>
      </c>
      <c r="C52" s="85">
        <v>6</v>
      </c>
      <c r="D52" s="96"/>
      <c r="E52" s="96"/>
      <c r="F52" s="96">
        <v>1</v>
      </c>
      <c r="G52" s="96"/>
      <c r="H52" s="96"/>
      <c r="I52" s="96">
        <v>1</v>
      </c>
      <c r="J52" s="96"/>
      <c r="K52" s="96"/>
      <c r="L52" s="96"/>
      <c r="M52" s="96">
        <v>1</v>
      </c>
      <c r="N52" s="96"/>
      <c r="O52" s="96"/>
      <c r="P52" s="96" t="s">
        <v>379</v>
      </c>
      <c r="Q52" s="86"/>
      <c r="R52" s="96"/>
      <c r="S52" s="96"/>
      <c r="T52" s="96"/>
      <c r="U52" s="96"/>
      <c r="V52" s="96"/>
      <c r="W52" s="96" t="s">
        <v>380</v>
      </c>
      <c r="Y52" s="96">
        <v>1</v>
      </c>
      <c r="Z52" s="96"/>
      <c r="AA52" s="96">
        <v>1</v>
      </c>
      <c r="AB52" s="96"/>
      <c r="AC52" s="96"/>
      <c r="AD52" s="96"/>
      <c r="AE52" s="96">
        <v>1</v>
      </c>
      <c r="AF52" s="96"/>
      <c r="AG52" s="58"/>
      <c r="AH52" s="18">
        <v>1</v>
      </c>
      <c r="AI52" s="18"/>
      <c r="AJ52" s="96"/>
      <c r="AK52" s="96">
        <v>1</v>
      </c>
      <c r="AL52" s="96"/>
      <c r="AM52" s="59"/>
      <c r="AN52" s="96">
        <v>1</v>
      </c>
      <c r="AO52" s="59"/>
      <c r="AP52" s="59">
        <v>1</v>
      </c>
      <c r="AQ52" s="59"/>
      <c r="AR52" s="59"/>
      <c r="AS52" s="59">
        <v>1</v>
      </c>
      <c r="AT52" s="60"/>
      <c r="AV52" s="96"/>
      <c r="AW52" s="96"/>
      <c r="AX52" s="96">
        <v>1</v>
      </c>
      <c r="AY52" s="96"/>
      <c r="AZ52" s="96"/>
      <c r="BA52" s="96"/>
      <c r="BB52" s="96"/>
      <c r="BC52" s="96"/>
      <c r="BD52" s="96"/>
      <c r="BE52" s="96">
        <v>1</v>
      </c>
      <c r="BF52" s="96">
        <v>1</v>
      </c>
      <c r="BG52" s="60"/>
      <c r="BH52" s="96">
        <v>1</v>
      </c>
      <c r="BI52" s="96"/>
      <c r="BJ52" s="96">
        <v>1</v>
      </c>
      <c r="BK52" s="96"/>
      <c r="BL52" s="96"/>
      <c r="BM52" s="96"/>
      <c r="BN52" s="96">
        <v>1</v>
      </c>
      <c r="BO52" s="96"/>
      <c r="BP52" s="96">
        <v>1</v>
      </c>
      <c r="BQ52" s="60"/>
      <c r="BR52" s="57">
        <v>1</v>
      </c>
    </row>
    <row r="53" spans="1:70" s="57" customFormat="1" ht="12">
      <c r="A53" s="77">
        <v>8341</v>
      </c>
      <c r="B53" s="55" t="s">
        <v>212</v>
      </c>
      <c r="C53" s="85">
        <v>6</v>
      </c>
      <c r="D53" s="96"/>
      <c r="E53" s="96">
        <v>1</v>
      </c>
      <c r="F53" s="96"/>
      <c r="G53" s="96"/>
      <c r="H53" s="96"/>
      <c r="I53" s="96">
        <v>1</v>
      </c>
      <c r="J53" s="96"/>
      <c r="K53" s="96"/>
      <c r="L53" s="96"/>
      <c r="M53" s="96"/>
      <c r="N53" s="96">
        <v>1</v>
      </c>
      <c r="O53" s="96"/>
      <c r="P53" s="96"/>
      <c r="Q53" s="86"/>
      <c r="R53" s="96"/>
      <c r="S53" s="96"/>
      <c r="T53" s="96"/>
      <c r="U53" s="96"/>
      <c r="V53" s="96"/>
      <c r="W53" s="96"/>
      <c r="Y53" s="96"/>
      <c r="Z53" s="96">
        <v>1</v>
      </c>
      <c r="AA53" s="96"/>
      <c r="AB53" s="96"/>
      <c r="AC53" s="96">
        <v>1</v>
      </c>
      <c r="AD53" s="96"/>
      <c r="AE53" s="96">
        <v>1</v>
      </c>
      <c r="AF53" s="96"/>
      <c r="AG53" s="58"/>
      <c r="AH53" s="18"/>
      <c r="AI53" s="18">
        <v>1</v>
      </c>
      <c r="AJ53" s="96">
        <v>1</v>
      </c>
      <c r="AK53" s="96"/>
      <c r="AL53" s="96"/>
      <c r="AM53" s="59"/>
      <c r="AN53" s="96">
        <v>1</v>
      </c>
      <c r="AO53" s="59"/>
      <c r="AP53" s="59">
        <v>1</v>
      </c>
      <c r="AQ53" s="59"/>
      <c r="AR53" s="59"/>
      <c r="AS53" s="59">
        <v>1</v>
      </c>
      <c r="AT53" s="60"/>
      <c r="AV53" s="96"/>
      <c r="AW53" s="96">
        <v>1</v>
      </c>
      <c r="AX53" s="96"/>
      <c r="AY53" s="96"/>
      <c r="AZ53" s="96"/>
      <c r="BA53" s="96"/>
      <c r="BB53" s="96"/>
      <c r="BC53" s="96"/>
      <c r="BD53" s="96"/>
      <c r="BE53" s="96"/>
      <c r="BF53" s="96"/>
      <c r="BG53" s="60"/>
      <c r="BH53" s="96">
        <v>1</v>
      </c>
      <c r="BI53" s="96">
        <v>1</v>
      </c>
      <c r="BJ53" s="96">
        <v>1</v>
      </c>
      <c r="BK53" s="96"/>
      <c r="BL53" s="96"/>
      <c r="BM53" s="96">
        <v>1</v>
      </c>
      <c r="BN53" s="96">
        <v>1</v>
      </c>
      <c r="BO53" s="96">
        <v>1</v>
      </c>
      <c r="BP53" s="96">
        <v>1</v>
      </c>
      <c r="BQ53" s="60"/>
      <c r="BR53" s="57">
        <v>1</v>
      </c>
    </row>
    <row r="54" spans="1:70" s="57" customFormat="1" ht="21.6">
      <c r="A54" s="77">
        <v>8364</v>
      </c>
      <c r="B54" s="55" t="s">
        <v>213</v>
      </c>
      <c r="C54" s="85">
        <v>6</v>
      </c>
      <c r="D54" s="96"/>
      <c r="E54" s="96"/>
      <c r="F54" s="96"/>
      <c r="G54" s="96"/>
      <c r="H54" s="96"/>
      <c r="I54" s="96"/>
      <c r="J54" s="96"/>
      <c r="K54" s="96"/>
      <c r="L54" s="96">
        <v>1</v>
      </c>
      <c r="M54" s="96"/>
      <c r="N54" s="96"/>
      <c r="O54" s="96"/>
      <c r="P54" s="96" t="s">
        <v>381</v>
      </c>
      <c r="Q54" s="86"/>
      <c r="R54" s="96"/>
      <c r="S54" s="96"/>
      <c r="T54" s="96"/>
      <c r="U54" s="96"/>
      <c r="V54" s="96"/>
      <c r="W54" s="96"/>
      <c r="Y54" s="96">
        <v>1</v>
      </c>
      <c r="Z54" s="96"/>
      <c r="AA54" s="96"/>
      <c r="AB54" s="96">
        <v>1</v>
      </c>
      <c r="AC54" s="96"/>
      <c r="AD54" s="96"/>
      <c r="AE54" s="96"/>
      <c r="AF54" s="96">
        <v>1</v>
      </c>
      <c r="AG54" s="58"/>
      <c r="AH54" s="18"/>
      <c r="AI54" s="18">
        <v>1</v>
      </c>
      <c r="AJ54" s="96"/>
      <c r="AK54" s="96"/>
      <c r="AL54" s="96">
        <v>1</v>
      </c>
      <c r="AM54" s="59"/>
      <c r="AN54" s="96"/>
      <c r="AO54" s="59">
        <v>1</v>
      </c>
      <c r="AP54" s="59"/>
      <c r="AQ54" s="59">
        <v>1</v>
      </c>
      <c r="AR54" s="59"/>
      <c r="AS54" s="59">
        <v>1</v>
      </c>
      <c r="AT54" s="60"/>
      <c r="AV54" s="96"/>
      <c r="AW54" s="96">
        <v>1</v>
      </c>
      <c r="AX54" s="96">
        <v>1</v>
      </c>
      <c r="AY54" s="96"/>
      <c r="AZ54" s="96"/>
      <c r="BA54" s="96"/>
      <c r="BB54" s="96"/>
      <c r="BC54" s="96"/>
      <c r="BD54" s="96"/>
      <c r="BE54" s="96">
        <v>1</v>
      </c>
      <c r="BF54" s="96"/>
      <c r="BG54" s="60"/>
      <c r="BH54" s="96">
        <v>1</v>
      </c>
      <c r="BI54" s="96"/>
      <c r="BJ54" s="96">
        <v>1</v>
      </c>
      <c r="BK54" s="96">
        <v>1</v>
      </c>
      <c r="BL54" s="96"/>
      <c r="BM54" s="96"/>
      <c r="BN54" s="96"/>
      <c r="BO54" s="96">
        <v>1</v>
      </c>
      <c r="BP54" s="96"/>
      <c r="BQ54" s="60"/>
      <c r="BR54" s="57">
        <v>1</v>
      </c>
    </row>
    <row r="55" spans="1:70" s="57" customFormat="1">
      <c r="A55" s="77">
        <v>8442</v>
      </c>
      <c r="B55" s="55" t="s">
        <v>214</v>
      </c>
      <c r="C55" s="85">
        <v>6</v>
      </c>
      <c r="D55" s="96"/>
      <c r="E55" s="96"/>
      <c r="F55" s="96"/>
      <c r="G55" s="96"/>
      <c r="H55" s="96"/>
      <c r="I55" s="96"/>
      <c r="J55" s="96"/>
      <c r="K55" s="96"/>
      <c r="L55" s="96"/>
      <c r="M55" s="96"/>
      <c r="N55" s="96"/>
      <c r="O55" s="96"/>
      <c r="P55" s="96"/>
      <c r="Q55" s="86"/>
      <c r="R55" s="96"/>
      <c r="S55" s="96"/>
      <c r="T55" s="96"/>
      <c r="U55" s="96"/>
      <c r="V55" s="96"/>
      <c r="W55" s="96"/>
      <c r="Y55" s="96"/>
      <c r="Z55" s="96"/>
      <c r="AA55" s="96"/>
      <c r="AB55" s="96"/>
      <c r="AC55" s="96"/>
      <c r="AD55" s="96"/>
      <c r="AE55" s="96"/>
      <c r="AF55" s="96"/>
      <c r="AG55" s="58"/>
      <c r="AH55" s="18"/>
      <c r="AI55" s="18"/>
      <c r="AJ55" s="96"/>
      <c r="AK55" s="96"/>
      <c r="AL55" s="96"/>
      <c r="AM55" s="59"/>
      <c r="AN55" s="96"/>
      <c r="AO55" s="59"/>
      <c r="AP55" s="59"/>
      <c r="AQ55" s="59"/>
      <c r="AR55" s="59"/>
      <c r="AS55" s="59"/>
      <c r="AT55" s="60"/>
      <c r="AV55" s="96"/>
      <c r="AW55" s="96"/>
      <c r="AX55" s="96"/>
      <c r="AY55" s="96"/>
      <c r="AZ55" s="96"/>
      <c r="BA55" s="96"/>
      <c r="BB55" s="96"/>
      <c r="BC55" s="96"/>
      <c r="BD55" s="96"/>
      <c r="BE55" s="96"/>
      <c r="BF55" s="96"/>
      <c r="BG55" s="60"/>
      <c r="BH55" s="96"/>
      <c r="BI55" s="96"/>
      <c r="BJ55" s="96"/>
      <c r="BK55" s="96"/>
      <c r="BL55" s="96"/>
      <c r="BM55" s="96"/>
      <c r="BN55" s="96"/>
      <c r="BO55" s="96"/>
      <c r="BP55" s="96"/>
      <c r="BQ55" s="60"/>
    </row>
    <row r="56" spans="1:70" s="57" customFormat="1" ht="21.6">
      <c r="A56" s="77">
        <v>8443</v>
      </c>
      <c r="B56" s="55" t="s">
        <v>215</v>
      </c>
      <c r="C56" s="85">
        <v>6</v>
      </c>
      <c r="D56" s="97"/>
      <c r="E56" s="97"/>
      <c r="F56" s="97"/>
      <c r="G56" s="97"/>
      <c r="H56" s="97">
        <v>1</v>
      </c>
      <c r="I56" s="97"/>
      <c r="J56" s="97"/>
      <c r="K56" s="97"/>
      <c r="L56" s="97"/>
      <c r="M56" s="97">
        <v>1</v>
      </c>
      <c r="N56" s="97"/>
      <c r="O56" s="97"/>
      <c r="P56" s="96" t="s">
        <v>382</v>
      </c>
      <c r="Q56" s="86"/>
      <c r="R56" s="97"/>
      <c r="S56" s="97"/>
      <c r="T56" s="97"/>
      <c r="U56" s="97"/>
      <c r="V56" s="97"/>
      <c r="W56" s="96"/>
      <c r="X56" s="12"/>
      <c r="Y56" s="97"/>
      <c r="Z56" s="97">
        <v>1</v>
      </c>
      <c r="AA56" s="97"/>
      <c r="AB56" s="97"/>
      <c r="AC56" s="97">
        <v>1</v>
      </c>
      <c r="AD56" s="97"/>
      <c r="AE56" s="97">
        <v>1</v>
      </c>
      <c r="AF56" s="97"/>
      <c r="AG56" s="71"/>
      <c r="AH56" s="18"/>
      <c r="AI56" s="18">
        <v>1</v>
      </c>
      <c r="AJ56" s="97"/>
      <c r="AK56" s="97">
        <v>1</v>
      </c>
      <c r="AL56" s="97"/>
      <c r="AM56" s="17">
        <v>1</v>
      </c>
      <c r="AN56" s="97"/>
      <c r="AO56" s="17"/>
      <c r="AP56" s="17">
        <v>1</v>
      </c>
      <c r="AQ56" s="17"/>
      <c r="AR56" s="17"/>
      <c r="AS56" s="17">
        <v>1</v>
      </c>
      <c r="AT56" s="60"/>
      <c r="AU56" s="12"/>
      <c r="AV56" s="97"/>
      <c r="AW56" s="97">
        <v>1</v>
      </c>
      <c r="AX56" s="97"/>
      <c r="AY56" s="97">
        <v>1</v>
      </c>
      <c r="AZ56" s="97">
        <v>1</v>
      </c>
      <c r="BA56" s="97">
        <v>1</v>
      </c>
      <c r="BB56" s="97"/>
      <c r="BC56" s="97"/>
      <c r="BD56" s="97"/>
      <c r="BE56" s="97">
        <v>1</v>
      </c>
      <c r="BF56" s="97"/>
      <c r="BG56" s="60"/>
      <c r="BH56" s="97">
        <v>1</v>
      </c>
      <c r="BI56" s="97"/>
      <c r="BJ56" s="97">
        <v>1</v>
      </c>
      <c r="BK56" s="97"/>
      <c r="BL56" s="97"/>
      <c r="BM56" s="97"/>
      <c r="BN56" s="97"/>
      <c r="BO56" s="97"/>
      <c r="BP56" s="97"/>
      <c r="BQ56" s="60" t="s">
        <v>383</v>
      </c>
      <c r="BR56" s="57">
        <v>1</v>
      </c>
    </row>
    <row r="57" spans="1:70" s="57" customFormat="1">
      <c r="A57" s="77">
        <v>8447</v>
      </c>
      <c r="B57" s="55" t="s">
        <v>216</v>
      </c>
      <c r="C57" s="85">
        <v>6</v>
      </c>
      <c r="D57" s="96"/>
      <c r="E57" s="96"/>
      <c r="F57" s="96"/>
      <c r="G57" s="96"/>
      <c r="H57" s="96"/>
      <c r="I57" s="96"/>
      <c r="J57" s="96"/>
      <c r="K57" s="96"/>
      <c r="L57" s="96"/>
      <c r="M57" s="96"/>
      <c r="N57" s="96"/>
      <c r="O57" s="96"/>
      <c r="P57" s="96"/>
      <c r="Q57" s="86"/>
      <c r="R57" s="96"/>
      <c r="S57" s="96"/>
      <c r="T57" s="96"/>
      <c r="U57" s="96"/>
      <c r="V57" s="96"/>
      <c r="W57" s="96"/>
      <c r="Y57" s="96"/>
      <c r="Z57" s="96"/>
      <c r="AA57" s="96"/>
      <c r="AB57" s="96"/>
      <c r="AC57" s="96"/>
      <c r="AD57" s="96"/>
      <c r="AE57" s="96"/>
      <c r="AF57" s="96"/>
      <c r="AG57" s="58"/>
      <c r="AH57" s="18"/>
      <c r="AI57" s="18"/>
      <c r="AJ57" s="96"/>
      <c r="AK57" s="96"/>
      <c r="AL57" s="96"/>
      <c r="AM57" s="59"/>
      <c r="AN57" s="96"/>
      <c r="AO57" s="59"/>
      <c r="AP57" s="59"/>
      <c r="AQ57" s="59"/>
      <c r="AR57" s="59"/>
      <c r="AS57" s="59"/>
      <c r="AT57" s="60"/>
      <c r="AV57" s="96"/>
      <c r="AW57" s="96"/>
      <c r="AX57" s="96"/>
      <c r="AY57" s="96"/>
      <c r="AZ57" s="96"/>
      <c r="BA57" s="96"/>
      <c r="BB57" s="96"/>
      <c r="BC57" s="96"/>
      <c r="BD57" s="96"/>
      <c r="BE57" s="96"/>
      <c r="BF57" s="96"/>
      <c r="BG57" s="60"/>
      <c r="BH57" s="96"/>
      <c r="BI57" s="96"/>
      <c r="BJ57" s="96"/>
      <c r="BK57" s="96"/>
      <c r="BL57" s="96"/>
      <c r="BM57" s="96"/>
      <c r="BN57" s="96"/>
      <c r="BO57" s="96"/>
      <c r="BP57" s="96"/>
      <c r="BQ57" s="60"/>
    </row>
    <row r="58" spans="1:70" s="57" customFormat="1">
      <c r="A58" s="77">
        <v>8521</v>
      </c>
      <c r="B58" s="55" t="s">
        <v>217</v>
      </c>
      <c r="C58" s="85">
        <v>6</v>
      </c>
      <c r="D58" s="96"/>
      <c r="E58" s="96"/>
      <c r="F58" s="96"/>
      <c r="G58" s="96"/>
      <c r="H58" s="96"/>
      <c r="I58" s="96"/>
      <c r="J58" s="96"/>
      <c r="K58" s="96"/>
      <c r="L58" s="96"/>
      <c r="M58" s="96"/>
      <c r="N58" s="96"/>
      <c r="O58" s="96"/>
      <c r="P58" s="96"/>
      <c r="Q58" s="86"/>
      <c r="R58" s="96"/>
      <c r="S58" s="96"/>
      <c r="T58" s="96"/>
      <c r="U58" s="96"/>
      <c r="V58" s="96"/>
      <c r="W58" s="96"/>
      <c r="Y58" s="96"/>
      <c r="Z58" s="96"/>
      <c r="AA58" s="96"/>
      <c r="AB58" s="96"/>
      <c r="AC58" s="96"/>
      <c r="AD58" s="96"/>
      <c r="AE58" s="96"/>
      <c r="AF58" s="96"/>
      <c r="AG58" s="58"/>
      <c r="AH58" s="18"/>
      <c r="AI58" s="18"/>
      <c r="AJ58" s="96"/>
      <c r="AK58" s="96"/>
      <c r="AL58" s="96"/>
      <c r="AM58" s="59"/>
      <c r="AN58" s="96"/>
      <c r="AO58" s="59"/>
      <c r="AP58" s="59"/>
      <c r="AQ58" s="59"/>
      <c r="AR58" s="59"/>
      <c r="AS58" s="59"/>
      <c r="AT58" s="60"/>
      <c r="AV58" s="96"/>
      <c r="AW58" s="96"/>
      <c r="AX58" s="96"/>
      <c r="AY58" s="96"/>
      <c r="AZ58" s="96"/>
      <c r="BA58" s="96"/>
      <c r="BB58" s="96"/>
      <c r="BC58" s="96"/>
      <c r="BD58" s="96"/>
      <c r="BE58" s="96"/>
      <c r="BF58" s="96"/>
      <c r="BG58" s="60"/>
      <c r="BH58" s="96"/>
      <c r="BI58" s="96"/>
      <c r="BJ58" s="96"/>
      <c r="BK58" s="96"/>
      <c r="BL58" s="96"/>
      <c r="BM58" s="96"/>
      <c r="BN58" s="96"/>
      <c r="BO58" s="96"/>
      <c r="BP58" s="96"/>
      <c r="BQ58" s="60"/>
    </row>
    <row r="59" spans="1:70" s="57" customFormat="1" ht="12">
      <c r="A59" s="77">
        <v>8542</v>
      </c>
      <c r="B59" s="55" t="s">
        <v>218</v>
      </c>
      <c r="C59" s="85">
        <v>6</v>
      </c>
      <c r="D59" s="96"/>
      <c r="E59" s="96"/>
      <c r="F59" s="96">
        <v>1</v>
      </c>
      <c r="G59" s="96"/>
      <c r="H59" s="96"/>
      <c r="I59" s="96"/>
      <c r="J59" s="96">
        <v>1</v>
      </c>
      <c r="K59" s="96"/>
      <c r="L59" s="96"/>
      <c r="M59" s="96"/>
      <c r="N59" s="96">
        <v>1</v>
      </c>
      <c r="O59" s="96"/>
      <c r="P59" s="96"/>
      <c r="Q59" s="86"/>
      <c r="R59" s="96">
        <v>1</v>
      </c>
      <c r="S59" s="96">
        <v>1</v>
      </c>
      <c r="T59" s="96">
        <v>1</v>
      </c>
      <c r="U59" s="96">
        <v>1</v>
      </c>
      <c r="V59" s="96">
        <v>1</v>
      </c>
      <c r="W59" s="96"/>
      <c r="Y59" s="96"/>
      <c r="Z59" s="96">
        <v>1</v>
      </c>
      <c r="AA59" s="96"/>
      <c r="AB59" s="96"/>
      <c r="AC59" s="96">
        <v>1</v>
      </c>
      <c r="AD59" s="96"/>
      <c r="AE59" s="96"/>
      <c r="AF59" s="96">
        <v>1</v>
      </c>
      <c r="AG59" s="58"/>
      <c r="AH59" s="18"/>
      <c r="AI59" s="18">
        <v>1</v>
      </c>
      <c r="AJ59" s="96"/>
      <c r="AK59" s="96"/>
      <c r="AL59" s="96">
        <v>1</v>
      </c>
      <c r="AM59" s="59"/>
      <c r="AN59" s="96"/>
      <c r="AO59" s="59">
        <v>1</v>
      </c>
      <c r="AP59" s="59"/>
      <c r="AQ59" s="59">
        <v>1</v>
      </c>
      <c r="AR59" s="59"/>
      <c r="AS59" s="59">
        <v>1</v>
      </c>
      <c r="AT59" s="60"/>
      <c r="AV59" s="96"/>
      <c r="AW59" s="96"/>
      <c r="AX59" s="96"/>
      <c r="AY59" s="96"/>
      <c r="AZ59" s="96"/>
      <c r="BA59" s="96"/>
      <c r="BB59" s="96"/>
      <c r="BC59" s="96"/>
      <c r="BD59" s="96">
        <v>1</v>
      </c>
      <c r="BE59" s="96">
        <v>1</v>
      </c>
      <c r="BF59" s="96"/>
      <c r="BG59" s="60"/>
      <c r="BH59" s="96"/>
      <c r="BI59" s="96">
        <v>1</v>
      </c>
      <c r="BJ59" s="96">
        <v>1</v>
      </c>
      <c r="BK59" s="96">
        <v>1</v>
      </c>
      <c r="BL59" s="96">
        <v>1</v>
      </c>
      <c r="BM59" s="96">
        <v>1</v>
      </c>
      <c r="BN59" s="96">
        <v>1</v>
      </c>
      <c r="BO59" s="96">
        <v>1</v>
      </c>
      <c r="BP59" s="96">
        <v>1</v>
      </c>
      <c r="BQ59" s="60"/>
      <c r="BR59" s="57">
        <v>1</v>
      </c>
    </row>
    <row r="60" spans="1:70" s="57" customFormat="1" ht="21.6">
      <c r="A60" s="77">
        <v>8546</v>
      </c>
      <c r="B60" s="55" t="s">
        <v>219</v>
      </c>
      <c r="C60" s="85">
        <v>5</v>
      </c>
      <c r="D60" s="97"/>
      <c r="E60" s="97">
        <v>1</v>
      </c>
      <c r="F60" s="97"/>
      <c r="G60" s="97"/>
      <c r="H60" s="97"/>
      <c r="I60" s="97">
        <v>1</v>
      </c>
      <c r="J60" s="97"/>
      <c r="K60" s="97"/>
      <c r="L60" s="97"/>
      <c r="M60" s="97">
        <v>1</v>
      </c>
      <c r="N60" s="97"/>
      <c r="O60" s="97"/>
      <c r="P60" s="96" t="s">
        <v>384</v>
      </c>
      <c r="Q60" s="86"/>
      <c r="R60" s="97"/>
      <c r="S60" s="97"/>
      <c r="T60" s="97"/>
      <c r="U60" s="97"/>
      <c r="V60" s="97"/>
      <c r="W60" s="96"/>
      <c r="X60" s="12"/>
      <c r="Y60" s="97">
        <v>1</v>
      </c>
      <c r="Z60" s="97"/>
      <c r="AA60" s="97"/>
      <c r="AB60" s="97">
        <v>1</v>
      </c>
      <c r="AC60" s="97"/>
      <c r="AD60" s="97"/>
      <c r="AE60" s="97">
        <v>1</v>
      </c>
      <c r="AF60" s="97"/>
      <c r="AG60" s="71"/>
      <c r="AH60" s="18">
        <v>1</v>
      </c>
      <c r="AI60" s="18"/>
      <c r="AJ60" s="97"/>
      <c r="AK60" s="97">
        <v>1</v>
      </c>
      <c r="AL60" s="97"/>
      <c r="AM60" s="17"/>
      <c r="AN60" s="97">
        <v>1</v>
      </c>
      <c r="AO60" s="17"/>
      <c r="AP60" s="17">
        <v>1</v>
      </c>
      <c r="AQ60" s="17"/>
      <c r="AR60" s="17">
        <v>1</v>
      </c>
      <c r="AS60" s="17"/>
      <c r="AT60" s="60"/>
      <c r="AU60" s="12"/>
      <c r="AV60" s="97"/>
      <c r="AW60" s="97">
        <v>1</v>
      </c>
      <c r="AX60" s="97"/>
      <c r="AY60" s="97"/>
      <c r="AZ60" s="97">
        <v>1</v>
      </c>
      <c r="BA60" s="97">
        <v>1</v>
      </c>
      <c r="BB60" s="97"/>
      <c r="BC60" s="97"/>
      <c r="BD60" s="97"/>
      <c r="BE60" s="97"/>
      <c r="BF60" s="97"/>
      <c r="BG60" s="60"/>
      <c r="BH60" s="97">
        <v>1</v>
      </c>
      <c r="BI60" s="97"/>
      <c r="BJ60" s="97"/>
      <c r="BK60" s="97"/>
      <c r="BL60" s="97"/>
      <c r="BM60" s="97">
        <v>1</v>
      </c>
      <c r="BN60" s="97"/>
      <c r="BO60" s="97"/>
      <c r="BP60" s="97">
        <v>1</v>
      </c>
      <c r="BQ60" s="60"/>
      <c r="BR60" s="57">
        <v>1</v>
      </c>
    </row>
    <row r="61" spans="1:70" s="57" customFormat="1">
      <c r="A61" s="77">
        <v>8564</v>
      </c>
      <c r="B61" s="55" t="s">
        <v>220</v>
      </c>
      <c r="C61" s="85">
        <v>6</v>
      </c>
      <c r="D61" s="96"/>
      <c r="E61" s="96"/>
      <c r="F61" s="96"/>
      <c r="G61" s="96"/>
      <c r="H61" s="96"/>
      <c r="I61" s="96"/>
      <c r="J61" s="96"/>
      <c r="K61" s="96"/>
      <c r="L61" s="96"/>
      <c r="M61" s="96"/>
      <c r="N61" s="96"/>
      <c r="O61" s="96"/>
      <c r="P61" s="96"/>
      <c r="Q61" s="86"/>
      <c r="R61" s="96"/>
      <c r="S61" s="96"/>
      <c r="T61" s="96"/>
      <c r="U61" s="96"/>
      <c r="V61" s="96"/>
      <c r="W61" s="96"/>
      <c r="Y61" s="96"/>
      <c r="Z61" s="96"/>
      <c r="AA61" s="96"/>
      <c r="AB61" s="96"/>
      <c r="AC61" s="96"/>
      <c r="AD61" s="96"/>
      <c r="AE61" s="96"/>
      <c r="AF61" s="96"/>
      <c r="AG61" s="58"/>
      <c r="AH61" s="18"/>
      <c r="AI61" s="18"/>
      <c r="AJ61" s="96"/>
      <c r="AK61" s="96"/>
      <c r="AL61" s="96"/>
      <c r="AM61" s="59"/>
      <c r="AN61" s="96"/>
      <c r="AO61" s="59"/>
      <c r="AP61" s="59"/>
      <c r="AQ61" s="59"/>
      <c r="AR61" s="59"/>
      <c r="AS61" s="59"/>
      <c r="AT61" s="60"/>
      <c r="AV61" s="96"/>
      <c r="AW61" s="96"/>
      <c r="AX61" s="96"/>
      <c r="AY61" s="96"/>
      <c r="AZ61" s="96"/>
      <c r="BA61" s="96"/>
      <c r="BB61" s="96"/>
      <c r="BC61" s="96"/>
      <c r="BD61" s="96"/>
      <c r="BE61" s="96"/>
      <c r="BF61" s="96"/>
      <c r="BG61" s="60"/>
      <c r="BH61" s="96"/>
      <c r="BI61" s="96"/>
      <c r="BJ61" s="96"/>
      <c r="BK61" s="96"/>
      <c r="BL61" s="96"/>
      <c r="BM61" s="96"/>
      <c r="BN61" s="96"/>
      <c r="BO61" s="96"/>
      <c r="BP61" s="96"/>
      <c r="BQ61" s="60"/>
    </row>
    <row r="62" spans="1:70" s="41" customFormat="1" ht="20.399999999999999" hidden="1" customHeight="1">
      <c r="A62" s="31"/>
      <c r="B62" s="32"/>
      <c r="C62" s="32"/>
      <c r="D62" s="33"/>
      <c r="E62" s="33"/>
      <c r="F62" s="33"/>
      <c r="G62" s="33"/>
      <c r="H62" s="33"/>
      <c r="I62" s="33"/>
      <c r="J62" s="33"/>
      <c r="K62" s="32"/>
      <c r="L62" s="34"/>
      <c r="M62" s="32"/>
      <c r="N62" s="34"/>
      <c r="O62" s="39"/>
      <c r="P62" s="33"/>
      <c r="Q62" s="33"/>
      <c r="R62" s="33"/>
      <c r="S62" s="32"/>
      <c r="T62" s="34"/>
      <c r="U62" s="32"/>
      <c r="V62" s="34"/>
      <c r="W62" s="39"/>
      <c r="X62" s="48"/>
      <c r="Y62" s="33"/>
      <c r="Z62" s="33"/>
      <c r="AA62" s="33"/>
      <c r="AB62" s="32"/>
      <c r="AC62" s="33"/>
      <c r="AD62" s="33"/>
      <c r="AE62" s="33"/>
      <c r="AF62" s="33"/>
      <c r="AG62" s="33"/>
      <c r="AH62" s="33"/>
      <c r="AI62" s="33"/>
      <c r="AJ62" s="33"/>
      <c r="AK62" s="33"/>
      <c r="AL62" s="33"/>
      <c r="AM62" s="33"/>
      <c r="AN62" s="33"/>
      <c r="AO62" s="33"/>
      <c r="AP62" s="33"/>
      <c r="AQ62" s="33"/>
      <c r="AR62" s="33"/>
      <c r="AS62" s="33"/>
      <c r="AT62" s="33"/>
      <c r="AU62" s="48"/>
      <c r="AV62" s="33"/>
      <c r="AW62" s="33"/>
      <c r="AX62" s="33"/>
      <c r="AY62" s="33"/>
      <c r="AZ62" s="33"/>
      <c r="BA62" s="33"/>
      <c r="BB62" s="33"/>
      <c r="BC62" s="33"/>
      <c r="BD62" s="33"/>
      <c r="BE62" s="33"/>
      <c r="BF62" s="33"/>
      <c r="BG62" s="33"/>
      <c r="BH62" s="33"/>
      <c r="BI62" s="33"/>
      <c r="BJ62" s="33"/>
      <c r="BK62" s="33"/>
      <c r="BL62" s="33"/>
      <c r="BM62" s="33"/>
      <c r="BN62" s="33"/>
      <c r="BO62" s="33"/>
      <c r="BP62" s="33"/>
      <c r="BQ62" s="33"/>
      <c r="BR62" s="33"/>
    </row>
    <row r="63" spans="1:70" s="14" customFormat="1" ht="24.6" customHeight="1">
      <c r="A63" s="193" t="s">
        <v>170</v>
      </c>
      <c r="B63" s="194"/>
      <c r="C63" s="195"/>
      <c r="D63" s="45">
        <f t="shared" ref="D63:O63" si="0">SUM(D18:D61)</f>
        <v>5</v>
      </c>
      <c r="E63" s="45">
        <f t="shared" si="0"/>
        <v>2</v>
      </c>
      <c r="F63" s="45">
        <f t="shared" si="0"/>
        <v>5</v>
      </c>
      <c r="G63" s="45">
        <f t="shared" si="0"/>
        <v>0</v>
      </c>
      <c r="H63" s="45">
        <f t="shared" si="0"/>
        <v>10</v>
      </c>
      <c r="I63" s="45">
        <f t="shared" si="0"/>
        <v>5</v>
      </c>
      <c r="J63" s="45">
        <f t="shared" si="0"/>
        <v>4</v>
      </c>
      <c r="K63" s="45">
        <f t="shared" si="0"/>
        <v>0</v>
      </c>
      <c r="L63" s="45">
        <f t="shared" si="0"/>
        <v>17</v>
      </c>
      <c r="M63" s="45">
        <f t="shared" si="0"/>
        <v>8</v>
      </c>
      <c r="N63" s="45">
        <f t="shared" si="0"/>
        <v>8</v>
      </c>
      <c r="O63" s="45">
        <f t="shared" si="0"/>
        <v>1</v>
      </c>
      <c r="P63" s="46"/>
      <c r="Q63" s="46"/>
      <c r="R63" s="45">
        <f>SUM(R18:R61)</f>
        <v>2</v>
      </c>
      <c r="S63" s="45">
        <f>SUM(S18:S61)</f>
        <v>1</v>
      </c>
      <c r="T63" s="45">
        <f>SUM(T18:T61)</f>
        <v>6</v>
      </c>
      <c r="U63" s="45">
        <f>SUM(U18:U61)</f>
        <v>4</v>
      </c>
      <c r="V63" s="45">
        <f>SUM(V18:V61)</f>
        <v>1</v>
      </c>
      <c r="W63" s="47"/>
      <c r="X63" s="49"/>
      <c r="Y63" s="45">
        <f t="shared" ref="Y63:AS63" si="1">SUM(Y18:Y61)</f>
        <v>26</v>
      </c>
      <c r="Z63" s="45">
        <f t="shared" si="1"/>
        <v>8</v>
      </c>
      <c r="AA63" s="45">
        <f t="shared" si="1"/>
        <v>10</v>
      </c>
      <c r="AB63" s="45">
        <f t="shared" si="1"/>
        <v>17</v>
      </c>
      <c r="AC63" s="45">
        <f t="shared" si="1"/>
        <v>7</v>
      </c>
      <c r="AD63" s="45">
        <f t="shared" si="1"/>
        <v>8</v>
      </c>
      <c r="AE63" s="45">
        <f t="shared" si="1"/>
        <v>17</v>
      </c>
      <c r="AF63" s="45">
        <f t="shared" si="1"/>
        <v>9</v>
      </c>
      <c r="AG63" s="45">
        <f t="shared" si="1"/>
        <v>0</v>
      </c>
      <c r="AH63" s="45">
        <f t="shared" si="1"/>
        <v>16</v>
      </c>
      <c r="AI63" s="45">
        <f t="shared" si="1"/>
        <v>18</v>
      </c>
      <c r="AJ63" s="45">
        <f t="shared" si="1"/>
        <v>7</v>
      </c>
      <c r="AK63" s="45">
        <f t="shared" si="1"/>
        <v>17</v>
      </c>
      <c r="AL63" s="45">
        <f t="shared" si="1"/>
        <v>10</v>
      </c>
      <c r="AM63" s="45">
        <f t="shared" si="1"/>
        <v>15</v>
      </c>
      <c r="AN63" s="45">
        <f t="shared" si="1"/>
        <v>15</v>
      </c>
      <c r="AO63" s="45">
        <f t="shared" si="1"/>
        <v>4</v>
      </c>
      <c r="AP63" s="45">
        <f t="shared" si="1"/>
        <v>27</v>
      </c>
      <c r="AQ63" s="45">
        <f t="shared" si="1"/>
        <v>7</v>
      </c>
      <c r="AR63" s="45">
        <f t="shared" si="1"/>
        <v>11</v>
      </c>
      <c r="AS63" s="45">
        <f t="shared" si="1"/>
        <v>23</v>
      </c>
      <c r="AT63" s="47"/>
      <c r="AU63" s="49"/>
      <c r="AV63" s="45">
        <f t="shared" ref="AV63:BF63" si="2">SUM(AV18:AV61)</f>
        <v>5</v>
      </c>
      <c r="AW63" s="45">
        <f t="shared" si="2"/>
        <v>28</v>
      </c>
      <c r="AX63" s="45">
        <f t="shared" si="2"/>
        <v>21</v>
      </c>
      <c r="AY63" s="45">
        <f t="shared" si="2"/>
        <v>15</v>
      </c>
      <c r="AZ63" s="45">
        <f t="shared" si="2"/>
        <v>18</v>
      </c>
      <c r="BA63" s="45">
        <f t="shared" si="2"/>
        <v>16</v>
      </c>
      <c r="BB63" s="45">
        <f t="shared" si="2"/>
        <v>2</v>
      </c>
      <c r="BC63" s="45">
        <f t="shared" si="2"/>
        <v>0</v>
      </c>
      <c r="BD63" s="45">
        <f t="shared" si="2"/>
        <v>4</v>
      </c>
      <c r="BE63" s="45">
        <f t="shared" si="2"/>
        <v>21</v>
      </c>
      <c r="BF63" s="45">
        <f t="shared" si="2"/>
        <v>6</v>
      </c>
      <c r="BG63" s="46"/>
      <c r="BH63" s="45">
        <f t="shared" ref="BH63:BP63" si="3">SUM(BH18:BH61)</f>
        <v>32</v>
      </c>
      <c r="BI63" s="45">
        <f t="shared" si="3"/>
        <v>8</v>
      </c>
      <c r="BJ63" s="45">
        <f t="shared" si="3"/>
        <v>27</v>
      </c>
      <c r="BK63" s="45">
        <f t="shared" si="3"/>
        <v>14</v>
      </c>
      <c r="BL63" s="45">
        <f t="shared" si="3"/>
        <v>6</v>
      </c>
      <c r="BM63" s="45">
        <f t="shared" si="3"/>
        <v>13</v>
      </c>
      <c r="BN63" s="45">
        <f t="shared" si="3"/>
        <v>18</v>
      </c>
      <c r="BO63" s="45">
        <f t="shared" si="3"/>
        <v>24</v>
      </c>
      <c r="BP63" s="45">
        <f t="shared" si="3"/>
        <v>29</v>
      </c>
      <c r="BQ63" s="46"/>
    </row>
    <row r="64" spans="1:70">
      <c r="L64" s="15"/>
      <c r="M64" s="15"/>
      <c r="N64" s="15"/>
      <c r="O64" s="15"/>
    </row>
    <row r="65" spans="3:69">
      <c r="L65" s="15"/>
      <c r="M65" s="15"/>
      <c r="N65" s="15"/>
      <c r="O65" s="15"/>
    </row>
    <row r="66" spans="3:69" ht="22.8" customHeight="1">
      <c r="C66" s="80" t="s">
        <v>388</v>
      </c>
      <c r="D66" s="80">
        <f t="shared" ref="D66:AI66" si="4">COUNTIFS($C$18:$C$61,3,D$18:D$61,1)</f>
        <v>0</v>
      </c>
      <c r="E66" s="80">
        <f t="shared" si="4"/>
        <v>0</v>
      </c>
      <c r="F66" s="80">
        <f t="shared" si="4"/>
        <v>0</v>
      </c>
      <c r="G66" s="80">
        <f t="shared" si="4"/>
        <v>0</v>
      </c>
      <c r="H66" s="80">
        <f t="shared" si="4"/>
        <v>0</v>
      </c>
      <c r="I66" s="80">
        <f t="shared" si="4"/>
        <v>0</v>
      </c>
      <c r="J66" s="80">
        <f t="shared" si="4"/>
        <v>0</v>
      </c>
      <c r="K66" s="80">
        <f t="shared" si="4"/>
        <v>0</v>
      </c>
      <c r="L66" s="80">
        <f t="shared" si="4"/>
        <v>0</v>
      </c>
      <c r="M66" s="80">
        <f t="shared" si="4"/>
        <v>0</v>
      </c>
      <c r="N66" s="80">
        <f t="shared" si="4"/>
        <v>0</v>
      </c>
      <c r="O66" s="80">
        <f t="shared" si="4"/>
        <v>0</v>
      </c>
      <c r="P66" s="80">
        <f t="shared" si="4"/>
        <v>0</v>
      </c>
      <c r="Q66" s="80">
        <f t="shared" si="4"/>
        <v>0</v>
      </c>
      <c r="R66" s="80">
        <f t="shared" si="4"/>
        <v>0</v>
      </c>
      <c r="S66" s="80">
        <f t="shared" si="4"/>
        <v>0</v>
      </c>
      <c r="T66" s="80">
        <f t="shared" si="4"/>
        <v>0</v>
      </c>
      <c r="U66" s="80">
        <f t="shared" si="4"/>
        <v>0</v>
      </c>
      <c r="V66" s="80">
        <f t="shared" si="4"/>
        <v>0</v>
      </c>
      <c r="W66" s="80">
        <f t="shared" si="4"/>
        <v>0</v>
      </c>
      <c r="X66" s="80">
        <f t="shared" si="4"/>
        <v>0</v>
      </c>
      <c r="Y66" s="80">
        <f t="shared" si="4"/>
        <v>0</v>
      </c>
      <c r="Z66" s="80">
        <f t="shared" si="4"/>
        <v>0</v>
      </c>
      <c r="AA66" s="80">
        <f t="shared" si="4"/>
        <v>0</v>
      </c>
      <c r="AB66" s="80">
        <f t="shared" si="4"/>
        <v>0</v>
      </c>
      <c r="AC66" s="80">
        <f t="shared" si="4"/>
        <v>0</v>
      </c>
      <c r="AD66" s="80">
        <f t="shared" si="4"/>
        <v>0</v>
      </c>
      <c r="AE66" s="80">
        <f t="shared" si="4"/>
        <v>0</v>
      </c>
      <c r="AF66" s="80">
        <f t="shared" si="4"/>
        <v>0</v>
      </c>
      <c r="AG66" s="80">
        <f t="shared" si="4"/>
        <v>0</v>
      </c>
      <c r="AH66" s="80">
        <f t="shared" si="4"/>
        <v>0</v>
      </c>
      <c r="AI66" s="80">
        <f t="shared" si="4"/>
        <v>0</v>
      </c>
      <c r="AJ66" s="80">
        <f t="shared" ref="AJ66:BQ66" si="5">COUNTIFS($C$18:$C$61,3,AJ$18:AJ$61,1)</f>
        <v>0</v>
      </c>
      <c r="AK66" s="80">
        <f t="shared" si="5"/>
        <v>0</v>
      </c>
      <c r="AL66" s="80">
        <f t="shared" si="5"/>
        <v>0</v>
      </c>
      <c r="AM66" s="80">
        <f t="shared" si="5"/>
        <v>0</v>
      </c>
      <c r="AN66" s="80">
        <f t="shared" si="5"/>
        <v>0</v>
      </c>
      <c r="AO66" s="80">
        <f t="shared" si="5"/>
        <v>0</v>
      </c>
      <c r="AP66" s="80">
        <f t="shared" si="5"/>
        <v>0</v>
      </c>
      <c r="AQ66" s="80">
        <f t="shared" si="5"/>
        <v>0</v>
      </c>
      <c r="AR66" s="80">
        <f t="shared" si="5"/>
        <v>0</v>
      </c>
      <c r="AS66" s="80">
        <f t="shared" si="5"/>
        <v>0</v>
      </c>
      <c r="AT66" s="80">
        <f t="shared" si="5"/>
        <v>0</v>
      </c>
      <c r="AU66" s="80">
        <f t="shared" si="5"/>
        <v>0</v>
      </c>
      <c r="AV66" s="80">
        <f t="shared" si="5"/>
        <v>0</v>
      </c>
      <c r="AW66" s="80">
        <f t="shared" si="5"/>
        <v>0</v>
      </c>
      <c r="AX66" s="80">
        <f t="shared" si="5"/>
        <v>0</v>
      </c>
      <c r="AY66" s="80">
        <f t="shared" si="5"/>
        <v>0</v>
      </c>
      <c r="AZ66" s="80">
        <f t="shared" si="5"/>
        <v>0</v>
      </c>
      <c r="BA66" s="80">
        <f t="shared" si="5"/>
        <v>0</v>
      </c>
      <c r="BB66" s="80">
        <f t="shared" si="5"/>
        <v>0</v>
      </c>
      <c r="BC66" s="80">
        <f t="shared" si="5"/>
        <v>0</v>
      </c>
      <c r="BD66" s="80">
        <f t="shared" si="5"/>
        <v>0</v>
      </c>
      <c r="BE66" s="80">
        <f t="shared" si="5"/>
        <v>0</v>
      </c>
      <c r="BF66" s="80">
        <f t="shared" si="5"/>
        <v>0</v>
      </c>
      <c r="BG66" s="80">
        <f t="shared" si="5"/>
        <v>0</v>
      </c>
      <c r="BH66" s="80">
        <f t="shared" si="5"/>
        <v>0</v>
      </c>
      <c r="BI66" s="80">
        <f t="shared" si="5"/>
        <v>0</v>
      </c>
      <c r="BJ66" s="80">
        <f t="shared" si="5"/>
        <v>0</v>
      </c>
      <c r="BK66" s="80">
        <f t="shared" si="5"/>
        <v>0</v>
      </c>
      <c r="BL66" s="80">
        <f t="shared" si="5"/>
        <v>0</v>
      </c>
      <c r="BM66" s="80">
        <f t="shared" si="5"/>
        <v>0</v>
      </c>
      <c r="BN66" s="80">
        <f t="shared" si="5"/>
        <v>0</v>
      </c>
      <c r="BO66" s="80">
        <f t="shared" si="5"/>
        <v>0</v>
      </c>
      <c r="BP66" s="80">
        <f t="shared" si="5"/>
        <v>0</v>
      </c>
      <c r="BQ66" s="80">
        <f t="shared" si="5"/>
        <v>0</v>
      </c>
    </row>
    <row r="67" spans="3:69" ht="22.8" customHeight="1">
      <c r="C67" s="80" t="s">
        <v>389</v>
      </c>
      <c r="D67" s="80">
        <f t="shared" ref="D67:AI67" si="6">COUNTIFS($C$18:$C$61,4,D$18:D$61,1)</f>
        <v>0</v>
      </c>
      <c r="E67" s="80">
        <f t="shared" si="6"/>
        <v>0</v>
      </c>
      <c r="F67" s="80">
        <f t="shared" si="6"/>
        <v>0</v>
      </c>
      <c r="G67" s="80">
        <f t="shared" si="6"/>
        <v>0</v>
      </c>
      <c r="H67" s="80">
        <f t="shared" si="6"/>
        <v>1</v>
      </c>
      <c r="I67" s="80">
        <f t="shared" si="6"/>
        <v>0</v>
      </c>
      <c r="J67" s="80">
        <f t="shared" si="6"/>
        <v>0</v>
      </c>
      <c r="K67" s="80">
        <f t="shared" si="6"/>
        <v>0</v>
      </c>
      <c r="L67" s="80">
        <f t="shared" si="6"/>
        <v>2</v>
      </c>
      <c r="M67" s="80">
        <f t="shared" si="6"/>
        <v>0</v>
      </c>
      <c r="N67" s="80">
        <f t="shared" si="6"/>
        <v>0</v>
      </c>
      <c r="O67" s="80">
        <f t="shared" si="6"/>
        <v>0</v>
      </c>
      <c r="P67" s="80">
        <f t="shared" si="6"/>
        <v>0</v>
      </c>
      <c r="Q67" s="80">
        <f t="shared" si="6"/>
        <v>0</v>
      </c>
      <c r="R67" s="80">
        <f t="shared" si="6"/>
        <v>0</v>
      </c>
      <c r="S67" s="80">
        <f t="shared" si="6"/>
        <v>0</v>
      </c>
      <c r="T67" s="80">
        <f t="shared" si="6"/>
        <v>0</v>
      </c>
      <c r="U67" s="80">
        <f t="shared" si="6"/>
        <v>0</v>
      </c>
      <c r="V67" s="80">
        <f t="shared" si="6"/>
        <v>0</v>
      </c>
      <c r="W67" s="80">
        <f t="shared" si="6"/>
        <v>0</v>
      </c>
      <c r="X67" s="80">
        <f t="shared" si="6"/>
        <v>0</v>
      </c>
      <c r="Y67" s="80">
        <f t="shared" si="6"/>
        <v>2</v>
      </c>
      <c r="Z67" s="80">
        <f t="shared" si="6"/>
        <v>0</v>
      </c>
      <c r="AA67" s="80">
        <f t="shared" si="6"/>
        <v>0</v>
      </c>
      <c r="AB67" s="80">
        <f t="shared" si="6"/>
        <v>2</v>
      </c>
      <c r="AC67" s="80">
        <f t="shared" si="6"/>
        <v>0</v>
      </c>
      <c r="AD67" s="80">
        <f t="shared" si="6"/>
        <v>1</v>
      </c>
      <c r="AE67" s="80">
        <f t="shared" si="6"/>
        <v>1</v>
      </c>
      <c r="AF67" s="80">
        <f t="shared" si="6"/>
        <v>0</v>
      </c>
      <c r="AG67" s="80">
        <f t="shared" si="6"/>
        <v>0</v>
      </c>
      <c r="AH67" s="80">
        <f t="shared" si="6"/>
        <v>1</v>
      </c>
      <c r="AI67" s="80">
        <f t="shared" si="6"/>
        <v>1</v>
      </c>
      <c r="AJ67" s="80">
        <f t="shared" ref="AJ67:BQ67" si="7">COUNTIFS($C$18:$C$61,4,AJ$18:AJ$61,1)</f>
        <v>0</v>
      </c>
      <c r="AK67" s="80">
        <f t="shared" si="7"/>
        <v>1</v>
      </c>
      <c r="AL67" s="80">
        <f t="shared" si="7"/>
        <v>1</v>
      </c>
      <c r="AM67" s="80">
        <f t="shared" si="7"/>
        <v>2</v>
      </c>
      <c r="AN67" s="80">
        <f t="shared" si="7"/>
        <v>0</v>
      </c>
      <c r="AO67" s="80">
        <f t="shared" si="7"/>
        <v>0</v>
      </c>
      <c r="AP67" s="80">
        <f t="shared" si="7"/>
        <v>1</v>
      </c>
      <c r="AQ67" s="80">
        <f t="shared" si="7"/>
        <v>1</v>
      </c>
      <c r="AR67" s="80">
        <f t="shared" si="7"/>
        <v>1</v>
      </c>
      <c r="AS67" s="80">
        <f t="shared" si="7"/>
        <v>1</v>
      </c>
      <c r="AT67" s="80">
        <f t="shared" si="7"/>
        <v>0</v>
      </c>
      <c r="AU67" s="80">
        <f t="shared" si="7"/>
        <v>0</v>
      </c>
      <c r="AV67" s="80">
        <f t="shared" si="7"/>
        <v>1</v>
      </c>
      <c r="AW67" s="80">
        <f t="shared" si="7"/>
        <v>2</v>
      </c>
      <c r="AX67" s="80">
        <f t="shared" si="7"/>
        <v>2</v>
      </c>
      <c r="AY67" s="80">
        <f t="shared" si="7"/>
        <v>2</v>
      </c>
      <c r="AZ67" s="80">
        <f t="shared" si="7"/>
        <v>2</v>
      </c>
      <c r="BA67" s="80">
        <f t="shared" si="7"/>
        <v>2</v>
      </c>
      <c r="BB67" s="80">
        <f t="shared" si="7"/>
        <v>0</v>
      </c>
      <c r="BC67" s="80">
        <f t="shared" si="7"/>
        <v>0</v>
      </c>
      <c r="BD67" s="80">
        <f t="shared" si="7"/>
        <v>1</v>
      </c>
      <c r="BE67" s="80">
        <f t="shared" si="7"/>
        <v>2</v>
      </c>
      <c r="BF67" s="80">
        <f t="shared" si="7"/>
        <v>0</v>
      </c>
      <c r="BG67" s="80">
        <f t="shared" si="7"/>
        <v>0</v>
      </c>
      <c r="BH67" s="80">
        <f t="shared" si="7"/>
        <v>2</v>
      </c>
      <c r="BI67" s="80">
        <f t="shared" si="7"/>
        <v>0</v>
      </c>
      <c r="BJ67" s="80">
        <f t="shared" si="7"/>
        <v>1</v>
      </c>
      <c r="BK67" s="80">
        <f t="shared" si="7"/>
        <v>0</v>
      </c>
      <c r="BL67" s="80">
        <f t="shared" si="7"/>
        <v>0</v>
      </c>
      <c r="BM67" s="80">
        <f t="shared" si="7"/>
        <v>1</v>
      </c>
      <c r="BN67" s="80">
        <f t="shared" si="7"/>
        <v>2</v>
      </c>
      <c r="BO67" s="80">
        <f t="shared" si="7"/>
        <v>1</v>
      </c>
      <c r="BP67" s="80">
        <f t="shared" si="7"/>
        <v>2</v>
      </c>
      <c r="BQ67" s="80">
        <f t="shared" si="7"/>
        <v>0</v>
      </c>
    </row>
    <row r="68" spans="3:69" ht="22.8" customHeight="1">
      <c r="C68" s="80" t="s">
        <v>390</v>
      </c>
      <c r="D68" s="80">
        <f t="shared" ref="D68:AI68" si="8">COUNTIFS($C$18:$C$61,5,D$18:D$61,1)</f>
        <v>0</v>
      </c>
      <c r="E68" s="80">
        <f t="shared" si="8"/>
        <v>1</v>
      </c>
      <c r="F68" s="80">
        <f t="shared" si="8"/>
        <v>2</v>
      </c>
      <c r="G68" s="80">
        <f t="shared" si="8"/>
        <v>0</v>
      </c>
      <c r="H68" s="80">
        <f t="shared" si="8"/>
        <v>8</v>
      </c>
      <c r="I68" s="80">
        <f t="shared" si="8"/>
        <v>3</v>
      </c>
      <c r="J68" s="80">
        <f t="shared" si="8"/>
        <v>2</v>
      </c>
      <c r="K68" s="80">
        <f t="shared" si="8"/>
        <v>0</v>
      </c>
      <c r="L68" s="80">
        <f t="shared" si="8"/>
        <v>14</v>
      </c>
      <c r="M68" s="80">
        <f t="shared" si="8"/>
        <v>6</v>
      </c>
      <c r="N68" s="80">
        <f t="shared" si="8"/>
        <v>5</v>
      </c>
      <c r="O68" s="80">
        <f t="shared" si="8"/>
        <v>1</v>
      </c>
      <c r="P68" s="80">
        <f t="shared" si="8"/>
        <v>0</v>
      </c>
      <c r="Q68" s="80">
        <f t="shared" si="8"/>
        <v>0</v>
      </c>
      <c r="R68" s="80">
        <f t="shared" si="8"/>
        <v>1</v>
      </c>
      <c r="S68" s="80">
        <f t="shared" si="8"/>
        <v>0</v>
      </c>
      <c r="T68" s="80">
        <f t="shared" si="8"/>
        <v>5</v>
      </c>
      <c r="U68" s="80">
        <f t="shared" si="8"/>
        <v>3</v>
      </c>
      <c r="V68" s="80">
        <f t="shared" si="8"/>
        <v>0</v>
      </c>
      <c r="W68" s="80">
        <f t="shared" si="8"/>
        <v>0</v>
      </c>
      <c r="X68" s="80">
        <f t="shared" si="8"/>
        <v>0</v>
      </c>
      <c r="Y68" s="80">
        <f t="shared" si="8"/>
        <v>22</v>
      </c>
      <c r="Z68" s="80">
        <f t="shared" si="8"/>
        <v>4</v>
      </c>
      <c r="AA68" s="80">
        <f t="shared" si="8"/>
        <v>9</v>
      </c>
      <c r="AB68" s="80">
        <f t="shared" si="8"/>
        <v>14</v>
      </c>
      <c r="AC68" s="80">
        <f t="shared" si="8"/>
        <v>3</v>
      </c>
      <c r="AD68" s="80">
        <f t="shared" si="8"/>
        <v>7</v>
      </c>
      <c r="AE68" s="80">
        <f t="shared" si="8"/>
        <v>13</v>
      </c>
      <c r="AF68" s="80">
        <f t="shared" si="8"/>
        <v>6</v>
      </c>
      <c r="AG68" s="80">
        <f t="shared" si="8"/>
        <v>0</v>
      </c>
      <c r="AH68" s="80">
        <f t="shared" si="8"/>
        <v>14</v>
      </c>
      <c r="AI68" s="80">
        <f t="shared" si="8"/>
        <v>12</v>
      </c>
      <c r="AJ68" s="80">
        <f t="shared" ref="AJ68:BQ68" si="9">COUNTIFS($C$18:$C$61,5,AJ$18:AJ$61,1)</f>
        <v>6</v>
      </c>
      <c r="AK68" s="80">
        <f t="shared" si="9"/>
        <v>14</v>
      </c>
      <c r="AL68" s="80">
        <f t="shared" si="9"/>
        <v>6</v>
      </c>
      <c r="AM68" s="80">
        <f t="shared" si="9"/>
        <v>12</v>
      </c>
      <c r="AN68" s="80">
        <f t="shared" si="9"/>
        <v>13</v>
      </c>
      <c r="AO68" s="80">
        <f t="shared" si="9"/>
        <v>1</v>
      </c>
      <c r="AP68" s="80">
        <f t="shared" si="9"/>
        <v>23</v>
      </c>
      <c r="AQ68" s="80">
        <f t="shared" si="9"/>
        <v>3</v>
      </c>
      <c r="AR68" s="80">
        <f t="shared" si="9"/>
        <v>10</v>
      </c>
      <c r="AS68" s="80">
        <f t="shared" si="9"/>
        <v>16</v>
      </c>
      <c r="AT68" s="80">
        <f t="shared" si="9"/>
        <v>0</v>
      </c>
      <c r="AU68" s="80">
        <f t="shared" si="9"/>
        <v>0</v>
      </c>
      <c r="AV68" s="80">
        <f t="shared" si="9"/>
        <v>4</v>
      </c>
      <c r="AW68" s="80">
        <f t="shared" si="9"/>
        <v>22</v>
      </c>
      <c r="AX68" s="80">
        <f t="shared" si="9"/>
        <v>17</v>
      </c>
      <c r="AY68" s="80">
        <f t="shared" si="9"/>
        <v>11</v>
      </c>
      <c r="AZ68" s="80">
        <f t="shared" si="9"/>
        <v>15</v>
      </c>
      <c r="BA68" s="80">
        <f t="shared" si="9"/>
        <v>13</v>
      </c>
      <c r="BB68" s="80">
        <f t="shared" si="9"/>
        <v>2</v>
      </c>
      <c r="BC68" s="80">
        <f t="shared" si="9"/>
        <v>0</v>
      </c>
      <c r="BD68" s="80">
        <f t="shared" si="9"/>
        <v>2</v>
      </c>
      <c r="BE68" s="80">
        <f t="shared" si="9"/>
        <v>14</v>
      </c>
      <c r="BF68" s="80">
        <f t="shared" si="9"/>
        <v>5</v>
      </c>
      <c r="BG68" s="80">
        <f t="shared" si="9"/>
        <v>0</v>
      </c>
      <c r="BH68" s="80">
        <f t="shared" si="9"/>
        <v>25</v>
      </c>
      <c r="BI68" s="80">
        <f t="shared" si="9"/>
        <v>6</v>
      </c>
      <c r="BJ68" s="80">
        <f t="shared" si="9"/>
        <v>20</v>
      </c>
      <c r="BK68" s="80">
        <f t="shared" si="9"/>
        <v>12</v>
      </c>
      <c r="BL68" s="80">
        <f t="shared" si="9"/>
        <v>5</v>
      </c>
      <c r="BM68" s="80">
        <f t="shared" si="9"/>
        <v>10</v>
      </c>
      <c r="BN68" s="80">
        <f t="shared" si="9"/>
        <v>13</v>
      </c>
      <c r="BO68" s="80">
        <f t="shared" si="9"/>
        <v>20</v>
      </c>
      <c r="BP68" s="80">
        <f t="shared" si="9"/>
        <v>23</v>
      </c>
      <c r="BQ68" s="80">
        <f t="shared" si="9"/>
        <v>0</v>
      </c>
    </row>
    <row r="69" spans="3:69" ht="22.8" customHeight="1">
      <c r="C69" s="80" t="s">
        <v>392</v>
      </c>
      <c r="D69" s="80">
        <f t="shared" ref="D69:AI69" si="10">COUNTIFS($C$18:$C$61,6,D$18:D$61,1)</f>
        <v>0</v>
      </c>
      <c r="E69" s="80">
        <f t="shared" si="10"/>
        <v>1</v>
      </c>
      <c r="F69" s="80">
        <f t="shared" si="10"/>
        <v>3</v>
      </c>
      <c r="G69" s="80">
        <f t="shared" si="10"/>
        <v>0</v>
      </c>
      <c r="H69" s="80">
        <f t="shared" si="10"/>
        <v>1</v>
      </c>
      <c r="I69" s="80">
        <f t="shared" si="10"/>
        <v>2</v>
      </c>
      <c r="J69" s="80">
        <f t="shared" si="10"/>
        <v>2</v>
      </c>
      <c r="K69" s="80">
        <f t="shared" si="10"/>
        <v>0</v>
      </c>
      <c r="L69" s="80">
        <f t="shared" si="10"/>
        <v>1</v>
      </c>
      <c r="M69" s="80">
        <f t="shared" si="10"/>
        <v>2</v>
      </c>
      <c r="N69" s="80">
        <f t="shared" si="10"/>
        <v>3</v>
      </c>
      <c r="O69" s="80">
        <f t="shared" si="10"/>
        <v>0</v>
      </c>
      <c r="P69" s="80">
        <f t="shared" si="10"/>
        <v>0</v>
      </c>
      <c r="Q69" s="80">
        <f t="shared" si="10"/>
        <v>0</v>
      </c>
      <c r="R69" s="80">
        <f t="shared" si="10"/>
        <v>1</v>
      </c>
      <c r="S69" s="80">
        <f t="shared" si="10"/>
        <v>1</v>
      </c>
      <c r="T69" s="80">
        <f t="shared" si="10"/>
        <v>1</v>
      </c>
      <c r="U69" s="80">
        <f t="shared" si="10"/>
        <v>1</v>
      </c>
      <c r="V69" s="80">
        <f t="shared" si="10"/>
        <v>1</v>
      </c>
      <c r="W69" s="80">
        <f t="shared" si="10"/>
        <v>0</v>
      </c>
      <c r="X69" s="80">
        <f t="shared" si="10"/>
        <v>0</v>
      </c>
      <c r="Y69" s="80">
        <f t="shared" si="10"/>
        <v>2</v>
      </c>
      <c r="Z69" s="80">
        <f t="shared" si="10"/>
        <v>4</v>
      </c>
      <c r="AA69" s="80">
        <f t="shared" si="10"/>
        <v>1</v>
      </c>
      <c r="AB69" s="80">
        <f t="shared" si="10"/>
        <v>1</v>
      </c>
      <c r="AC69" s="80">
        <f t="shared" si="10"/>
        <v>4</v>
      </c>
      <c r="AD69" s="80">
        <f t="shared" si="10"/>
        <v>0</v>
      </c>
      <c r="AE69" s="80">
        <f t="shared" si="10"/>
        <v>3</v>
      </c>
      <c r="AF69" s="80">
        <f t="shared" si="10"/>
        <v>3</v>
      </c>
      <c r="AG69" s="80">
        <f t="shared" si="10"/>
        <v>0</v>
      </c>
      <c r="AH69" s="80">
        <f t="shared" si="10"/>
        <v>1</v>
      </c>
      <c r="AI69" s="80">
        <f t="shared" si="10"/>
        <v>5</v>
      </c>
      <c r="AJ69" s="80">
        <f t="shared" ref="AJ69:BQ69" si="11">COUNTIFS($C$18:$C$61,6,AJ$18:AJ$61,1)</f>
        <v>1</v>
      </c>
      <c r="AK69" s="80">
        <f t="shared" si="11"/>
        <v>2</v>
      </c>
      <c r="AL69" s="80">
        <f t="shared" si="11"/>
        <v>3</v>
      </c>
      <c r="AM69" s="80">
        <f t="shared" si="11"/>
        <v>1</v>
      </c>
      <c r="AN69" s="80">
        <f t="shared" si="11"/>
        <v>2</v>
      </c>
      <c r="AO69" s="80">
        <f t="shared" si="11"/>
        <v>3</v>
      </c>
      <c r="AP69" s="80">
        <f t="shared" si="11"/>
        <v>3</v>
      </c>
      <c r="AQ69" s="80">
        <f t="shared" si="11"/>
        <v>3</v>
      </c>
      <c r="AR69" s="80">
        <f t="shared" si="11"/>
        <v>0</v>
      </c>
      <c r="AS69" s="80">
        <f t="shared" si="11"/>
        <v>6</v>
      </c>
      <c r="AT69" s="80">
        <f t="shared" si="11"/>
        <v>0</v>
      </c>
      <c r="AU69" s="80">
        <f t="shared" si="11"/>
        <v>0</v>
      </c>
      <c r="AV69" s="80">
        <f t="shared" si="11"/>
        <v>0</v>
      </c>
      <c r="AW69" s="80">
        <f t="shared" si="11"/>
        <v>4</v>
      </c>
      <c r="AX69" s="80">
        <f t="shared" si="11"/>
        <v>2</v>
      </c>
      <c r="AY69" s="80">
        <f t="shared" si="11"/>
        <v>2</v>
      </c>
      <c r="AZ69" s="80">
        <f t="shared" si="11"/>
        <v>1</v>
      </c>
      <c r="BA69" s="80">
        <f t="shared" si="11"/>
        <v>1</v>
      </c>
      <c r="BB69" s="80">
        <f t="shared" si="11"/>
        <v>0</v>
      </c>
      <c r="BC69" s="80">
        <f t="shared" si="11"/>
        <v>0</v>
      </c>
      <c r="BD69" s="80">
        <f t="shared" si="11"/>
        <v>1</v>
      </c>
      <c r="BE69" s="80">
        <f t="shared" si="11"/>
        <v>5</v>
      </c>
      <c r="BF69" s="80">
        <f t="shared" si="11"/>
        <v>1</v>
      </c>
      <c r="BG69" s="80">
        <f t="shared" si="11"/>
        <v>0</v>
      </c>
      <c r="BH69" s="80">
        <f t="shared" si="11"/>
        <v>5</v>
      </c>
      <c r="BI69" s="80">
        <f t="shared" si="11"/>
        <v>2</v>
      </c>
      <c r="BJ69" s="80">
        <f t="shared" si="11"/>
        <v>6</v>
      </c>
      <c r="BK69" s="80">
        <f t="shared" si="11"/>
        <v>2</v>
      </c>
      <c r="BL69" s="80">
        <f t="shared" si="11"/>
        <v>1</v>
      </c>
      <c r="BM69" s="80">
        <f t="shared" si="11"/>
        <v>2</v>
      </c>
      <c r="BN69" s="80">
        <f t="shared" si="11"/>
        <v>3</v>
      </c>
      <c r="BO69" s="80">
        <f t="shared" si="11"/>
        <v>3</v>
      </c>
      <c r="BP69" s="80">
        <f t="shared" si="11"/>
        <v>4</v>
      </c>
      <c r="BQ69" s="80">
        <f t="shared" si="11"/>
        <v>0</v>
      </c>
    </row>
    <row r="70" spans="3:69">
      <c r="L70" s="15"/>
      <c r="M70" s="15"/>
      <c r="N70" s="15"/>
      <c r="O70" s="15"/>
    </row>
    <row r="71" spans="3:69">
      <c r="L71" s="15"/>
      <c r="M71" s="15"/>
      <c r="N71" s="15"/>
      <c r="O71" s="15"/>
    </row>
  </sheetData>
  <autoFilter ref="A17:BR61"/>
  <mergeCells count="76">
    <mergeCell ref="A11:C11"/>
    <mergeCell ref="Y11:AT11"/>
    <mergeCell ref="D11:W11"/>
    <mergeCell ref="AV11:BQ11"/>
    <mergeCell ref="AV12:BG12"/>
    <mergeCell ref="BH12:BQ12"/>
    <mergeCell ref="D12:Q12"/>
    <mergeCell ref="R12:W12"/>
    <mergeCell ref="Y12:Z12"/>
    <mergeCell ref="AA12:AC12"/>
    <mergeCell ref="AD12:AF12"/>
    <mergeCell ref="AG12:AI12"/>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12:A16"/>
    <mergeCell ref="B12:B16"/>
    <mergeCell ref="C12:C16"/>
    <mergeCell ref="AD13:AD15"/>
    <mergeCell ref="AN13:AN15"/>
    <mergeCell ref="AO13:AO15"/>
    <mergeCell ref="AP13:AP15"/>
    <mergeCell ref="AQ13:AQ15"/>
    <mergeCell ref="AF13:AF15"/>
    <mergeCell ref="AG13:AG15"/>
    <mergeCell ref="AH13:AH15"/>
    <mergeCell ref="AI13:AI15"/>
    <mergeCell ref="AJ13:AJ15"/>
    <mergeCell ref="AK13:AK15"/>
    <mergeCell ref="A63:C63"/>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4"/>
  <dataValidations count="4">
    <dataValidation imeMode="disabled" allowBlank="1" showInputMessage="1" showErrorMessage="1" sqref="R60:V60 Y60:AS60 AV60:BF60 BH60:BP60 AV56:BF56 BH56:BP56 R56:V56 Y56:AS56 D60:O60 D56:O56"/>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62 WVJ62 WLN62 WBR62 VRV62 VHZ62 UYD62 UOH62 UEL62 TUP62 TKT62 TAX62 SRB62 SHF62 RXJ62 RNN62 RDR62 QTV62 QJZ62 QAD62 PQH62 PGL62 OWP62 OMT62 OCX62 NTB62 NJF62 MZJ62 MPN62 MFR62 LVV62 LLZ62 LCD62 KSH62 KIL62 JYP62 JOT62 JEX62 IVB62 ILF62 IBJ62 HRN62 HHR62 GXV62 GNZ62 GED62 FUH62 FKL62 FAP62 EQT62 EGX62 DXB62 DNF62 DDJ62 CTN62 CJR62 BZV62 BPZ62 BGD62 AWH62 AML62 ACP62 ST62 IX62 BC62 WWD62 WMH62 WCL62 VSP62 VIT62 UYX62 UPB62 UFF62 TVJ62 TLN62 TBR62 SRV62 SHZ62 RYD62 ROH62 REL62 QUP62 QKT62 QAX62 PRB62 PHF62 OXJ62 ONN62 ODR62 NTV62 NJZ62 NAD62 MQH62 MGL62 LWP62 LMT62 LCX62 KTB62 KJF62 JZJ62 JPN62 JFR62 IVV62 ILZ62 ICD62 HSH62 HIL62 GYP62 GOT62 GEX62 FVB62 FLF62 FBJ62 ERN62 EHR62 DXV62 DNZ62 DED62 CUH62 CKL62 CAP62 BQT62 BGX62 AXB62 ANF62 ADJ62 TN62 JR62 WWL62 WMP62 WCT62 VSX62 VJB62 UZF62 UPJ62 UFN62 TVR62 TLV62 TBZ62 SSD62 SIH62 RYL62 ROP62 RET62 QUX62 QLB62 QBF62 PRJ62 PHN62 OXR62 ONV62 ODZ62 NUD62 NKH62 NAL62 MQP62 MGT62 LWX62 LNB62 LDF62 KTJ62 KJN62 JZR62 JPV62 JFZ62 IWD62 IMH62 ICL62 HSP62 HIT62 GYX62 GPB62 GFF62 FVJ62 FLN62 FBR62 ERV62 EHZ62 DYD62 DOH62 DEL62 CUP62 CKT62 CAX62 BRB62 BHF62 AXJ62 ANN62 ADR62 TV62 JZ62 WWJ62 WMN62 WCR62 VSV62 VIZ62 UZD62 UPH62 UFL62 TVP62 TLT62 TBX62 SSB62 SIF62 RYJ62 RON62 RER62 QUV62 QKZ62 QBD62 PRH62 PHL62 OXP62 ONT62 ODX62 NUB62 NKF62 NAJ62 MQN62 MGR62 LWV62 LMZ62 LDD62 KTH62 KJL62 JZP62 JPT62 JFX62 IWB62 IMF62 ICJ62 HSN62 HIR62 GYV62 GOZ62 GFD62 FVH62 FLL62 FBP62 ERT62 EHX62 DYB62 DOF62 DEJ62 CUN62 CKR62 CAV62 BQZ62 BHD62 AXH62 ANL62 ADP62 TT62 JX62 WWH62 WML62 WCP62 VST62 VIX62 UZB62 UPF62 UFJ62 TVN62 TLR62 TBV62 SRZ62 SID62 RYH62 ROL62 REP62 QUT62 QKX62 QBB62 PRF62 PHJ62 OXN62 ONR62 ODV62 NTZ62 NKD62 NAH62 MQL62 MGP62 LWT62 LMX62 LDB62 KTF62 KJJ62 JZN62 JPR62 JFV62 IVZ62 IMD62 ICH62 HSL62 HIP62 GYT62 GOX62 GFB62 FVF62 FLJ62 FBN62 ERR62 EHV62 DXZ62 DOD62 DEH62 CUL62 CKP62 CAT62 BQX62 BHB62 AXF62 ANJ62 ADN62 TR62 JV62 WWF62 WMJ62 WCN62 VSR62 VIV62 UYZ62 UPD62 UFH62 TVL62 TLP62 TBT62 SRX62 SIB62 RYF62 ROJ62 REN62 QUR62 QKV62 QAZ62 PRD62 PHH62 OXL62 ONP62 ODT62 NTX62 NKB62 NAF62 MQJ62 MGN62 LWR62 LMV62 LCZ62 KTD62 KJH62 JZL62 JPP62 JFT62 IVX62 IMB62 ICF62 HSJ62 HIN62 GYR62 GOV62 GEZ62 FVD62 FLH62 FBL62 ERP62 EHT62 DXX62 DOB62 DEF62 CUJ62 CKN62 CAR62 BQV62 BGZ62 AXD62 ANH62 ADL62 TP62 JT62 WVX62 WMB62 WCF62 VSJ62 VIN62 UYR62 UOV62 UEZ62 TVD62 TLH62 TBL62 SRP62 SHT62 RXX62 ROB62 REF62 QUJ62 QKN62 QAR62 PQV62 PGZ62 OXD62 ONH62 ODL62 NTP62 NJT62 MZX62 MQB62 MGF62 LWJ62 LMN62 LCR62 KSV62 KIZ62 JZD62 JPH62 JFL62 IVP62 ILT62 IBX62 HSB62 HIF62 GYJ62 GON62 GER62 FUV62 FKZ62 FBD62 ERH62 EHL62 DXP62 DNT62 DDX62 CUB62 CKF62 CAJ62 BQN62 BGR62 AWV62 AMZ62 ADD62 TH62 JL62 WWB62 WMF62 WCJ62 VSN62 VIR62 UYV62 UOZ62 UFD62 TVH62 TLL62 TBP62 SRT62 SHX62 RYB62 ROF62 REJ62 QUN62 QKR62 QAV62 PQZ62 PHD62 OXH62 ONL62 ODP62 NTT62 NJX62 NAB62 MQF62 MGJ62 LWN62 LMR62 LCV62 KSZ62 KJD62 JZH62 JPL62 JFP62 IVT62 ILX62 ICB62 HSF62 HIJ62 GYN62 GOR62 GEV62 FUZ62 FLD62 FBH62 ERL62 EHP62 DXT62 DNX62 DEB62 CUF62 CKJ62 CAN62 BQR62 BGV62 AWZ62 AND62 ADH62 TL62 JP62 WVZ62 WMD62 WCH62 VSL62 VIP62 UYT62 UOX62 UFB62 TVF62 TLJ62 TBN62 SRR62 SHV62 RXZ62 ROD62 REH62 QUL62 QKP62 QAT62 PQX62 PHB62 OXF62 ONJ62 ODN62 NTR62 NJV62 MZZ62 MQD62 MGH62 LWL62 LMP62 LCT62 KSX62 KJB62 JZF62 JPJ62 JFN62 IVR62 ILV62 IBZ62 HSD62 HIH62 GYL62 GOP62 GET62 FUX62 FLB62 FBF62 ERJ62 EHN62 DXR62 DNV62 DDZ62 CUD62 CKH62 CAL62 BQP62 BGT62 AWX62 ANB62 ADF62 TJ62 JN62 BQ62:BR62 WVV62 WLZ62 WCD62 VSH62 VIL62 UYP62 UOT62 UEX62 TVB62 TLF62 TBJ62 SRN62 SHR62 RXV62 RNZ62 RED62 QUH62 QKL62 QAP62 PQT62 PGX62 OXB62 ONF62 ODJ62 NTN62 NJR62 MZV62 MPZ62 MGD62 LWH62 LML62 LCP62 KST62 KIX62 JZB62 JPF62 JFJ62 IVN62 ILR62 IBV62 HRZ62 HID62 GYH62 GOL62 GEP62 FUT62 FKX62 FBB62 ERF62 EHJ62 DXN62 DNR62 DDV62 CTZ62 CKD62 CAH62 BQL62 BGP62 AWT62 AMX62 ADB62 TF62 JJ62 BO62 WVT62 WLX62 WCB62 VSF62 VIJ62 UYN62 UOR62 UEV62 TUZ62 TLD62 TBH62 SRL62 SHP62 RXT62 RNX62 REB62 QUF62 QKJ62 QAN62 PQR62 PGV62 OWZ62 OND62 ODH62 NTL62 NJP62 MZT62 MPX62 MGB62 LWF62 LMJ62 LCN62 KSR62 KIV62 JYZ62 JPD62 JFH62 IVL62 ILP62 IBT62 HRX62 HIB62 GYF62 GOJ62 GEN62 FUR62 FKV62 FAZ62 ERD62 EHH62 DXL62 DNP62 DDT62 CTX62 CKB62 CAF62 BQJ62 BGN62 AWR62 AMV62 ACZ62 TD62 JH62 BM62 WVR62 WLV62 WBZ62 VSD62 VIH62 UYL62 UOP62 UET62 TUX62 TLB62 TBF62 SRJ62 SHN62 RXR62 RNV62 RDZ62 QUD62 QKH62 QAL62 PQP62 PGT62 OWX62 ONB62 ODF62 NTJ62 NJN62 MZR62 MPV62 MFZ62 LWD62 LMH62 LCL62 KSP62 KIT62 JYX62 JPB62 JFF62 IVJ62 ILN62 IBR62 HRV62 HHZ62 GYD62 GOH62 GEL62 FUP62 FKT62 FAX62 ERB62 EHF62 DXJ62 DNN62 DDR62 CTV62 CJZ62 CAD62 BQH62 BGL62 AWP62 AMT62 ACX62 TB62 JF62 BK62 WVP62 WLT62 WBX62 VSB62 VIF62 UYJ62 UON62 UER62 TUV62 TKZ62 TBD62 SRH62 SHL62 RXP62 RNT62 RDX62 QUB62 QKF62 QAJ62 PQN62 PGR62 OWV62 OMZ62 ODD62 NTH62 NJL62 MZP62 MPT62 MFX62 LWB62 LMF62 LCJ62 KSN62 KIR62 JYV62 JOZ62 JFD62 IVH62 ILL62 IBP62 HRT62 HHX62 GYB62 GOF62 GEJ62 FUN62 FKR62 FAV62 EQZ62 EHD62 DXH62 DNL62 DDP62 CTT62 CJX62 CAB62 BQF62 BGJ62 AWN62 AMR62 ACV62 SZ62 JD62 BI62 WVN62 WLR62 WBV62 VRZ62 VID62 UYH62 UOL62 UEP62 TUT62 TKX62 TBB62 SRF62 SHJ62 RXN62 RNR62 RDV62 QTZ62 QKD62 QAH62 PQL62 PGP62 OWT62 OMX62 ODB62 NTF62 NJJ62 MZN62 MPR62 MFV62 LVZ62 LMD62 LCH62 KSL62 KIP62 JYT62 JOX62 JFB62 IVF62 ILJ62 IBN62 HRR62 HHV62 GXZ62 GOD62 GEH62 FUL62 FKP62 FAT62 EQX62 EHB62 DXF62 DNJ62 DDN62 CTR62 CJV62 BZZ62 BQD62 BGH62 AWL62 AMP62 ACT62 SX62 JB62 BG62 WVL62 WLP62 WBT62 VRX62 VIB62 UYF62 UOJ62 UEN62 TUR62 TKV62 TAZ62 SRD62 SHH62 RXL62 RNP62 RDT62 QTX62 QKB62 QAF62 PQJ62 PGN62 OWR62 OMV62 OCZ62 NTD62 NJH62 MZL62 MPP62 MFT62 LVX62 LMB62 LCF62 KSJ62 KIN62 JYR62 JOV62 JEZ62 IVD62 ILH62 IBL62 HRP62 HHT62 GXX62 GOB62 GEF62 FUJ62 FKN62 FAR62 EQV62 EGZ62 DXD62 DNH62 DDL62 CTP62 CJT62 BZX62 BQB62 BGF62 AWJ62 AMN62 ACR62 SV62 IZ62 BE62 WWN62 WMR62 WCV62 VSZ62 VJD62 UZH62 UPL62 UFP62 TVT62 TLX62 TCB62 SSF62 SIJ62 RYN62 ROR62 REV62 QUZ62 QLD62 QBH62 PRL62 PHP62 OXT62 ONX62 OEB62 NUF62 NKJ62 NAN62 MQR62 MGV62 LWZ62 LND62 LDH62 KTL62 KJP62 JZT62 JPX62 JGB62 IWF62 IMJ62 ICN62 HSR62 HIV62 GYZ62 GPD62 GFH62 FVL62 FLP62 FBT62 ERX62 EIB62 DYF62 DOJ62 DEN62 CUR62 CKV62 CAZ62 BRD62 BHH62 AXL62 ANP62 ADT62 TX62 KB62 WVH62 WLL62 WBP62 VRT62 VHX62 UYB62 UOF62 UEJ62 TUN62 TKR62 TAV62 SQZ62 SHD62 RXH62 RNL62 RDP62 QTT62 QJX62 QAB62 PQF62 PGJ62 OWN62 OMR62 OCV62 NSZ62 NJD62 MZH62 MPL62 MFP62 LVT62 LLX62 LCB62 KSF62 KIJ62 JYN62 JOR62 JEV62 IUZ62 ILD62 IBH62 HRL62 HHP62 GXT62 GNX62 GEB62 FUF62 FKJ62 FAN62 EQR62 EGV62 DWZ62 DND62 DDH62 CTL62 CJP62 BZT62 BPX62 BGB62 AWF62 AMJ62 ACN62 SR62 BA62">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62:IT62 WTW62:WTX62 WKA62:WKB62 WAE62:WAF62 VQI62:VQJ62 VGM62:VGN62 UWQ62:UWR62 UMU62:UMV62 UCY62:UCZ62 TTC62:TTD62 TJG62:TJH62 SZK62:SZL62 SPO62:SPP62 SFS62:SFT62 RVW62:RVX62 RMA62:RMB62 RCE62:RCF62 QSI62:QSJ62 QIM62:QIN62 PYQ62:PYR62 POU62:POV62 PEY62:PEZ62 OVC62:OVD62 OLG62:OLH62 OBK62:OBL62 NRO62:NRP62 NHS62:NHT62 MXW62:MXX62 MOA62:MOB62 MEE62:MEF62 LUI62:LUJ62 LKM62:LKN62 LAQ62:LAR62 KQU62:KQV62 KGY62:KGZ62 JXC62:JXD62 JNG62:JNH62 JDK62:JDL62 ITO62:ITP62 IJS62:IJT62 HZW62:HZX62 HQA62:HQB62 HGE62:HGF62 GWI62:GWJ62 GMM62:GMN62 GCQ62:GCR62 FSU62:FSV62 FIY62:FIZ62 EZC62:EZD62 EPG62:EPH62 EFK62:EFL62 DVO62:DVP62 DLS62:DLT62 DBW62:DBX62 CSA62:CSB62 CIE62:CIF62 BYI62:BYJ62 BOM62:BON62 BEQ62:BER62 AUU62:AUV62 AKY62:AKZ62 ABC62:ABD62 RG62:RH62 HK62:HL62 WTK62:WTN62 WJO62:WJR62 VZS62:VZV62 VPW62:VPZ62 VGA62:VGD62 UWE62:UWH62 UMI62:UML62 UCM62:UCP62 TSQ62:TST62 TIU62:TIX62 SYY62:SZB62 SPC62:SPF62 SFG62:SFJ62 RVK62:RVN62 RLO62:RLR62 RBS62:RBV62 QRW62:QRZ62 QIA62:QID62 PYE62:PYH62 POI62:POL62 PEM62:PEP62 OUQ62:OUT62 OKU62:OKX62 OAY62:OBB62 NRC62:NRF62 NHG62:NHJ62 MXK62:MXN62 MNO62:MNR62 MDS62:MDV62 LTW62:LTZ62 LKA62:LKD62 LAE62:LAH62 KQI62:KQL62 KGM62:KGP62 JWQ62:JWT62 JMU62:JMX62 JCY62:JDB62 ITC62:ITF62 IJG62:IJJ62 HZK62:HZN62 HPO62:HPR62 HFS62:HFV62 GVW62:GVZ62 GMA62:GMD62 GCE62:GCH62 FSI62:FSL62 FIM62:FIP62 EYQ62:EYT62 EOU62:EOX62 EEY62:EFB62 DVC62:DVF62 DLG62:DLJ62 DBK62:DBN62 CRO62:CRR62 CHS62:CHV62 BXW62:BXZ62 BOA62:BOD62 BEE62:BEH62 AUI62:AUL62 AKM62:AKP62 AAQ62:AAT62 QU62:QX62 GY62:HB62 WTP62:WTQ62 WJT62:WJU62 VZX62:VZY62 VQB62:VQC62 VGF62:VGG62 UWJ62:UWK62 UMN62:UMO62 UCR62:UCS62 TSV62:TSW62 TIZ62:TJA62 SZD62:SZE62 SPH62:SPI62 SFL62:SFM62 RVP62:RVQ62 RLT62:RLU62 RBX62:RBY62 QSB62:QSC62 QIF62:QIG62 PYJ62:PYK62 PON62:POO62 PER62:PES62 OUV62:OUW62 OKZ62:OLA62 OBD62:OBE62 NRH62:NRI62 NHL62:NHM62 MXP62:MXQ62 MNT62:MNU62 MDX62:MDY62 LUB62:LUC62 LKF62:LKG62 LAJ62:LAK62 KQN62:KQO62 KGR62:KGS62 JWV62:JWW62 JMZ62:JNA62 JDD62:JDE62 ITH62:ITI62 IJL62:IJM62 HZP62:HZQ62 HPT62:HPU62 HFX62:HFY62 GWB62:GWC62 GMF62:GMG62 GCJ62:GCK62 FSN62:FSO62 FIR62:FIS62 EYV62:EYW62 EOZ62:EPA62 EFD62:EFE62 DVH62:DVI62 DLL62:DLM62 DBP62:DBQ62 CRT62:CRU62 CHX62:CHY62 BYB62:BYC62 BOF62:BOG62 BEJ62:BEK62 AUN62:AUO62 AKR62:AKS62 AAV62:AAW62 QZ62:RA62 HD62:HE62 WUE62:WUH62 WKI62:WKL62 WAM62:WAP62 VQQ62:VQT62 VGU62:VGX62 UWY62:UXB62 UNC62:UNF62 UDG62:UDJ62 TTK62:TTN62 TJO62:TJR62 SZS62:SZV62 SPW62:SPZ62 SGA62:SGD62 RWE62:RWH62 RMI62:RML62 RCM62:RCP62 QSQ62:QST62 QIU62:QIX62 PYY62:PZB62 PPC62:PPF62 PFG62:PFJ62 OVK62:OVN62 OLO62:OLR62 OBS62:OBV62 NRW62:NRZ62 NIA62:NID62 MYE62:MYH62 MOI62:MOL62 MEM62:MEP62 LUQ62:LUT62 LKU62:LKX62 LAY62:LBB62 KRC62:KRF62 KHG62:KHJ62 JXK62:JXN62 JNO62:JNR62 JDS62:JDV62 ITW62:ITZ62 IKA62:IKD62 IAE62:IAH62 HQI62:HQL62 HGM62:HGP62 GWQ62:GWT62 GMU62:GMX62 GCY62:GDB62 FTC62:FTF62 FJG62:FJJ62 EZK62:EZN62 EPO62:EPR62 EFS62:EFV62 DVW62:DVZ62 DMA62:DMD62 DCE62:DCH62 CSI62:CSL62 CIM62:CIP62 BYQ62:BYT62 BOU62:BOX62 BEY62:BFB62 AVC62:AVF62 ALG62:ALJ62 ABK62:ABN62 RO62:RR62 HS62:HV62 X62:AA62 WUJ62:WUL62 WKN62:WKP62 WAR62:WAT62 VQV62:VQX62 VGZ62:VHB62 UXD62:UXF62 UNH62:UNJ62 UDL62:UDN62 TTP62:TTR62 TJT62:TJV62 SZX62:SZZ62 SQB62:SQD62 SGF62:SGH62 RWJ62:RWL62 RMN62:RMP62 RCR62:RCT62 QSV62:QSX62 QIZ62:QJB62 PZD62:PZF62 PPH62:PPJ62 PFL62:PFN62 OVP62:OVR62 OLT62:OLV62 OBX62:OBZ62 NSB62:NSD62 NIF62:NIH62 MYJ62:MYL62 MON62:MOP62 MER62:MET62 LUV62:LUX62 LKZ62:LLB62 LBD62:LBF62 KRH62:KRJ62 KHL62:KHN62 JXP62:JXR62 JNT62:JNV62 JDX62:JDZ62 IUB62:IUD62 IKF62:IKH62 IAJ62:IAL62 HQN62:HQP62 HGR62:HGT62 GWV62:GWX62 GMZ62:GNB62 GDD62:GDF62 FTH62:FTJ62 FJL62:FJN62 EZP62:EZR62 EPT62:EPV62 EFX62:EFZ62 DWB62:DWD62 DMF62:DMH62 DCJ62:DCL62 CSN62:CSP62 CIR62:CIT62 BYV62:BYX62 BOZ62:BPB62 BFD62:BFF62 AVH62:AVJ62 ALL62:ALN62 ABP62:ABR62 RT62:RV62 HX62:HZ62 AC62:AE62 WUN62:WVF62 WKR62:WLJ62 WAV62:WBN62 VQZ62:VRR62 VHD62:VHV62 UXH62:UXZ62 UNL62:UOD62 UDP62:UEH62 TTT62:TUL62 TJX62:TKP62 TAB62:TAT62 SQF62:SQX62 SGJ62:SHB62 RWN62:RXF62 RMR62:RNJ62 RCV62:RDN62 QSZ62:QTR62 QJD62:QJV62 PZH62:PZZ62 PPL62:PQD62 PFP62:PGH62 OVT62:OWL62 OLX62:OMP62 OCB62:OCT62 NSF62:NSX62 NIJ62:NJB62 MYN62:MZF62 MOR62:MPJ62 MEV62:MFN62 LUZ62:LVR62 LLD62:LLV62 LBH62:LBZ62 KRL62:KSD62 KHP62:KIH62 JXT62:JYL62 JNX62:JOP62 JEB62:JET62 IUF62:IUX62 IKJ62:ILB62 IAN62:IBF62 HQR62:HRJ62 HGV62:HHN62 GWZ62:GXR62 GND62:GNV62 GDH62:GDZ62 FTL62:FUD62 FJP62:FKH62 EZT62:FAL62 EPX62:EQP62 EGB62:EGT62 DWF62:DWX62 DMJ62:DNB62 DCN62:DDF62 CSR62:CTJ62 CIV62:CJN62 BYZ62:BZR62 BPD62:BPV62 BFH62:BFZ62 AVL62:AWD62 ALP62:AMH62 ABT62:ACL62 RX62:SP62 AG62:AY62 HQ62 WTU62 WJY62 WAC62 VQG62 VGK62 UWO62 UMS62 UCW62 TTA62 TJE62 SZI62 SPM62 SFQ62 RVU62 RLY62 RCC62 QSG62 QIK62 PYO62 POS62 PEW62 OVA62 OLE62 OBI62 NRM62 NHQ62 MXU62 MNY62 MEC62 LUG62 LKK62 LAO62 KQS62 KGW62 JXA62 JNE62 JDI62 ITM62 IJQ62 HZU62 HPY62 HGC62 GWG62 GMK62 GCO62 FSS62 FIW62 EZA62 EPE62 EFI62 DVM62 DLQ62 DBU62 CRY62 CIC62 BYG62 BOK62 BEO62 AUS62 AKW62 ABA62 RE62 HI62 WUC62 WKG62 WAK62 VQO62 VGS62 UWW62 UNA62 UDE62 TTI62 TJM62 SZQ62 SPU62 SFY62 RWC62 RMG62 RCK62 QSO62 QIS62 PYW62 PPA62 PFE62 OVI62 OLM62 OBQ62 NRU62 NHY62 MYC62 MOG62 MEK62 LUO62 LKS62 LAW62 KRA62 KHE62 JXI62 JNM62 JDQ62 ITU62 IJY62 IAC62 HQG62 HGK62 GWO62 GMS62 GCW62 FTA62 FJE62 EZI62 EPM62 EFQ62 DVU62 DLY62 DCC62 CSG62 CIK62 BYO62 BOS62 BEW62 AVA62 ALE62 ABI62 RM62 V62 HO62 WTS62 WJW62 WAA62 VQE62 VGI62 UWM62 UMQ62 UCU62 TSY62 TJC62 SZG62 SPK62 SFO62 RVS62 RLW62 RCA62 QSE62 QII62 PYM62 POQ62 PEU62 OUY62 OLC62 OBG62 NRK62 NHO62 MXS62 MNW62 MEA62 LUE62 LKI62 LAM62 KQQ62 KGU62 JWY62 JNC62 JDG62 ITK62 IJO62 HZS62 HPW62 HGA62 GWE62 GMI62 GCM62 FSQ62 FIU62 EYY62 EPC62 EFG62 DVK62 DLO62 DBS62 CRW62 CIA62 BYE62 BOI62 BEM62 AUQ62 AKU62 AAY62 RC62 HG62 D17:O17 WUA62 WKE62 WAI62 VQM62 VGQ62 UWU62 UMY62 UDC62 TTG62 TJK62 SZO62 SPS62 SFW62 RWA62 RME62 RCI62 QSM62 QIQ62 PYU62 POY62 PFC62 OVG62 OLK62 OBO62 NRS62 NHW62 MYA62 MOE62 MEI62 LUM62 LKQ62 LAU62 KQY62 KHC62 JXG62 JNK62 JDO62 ITS62 IJW62 IAA62 HQE62 HGI62 GWM62 GMQ62 GCU62 FSY62 FJC62 EZG62 EPK62 EFO62 DVS62 DLW62 DCA62 CSE62 CII62 BYM62 BOQ62 BEU62 AUY62 ALC62 ABG62 RK62 T62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62:Q62 D62:G62 I62:J62 N62 L62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62 HW62 RS62 ABO62 ALK62 AVG62 BFC62 BOY62 BYU62 CIQ62 CSM62 DCI62 DME62 DWA62 EFW62 EPS62 EZO62 FJK62 FTG62 GDC62 GMY62 GWU62 HGQ62 HQM62 IAI62 IKE62 IUA62 JDW62 JNS62 JXO62 KHK62 KRG62 LBC62 LKY62 LUU62 MEQ62 MOM62 MYI62 NIE62 NSA62 OBW62 OLS62 OVO62 PFK62 PPG62 PZC62 QIY62 QSU62 RCQ62 RMM62 RWI62 SGE62 SQA62 SZW62 TJS62 TTO62 UDK62 UNG62 UXC62 VGY62 VQU62 WAQ62 WKM62 WUI62 HF62 RB62 AAX62 AKT62 AUP62 BEL62 BOH62 BYD62 CHZ62 CRV62 DBR62 DLN62 DVJ62 EFF62 EPB62 EYX62 FIT62 FSP62 GCL62 GMH62 GWD62 HFZ62 HPV62 HZR62 IJN62 ITJ62 JDF62 JNB62 JWX62 KGT62 KQP62 LAL62 LKH62 LUD62 MDZ62 MNV62 MXR62 NHN62 NRJ62 OBF62 OLB62 OUX62 PET62 POP62 PYL62 QIH62 QSD62 RBZ62 RLV62 RVR62 SFN62 SPJ62 SZF62 TJB62 TSX62 UCT62 UMP62 UWL62 VGH62 VQD62 VZZ62 WJV62 WTR62 U62 HP62 RL62 ABH62 ALD62 AUZ62 BEV62 BOR62 BYN62 CIJ62 CSF62 DCB62 DLX62 DVT62 EFP62 EPL62 EZH62 FJD62 FSZ62 GCV62 GMR62 GWN62 HGJ62 HQF62 IAB62 IJX62 ITT62 JDP62 JNL62 JXH62 KHD62 KQZ62 LAV62 LKR62 LUN62 MEJ62 MOF62 MYB62 NHX62 NRT62 OBP62 OLL62 OVH62 PFD62 POZ62 PYV62 QIR62 QSN62 RCJ62 RMF62 RWB62 SFX62 SPT62 SZP62 TJL62 TTH62 UDD62 UMZ62 UWV62 VGR62 VQN62 WAJ62 WKF62 WUB62 HC62 QY62 AAU62 AKQ62 AUM62 BEI62 BOE62 BYA62 CHW62 CRS62 DBO62 DLK62 DVG62 EFC62 EOY62 EYU62 FIQ62 FSM62 GCI62 GME62 GWA62 HFW62 HPS62 HZO62 IJK62 ITG62 JDC62 JMY62 JWU62 KGQ62 KQM62 LAI62 LKE62 LUA62 MDW62 MNS62 MXO62 NHK62 NRG62 OBC62 OKY62 OUU62 PEQ62 POM62 PYI62 QIE62 QSA62 RBW62 RLS62 RVO62 SFK62 SPG62 SZC62 TIY62 TSU62 UCQ62 UMM62 UWI62 VGE62 VQA62 VZW62 WJS62 WTO62 HH62 RD62 AAZ62 AKV62 AUR62 BEN62 BOJ62 BYF62 CIB62 CRX62 DBT62 DLP62 DVL62 EFH62 EPD62 EYZ62 FIV62 FSR62 GCN62 GMJ62 GWF62 HGB62 HPX62 HZT62 IJP62 ITL62 JDH62 JND62 JWZ62 KGV62 KQR62 LAN62 LKJ62 LUF62 MEB62 MNX62 MXT62 NHP62 NRL62 OBH62 OLD62 OUZ62 PEV62 POR62 PYN62 QIJ62 QSF62 RCB62 RLX62 RVT62 SFP62 SPL62 SZH62 TJD62 TSZ62 UCV62 UMR62 UWN62 VGJ62 VQF62 WAB62 WJX62 WTT62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62:C62 BS62:GX62 KD62:QT62 TZ62:AAP62 ADV62:AKL62 ANR62:AUH62 AXN62:BED62 BHJ62:BNZ62 BRF62:BXV62 CBB62:CHR62 CKX62:CRN62 CUT62:DBJ62 DEP62:DLF62 DOL62:DVB62 DYH62:EEX62 EID62:EOT62 ERZ62:EYP62 FBV62:FIL62 FLR62:FSH62 FVN62:GCD62 GFJ62:GLZ62 GPF62:GVV62 GZB62:HFR62 HIX62:HPN62 HST62:HZJ62 ICP62:IJF62 IML62:ITB62 IWH62:JCX62 JGD62:JMT62 JPZ62:JWP62 JZV62:KGL62 KJR62:KQH62 KTN62:LAD62 LDJ62:LJZ62 LNF62:LTV62 LXB62:MDR62 MGX62:MNN62 MQT62:MXJ62 NAP62:NHF62 NKL62:NRB62 NUH62:OAX62 OED62:OKT62 ONZ62:OUP62 OXV62:PEL62 PHR62:POH62 PRN62:PYD62 QBJ62:QHZ62 QLF62:QRV62 QVB62:RBR62 REX62:RLN62 ROT62:RVJ62 RYP62:SFF62 SIL62:SPB62 SSH62:SYX62 TCD62:TIT62 TLZ62:TSP62 TVV62:UCL62 UFR62:UMH62 UPN62:UWD62 UZJ62:VFZ62 VJF62:VPV62 VTB62:VZR62 WCX62:WJN62 WMT62:WTJ62 WWP62:XFD62 AZ62 IU62 SQ62 ACM62 AMI62 AWE62 BGA62 BPW62 BZS62 CJO62 CTK62 DDG62 DNC62 DWY62 EGU62 EQQ62 FAM62 FKI62 FUE62 GEA62 GNW62 GXS62 HHO62 HRK62 IBG62 ILC62 IUY62 JEU62 JOQ62 JYM62 KII62 KSE62 LCA62 LLW62 LVS62 MFO62 MPK62 MZG62 NJC62 NSY62 OCU62 OMQ62 OWM62 PGI62 PQE62 QAA62 QJW62 QTS62 RDO62 RNK62 RXG62 SHC62 SQY62 TAU62 TKQ62 TUM62 UEI62 UOE62 UYA62 VHW62 VRS62 WBO62 WLK62 WVG62 AF62 IA62 RW62 ABS62 ALO62 AVK62 BFG62 BPC62 BYY62 CIU62 CSQ62 DCM62 DMI62 DWE62 EGA62 EPW62 EZS62 FJO62 FTK62 GDG62 GNC62 GWY62 HGU62 HQQ62 IAM62 IKI62 IUE62 JEA62 JNW62 JXS62 KHO62 KRK62 LBG62 LLC62 LUY62 MEU62 MOQ62 MYM62 NII62 NSE62 OCA62 OLW62 OVS62 PFO62 PPK62 PZG62 QJC62 QSY62 RCU62 RMQ62 RWM62 SGI62 SQE62 TAA62 TJW62 TTS62 UDO62 UNK62 UXG62 VHC62 VQY62 WAU62 WKQ62 WUM62 R62:S62 HM62:HN62 RI62:RJ62 ABE62:ABF62 ALA62:ALB62 AUW62:AUX62 BES62:BET62 BOO62:BOP62 BYK62:BYL62 CIG62:CIH62 CSC62:CSD62 DBY62:DBZ62 DLU62:DLV62 DVQ62:DVR62 EFM62:EFN62 EPI62:EPJ62 EZE62:EZF62 FJA62:FJB62 FSW62:FSX62 GCS62:GCT62 GMO62:GMP62 GWK62:GWL62 HGG62:HGH62 HQC62:HQD62 HZY62:HZZ62 IJU62:IJV62 ITQ62:ITR62 JDM62:JDN62 JNI62:JNJ62 JXE62:JXF62 KHA62:KHB62 KQW62:KQX62 LAS62:LAT62 LKO62:LKP62 LUK62:LUL62 MEG62:MEH62 MOC62:MOD62 MXY62:MXZ62 NHU62:NHV62 NRQ62:NRR62 OBM62:OBN62 OLI62:OLJ62 OVE62:OVF62 PFA62:PFB62 POW62:POX62 PYS62:PYT62 QIO62:QIP62 QSK62:QSL62 RCG62:RCH62 RMC62:RMD62 RVY62:RVZ62 SFU62:SFV62 SPQ62:SPR62 SZM62:SZN62 TJI62:TJJ62 TTE62:TTF62 UDA62:UDB62 UMW62:UMX62 UWS62:UWT62 VGO62:VGP62 VQK62:VQL62 WAG62:WAH62 WKC62:WKD62 WTY62:WTZ62 HJ62 RF62 ABB62 AKX62 AUT62 BEP62 BOL62 BYH62 CID62 CRZ62 DBV62 DLR62 DVN62 EFJ62 EPF62 EZB62 FIX62 FST62 GCP62 GML62 GWH62 HGD62 HPZ62 HZV62 IJR62 ITN62 JDJ62 JNF62 JXB62 KGX62 KQT62 LAP62 LKL62 LUH62 MED62 MNZ62 MXV62 NHR62 NRN62 OBJ62 OLF62 OVB62 PEX62 POT62 PYP62 QIL62 QSH62 RCD62 RLZ62 RVV62 SFR62 SPN62 SZJ62 TJF62 TTB62 UCX62 UMT62 UWP62 VGL62 VQH62 WAD62 WJZ62 WTV62 W62 HR62 RN62 ABJ62 ALF62 AVB62 BEX62 BOT62 BYP62 CIL62 CSH62 DCD62 DLZ62 DVV62 EFR62 EPN62 EZJ62 FJF62 FTB62 GCX62 GMT62 GWP62 HGL62 HQH62 IAD62 IJZ62 ITV62 JDR62 JNN62 JXJ62 KHF62 KRB62 LAX62 LKT62 LUP62 MEL62 MOH62 MYD62 NHZ62 NRV62 OBR62 OLN62 OVJ62 PFF62 PPB62 PYX62 QIT62 QSP62 RCL62 RMH62 RWD62 SFZ62 SPV62 SZR62 TJN62 TTJ62 UDF62 UNB62 UWX62 VGT62 VQP62 WAL62 WKH62 WUD62 O62 Q60 W60 AT60 BG60 BQ60 Q56 W56 AT56 BG56 BQ56 K62 H62 M62"/>
  </dataValidations>
  <hyperlinks>
    <hyperlink ref="P36" r:id="rId1" display="http://www.town.shirosato.lg.jp/page/dir001214.html"/>
  </hyperlinks>
  <pageMargins left="0.39370078740157483" right="0.31496062992125984" top="0.38" bottom="0.39370078740157483" header="0.31496062992125984" footer="0.2"/>
  <pageSetup paperSize="9" scale="60" orientation="landscape" r:id="rId2"/>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2018-05-02T08:50:44Z</dcterms:modified>
</cp:coreProperties>
</file>