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'!$A$17:$BR$50</definedName>
    <definedName name="_xlnm.Print_Area" localSheetId="0">'調査票Ａ、Ｂ '!$D$1:$CX$50</definedName>
    <definedName name="_xlnm.Print_Area" localSheetId="1">'調査票Ｃ、Ｄ、Ｅ '!$A$1:$BQ$60</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8" i="6" l="1"/>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BQ55" i="6"/>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BP52" i="6"/>
  <c r="BO52" i="6"/>
  <c r="BN52" i="6"/>
  <c r="BM52" i="6"/>
  <c r="BL52" i="6"/>
  <c r="BK52" i="6"/>
  <c r="BJ52" i="6"/>
  <c r="BI52" i="6"/>
  <c r="BH52" i="6"/>
  <c r="BF52" i="6"/>
  <c r="BE52" i="6"/>
  <c r="BD52" i="6"/>
  <c r="BC52" i="6"/>
  <c r="BB52" i="6"/>
  <c r="BA52" i="6"/>
  <c r="AZ52" i="6"/>
  <c r="AY52" i="6"/>
  <c r="AX52" i="6"/>
  <c r="AW52" i="6"/>
  <c r="AV52" i="6"/>
  <c r="AS52" i="6"/>
  <c r="AR52" i="6"/>
  <c r="AQ52" i="6"/>
  <c r="AP52" i="6"/>
  <c r="AO52" i="6"/>
  <c r="AN52" i="6"/>
  <c r="AL52" i="6"/>
  <c r="AK52" i="6"/>
  <c r="AJ52" i="6"/>
  <c r="AI52" i="6"/>
  <c r="AH52" i="6"/>
  <c r="AG52" i="6"/>
  <c r="AF52" i="6"/>
  <c r="AE52" i="6"/>
  <c r="AD52" i="6"/>
  <c r="AC52" i="6"/>
  <c r="AB52" i="6"/>
  <c r="AA52" i="6"/>
  <c r="Z52" i="6"/>
  <c r="Y52" i="6"/>
  <c r="V52" i="6"/>
  <c r="U52" i="6"/>
  <c r="T52" i="6"/>
  <c r="S52" i="6"/>
  <c r="R52" i="6"/>
  <c r="O52" i="6"/>
  <c r="N52" i="6"/>
  <c r="M52" i="6"/>
  <c r="L52" i="6"/>
  <c r="K52" i="6"/>
  <c r="J52" i="6"/>
  <c r="I52" i="6"/>
  <c r="H52" i="6"/>
  <c r="G52" i="6"/>
  <c r="F52" i="6"/>
  <c r="E52" i="6"/>
  <c r="D52" i="6"/>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7" i="5"/>
  <c r="CW47" i="5"/>
  <c r="CV47" i="5"/>
  <c r="CU47"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CX43" i="5"/>
  <c r="CW43" i="5"/>
  <c r="CU43" i="5"/>
  <c r="CT43" i="5"/>
  <c r="CS43" i="5"/>
  <c r="CR43" i="5"/>
  <c r="CQ43" i="5"/>
  <c r="CP43" i="5"/>
  <c r="CO43" i="5"/>
  <c r="CN43" i="5"/>
  <c r="CM43" i="5"/>
  <c r="CL43" i="5"/>
  <c r="CK43" i="5"/>
  <c r="CJ43" i="5"/>
  <c r="CH43" i="5"/>
  <c r="CG43" i="5"/>
  <c r="CF43" i="5"/>
  <c r="CE43" i="5"/>
  <c r="CD43" i="5"/>
  <c r="CC43" i="5"/>
  <c r="CB43" i="5"/>
  <c r="CA43" i="5"/>
  <c r="BY43" i="5"/>
  <c r="BX43" i="5"/>
  <c r="BW43" i="5"/>
  <c r="BV43" i="5"/>
  <c r="BU43" i="5"/>
  <c r="BS43" i="5"/>
  <c r="BR43" i="5"/>
  <c r="BQ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D43" i="5"/>
  <c r="AC43" i="5"/>
  <c r="AB43" i="5"/>
  <c r="Z43" i="5"/>
  <c r="Y43" i="5"/>
  <c r="X43" i="5"/>
  <c r="V43" i="5"/>
  <c r="U43" i="5"/>
  <c r="T43" i="5"/>
  <c r="S43" i="5"/>
  <c r="Q43" i="5"/>
  <c r="P43" i="5"/>
  <c r="O43" i="5"/>
  <c r="M43" i="5"/>
  <c r="K43" i="5"/>
  <c r="I43"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58" i="6"/>
  <c r="AM52" i="6"/>
</calcChain>
</file>

<file path=xl/sharedStrings.xml><?xml version="1.0" encoding="utf-8"?>
<sst xmlns="http://schemas.openxmlformats.org/spreadsheetml/2006/main" count="585" uniqueCount="383">
  <si>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</si>
  <si>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</si>
  <si>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</si>
  <si>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</si>
  <si>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</si>
  <si>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</si>
  <si>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</si>
  <si>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</si>
  <si>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</si>
  <si>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</si>
  <si>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</si>
  <si>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</si>
  <si>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</si>
  <si>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</si>
  <si>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</si>
  <si>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</si>
  <si>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</si>
  <si>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</si>
  <si>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</si>
  <si>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</si>
  <si>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</si>
  <si>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</si>
  <si>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</si>
  <si>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</si>
  <si>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</si>
  <si>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</si>
  <si>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</si>
  <si>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</si>
  <si>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</si>
  <si>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</si>
  <si>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</si>
  <si>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</si>
  <si>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</si>
  <si>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</si>
  <si>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</si>
  <si>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</si>
  <si>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</si>
  <si>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</si>
  <si>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</si>
  <si>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</si>
  <si>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</si>
  <si>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</si>
  <si>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</si>
  <si>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</si>
  <si>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</si>
  <si>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</si>
  <si>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</si>
  <si>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</si>
  <si>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</si>
  <si>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</si>
  <si>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</si>
  <si>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</si>
  <si>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</si>
  <si>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</si>
  <si>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</si>
  <si>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</si>
  <si>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</si>
  <si>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</si>
  <si>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</si>
  <si>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</si>
  <si>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</si>
  <si>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</si>
  <si>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</si>
  <si>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</si>
  <si>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</si>
  <si>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</si>
  <si>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</si>
  <si>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</si>
  <si>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</si>
  <si>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</si>
  <si>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</si>
  <si>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</si>
  <si>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</si>
  <si>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</si>
  <si>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</si>
  <si>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</si>
  <si>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</si>
  <si>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</si>
  <si>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</si>
  <si>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</si>
  <si>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</si>
  <si>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</si>
  <si>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</si>
  <si>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</si>
  <si>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</si>
  <si>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</si>
  <si>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</si>
  <si>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</si>
  <si>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</si>
  <si>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</si>
  <si>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</si>
  <si>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</si>
  <si>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</si>
  <si>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</si>
  <si>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</si>
  <si>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</si>
  <si>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</si>
  <si>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</si>
  <si>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</si>
  <si>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</si>
  <si>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</si>
  <si>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</si>
  <si>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</si>
  <si>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</si>
  <si>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</si>
  <si>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</si>
  <si>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</si>
  <si>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</si>
  <si>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</si>
  <si>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</si>
  <si>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</si>
  <si>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</si>
  <si>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</si>
  <si>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</si>
  <si>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</si>
  <si>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</si>
  <si>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</si>
  <si>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</si>
  <si>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</si>
  <si>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</si>
  <si>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</si>
  <si>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</si>
  <si>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</si>
  <si>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</si>
  <si>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</si>
  <si>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</si>
  <si>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</si>
  <si>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</si>
  <si>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</si>
  <si>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</si>
  <si>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</si>
  <si>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</si>
  <si>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</si>
  <si>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</si>
  <si>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</si>
  <si>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</si>
  <si>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</si>
  <si>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</si>
  <si>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</si>
  <si>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</si>
  <si>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</si>
  <si>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</si>
  <si>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</si>
  <si>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</si>
  <si>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</si>
  <si>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</si>
  <si>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</si>
  <si>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</si>
  <si>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</si>
  <si>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</si>
  <si>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</si>
  <si>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</si>
  <si>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</si>
  <si>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</si>
  <si>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</si>
  <si>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</si>
  <si>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</si>
  <si>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</si>
  <si>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</si>
  <si>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</si>
  <si>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</si>
  <si>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</si>
  <si>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</si>
  <si>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</si>
  <si>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</si>
  <si>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</si>
  <si>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</si>
  <si>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</si>
  <si>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</si>
  <si>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</si>
  <si>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</si>
  <si>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</si>
  <si>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森町</t>
  </si>
  <si>
    <t>清水町</t>
  </si>
  <si>
    <t xml:space="preserve"> </t>
  </si>
  <si>
    <t>沼津市</t>
    <rPh sb="0" eb="3">
      <t>ヌマヅシ</t>
    </rPh>
    <phoneticPr fontId="1"/>
  </si>
  <si>
    <t>熱海市</t>
    <rPh sb="0" eb="3">
      <t>アタミシ</t>
    </rPh>
    <phoneticPr fontId="1"/>
  </si>
  <si>
    <t>通知</t>
    <rPh sb="0" eb="2">
      <t>ツウチ</t>
    </rPh>
    <phoneticPr fontId="1"/>
  </si>
  <si>
    <t>外部に報告</t>
    <rPh sb="0" eb="2">
      <t>ガイブ</t>
    </rPh>
    <rPh sb="3" eb="5">
      <t>ホウコク</t>
    </rPh>
    <phoneticPr fontId="1"/>
  </si>
  <si>
    <t>三島市</t>
    <rPh sb="0" eb="3">
      <t>ミシマシ</t>
    </rPh>
    <phoneticPr fontId="1"/>
  </si>
  <si>
    <t>三島市行政改革大綱</t>
    <rPh sb="0" eb="3">
      <t>ミシマシ</t>
    </rPh>
    <rPh sb="3" eb="5">
      <t>ギョウセイ</t>
    </rPh>
    <rPh sb="5" eb="7">
      <t>カイカク</t>
    </rPh>
    <rPh sb="7" eb="9">
      <t>タイコウ</t>
    </rPh>
    <phoneticPr fontId="1"/>
  </si>
  <si>
    <t>外部評価を一定期間行ったことにより、一定の成果が得られたことや、行政評価事務の簡素化のため。</t>
    <rPh sb="0" eb="2">
      <t>ガイブ</t>
    </rPh>
    <rPh sb="2" eb="4">
      <t>ヒョウカ</t>
    </rPh>
    <rPh sb="5" eb="7">
      <t>イッテイ</t>
    </rPh>
    <rPh sb="7" eb="9">
      <t>キカン</t>
    </rPh>
    <rPh sb="9" eb="10">
      <t>オコナ</t>
    </rPh>
    <rPh sb="18" eb="20">
      <t>イッテイ</t>
    </rPh>
    <rPh sb="21" eb="23">
      <t>セイカ</t>
    </rPh>
    <rPh sb="24" eb="25">
      <t>エ</t>
    </rPh>
    <rPh sb="32" eb="34">
      <t>ギョウセイ</t>
    </rPh>
    <rPh sb="34" eb="36">
      <t>ヒョウカ</t>
    </rPh>
    <rPh sb="36" eb="38">
      <t>ジム</t>
    </rPh>
    <rPh sb="39" eb="42">
      <t>カンソカ</t>
    </rPh>
    <phoneticPr fontId="1"/>
  </si>
  <si>
    <t>一定の成果が得られたため</t>
    <rPh sb="0" eb="2">
      <t>イッテイ</t>
    </rPh>
    <rPh sb="3" eb="5">
      <t>セイカ</t>
    </rPh>
    <rPh sb="6" eb="7">
      <t>エ</t>
    </rPh>
    <phoneticPr fontId="1"/>
  </si>
  <si>
    <t>富士宮市</t>
    <rPh sb="0" eb="4">
      <t>フジノミヤシ</t>
    </rPh>
    <phoneticPr fontId="1"/>
  </si>
  <si>
    <t>評価に係る事務負担に対して、評価結果の実効性が伴わないため。</t>
    <rPh sb="0" eb="2">
      <t>ヒョウカ</t>
    </rPh>
    <rPh sb="3" eb="4">
      <t>カカ</t>
    </rPh>
    <rPh sb="5" eb="7">
      <t>ジム</t>
    </rPh>
    <rPh sb="7" eb="9">
      <t>フタン</t>
    </rPh>
    <rPh sb="10" eb="11">
      <t>タイ</t>
    </rPh>
    <rPh sb="14" eb="16">
      <t>ヒョウカ</t>
    </rPh>
    <rPh sb="16" eb="18">
      <t>ケッカ</t>
    </rPh>
    <rPh sb="19" eb="22">
      <t>ジッコウセイ</t>
    </rPh>
    <rPh sb="23" eb="24">
      <t>トモナ</t>
    </rPh>
    <phoneticPr fontId="1"/>
  </si>
  <si>
    <t>伊東市</t>
    <rPh sb="0" eb="3">
      <t>イトウシ</t>
    </rPh>
    <phoneticPr fontId="1"/>
  </si>
  <si>
    <t>規程</t>
    <rPh sb="0" eb="2">
      <t>キテイ</t>
    </rPh>
    <phoneticPr fontId="1"/>
  </si>
  <si>
    <t>計画策定段階で外部の意見を聴取</t>
    <rPh sb="0" eb="2">
      <t>ケイカク</t>
    </rPh>
    <rPh sb="2" eb="4">
      <t>サクテイ</t>
    </rPh>
    <rPh sb="4" eb="6">
      <t>ダンカイ</t>
    </rPh>
    <rPh sb="7" eb="9">
      <t>ガイブ</t>
    </rPh>
    <rPh sb="10" eb="12">
      <t>イケン</t>
    </rPh>
    <rPh sb="13" eb="15">
      <t>チョウシュ</t>
    </rPh>
    <phoneticPr fontId="1"/>
  </si>
  <si>
    <t>島田市</t>
    <rPh sb="0" eb="2">
      <t>シマダ</t>
    </rPh>
    <rPh sb="2" eb="3">
      <t>シ</t>
    </rPh>
    <phoneticPr fontId="1"/>
  </si>
  <si>
    <t>平成26、27年度に実施していたが、効果が不鮮明であること等により廃止した。新たな行政評価手法を検討中。</t>
    <rPh sb="0" eb="2">
      <t>ヘイセイ</t>
    </rPh>
    <rPh sb="7" eb="8">
      <t>ネン</t>
    </rPh>
    <rPh sb="8" eb="9">
      <t>ド</t>
    </rPh>
    <rPh sb="10" eb="12">
      <t>ジッシ</t>
    </rPh>
    <rPh sb="18" eb="20">
      <t>コウカ</t>
    </rPh>
    <rPh sb="21" eb="24">
      <t>フセンメイ</t>
    </rPh>
    <rPh sb="29" eb="30">
      <t>トウ</t>
    </rPh>
    <rPh sb="33" eb="35">
      <t>ハイシ</t>
    </rPh>
    <rPh sb="38" eb="39">
      <t>アラ</t>
    </rPh>
    <rPh sb="41" eb="43">
      <t>ギョウセイ</t>
    </rPh>
    <rPh sb="43" eb="45">
      <t>ヒョウカ</t>
    </rPh>
    <rPh sb="45" eb="47">
      <t>シュホウ</t>
    </rPh>
    <rPh sb="48" eb="51">
      <t>ケントウチュウ</t>
    </rPh>
    <phoneticPr fontId="1"/>
  </si>
  <si>
    <t>富士市</t>
    <rPh sb="0" eb="2">
      <t>フジ</t>
    </rPh>
    <rPh sb="2" eb="3">
      <t>シ</t>
    </rPh>
    <phoneticPr fontId="1"/>
  </si>
  <si>
    <t>総合計画に規定</t>
    <rPh sb="0" eb="2">
      <t>ソウゴウ</t>
    </rPh>
    <rPh sb="2" eb="4">
      <t>ケイカク</t>
    </rPh>
    <rPh sb="5" eb="7">
      <t>キテイ</t>
    </rPh>
    <phoneticPr fontId="1"/>
  </si>
  <si>
    <t>行政評価を事業等の削減ツールとして位置づけておらず、総合計画の進捗管理ツールとして位置づけているところがあるため。</t>
    <rPh sb="0" eb="2">
      <t>ギョウセイ</t>
    </rPh>
    <rPh sb="2" eb="4">
      <t>ヒョウカ</t>
    </rPh>
    <rPh sb="5" eb="7">
      <t>ジギョウ</t>
    </rPh>
    <rPh sb="7" eb="8">
      <t>トウ</t>
    </rPh>
    <rPh sb="9" eb="11">
      <t>サクゲン</t>
    </rPh>
    <rPh sb="17" eb="19">
      <t>イチ</t>
    </rPh>
    <rPh sb="26" eb="28">
      <t>ソウゴウ</t>
    </rPh>
    <rPh sb="28" eb="30">
      <t>ケイカク</t>
    </rPh>
    <rPh sb="31" eb="33">
      <t>シンチョク</t>
    </rPh>
    <rPh sb="33" eb="35">
      <t>カンリ</t>
    </rPh>
    <rPh sb="41" eb="43">
      <t>イチ</t>
    </rPh>
    <phoneticPr fontId="1"/>
  </si>
  <si>
    <t>単位コスト</t>
    <rPh sb="0" eb="2">
      <t>タンイ</t>
    </rPh>
    <phoneticPr fontId="1"/>
  </si>
  <si>
    <t>磐田市</t>
    <rPh sb="0" eb="3">
      <t>イワタシ</t>
    </rPh>
    <phoneticPr fontId="1"/>
  </si>
  <si>
    <t>事務事業単位での外部評価は必要ないと考えているため。</t>
    <rPh sb="0" eb="2">
      <t>ジム</t>
    </rPh>
    <rPh sb="2" eb="4">
      <t>ジギョウ</t>
    </rPh>
    <rPh sb="4" eb="6">
      <t>タンイ</t>
    </rPh>
    <rPh sb="8" eb="10">
      <t>ガイブ</t>
    </rPh>
    <rPh sb="10" eb="12">
      <t>ヒョウカ</t>
    </rPh>
    <rPh sb="13" eb="15">
      <t>ヒツヨウ</t>
    </rPh>
    <rPh sb="18" eb="19">
      <t>カンガ</t>
    </rPh>
    <phoneticPr fontId="1"/>
  </si>
  <si>
    <t>焼津市</t>
    <rPh sb="0" eb="3">
      <t>ヤイヅシ</t>
    </rPh>
    <phoneticPr fontId="1"/>
  </si>
  <si>
    <t>掛川市</t>
    <rPh sb="0" eb="3">
      <t>カケガワシ</t>
    </rPh>
    <phoneticPr fontId="1"/>
  </si>
  <si>
    <t>藤枝市</t>
    <rPh sb="0" eb="3">
      <t>フジエダシ</t>
    </rPh>
    <phoneticPr fontId="1"/>
  </si>
  <si>
    <t>御殿場市</t>
    <rPh sb="0" eb="4">
      <t>ゴテンバシ</t>
    </rPh>
    <phoneticPr fontId="1"/>
  </si>
  <si>
    <t>袋井市</t>
    <rPh sb="0" eb="3">
      <t>フクロイシ</t>
    </rPh>
    <phoneticPr fontId="3"/>
  </si>
  <si>
    <t>決裁及び庁議</t>
    <rPh sb="0" eb="2">
      <t>ケッサイ</t>
    </rPh>
    <rPh sb="2" eb="3">
      <t>オヨ</t>
    </rPh>
    <rPh sb="4" eb="6">
      <t>チョウギ</t>
    </rPh>
    <phoneticPr fontId="1"/>
  </si>
  <si>
    <t>評価結果を議会に報告しているため</t>
    <rPh sb="0" eb="2">
      <t>ヒョウカ</t>
    </rPh>
    <rPh sb="2" eb="4">
      <t>ケッカ</t>
    </rPh>
    <rPh sb="5" eb="7">
      <t>ギカイ</t>
    </rPh>
    <rPh sb="8" eb="10">
      <t>ホウコク</t>
    </rPh>
    <phoneticPr fontId="1"/>
  </si>
  <si>
    <t>下田市</t>
    <rPh sb="0" eb="3">
      <t>シモダシ</t>
    </rPh>
    <phoneticPr fontId="1"/>
  </si>
  <si>
    <t>決済、マニュアル</t>
    <rPh sb="0" eb="2">
      <t>ケッサイ</t>
    </rPh>
    <phoneticPr fontId="1"/>
  </si>
  <si>
    <t>公共施設利用推進協議会が開催されなくなったため</t>
    <rPh sb="0" eb="4">
      <t>コウキョウシセツ</t>
    </rPh>
    <rPh sb="4" eb="8">
      <t>リヨウスイシン</t>
    </rPh>
    <rPh sb="8" eb="10">
      <t>キョウギ</t>
    </rPh>
    <rPh sb="10" eb="11">
      <t>カイ</t>
    </rPh>
    <rPh sb="12" eb="14">
      <t>カイサイ</t>
    </rPh>
    <phoneticPr fontId="1"/>
  </si>
  <si>
    <t>裾野市</t>
    <rPh sb="0" eb="3">
      <t>スソノシ</t>
    </rPh>
    <phoneticPr fontId="1"/>
  </si>
  <si>
    <t>外部評価を実施する必要性を感じていない。</t>
    <rPh sb="0" eb="2">
      <t>ガイブ</t>
    </rPh>
    <rPh sb="2" eb="4">
      <t>ヒョウカ</t>
    </rPh>
    <rPh sb="5" eb="7">
      <t>ジッシ</t>
    </rPh>
    <rPh sb="9" eb="12">
      <t>ヒツヨウセイ</t>
    </rPh>
    <rPh sb="13" eb="14">
      <t>カン</t>
    </rPh>
    <phoneticPr fontId="1"/>
  </si>
  <si>
    <t>湖西市</t>
    <rPh sb="0" eb="3">
      <t>コサイシ</t>
    </rPh>
    <phoneticPr fontId="1"/>
  </si>
  <si>
    <t>過去に外部評価も実施していたが外部評価者、担当者への負担が大きく、費用対効果も含め検討した結果、内部評価の内容を充実させ公表し、市民や行革審議会等の意見をいただいた方が効果的であると判断したため。</t>
    <rPh sb="0" eb="2">
      <t>カコ</t>
    </rPh>
    <rPh sb="3" eb="5">
      <t>ガイブ</t>
    </rPh>
    <rPh sb="5" eb="7">
      <t>ヒョウカ</t>
    </rPh>
    <rPh sb="8" eb="10">
      <t>ジッシ</t>
    </rPh>
    <phoneticPr fontId="1"/>
  </si>
  <si>
    <t>外部評価者、担当者への負担が大きく、費用対効果も含め検討した結果、内部評価の内容を充実させ公表し、市民や行革審議会等の意見をいただいた方が効果的であると判断したため。</t>
    <rPh sb="0" eb="2">
      <t>ガイブ</t>
    </rPh>
    <rPh sb="2" eb="4">
      <t>ヒョウカ</t>
    </rPh>
    <rPh sb="4" eb="5">
      <t>シャ</t>
    </rPh>
    <rPh sb="6" eb="9">
      <t>タントウシャ</t>
    </rPh>
    <rPh sb="11" eb="13">
      <t>フタン</t>
    </rPh>
    <rPh sb="14" eb="15">
      <t>オオ</t>
    </rPh>
    <rPh sb="18" eb="20">
      <t>ヒヨウ</t>
    </rPh>
    <rPh sb="20" eb="21">
      <t>タイ</t>
    </rPh>
    <rPh sb="21" eb="23">
      <t>コウカ</t>
    </rPh>
    <rPh sb="24" eb="25">
      <t>フク</t>
    </rPh>
    <rPh sb="26" eb="28">
      <t>ケントウ</t>
    </rPh>
    <rPh sb="30" eb="32">
      <t>ケッカ</t>
    </rPh>
    <rPh sb="33" eb="35">
      <t>ナイブ</t>
    </rPh>
    <rPh sb="35" eb="37">
      <t>ヒョウカ</t>
    </rPh>
    <rPh sb="38" eb="40">
      <t>ナイヨウ</t>
    </rPh>
    <rPh sb="41" eb="43">
      <t>ジュウジツ</t>
    </rPh>
    <rPh sb="45" eb="47">
      <t>コウヒョウ</t>
    </rPh>
    <rPh sb="49" eb="51">
      <t>シミン</t>
    </rPh>
    <rPh sb="52" eb="54">
      <t>ギョウカク</t>
    </rPh>
    <rPh sb="54" eb="57">
      <t>シンギカイ</t>
    </rPh>
    <rPh sb="57" eb="58">
      <t>トウ</t>
    </rPh>
    <rPh sb="59" eb="61">
      <t>イケン</t>
    </rPh>
    <rPh sb="67" eb="68">
      <t>カタ</t>
    </rPh>
    <rPh sb="69" eb="72">
      <t>コウカテキ</t>
    </rPh>
    <rPh sb="76" eb="78">
      <t>ハンダン</t>
    </rPh>
    <phoneticPr fontId="1"/>
  </si>
  <si>
    <t>伊豆市</t>
    <rPh sb="0" eb="3">
      <t>イズシ</t>
    </rPh>
    <phoneticPr fontId="1"/>
  </si>
  <si>
    <t>222232</t>
  </si>
  <si>
    <t>御前崎市</t>
    <rPh sb="0" eb="4">
      <t>オマエザキシ</t>
    </rPh>
    <phoneticPr fontId="4"/>
  </si>
  <si>
    <t>菊川市</t>
    <rPh sb="0" eb="2">
      <t>キクガワ</t>
    </rPh>
    <rPh sb="2" eb="3">
      <t>シ</t>
    </rPh>
    <phoneticPr fontId="3"/>
  </si>
  <si>
    <t>第１次菊川市総合計画後期基本計画
業務棚卸表を活用した行政評価マニュアル</t>
    <rPh sb="0" eb="1">
      <t>ダイ</t>
    </rPh>
    <rPh sb="2" eb="3">
      <t>ジ</t>
    </rPh>
    <rPh sb="3" eb="5">
      <t>キクガワ</t>
    </rPh>
    <rPh sb="5" eb="6">
      <t>シ</t>
    </rPh>
    <rPh sb="6" eb="8">
      <t>ソウゴウ</t>
    </rPh>
    <rPh sb="8" eb="10">
      <t>ケイカク</t>
    </rPh>
    <rPh sb="10" eb="12">
      <t>コウキ</t>
    </rPh>
    <rPh sb="12" eb="14">
      <t>キホン</t>
    </rPh>
    <rPh sb="14" eb="16">
      <t>ケイカク</t>
    </rPh>
    <rPh sb="17" eb="19">
      <t>ギョウム</t>
    </rPh>
    <rPh sb="19" eb="21">
      <t>タナオロシ</t>
    </rPh>
    <rPh sb="21" eb="22">
      <t>ヒョウ</t>
    </rPh>
    <rPh sb="23" eb="25">
      <t>カツヨウ</t>
    </rPh>
    <rPh sb="27" eb="29">
      <t>ギョウセイ</t>
    </rPh>
    <rPh sb="29" eb="31">
      <t>ヒョウカ</t>
    </rPh>
    <phoneticPr fontId="1"/>
  </si>
  <si>
    <t>市民アンケートで外部評価機能を補完していると考えるため</t>
    <rPh sb="0" eb="2">
      <t>シミン</t>
    </rPh>
    <rPh sb="8" eb="10">
      <t>ガイブ</t>
    </rPh>
    <rPh sb="10" eb="12">
      <t>ヒョウカ</t>
    </rPh>
    <rPh sb="12" eb="14">
      <t>キノウ</t>
    </rPh>
    <rPh sb="15" eb="17">
      <t>ホカン</t>
    </rPh>
    <rPh sb="22" eb="23">
      <t>カンガ</t>
    </rPh>
    <phoneticPr fontId="1"/>
  </si>
  <si>
    <t>伊豆の国市</t>
    <rPh sb="0" eb="2">
      <t>イズ</t>
    </rPh>
    <rPh sb="3" eb="5">
      <t>クニシ</t>
    </rPh>
    <phoneticPr fontId="1"/>
  </si>
  <si>
    <t>牧之原市</t>
    <rPh sb="0" eb="4">
      <t>マキノハラシ</t>
    </rPh>
    <phoneticPr fontId="1"/>
  </si>
  <si>
    <t>東伊豆町</t>
    <rPh sb="0" eb="1">
      <t>ヒガシ</t>
    </rPh>
    <rPh sb="1" eb="3">
      <t>イズ</t>
    </rPh>
    <rPh sb="3" eb="4">
      <t>チョウ</t>
    </rPh>
    <phoneticPr fontId="1"/>
  </si>
  <si>
    <t>東伊豆町行政改革大綱</t>
    <rPh sb="0" eb="1">
      <t>ヒガシ</t>
    </rPh>
    <rPh sb="1" eb="3">
      <t>イズ</t>
    </rPh>
    <rPh sb="3" eb="4">
      <t>マチ</t>
    </rPh>
    <rPh sb="4" eb="6">
      <t>ギョウセイ</t>
    </rPh>
    <rPh sb="6" eb="8">
      <t>カイカク</t>
    </rPh>
    <rPh sb="8" eb="10">
      <t>タイコウ</t>
    </rPh>
    <phoneticPr fontId="1"/>
  </si>
  <si>
    <t>河津町</t>
    <rPh sb="0" eb="3">
      <t>カワヅチョウ</t>
    </rPh>
    <phoneticPr fontId="1"/>
  </si>
  <si>
    <t>南伊豆町</t>
    <rPh sb="0" eb="4">
      <t>ミナミイズチョウ</t>
    </rPh>
    <phoneticPr fontId="1"/>
  </si>
  <si>
    <t>松崎町</t>
    <rPh sb="0" eb="3">
      <t>マツザキチョウ</t>
    </rPh>
    <phoneticPr fontId="1"/>
  </si>
  <si>
    <t>西伊豆町</t>
    <rPh sb="0" eb="4">
      <t>ニシイズチョウ</t>
    </rPh>
    <phoneticPr fontId="1"/>
  </si>
  <si>
    <t>函南町</t>
    <rPh sb="0" eb="3">
      <t>カンナミチョウ</t>
    </rPh>
    <phoneticPr fontId="1"/>
  </si>
  <si>
    <t>清水町</t>
    <rPh sb="0" eb="3">
      <t>シミズチョウ</t>
    </rPh>
    <phoneticPr fontId="1"/>
  </si>
  <si>
    <t>行政改革大綱、実施計画</t>
    <rPh sb="0" eb="2">
      <t>ギョウセイ</t>
    </rPh>
    <rPh sb="2" eb="4">
      <t>カイカク</t>
    </rPh>
    <rPh sb="4" eb="6">
      <t>タイコウ</t>
    </rPh>
    <rPh sb="7" eb="9">
      <t>ジッシ</t>
    </rPh>
    <rPh sb="9" eb="11">
      <t>ケイカク</t>
    </rPh>
    <phoneticPr fontId="1"/>
  </si>
  <si>
    <t>長泉町</t>
    <rPh sb="0" eb="3">
      <t>ナガイズミチョウ</t>
    </rPh>
    <phoneticPr fontId="1"/>
  </si>
  <si>
    <t>評価委員会については規程、実施については方針を定めている。</t>
    <rPh sb="0" eb="2">
      <t>ヒョウカ</t>
    </rPh>
    <rPh sb="2" eb="5">
      <t>イインカイ</t>
    </rPh>
    <rPh sb="10" eb="12">
      <t>キテイ</t>
    </rPh>
    <rPh sb="13" eb="15">
      <t>ジッシ</t>
    </rPh>
    <rPh sb="20" eb="22">
      <t>ホウシン</t>
    </rPh>
    <rPh sb="23" eb="24">
      <t>サダ</t>
    </rPh>
    <phoneticPr fontId="1"/>
  </si>
  <si>
    <t>小山町</t>
    <rPh sb="0" eb="2">
      <t>オヤマ</t>
    </rPh>
    <rPh sb="2" eb="3">
      <t>チョウ</t>
    </rPh>
    <phoneticPr fontId="1"/>
  </si>
  <si>
    <t>総合計画にも記載あり</t>
    <rPh sb="0" eb="2">
      <t>ソウゴウ</t>
    </rPh>
    <rPh sb="2" eb="4">
      <t>ケイカク</t>
    </rPh>
    <rPh sb="6" eb="8">
      <t>キサイ</t>
    </rPh>
    <phoneticPr fontId="1"/>
  </si>
  <si>
    <t>町長を最終評価者としているため</t>
    <rPh sb="0" eb="2">
      <t>チョウチョウ</t>
    </rPh>
    <rPh sb="3" eb="5">
      <t>サイシュウ</t>
    </rPh>
    <rPh sb="5" eb="7">
      <t>ヒョウカ</t>
    </rPh>
    <rPh sb="7" eb="8">
      <t>シャ</t>
    </rPh>
    <phoneticPr fontId="1"/>
  </si>
  <si>
    <t>各課の自己評価結果は公表しない。町長による最終判定のみ公表。</t>
    <rPh sb="0" eb="2">
      <t>カクカ</t>
    </rPh>
    <rPh sb="3" eb="5">
      <t>ジコ</t>
    </rPh>
    <rPh sb="5" eb="7">
      <t>ヒョウカ</t>
    </rPh>
    <rPh sb="7" eb="9">
      <t>ケッカ</t>
    </rPh>
    <rPh sb="10" eb="12">
      <t>コウヒョウ</t>
    </rPh>
    <rPh sb="16" eb="18">
      <t>チョウチョウ</t>
    </rPh>
    <rPh sb="21" eb="23">
      <t>サイシュウ</t>
    </rPh>
    <rPh sb="23" eb="25">
      <t>ハンテイ</t>
    </rPh>
    <rPh sb="27" eb="29">
      <t>コウヒョウ</t>
    </rPh>
    <phoneticPr fontId="1"/>
  </si>
  <si>
    <t>吉田町</t>
    <rPh sb="0" eb="3">
      <t>ヨシダチョウ</t>
    </rPh>
    <phoneticPr fontId="1"/>
  </si>
  <si>
    <t>・吉田町行政改革大綱（第5次）
・吉田町行政改革プラン</t>
    <rPh sb="1" eb="4">
      <t>ヨシダチョウ</t>
    </rPh>
    <rPh sb="4" eb="6">
      <t>ギョウセイ</t>
    </rPh>
    <rPh sb="6" eb="8">
      <t>カイカク</t>
    </rPh>
    <rPh sb="8" eb="10">
      <t>タイコウ</t>
    </rPh>
    <rPh sb="11" eb="12">
      <t>ダイ</t>
    </rPh>
    <rPh sb="13" eb="14">
      <t>ジ</t>
    </rPh>
    <rPh sb="17" eb="20">
      <t>ヨシダチョウ</t>
    </rPh>
    <rPh sb="20" eb="22">
      <t>ギョウセイ</t>
    </rPh>
    <rPh sb="22" eb="24">
      <t>カイカク</t>
    </rPh>
    <phoneticPr fontId="1"/>
  </si>
  <si>
    <t>外部評価については、今後検討する。</t>
    <rPh sb="0" eb="2">
      <t>ガイブ</t>
    </rPh>
    <rPh sb="2" eb="4">
      <t>ヒョウカ</t>
    </rPh>
    <rPh sb="10" eb="12">
      <t>コンゴ</t>
    </rPh>
    <rPh sb="12" eb="14">
      <t>ケントウ</t>
    </rPh>
    <phoneticPr fontId="1"/>
  </si>
  <si>
    <t>川根本町</t>
    <rPh sb="0" eb="4">
      <t>カワネホンチョウ</t>
    </rPh>
    <phoneticPr fontId="1"/>
  </si>
  <si>
    <t>森町</t>
    <rPh sb="0" eb="2">
      <t>モリマチ</t>
    </rPh>
    <phoneticPr fontId="1"/>
  </si>
  <si>
    <t>職員の事業分析や意識改革を目的としているため。</t>
    <rPh sb="0" eb="2">
      <t>ショクイン</t>
    </rPh>
    <rPh sb="13" eb="15">
      <t>モクテキ</t>
    </rPh>
    <phoneticPr fontId="1"/>
  </si>
  <si>
    <t>熱海市</t>
  </si>
  <si>
    <t>今後は公表予定</t>
    <rPh sb="0" eb="2">
      <t>コンゴ</t>
    </rPh>
    <rPh sb="3" eb="5">
      <t>コウヒョウ</t>
    </rPh>
    <rPh sb="5" eb="7">
      <t>ヨテイ</t>
    </rPh>
    <phoneticPr fontId="1"/>
  </si>
  <si>
    <t>三島市</t>
  </si>
  <si>
    <t>http://www.city.mishima.shizuoka.jp/maincategory0710.html</t>
  </si>
  <si>
    <t>富士宮市</t>
  </si>
  <si>
    <t>伊東市</t>
  </si>
  <si>
    <t>http//www.city.ito.shizuoka.jp</t>
  </si>
  <si>
    <t>島田市</t>
  </si>
  <si>
    <t>富士市</t>
  </si>
  <si>
    <t>行政監査に活用</t>
    <rPh sb="0" eb="2">
      <t>ギョウセイ</t>
    </rPh>
    <rPh sb="2" eb="4">
      <t>カンサ</t>
    </rPh>
    <rPh sb="5" eb="7">
      <t>カツヨウ</t>
    </rPh>
    <phoneticPr fontId="1"/>
  </si>
  <si>
    <t>評価指標の活用方法</t>
    <rPh sb="0" eb="2">
      <t>ヒョウカ</t>
    </rPh>
    <rPh sb="2" eb="4">
      <t>シヒョウ</t>
    </rPh>
    <rPh sb="5" eb="7">
      <t>カツヨウ</t>
    </rPh>
    <rPh sb="7" eb="9">
      <t>ホウホウ</t>
    </rPh>
    <phoneticPr fontId="1"/>
  </si>
  <si>
    <t>磐田市</t>
  </si>
  <si>
    <t>https://www.city.iwata.shizuoka.jp/keikaku/gyouseihyouka/</t>
  </si>
  <si>
    <t>焼津市</t>
  </si>
  <si>
    <t>http://www.city.yaizu.lg.jp/shisei/hyouka/index.html</t>
  </si>
  <si>
    <t>掛川市</t>
  </si>
  <si>
    <t>http://www.city.kakegawa.shizuoka.jp/city/sougoukeikaku/dai2ji/koukakensho.html</t>
  </si>
  <si>
    <t>藤枝市</t>
  </si>
  <si>
    <t>http://www.city.fujieda.shizuoka.jp/shisei/kaikaku/1459432613183.html</t>
  </si>
  <si>
    <t>御殿場市</t>
  </si>
  <si>
    <t>http://city.gotemba.shizuoka.jp/</t>
  </si>
  <si>
    <t>袋井市</t>
  </si>
  <si>
    <t>http://www.city.fukuroi.shizuoka.jp/soshiki/04/02/sougoukeikaku/sougoukeikaku_seisakuhyouka/1476321991080.html</t>
  </si>
  <si>
    <t>下田市</t>
  </si>
  <si>
    <t>http://www.city.shimoda.shizuoka.jp/</t>
  </si>
  <si>
    <t>裾野市</t>
  </si>
  <si>
    <t>http://www.city.susono.shizuoka.jp/ma/plan/dai4sougoukeikaku.php</t>
  </si>
  <si>
    <t>湖西市</t>
  </si>
  <si>
    <t>http://www.city.kosai.shizuoka.jp/5335.htm</t>
  </si>
  <si>
    <t>伊豆市</t>
  </si>
  <si>
    <t>http://www.city.izu.shizuoka.jp</t>
  </si>
  <si>
    <t>御前崎市</t>
    <rPh sb="0" eb="4">
      <t>オマエザキシ</t>
    </rPh>
    <phoneticPr fontId="1"/>
  </si>
  <si>
    <t>http://www.city.omaezaki.shizuoka.jp/hisho/shise/shisaku/sogo/sogo.html</t>
  </si>
  <si>
    <t>菊川市</t>
  </si>
  <si>
    <t>http://www.city.kikugawa.shizuoka.jp/kikakuseisaku/H27gyoumutanaoroshi.html</t>
  </si>
  <si>
    <t>事務負担の増大</t>
    <rPh sb="0" eb="2">
      <t>ジム</t>
    </rPh>
    <rPh sb="2" eb="4">
      <t>フタン</t>
    </rPh>
    <rPh sb="5" eb="7">
      <t>ゾウダイ</t>
    </rPh>
    <phoneticPr fontId="1"/>
  </si>
  <si>
    <t>伊豆の国市</t>
  </si>
  <si>
    <t>http://www.city.izunokuni.shizuoka.jp/seisaku/shisei/seisaku/gyozaiseikaikaku/gyokakumieruka.html</t>
  </si>
  <si>
    <t>牧之原市</t>
  </si>
  <si>
    <t>東伊豆町</t>
  </si>
  <si>
    <t>http://www.town.higashiizu.shizuoka.jp/</t>
  </si>
  <si>
    <t>河津町</t>
  </si>
  <si>
    <t>南伊豆町</t>
  </si>
  <si>
    <t>松崎町</t>
  </si>
  <si>
    <t>西伊豆町</t>
  </si>
  <si>
    <t>函南町</t>
  </si>
  <si>
    <t>ホームページの容量オーバーのため</t>
    <rPh sb="7" eb="9">
      <t>ヨウリョウ</t>
    </rPh>
    <phoneticPr fontId="1"/>
  </si>
  <si>
    <t>ホームページの容量オーバーのため</t>
  </si>
  <si>
    <t>長泉町</t>
  </si>
  <si>
    <t>http://japan.nagaizumi.org/kikaku/hyouka/index.html</t>
  </si>
  <si>
    <t>総合計画、予算、実施計画と連動させることで、各事業に対する職員の意識改革を図っている。</t>
    <rPh sb="0" eb="2">
      <t>ソウゴウ</t>
    </rPh>
    <rPh sb="2" eb="4">
      <t>ケイカク</t>
    </rPh>
    <rPh sb="5" eb="7">
      <t>ヨサン</t>
    </rPh>
    <rPh sb="8" eb="10">
      <t>ジッシ</t>
    </rPh>
    <rPh sb="10" eb="12">
      <t>ケイカク</t>
    </rPh>
    <rPh sb="13" eb="15">
      <t>レンドウ</t>
    </rPh>
    <rPh sb="22" eb="23">
      <t>カク</t>
    </rPh>
    <rPh sb="23" eb="25">
      <t>ジギョウ</t>
    </rPh>
    <rPh sb="26" eb="27">
      <t>タイ</t>
    </rPh>
    <rPh sb="29" eb="31">
      <t>ショクイン</t>
    </rPh>
    <rPh sb="32" eb="34">
      <t>イシキ</t>
    </rPh>
    <rPh sb="34" eb="36">
      <t>カイカク</t>
    </rPh>
    <rPh sb="37" eb="38">
      <t>ハカ</t>
    </rPh>
    <phoneticPr fontId="1"/>
  </si>
  <si>
    <t>小山町</t>
  </si>
  <si>
    <t>http://www.fuji-oyama.jp</t>
  </si>
  <si>
    <t>吉田町</t>
  </si>
  <si>
    <t>http://www.town.yoshida.shizuoka.jp/secure/1422/平成27年度3000行政評価結果報告書.pdf</t>
    <rPh sb="48" eb="50">
      <t>ヘイセイ</t>
    </rPh>
    <rPh sb="52" eb="53">
      <t>ネン</t>
    </rPh>
    <rPh sb="53" eb="54">
      <t>ド</t>
    </rPh>
    <rPh sb="58" eb="60">
      <t>ギョウセイ</t>
    </rPh>
    <rPh sb="60" eb="62">
      <t>ヒョウカ</t>
    </rPh>
    <rPh sb="62" eb="64">
      <t>ケッカ</t>
    </rPh>
    <rPh sb="64" eb="67">
      <t>ホウコクショ</t>
    </rPh>
    <phoneticPr fontId="1"/>
  </si>
  <si>
    <t>・総合計画、予算及び行政評価が連動しており、一連の情報を把握できる。また、他の部署の情報も閲覧可能。</t>
    <rPh sb="1" eb="3">
      <t>ソウゴウ</t>
    </rPh>
    <rPh sb="3" eb="5">
      <t>ケイカク</t>
    </rPh>
    <rPh sb="6" eb="8">
      <t>ヨサン</t>
    </rPh>
    <rPh sb="8" eb="9">
      <t>オヨ</t>
    </rPh>
    <rPh sb="10" eb="12">
      <t>ギョウセイ</t>
    </rPh>
    <rPh sb="12" eb="14">
      <t>ヒョウカ</t>
    </rPh>
    <rPh sb="15" eb="17">
      <t>レンドウ</t>
    </rPh>
    <rPh sb="22" eb="24">
      <t>イチレン</t>
    </rPh>
    <rPh sb="25" eb="27">
      <t>ジョウホウ</t>
    </rPh>
    <rPh sb="28" eb="30">
      <t>ハアク</t>
    </rPh>
    <rPh sb="37" eb="38">
      <t>タ</t>
    </rPh>
    <rPh sb="39" eb="41">
      <t>ブショ</t>
    </rPh>
    <rPh sb="42" eb="44">
      <t>ジョウホウ</t>
    </rPh>
    <rPh sb="45" eb="47">
      <t>エツラン</t>
    </rPh>
    <rPh sb="47" eb="49">
      <t>カノウ</t>
    </rPh>
    <phoneticPr fontId="1"/>
  </si>
  <si>
    <t>川根本町</t>
  </si>
  <si>
    <t>http://www.town.kawanehon.shizuoka.jp/archive/newsview.asp?cd=24&amp;id=1</t>
  </si>
  <si>
    <t>沼津市</t>
  </si>
  <si>
    <t>御前崎市</t>
  </si>
  <si>
    <t>222038</t>
  </si>
  <si>
    <t>222054</t>
  </si>
  <si>
    <t>222062</t>
  </si>
  <si>
    <t>222071</t>
  </si>
  <si>
    <t>222089</t>
  </si>
  <si>
    <t>222097</t>
  </si>
  <si>
    <t>222101</t>
  </si>
  <si>
    <t>222119</t>
  </si>
  <si>
    <t>222127</t>
  </si>
  <si>
    <t>222135</t>
  </si>
  <si>
    <t>222143</t>
  </si>
  <si>
    <t>222151</t>
  </si>
  <si>
    <t>222160</t>
  </si>
  <si>
    <t>222194</t>
  </si>
  <si>
    <t>222208</t>
  </si>
  <si>
    <t>222216</t>
  </si>
  <si>
    <t>222224</t>
  </si>
  <si>
    <t>222241</t>
  </si>
  <si>
    <t>222259</t>
  </si>
  <si>
    <t>222267</t>
  </si>
  <si>
    <t>223018</t>
  </si>
  <si>
    <t>223026</t>
  </si>
  <si>
    <t>223042</t>
  </si>
  <si>
    <t>223051</t>
  </si>
  <si>
    <t>223069</t>
  </si>
  <si>
    <t>223255</t>
  </si>
  <si>
    <t>223417</t>
  </si>
  <si>
    <t>223425</t>
  </si>
  <si>
    <t>223441</t>
  </si>
  <si>
    <t>224243</t>
  </si>
  <si>
    <t>224294</t>
  </si>
  <si>
    <t>224618</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</si>
  <si>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</si>
  <si>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</si>
  <si>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</si>
  <si>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評価結果を議会に報告しているため。</t>
    <phoneticPr fontId="1"/>
  </si>
  <si>
    <t>事務事業単位での外部評価は必要ないと考えているため。</t>
    <phoneticPr fontId="1"/>
  </si>
  <si>
    <t>外部評価をすることの効果が事務負担に対して低いと考えるため。</t>
    <rPh sb="0" eb="2">
      <t>ガイブ</t>
    </rPh>
    <rPh sb="2" eb="4">
      <t>ヒョウカ</t>
    </rPh>
    <rPh sb="10" eb="12">
      <t>コウカ</t>
    </rPh>
    <rPh sb="13" eb="15">
      <t>ジム</t>
    </rPh>
    <rPh sb="15" eb="17">
      <t>フタン</t>
    </rPh>
    <rPh sb="18" eb="19">
      <t>タイ</t>
    </rPh>
    <rPh sb="21" eb="22">
      <t>ヒク</t>
    </rPh>
    <rPh sb="24" eb="25">
      <t>カンガ</t>
    </rPh>
    <phoneticPr fontId="1"/>
  </si>
  <si>
    <t>https://www.city.numazu.shizuoka.jp/shisei/keikaku/shihyo/index.htm</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</si>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</sst>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5">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23" fillId="0" borderId="2" xfId="8" applyNumberFormat="1" applyFill="1" applyBorder="1" applyAlignment="1" applyProtection="1">
      <alignment horizontal="left" vertical="center" wrapText="1"/>
    </xf>
    <xf numFmtId="0" fontId="11" fillId="0" borderId="2" xfId="1" applyNumberFormat="1" applyFont="1" applyFill="1" applyBorder="1" applyAlignment="1" applyProtection="1">
      <alignment horizontal="center" vertical="center"/>
    </xf>
    <xf numFmtId="0" fontId="11" fillId="0"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9"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6" fillId="9" borderId="0"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numazu.shizuoka.jp/shisei/keikaku/shihyo/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0"/>
  <sheetViews>
    <sheetView tabSelected="1" view="pageBreakPreview" topLeftCell="D1" zoomScale="80" zoomScaleNormal="70" zoomScaleSheetLayoutView="80" workbookViewId="0">
      <pane xSplit="5" topLeftCell="I1" activePane="topRight" state="frozen"/>
      <selection activeCell="D1" sqref="D1"/>
      <selection pane="topRight" activeCell="J7" sqref="J7:J8"/>
    </sheetView>
  </sheetViews>
  <sheetFormatPr defaultColWidth="5.77734375" defaultRowHeight="10.8" x14ac:dyDescent="0.2"/>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9"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109375" style="15" customWidth="1"/>
    <col min="103" max="16384" width="5.77734375" style="15"/>
  </cols>
  <sheetData>
    <row r="1" spans="1:102" s="2" customFormat="1" ht="30" customHeight="1" x14ac:dyDescent="0.2">
      <c r="A1" s="48"/>
      <c r="B1" s="48"/>
      <c r="C1" s="48"/>
      <c r="D1" s="106" t="s">
        <v>382</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x14ac:dyDescent="0.2">
      <c r="A2" s="124"/>
      <c r="B2" s="125"/>
      <c r="C2" s="125"/>
      <c r="D2" s="125"/>
      <c r="E2" s="125"/>
      <c r="F2" s="125"/>
      <c r="G2" s="125"/>
      <c r="H2" s="126"/>
      <c r="I2" s="127" t="s">
        <v>344</v>
      </c>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9"/>
      <c r="BP2" s="111"/>
      <c r="BQ2" s="127" t="s">
        <v>345</v>
      </c>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9"/>
    </row>
    <row r="3" spans="1:102" s="13" customFormat="1" ht="51" customHeight="1" x14ac:dyDescent="0.2">
      <c r="A3" s="85" t="s">
        <v>123</v>
      </c>
      <c r="B3" s="85"/>
      <c r="C3" s="85"/>
      <c r="D3" s="118" t="s">
        <v>123</v>
      </c>
      <c r="E3" s="118" t="s">
        <v>115</v>
      </c>
      <c r="F3" s="85"/>
      <c r="G3" s="85"/>
      <c r="H3" s="118" t="s">
        <v>116</v>
      </c>
      <c r="I3" s="130" t="s">
        <v>346</v>
      </c>
      <c r="J3" s="131"/>
      <c r="K3" s="131"/>
      <c r="L3" s="131"/>
      <c r="M3" s="131"/>
      <c r="N3" s="131"/>
      <c r="O3" s="131"/>
      <c r="P3" s="131"/>
      <c r="Q3" s="131"/>
      <c r="R3" s="132"/>
      <c r="S3" s="133" t="s">
        <v>347</v>
      </c>
      <c r="T3" s="133"/>
      <c r="U3" s="133"/>
      <c r="V3" s="133"/>
      <c r="W3" s="133"/>
      <c r="X3" s="133" t="s">
        <v>348</v>
      </c>
      <c r="Y3" s="133"/>
      <c r="Z3" s="133"/>
      <c r="AA3" s="133"/>
      <c r="AB3" s="121" t="s">
        <v>349</v>
      </c>
      <c r="AC3" s="122"/>
      <c r="AD3" s="122"/>
      <c r="AE3" s="123"/>
      <c r="AF3" s="134" t="s">
        <v>350</v>
      </c>
      <c r="AG3" s="135"/>
      <c r="AH3" s="134" t="s">
        <v>351</v>
      </c>
      <c r="AI3" s="135"/>
      <c r="AJ3" s="121" t="s">
        <v>352</v>
      </c>
      <c r="AK3" s="122"/>
      <c r="AL3" s="122"/>
      <c r="AM3" s="122"/>
      <c r="AN3" s="122"/>
      <c r="AO3" s="122"/>
      <c r="AP3" s="122"/>
      <c r="AQ3" s="122"/>
      <c r="AR3" s="136" t="s">
        <v>353</v>
      </c>
      <c r="AS3" s="137"/>
      <c r="AT3" s="137" t="s">
        <v>354</v>
      </c>
      <c r="AU3" s="137"/>
      <c r="AV3" s="137"/>
      <c r="AW3" s="121" t="s">
        <v>355</v>
      </c>
      <c r="AX3" s="145"/>
      <c r="AY3" s="145"/>
      <c r="AZ3" s="146"/>
      <c r="BA3" s="147" t="s">
        <v>356</v>
      </c>
      <c r="BB3" s="148"/>
      <c r="BC3" s="147" t="s">
        <v>357</v>
      </c>
      <c r="BD3" s="148"/>
      <c r="BE3" s="133" t="s">
        <v>358</v>
      </c>
      <c r="BF3" s="133"/>
      <c r="BG3" s="133"/>
      <c r="BH3" s="133"/>
      <c r="BI3" s="133"/>
      <c r="BJ3" s="133"/>
      <c r="BK3" s="133"/>
      <c r="BL3" s="133"/>
      <c r="BM3" s="133"/>
      <c r="BN3" s="133"/>
      <c r="BO3" s="133"/>
      <c r="BP3" s="102"/>
      <c r="BQ3" s="140" t="s">
        <v>359</v>
      </c>
      <c r="BR3" s="141"/>
      <c r="BS3" s="141"/>
      <c r="BT3" s="141"/>
      <c r="BU3" s="140" t="s">
        <v>360</v>
      </c>
      <c r="BV3" s="141"/>
      <c r="BW3" s="141"/>
      <c r="BX3" s="141"/>
      <c r="BY3" s="141"/>
      <c r="BZ3" s="141"/>
      <c r="CA3" s="140" t="s">
        <v>361</v>
      </c>
      <c r="CB3" s="140"/>
      <c r="CC3" s="140"/>
      <c r="CD3" s="140"/>
      <c r="CE3" s="140"/>
      <c r="CF3" s="140"/>
      <c r="CG3" s="140"/>
      <c r="CH3" s="140"/>
      <c r="CI3" s="140"/>
      <c r="CJ3" s="142" t="s">
        <v>362</v>
      </c>
      <c r="CK3" s="143"/>
      <c r="CL3" s="142" t="s">
        <v>363</v>
      </c>
      <c r="CM3" s="143"/>
      <c r="CN3" s="144"/>
      <c r="CO3" s="136" t="s">
        <v>364</v>
      </c>
      <c r="CP3" s="137"/>
      <c r="CQ3" s="137"/>
      <c r="CR3" s="130" t="s">
        <v>365</v>
      </c>
      <c r="CS3" s="131"/>
      <c r="CT3" s="131"/>
      <c r="CU3" s="131"/>
      <c r="CV3" s="138"/>
      <c r="CW3" s="139" t="s">
        <v>366</v>
      </c>
      <c r="CX3" s="140"/>
    </row>
    <row r="4" spans="1:102" s="2" customFormat="1" ht="13.8" customHeight="1" x14ac:dyDescent="0.2">
      <c r="A4" s="149"/>
      <c r="B4" s="85"/>
      <c r="C4" s="85"/>
      <c r="D4" s="119"/>
      <c r="E4" s="119"/>
      <c r="F4" s="82"/>
      <c r="G4" s="82"/>
      <c r="H4" s="119"/>
      <c r="I4" s="150" t="s">
        <v>132</v>
      </c>
      <c r="J4" s="151"/>
      <c r="K4" s="151"/>
      <c r="L4" s="151"/>
      <c r="M4" s="151"/>
      <c r="N4" s="151"/>
      <c r="O4" s="151"/>
      <c r="P4" s="151"/>
      <c r="Q4" s="152"/>
      <c r="R4" s="153" t="s">
        <v>124</v>
      </c>
      <c r="S4" s="149" t="s">
        <v>1</v>
      </c>
      <c r="T4" s="149" t="s">
        <v>2</v>
      </c>
      <c r="U4" s="156" t="s">
        <v>3</v>
      </c>
      <c r="V4" s="156" t="s">
        <v>4</v>
      </c>
      <c r="W4" s="156" t="s">
        <v>5</v>
      </c>
      <c r="X4" s="149" t="s">
        <v>1</v>
      </c>
      <c r="Y4" s="149" t="s">
        <v>2</v>
      </c>
      <c r="Z4" s="156" t="s">
        <v>3</v>
      </c>
      <c r="AA4" s="156" t="s">
        <v>4</v>
      </c>
      <c r="AB4" s="158" t="s">
        <v>65</v>
      </c>
      <c r="AC4" s="158" t="s">
        <v>66</v>
      </c>
      <c r="AD4" s="158" t="s">
        <v>120</v>
      </c>
      <c r="AE4" s="159"/>
      <c r="AF4" s="158" t="s">
        <v>65</v>
      </c>
      <c r="AG4" s="158" t="s">
        <v>66</v>
      </c>
      <c r="AH4" s="158" t="s">
        <v>65</v>
      </c>
      <c r="AI4" s="162" t="s">
        <v>66</v>
      </c>
      <c r="AJ4" s="149" t="s">
        <v>7</v>
      </c>
      <c r="AK4" s="157"/>
      <c r="AL4" s="149" t="s">
        <v>105</v>
      </c>
      <c r="AM4" s="157"/>
      <c r="AN4" s="149" t="s">
        <v>141</v>
      </c>
      <c r="AO4" s="157"/>
      <c r="AP4" s="157"/>
      <c r="AQ4" s="157"/>
      <c r="AR4" s="149" t="s">
        <v>1</v>
      </c>
      <c r="AS4" s="156" t="s">
        <v>57</v>
      </c>
      <c r="AT4" s="149" t="s">
        <v>1</v>
      </c>
      <c r="AU4" s="149" t="s">
        <v>2</v>
      </c>
      <c r="AV4" s="156" t="s">
        <v>3</v>
      </c>
      <c r="AW4" s="149" t="s">
        <v>1</v>
      </c>
      <c r="AX4" s="149" t="s">
        <v>2</v>
      </c>
      <c r="AY4" s="156" t="s">
        <v>3</v>
      </c>
      <c r="AZ4" s="156" t="s">
        <v>4</v>
      </c>
      <c r="BA4" s="149" t="s">
        <v>1</v>
      </c>
      <c r="BB4" s="156" t="s">
        <v>2</v>
      </c>
      <c r="BC4" s="158" t="s">
        <v>1</v>
      </c>
      <c r="BD4" s="164" t="s">
        <v>2</v>
      </c>
      <c r="BE4" s="149" t="s">
        <v>1</v>
      </c>
      <c r="BF4" s="149" t="s">
        <v>2</v>
      </c>
      <c r="BG4" s="156" t="s">
        <v>3</v>
      </c>
      <c r="BH4" s="156" t="s">
        <v>4</v>
      </c>
      <c r="BI4" s="156" t="s">
        <v>5</v>
      </c>
      <c r="BJ4" s="149" t="s">
        <v>6</v>
      </c>
      <c r="BK4" s="156" t="s">
        <v>9</v>
      </c>
      <c r="BL4" s="156" t="s">
        <v>10</v>
      </c>
      <c r="BM4" s="156" t="s">
        <v>11</v>
      </c>
      <c r="BN4" s="156" t="s">
        <v>73</v>
      </c>
      <c r="BO4" s="156" t="s">
        <v>74</v>
      </c>
      <c r="BP4" s="169"/>
      <c r="BQ4" s="150" t="s">
        <v>132</v>
      </c>
      <c r="BR4" s="151"/>
      <c r="BS4" s="151"/>
      <c r="BT4" s="118" t="s">
        <v>133</v>
      </c>
      <c r="BU4" s="149" t="s">
        <v>1</v>
      </c>
      <c r="BV4" s="149" t="s">
        <v>2</v>
      </c>
      <c r="BW4" s="156" t="s">
        <v>3</v>
      </c>
      <c r="BX4" s="156" t="s">
        <v>4</v>
      </c>
      <c r="BY4" s="156" t="s">
        <v>5</v>
      </c>
      <c r="BZ4" s="156" t="s">
        <v>155</v>
      </c>
      <c r="CA4" s="158" t="s">
        <v>1</v>
      </c>
      <c r="CB4" s="158" t="s">
        <v>2</v>
      </c>
      <c r="CC4" s="173" t="s">
        <v>3</v>
      </c>
      <c r="CD4" s="174" t="s">
        <v>4</v>
      </c>
      <c r="CE4" s="174" t="s">
        <v>5</v>
      </c>
      <c r="CF4" s="170" t="s">
        <v>126</v>
      </c>
      <c r="CG4" s="158" t="s">
        <v>158</v>
      </c>
      <c r="CH4" s="158" t="s">
        <v>159</v>
      </c>
      <c r="CI4" s="173" t="s">
        <v>160</v>
      </c>
      <c r="CJ4" s="158" t="s">
        <v>1</v>
      </c>
      <c r="CK4" s="164" t="s">
        <v>2</v>
      </c>
      <c r="CL4" s="158" t="s">
        <v>1</v>
      </c>
      <c r="CM4" s="164" t="s">
        <v>2</v>
      </c>
      <c r="CN4" s="173" t="s">
        <v>3</v>
      </c>
      <c r="CO4" s="158" t="s">
        <v>1</v>
      </c>
      <c r="CP4" s="164" t="s">
        <v>2</v>
      </c>
      <c r="CQ4" s="173" t="s">
        <v>3</v>
      </c>
      <c r="CR4" s="158" t="s">
        <v>1</v>
      </c>
      <c r="CS4" s="158" t="s">
        <v>2</v>
      </c>
      <c r="CT4" s="173" t="s">
        <v>3</v>
      </c>
      <c r="CU4" s="174" t="s">
        <v>4</v>
      </c>
      <c r="CV4" s="174" t="s">
        <v>5</v>
      </c>
      <c r="CW4" s="158" t="s">
        <v>1</v>
      </c>
      <c r="CX4" s="164" t="s">
        <v>2</v>
      </c>
    </row>
    <row r="5" spans="1:102" s="2" customFormat="1" ht="13.8" customHeight="1" x14ac:dyDescent="0.2">
      <c r="A5" s="149"/>
      <c r="B5" s="85"/>
      <c r="C5" s="85"/>
      <c r="D5" s="119"/>
      <c r="E5" s="119"/>
      <c r="F5" s="83"/>
      <c r="G5" s="83"/>
      <c r="H5" s="119"/>
      <c r="I5" s="175" t="s">
        <v>65</v>
      </c>
      <c r="J5" s="176"/>
      <c r="K5" s="175" t="s">
        <v>66</v>
      </c>
      <c r="L5" s="176"/>
      <c r="M5" s="175" t="s">
        <v>120</v>
      </c>
      <c r="N5" s="176"/>
      <c r="O5" s="118" t="s">
        <v>121</v>
      </c>
      <c r="P5" s="118" t="s">
        <v>125</v>
      </c>
      <c r="Q5" s="118" t="s">
        <v>126</v>
      </c>
      <c r="R5" s="154"/>
      <c r="S5" s="149"/>
      <c r="T5" s="149"/>
      <c r="U5" s="156"/>
      <c r="V5" s="156"/>
      <c r="W5" s="156"/>
      <c r="X5" s="149"/>
      <c r="Y5" s="149"/>
      <c r="Z5" s="156"/>
      <c r="AA5" s="156"/>
      <c r="AB5" s="158"/>
      <c r="AC5" s="158"/>
      <c r="AD5" s="158"/>
      <c r="AE5" s="160"/>
      <c r="AF5" s="158"/>
      <c r="AG5" s="158"/>
      <c r="AH5" s="158"/>
      <c r="AI5" s="162"/>
      <c r="AJ5" s="163" t="s">
        <v>65</v>
      </c>
      <c r="AK5" s="163" t="s">
        <v>151</v>
      </c>
      <c r="AL5" s="163" t="s">
        <v>66</v>
      </c>
      <c r="AM5" s="163" t="s">
        <v>152</v>
      </c>
      <c r="AN5" s="163" t="s">
        <v>120</v>
      </c>
      <c r="AO5" s="163" t="s">
        <v>153</v>
      </c>
      <c r="AP5" s="163" t="s">
        <v>121</v>
      </c>
      <c r="AQ5" s="163" t="s">
        <v>154</v>
      </c>
      <c r="AR5" s="149"/>
      <c r="AS5" s="156"/>
      <c r="AT5" s="149"/>
      <c r="AU5" s="149"/>
      <c r="AV5" s="156"/>
      <c r="AW5" s="149"/>
      <c r="AX5" s="149"/>
      <c r="AY5" s="156"/>
      <c r="AZ5" s="156"/>
      <c r="BA5" s="149"/>
      <c r="BB5" s="156"/>
      <c r="BC5" s="158"/>
      <c r="BD5" s="164"/>
      <c r="BE5" s="149"/>
      <c r="BF5" s="149"/>
      <c r="BG5" s="156"/>
      <c r="BH5" s="156"/>
      <c r="BI5" s="156"/>
      <c r="BJ5" s="149"/>
      <c r="BK5" s="156"/>
      <c r="BL5" s="156"/>
      <c r="BM5" s="156"/>
      <c r="BN5" s="156"/>
      <c r="BO5" s="156"/>
      <c r="BP5" s="169"/>
      <c r="BQ5" s="167" t="s">
        <v>1</v>
      </c>
      <c r="BR5" s="167" t="s">
        <v>3</v>
      </c>
      <c r="BS5" s="167" t="s">
        <v>4</v>
      </c>
      <c r="BT5" s="165"/>
      <c r="BU5" s="149"/>
      <c r="BV5" s="149"/>
      <c r="BW5" s="156"/>
      <c r="BX5" s="156"/>
      <c r="BY5" s="156"/>
      <c r="BZ5" s="156"/>
      <c r="CA5" s="158"/>
      <c r="CB5" s="158"/>
      <c r="CC5" s="173"/>
      <c r="CD5" s="174"/>
      <c r="CE5" s="174"/>
      <c r="CF5" s="171"/>
      <c r="CG5" s="158"/>
      <c r="CH5" s="158"/>
      <c r="CI5" s="173"/>
      <c r="CJ5" s="158"/>
      <c r="CK5" s="164"/>
      <c r="CL5" s="158"/>
      <c r="CM5" s="164"/>
      <c r="CN5" s="173"/>
      <c r="CO5" s="158"/>
      <c r="CP5" s="164"/>
      <c r="CQ5" s="173"/>
      <c r="CR5" s="158"/>
      <c r="CS5" s="158"/>
      <c r="CT5" s="173"/>
      <c r="CU5" s="174"/>
      <c r="CV5" s="174"/>
      <c r="CW5" s="158"/>
      <c r="CX5" s="164"/>
    </row>
    <row r="6" spans="1:102" s="2" customFormat="1" ht="25.95" customHeight="1" x14ac:dyDescent="0.2">
      <c r="A6" s="149"/>
      <c r="B6" s="85"/>
      <c r="C6" s="85"/>
      <c r="D6" s="119"/>
      <c r="E6" s="119"/>
      <c r="F6" s="84"/>
      <c r="G6" s="84"/>
      <c r="H6" s="119"/>
      <c r="I6" s="177"/>
      <c r="J6" s="178"/>
      <c r="K6" s="177"/>
      <c r="L6" s="178"/>
      <c r="M6" s="177"/>
      <c r="N6" s="178"/>
      <c r="O6" s="166"/>
      <c r="P6" s="166"/>
      <c r="Q6" s="166"/>
      <c r="R6" s="155"/>
      <c r="S6" s="149"/>
      <c r="T6" s="149"/>
      <c r="U6" s="156"/>
      <c r="V6" s="156"/>
      <c r="W6" s="156"/>
      <c r="X6" s="149"/>
      <c r="Y6" s="149"/>
      <c r="Z6" s="156"/>
      <c r="AA6" s="156"/>
      <c r="AB6" s="158"/>
      <c r="AC6" s="158"/>
      <c r="AD6" s="158"/>
      <c r="AE6" s="161"/>
      <c r="AF6" s="158"/>
      <c r="AG6" s="158"/>
      <c r="AH6" s="158"/>
      <c r="AI6" s="162"/>
      <c r="AJ6" s="163"/>
      <c r="AK6" s="163"/>
      <c r="AL6" s="163"/>
      <c r="AM6" s="163"/>
      <c r="AN6" s="163"/>
      <c r="AO6" s="163"/>
      <c r="AP6" s="163"/>
      <c r="AQ6" s="163"/>
      <c r="AR6" s="149"/>
      <c r="AS6" s="156"/>
      <c r="AT6" s="149"/>
      <c r="AU6" s="149"/>
      <c r="AV6" s="156"/>
      <c r="AW6" s="149"/>
      <c r="AX6" s="149"/>
      <c r="AY6" s="156"/>
      <c r="AZ6" s="156"/>
      <c r="BA6" s="149"/>
      <c r="BB6" s="156"/>
      <c r="BC6" s="158"/>
      <c r="BD6" s="164"/>
      <c r="BE6" s="149"/>
      <c r="BF6" s="149"/>
      <c r="BG6" s="156"/>
      <c r="BH6" s="156"/>
      <c r="BI6" s="156"/>
      <c r="BJ6" s="149"/>
      <c r="BK6" s="156"/>
      <c r="BL6" s="156"/>
      <c r="BM6" s="156"/>
      <c r="BN6" s="156"/>
      <c r="BO6" s="156"/>
      <c r="BP6" s="169"/>
      <c r="BQ6" s="168"/>
      <c r="BR6" s="168"/>
      <c r="BS6" s="168"/>
      <c r="BT6" s="166"/>
      <c r="BU6" s="149"/>
      <c r="BV6" s="149"/>
      <c r="BW6" s="156"/>
      <c r="BX6" s="156"/>
      <c r="BY6" s="156"/>
      <c r="BZ6" s="156"/>
      <c r="CA6" s="158"/>
      <c r="CB6" s="158"/>
      <c r="CC6" s="173"/>
      <c r="CD6" s="174"/>
      <c r="CE6" s="174"/>
      <c r="CF6" s="172"/>
      <c r="CG6" s="158"/>
      <c r="CH6" s="158"/>
      <c r="CI6" s="173"/>
      <c r="CJ6" s="158"/>
      <c r="CK6" s="164"/>
      <c r="CL6" s="158"/>
      <c r="CM6" s="164"/>
      <c r="CN6" s="173"/>
      <c r="CO6" s="158"/>
      <c r="CP6" s="164"/>
      <c r="CQ6" s="173"/>
      <c r="CR6" s="158"/>
      <c r="CS6" s="158"/>
      <c r="CT6" s="173"/>
      <c r="CU6" s="174"/>
      <c r="CV6" s="174"/>
      <c r="CW6" s="158"/>
      <c r="CX6" s="164"/>
    </row>
    <row r="7" spans="1:102" s="108" customFormat="1" ht="81" customHeight="1" x14ac:dyDescent="0.2">
      <c r="A7" s="76"/>
      <c r="B7" s="76" t="s">
        <v>332</v>
      </c>
      <c r="C7" s="76" t="s">
        <v>333</v>
      </c>
      <c r="D7" s="119"/>
      <c r="E7" s="119"/>
      <c r="F7" s="107" t="s">
        <v>334</v>
      </c>
      <c r="G7" s="107" t="s">
        <v>334</v>
      </c>
      <c r="H7" s="119"/>
      <c r="I7" s="112" t="s">
        <v>13</v>
      </c>
      <c r="J7" s="112" t="s">
        <v>98</v>
      </c>
      <c r="K7" s="112" t="s">
        <v>14</v>
      </c>
      <c r="L7" s="114" t="s">
        <v>16</v>
      </c>
      <c r="M7" s="114" t="s">
        <v>107</v>
      </c>
      <c r="N7" s="114" t="s">
        <v>16</v>
      </c>
      <c r="O7" s="114" t="s">
        <v>108</v>
      </c>
      <c r="P7" s="114" t="s">
        <v>15</v>
      </c>
      <c r="Q7" s="183" t="s">
        <v>58</v>
      </c>
      <c r="R7" s="184" t="s">
        <v>127</v>
      </c>
      <c r="S7" s="114" t="s">
        <v>30</v>
      </c>
      <c r="T7" s="183" t="s">
        <v>109</v>
      </c>
      <c r="U7" s="114" t="s">
        <v>31</v>
      </c>
      <c r="V7" s="114" t="s">
        <v>32</v>
      </c>
      <c r="W7" s="114" t="s">
        <v>8</v>
      </c>
      <c r="X7" s="112" t="s">
        <v>17</v>
      </c>
      <c r="Y7" s="112" t="s">
        <v>18</v>
      </c>
      <c r="Z7" s="114" t="s">
        <v>19</v>
      </c>
      <c r="AA7" s="114" t="s">
        <v>20</v>
      </c>
      <c r="AB7" s="112" t="s">
        <v>99</v>
      </c>
      <c r="AC7" s="112" t="s">
        <v>100</v>
      </c>
      <c r="AD7" s="112" t="s">
        <v>101</v>
      </c>
      <c r="AE7" s="112" t="s">
        <v>150</v>
      </c>
      <c r="AF7" s="112" t="s">
        <v>102</v>
      </c>
      <c r="AG7" s="112" t="s">
        <v>110</v>
      </c>
      <c r="AH7" s="114" t="s">
        <v>103</v>
      </c>
      <c r="AI7" s="185" t="s">
        <v>104</v>
      </c>
      <c r="AJ7" s="112" t="s">
        <v>142</v>
      </c>
      <c r="AK7" s="112" t="s">
        <v>143</v>
      </c>
      <c r="AL7" s="112" t="s">
        <v>144</v>
      </c>
      <c r="AM7" s="112" t="s">
        <v>145</v>
      </c>
      <c r="AN7" s="112" t="s">
        <v>146</v>
      </c>
      <c r="AO7" s="112" t="s">
        <v>147</v>
      </c>
      <c r="AP7" s="112" t="s">
        <v>148</v>
      </c>
      <c r="AQ7" s="112" t="s">
        <v>149</v>
      </c>
      <c r="AR7" s="114" t="s">
        <v>59</v>
      </c>
      <c r="AS7" s="114" t="s">
        <v>60</v>
      </c>
      <c r="AT7" s="114" t="s">
        <v>67</v>
      </c>
      <c r="AU7" s="114" t="s">
        <v>68</v>
      </c>
      <c r="AV7" s="114" t="s">
        <v>69</v>
      </c>
      <c r="AW7" s="114" t="s">
        <v>128</v>
      </c>
      <c r="AX7" s="114" t="s">
        <v>129</v>
      </c>
      <c r="AY7" s="114" t="s">
        <v>130</v>
      </c>
      <c r="AZ7" s="114" t="s">
        <v>131</v>
      </c>
      <c r="BA7" s="114" t="s">
        <v>156</v>
      </c>
      <c r="BB7" s="114" t="s">
        <v>157</v>
      </c>
      <c r="BC7" s="112" t="s">
        <v>61</v>
      </c>
      <c r="BD7" s="183" t="s">
        <v>62</v>
      </c>
      <c r="BE7" s="116" t="s">
        <v>75</v>
      </c>
      <c r="BF7" s="116" t="s">
        <v>76</v>
      </c>
      <c r="BG7" s="116" t="s">
        <v>77</v>
      </c>
      <c r="BH7" s="116" t="s">
        <v>78</v>
      </c>
      <c r="BI7" s="181" t="s">
        <v>79</v>
      </c>
      <c r="BJ7" s="116" t="s">
        <v>80</v>
      </c>
      <c r="BK7" s="181" t="s">
        <v>81</v>
      </c>
      <c r="BL7" s="116" t="s">
        <v>82</v>
      </c>
      <c r="BM7" s="116" t="s">
        <v>83</v>
      </c>
      <c r="BN7" s="116" t="s">
        <v>84</v>
      </c>
      <c r="BO7" s="116" t="s">
        <v>85</v>
      </c>
      <c r="BP7" s="186"/>
      <c r="BQ7" s="116" t="s">
        <v>122</v>
      </c>
      <c r="BR7" s="116" t="s">
        <v>23</v>
      </c>
      <c r="BS7" s="116" t="s">
        <v>58</v>
      </c>
      <c r="BT7" s="116" t="s">
        <v>127</v>
      </c>
      <c r="BU7" s="114" t="s">
        <v>134</v>
      </c>
      <c r="BV7" s="114" t="s">
        <v>135</v>
      </c>
      <c r="BW7" s="114" t="s">
        <v>136</v>
      </c>
      <c r="BX7" s="114" t="s">
        <v>137</v>
      </c>
      <c r="BY7" s="114" t="s">
        <v>40</v>
      </c>
      <c r="BZ7" s="114" t="s">
        <v>8</v>
      </c>
      <c r="CA7" s="112" t="s">
        <v>161</v>
      </c>
      <c r="CB7" s="112" t="s">
        <v>162</v>
      </c>
      <c r="CC7" s="114" t="s">
        <v>163</v>
      </c>
      <c r="CD7" s="112" t="s">
        <v>164</v>
      </c>
      <c r="CE7" s="112" t="s">
        <v>165</v>
      </c>
      <c r="CF7" s="112" t="s">
        <v>166</v>
      </c>
      <c r="CG7" s="112" t="s">
        <v>106</v>
      </c>
      <c r="CH7" s="112" t="s">
        <v>167</v>
      </c>
      <c r="CI7" s="114" t="s">
        <v>8</v>
      </c>
      <c r="CJ7" s="182" t="s">
        <v>63</v>
      </c>
      <c r="CK7" s="183" t="s">
        <v>64</v>
      </c>
      <c r="CL7" s="112" t="s">
        <v>70</v>
      </c>
      <c r="CM7" s="114" t="s">
        <v>71</v>
      </c>
      <c r="CN7" s="116" t="s">
        <v>72</v>
      </c>
      <c r="CO7" s="112" t="s">
        <v>70</v>
      </c>
      <c r="CP7" s="114" t="s">
        <v>71</v>
      </c>
      <c r="CQ7" s="116" t="s">
        <v>72</v>
      </c>
      <c r="CR7" s="112" t="s">
        <v>111</v>
      </c>
      <c r="CS7" s="112" t="s">
        <v>112</v>
      </c>
      <c r="CT7" s="114" t="s">
        <v>113</v>
      </c>
      <c r="CU7" s="112" t="s">
        <v>114</v>
      </c>
      <c r="CV7" s="112" t="s">
        <v>8</v>
      </c>
      <c r="CW7" s="112" t="s">
        <v>21</v>
      </c>
      <c r="CX7" s="114" t="s">
        <v>22</v>
      </c>
    </row>
    <row r="8" spans="1:102" s="110" customFormat="1" x14ac:dyDescent="0.2">
      <c r="A8" s="109"/>
      <c r="B8" s="109"/>
      <c r="C8" s="109"/>
      <c r="D8" s="120"/>
      <c r="E8" s="120"/>
      <c r="F8" s="109"/>
      <c r="G8" s="109"/>
      <c r="H8" s="120"/>
      <c r="I8" s="113"/>
      <c r="J8" s="113"/>
      <c r="K8" s="113"/>
      <c r="L8" s="115"/>
      <c r="M8" s="115"/>
      <c r="N8" s="115"/>
      <c r="O8" s="115"/>
      <c r="P8" s="115"/>
      <c r="Q8" s="183"/>
      <c r="R8" s="155"/>
      <c r="S8" s="115"/>
      <c r="T8" s="183"/>
      <c r="U8" s="115"/>
      <c r="V8" s="115"/>
      <c r="W8" s="115"/>
      <c r="X8" s="113"/>
      <c r="Y8" s="113"/>
      <c r="Z8" s="115"/>
      <c r="AA8" s="115"/>
      <c r="AB8" s="113"/>
      <c r="AC8" s="113"/>
      <c r="AD8" s="113"/>
      <c r="AE8" s="113"/>
      <c r="AF8" s="113"/>
      <c r="AG8" s="113"/>
      <c r="AH8" s="115"/>
      <c r="AI8" s="185"/>
      <c r="AJ8" s="113"/>
      <c r="AK8" s="113"/>
      <c r="AL8" s="113"/>
      <c r="AM8" s="113"/>
      <c r="AN8" s="113"/>
      <c r="AO8" s="113"/>
      <c r="AP8" s="113"/>
      <c r="AQ8" s="113"/>
      <c r="AR8" s="115"/>
      <c r="AS8" s="115"/>
      <c r="AT8" s="115"/>
      <c r="AU8" s="115"/>
      <c r="AV8" s="115"/>
      <c r="AW8" s="115"/>
      <c r="AX8" s="115"/>
      <c r="AY8" s="115"/>
      <c r="AZ8" s="115"/>
      <c r="BA8" s="115"/>
      <c r="BB8" s="115"/>
      <c r="BC8" s="113"/>
      <c r="BD8" s="183"/>
      <c r="BE8" s="117"/>
      <c r="BF8" s="117"/>
      <c r="BG8" s="117"/>
      <c r="BH8" s="117"/>
      <c r="BI8" s="181"/>
      <c r="BJ8" s="117"/>
      <c r="BK8" s="181"/>
      <c r="BL8" s="117"/>
      <c r="BM8" s="117"/>
      <c r="BN8" s="117"/>
      <c r="BO8" s="117"/>
      <c r="BP8" s="186"/>
      <c r="BQ8" s="117"/>
      <c r="BR8" s="117"/>
      <c r="BS8" s="117"/>
      <c r="BT8" s="117"/>
      <c r="BU8" s="115"/>
      <c r="BV8" s="115"/>
      <c r="BW8" s="115"/>
      <c r="BX8" s="115"/>
      <c r="BY8" s="115"/>
      <c r="BZ8" s="115"/>
      <c r="CA8" s="113"/>
      <c r="CB8" s="113"/>
      <c r="CC8" s="115"/>
      <c r="CD8" s="113"/>
      <c r="CE8" s="113"/>
      <c r="CF8" s="113"/>
      <c r="CG8" s="113"/>
      <c r="CH8" s="113"/>
      <c r="CI8" s="115"/>
      <c r="CJ8" s="182"/>
      <c r="CK8" s="183"/>
      <c r="CL8" s="113"/>
      <c r="CM8" s="115"/>
      <c r="CN8" s="117"/>
      <c r="CO8" s="113"/>
      <c r="CP8" s="115"/>
      <c r="CQ8" s="117"/>
      <c r="CR8" s="113"/>
      <c r="CS8" s="113"/>
      <c r="CT8" s="115"/>
      <c r="CU8" s="113"/>
      <c r="CV8" s="113"/>
      <c r="CW8" s="113"/>
      <c r="CX8" s="115"/>
    </row>
    <row r="9" spans="1:102" s="55" customFormat="1" ht="13.2" x14ac:dyDescent="0.2">
      <c r="A9" s="63">
        <v>22203</v>
      </c>
      <c r="B9" s="63" t="s">
        <v>300</v>
      </c>
      <c r="C9" s="71">
        <f t="shared" ref="C9:C29" si="0">INT(B9/10)</f>
        <v>22203</v>
      </c>
      <c r="D9" s="78">
        <v>22203</v>
      </c>
      <c r="E9" s="73" t="s">
        <v>175</v>
      </c>
      <c r="F9" s="73" t="s">
        <v>298</v>
      </c>
      <c r="G9" s="54">
        <f t="shared" ref="G9:G41" si="1">IF(E9=F9,0,1)</f>
        <v>0</v>
      </c>
      <c r="H9" s="68">
        <v>5</v>
      </c>
      <c r="I9" s="17">
        <v>1</v>
      </c>
      <c r="J9" s="17">
        <v>14</v>
      </c>
      <c r="K9" s="17"/>
      <c r="L9" s="17"/>
      <c r="M9" s="95"/>
      <c r="N9" s="95"/>
      <c r="O9" s="95"/>
      <c r="P9" s="95"/>
      <c r="Q9" s="95"/>
      <c r="R9" s="60"/>
      <c r="S9" s="95"/>
      <c r="T9" s="95"/>
      <c r="U9" s="95"/>
      <c r="V9" s="95"/>
      <c r="W9" s="58"/>
      <c r="X9" s="17"/>
      <c r="Y9" s="17"/>
      <c r="Z9" s="95">
        <v>1</v>
      </c>
      <c r="AA9" s="58"/>
      <c r="AB9" s="100"/>
      <c r="AC9" s="98">
        <v>1</v>
      </c>
      <c r="AD9" s="98"/>
      <c r="AE9" s="58"/>
      <c r="AF9" s="100"/>
      <c r="AG9" s="100">
        <v>1</v>
      </c>
      <c r="AH9" s="100"/>
      <c r="AI9" s="99">
        <v>1</v>
      </c>
      <c r="AJ9" s="100"/>
      <c r="AK9" s="100"/>
      <c r="AL9" s="100"/>
      <c r="AM9" s="100">
        <v>1</v>
      </c>
      <c r="AN9" s="100"/>
      <c r="AO9" s="100"/>
      <c r="AP9" s="97">
        <v>1</v>
      </c>
      <c r="AQ9" s="100">
        <v>1</v>
      </c>
      <c r="AR9" s="95">
        <v>1</v>
      </c>
      <c r="AS9" s="95"/>
      <c r="AT9" s="95">
        <v>1</v>
      </c>
      <c r="AU9" s="95">
        <v>1</v>
      </c>
      <c r="AV9" s="95"/>
      <c r="AW9" s="95"/>
      <c r="AX9" s="95"/>
      <c r="AY9" s="95"/>
      <c r="AZ9" s="95">
        <v>1</v>
      </c>
      <c r="BA9" s="95"/>
      <c r="BB9" s="95">
        <v>1</v>
      </c>
      <c r="BC9" s="95">
        <v>1</v>
      </c>
      <c r="BD9" s="95"/>
      <c r="BE9" s="95">
        <v>1</v>
      </c>
      <c r="BF9" s="95">
        <v>1</v>
      </c>
      <c r="BG9" s="95">
        <v>1</v>
      </c>
      <c r="BH9" s="95">
        <v>1</v>
      </c>
      <c r="BI9" s="95">
        <v>1</v>
      </c>
      <c r="BJ9" s="95">
        <v>1</v>
      </c>
      <c r="BK9" s="95"/>
      <c r="BL9" s="95">
        <v>1</v>
      </c>
      <c r="BM9" s="95"/>
      <c r="BN9" s="95">
        <v>1</v>
      </c>
      <c r="BO9" s="86"/>
      <c r="BP9" s="67"/>
      <c r="BQ9" s="95">
        <v>1</v>
      </c>
      <c r="BR9" s="95"/>
      <c r="BS9" s="95"/>
      <c r="BT9" s="86"/>
      <c r="BU9" s="95">
        <v>1</v>
      </c>
      <c r="BV9" s="95">
        <v>1</v>
      </c>
      <c r="BW9" s="95">
        <v>1</v>
      </c>
      <c r="BX9" s="95"/>
      <c r="BY9" s="95"/>
      <c r="BZ9" s="94"/>
      <c r="CA9" s="95">
        <v>1</v>
      </c>
      <c r="CB9" s="95"/>
      <c r="CC9" s="95">
        <v>1</v>
      </c>
      <c r="CD9" s="95"/>
      <c r="CE9" s="95"/>
      <c r="CF9" s="95"/>
      <c r="CG9" s="95">
        <v>1</v>
      </c>
      <c r="CH9" s="95"/>
      <c r="CI9" s="94"/>
      <c r="CJ9" s="95"/>
      <c r="CK9" s="95">
        <v>1</v>
      </c>
      <c r="CL9" s="95"/>
      <c r="CM9" s="95"/>
      <c r="CN9" s="95">
        <v>1</v>
      </c>
      <c r="CO9" s="95"/>
      <c r="CP9" s="95"/>
      <c r="CQ9" s="95">
        <v>1</v>
      </c>
      <c r="CR9" s="95"/>
      <c r="CS9" s="95"/>
      <c r="CT9" s="95"/>
      <c r="CU9" s="95">
        <v>1</v>
      </c>
      <c r="CV9" s="94"/>
      <c r="CW9" s="17"/>
      <c r="CX9" s="95">
        <v>1</v>
      </c>
    </row>
    <row r="10" spans="1:102" s="55" customFormat="1" ht="13.2" x14ac:dyDescent="0.2">
      <c r="A10" s="63">
        <v>22205</v>
      </c>
      <c r="B10" s="63" t="s">
        <v>301</v>
      </c>
      <c r="C10" s="71">
        <f t="shared" si="0"/>
        <v>22205</v>
      </c>
      <c r="D10" s="78">
        <v>22205</v>
      </c>
      <c r="E10" s="73" t="s">
        <v>176</v>
      </c>
      <c r="F10" s="73" t="s">
        <v>240</v>
      </c>
      <c r="G10" s="54">
        <f t="shared" si="1"/>
        <v>0</v>
      </c>
      <c r="H10" s="68">
        <v>5</v>
      </c>
      <c r="I10" s="17">
        <v>1</v>
      </c>
      <c r="J10" s="17">
        <v>18</v>
      </c>
      <c r="K10" s="17"/>
      <c r="L10" s="17"/>
      <c r="M10" s="95"/>
      <c r="N10" s="95"/>
      <c r="O10" s="95"/>
      <c r="P10" s="95"/>
      <c r="Q10" s="95"/>
      <c r="R10" s="60"/>
      <c r="S10" s="95"/>
      <c r="T10" s="95"/>
      <c r="U10" s="95"/>
      <c r="V10" s="95"/>
      <c r="W10" s="58"/>
      <c r="X10" s="17"/>
      <c r="Y10" s="17"/>
      <c r="Z10" s="95"/>
      <c r="AA10" s="58" t="s">
        <v>177</v>
      </c>
      <c r="AB10" s="100">
        <v>1</v>
      </c>
      <c r="AC10" s="98"/>
      <c r="AD10" s="98"/>
      <c r="AE10" s="58" t="s">
        <v>178</v>
      </c>
      <c r="AF10" s="100">
        <v>1</v>
      </c>
      <c r="AG10" s="100"/>
      <c r="AH10" s="100"/>
      <c r="AI10" s="99"/>
      <c r="AJ10" s="100">
        <v>1</v>
      </c>
      <c r="AK10" s="100"/>
      <c r="AL10" s="100">
        <v>1</v>
      </c>
      <c r="AM10" s="100"/>
      <c r="AN10" s="97">
        <v>1</v>
      </c>
      <c r="AO10" s="100">
        <v>1</v>
      </c>
      <c r="AP10" s="100"/>
      <c r="AQ10" s="100"/>
      <c r="AR10" s="95"/>
      <c r="AS10" s="95">
        <v>1</v>
      </c>
      <c r="AT10" s="95"/>
      <c r="AU10" s="95"/>
      <c r="AV10" s="95"/>
      <c r="AW10" s="95"/>
      <c r="AX10" s="95"/>
      <c r="AY10" s="95"/>
      <c r="AZ10" s="95"/>
      <c r="BA10" s="95"/>
      <c r="BB10" s="95"/>
      <c r="BC10" s="95"/>
      <c r="BD10" s="95"/>
      <c r="BE10" s="95">
        <v>1</v>
      </c>
      <c r="BF10" s="95"/>
      <c r="BG10" s="95"/>
      <c r="BH10" s="95"/>
      <c r="BI10" s="95">
        <v>1</v>
      </c>
      <c r="BJ10" s="95"/>
      <c r="BK10" s="95"/>
      <c r="BL10" s="95">
        <v>1</v>
      </c>
      <c r="BM10" s="95"/>
      <c r="BN10" s="95"/>
      <c r="BO10" s="86"/>
      <c r="BP10" s="67"/>
      <c r="BQ10" s="95"/>
      <c r="BR10" s="95">
        <v>1</v>
      </c>
      <c r="BS10" s="95"/>
      <c r="BT10" s="86"/>
      <c r="BU10" s="95"/>
      <c r="BV10" s="95"/>
      <c r="BW10" s="95"/>
      <c r="BX10" s="95"/>
      <c r="BY10" s="95"/>
      <c r="BZ10" s="94"/>
      <c r="CA10" s="95"/>
      <c r="CB10" s="95"/>
      <c r="CC10" s="95"/>
      <c r="CD10" s="95"/>
      <c r="CE10" s="95"/>
      <c r="CF10" s="95"/>
      <c r="CG10" s="95"/>
      <c r="CH10" s="95"/>
      <c r="CI10" s="94"/>
      <c r="CJ10" s="95"/>
      <c r="CK10" s="95"/>
      <c r="CL10" s="95"/>
      <c r="CM10" s="95"/>
      <c r="CN10" s="95"/>
      <c r="CO10" s="95"/>
      <c r="CP10" s="95"/>
      <c r="CQ10" s="95"/>
      <c r="CR10" s="95"/>
      <c r="CS10" s="95"/>
      <c r="CT10" s="95">
        <v>1</v>
      </c>
      <c r="CU10" s="95"/>
      <c r="CV10" s="94"/>
      <c r="CW10" s="17"/>
      <c r="CX10" s="95">
        <v>1</v>
      </c>
    </row>
    <row r="11" spans="1:102" s="55" customFormat="1" ht="75.599999999999994" x14ac:dyDescent="0.2">
      <c r="A11" s="63">
        <v>22206</v>
      </c>
      <c r="B11" s="63" t="s">
        <v>302</v>
      </c>
      <c r="C11" s="71">
        <f t="shared" si="0"/>
        <v>22206</v>
      </c>
      <c r="D11" s="78">
        <v>22206</v>
      </c>
      <c r="E11" s="73" t="s">
        <v>179</v>
      </c>
      <c r="F11" s="73" t="s">
        <v>242</v>
      </c>
      <c r="G11" s="54">
        <f t="shared" si="1"/>
        <v>0</v>
      </c>
      <c r="H11" s="68">
        <v>5</v>
      </c>
      <c r="I11" s="17">
        <v>1</v>
      </c>
      <c r="J11" s="17">
        <v>15</v>
      </c>
      <c r="K11" s="17"/>
      <c r="L11" s="17"/>
      <c r="M11" s="95"/>
      <c r="N11" s="95"/>
      <c r="O11" s="95"/>
      <c r="P11" s="95"/>
      <c r="Q11" s="95"/>
      <c r="R11" s="60"/>
      <c r="S11" s="95"/>
      <c r="T11" s="95"/>
      <c r="U11" s="95"/>
      <c r="V11" s="95"/>
      <c r="W11" s="58"/>
      <c r="X11" s="17"/>
      <c r="Y11" s="17"/>
      <c r="Z11" s="95"/>
      <c r="AA11" s="58" t="s">
        <v>180</v>
      </c>
      <c r="AB11" s="100">
        <v>1</v>
      </c>
      <c r="AC11" s="98"/>
      <c r="AD11" s="98"/>
      <c r="AE11" s="58" t="s">
        <v>181</v>
      </c>
      <c r="AF11" s="100">
        <v>1</v>
      </c>
      <c r="AG11" s="100"/>
      <c r="AH11" s="100"/>
      <c r="AI11" s="99"/>
      <c r="AJ11" s="100"/>
      <c r="AK11" s="100"/>
      <c r="AL11" s="100">
        <v>1</v>
      </c>
      <c r="AM11" s="100"/>
      <c r="AN11" s="97">
        <v>1</v>
      </c>
      <c r="AO11" s="100">
        <v>1</v>
      </c>
      <c r="AP11" s="100"/>
      <c r="AQ11" s="100"/>
      <c r="AR11" s="95">
        <v>1</v>
      </c>
      <c r="AS11" s="95"/>
      <c r="AT11" s="95">
        <v>1</v>
      </c>
      <c r="AU11" s="95">
        <v>1</v>
      </c>
      <c r="AV11" s="95"/>
      <c r="AW11" s="95"/>
      <c r="AX11" s="95"/>
      <c r="AY11" s="95">
        <v>1</v>
      </c>
      <c r="AZ11" s="95"/>
      <c r="BA11" s="95"/>
      <c r="BB11" s="95">
        <v>1</v>
      </c>
      <c r="BC11" s="95"/>
      <c r="BD11" s="95">
        <v>1</v>
      </c>
      <c r="BE11" s="95">
        <v>1</v>
      </c>
      <c r="BF11" s="95">
        <v>1</v>
      </c>
      <c r="BG11" s="95">
        <v>1</v>
      </c>
      <c r="BH11" s="95">
        <v>1</v>
      </c>
      <c r="BI11" s="95">
        <v>1</v>
      </c>
      <c r="BJ11" s="95"/>
      <c r="BK11" s="95"/>
      <c r="BL11" s="95">
        <v>1</v>
      </c>
      <c r="BM11" s="95"/>
      <c r="BN11" s="95"/>
      <c r="BO11" s="86"/>
      <c r="BP11" s="67"/>
      <c r="BQ11" s="95"/>
      <c r="BR11" s="95"/>
      <c r="BS11" s="95">
        <v>1</v>
      </c>
      <c r="BT11" s="86" t="s">
        <v>182</v>
      </c>
      <c r="BU11" s="95"/>
      <c r="BV11" s="95"/>
      <c r="BW11" s="95"/>
      <c r="BX11" s="95"/>
      <c r="BY11" s="95"/>
      <c r="BZ11" s="94"/>
      <c r="CA11" s="95"/>
      <c r="CB11" s="95"/>
      <c r="CC11" s="95"/>
      <c r="CD11" s="95"/>
      <c r="CE11" s="95"/>
      <c r="CF11" s="95"/>
      <c r="CG11" s="95"/>
      <c r="CH11" s="95"/>
      <c r="CI11" s="94"/>
      <c r="CJ11" s="95"/>
      <c r="CK11" s="95"/>
      <c r="CL11" s="95"/>
      <c r="CM11" s="95"/>
      <c r="CN11" s="95"/>
      <c r="CO11" s="95"/>
      <c r="CP11" s="95"/>
      <c r="CQ11" s="95"/>
      <c r="CR11" s="95"/>
      <c r="CS11" s="95"/>
      <c r="CT11" s="95"/>
      <c r="CU11" s="95">
        <v>1</v>
      </c>
      <c r="CV11" s="94"/>
      <c r="CW11" s="17">
        <v>1</v>
      </c>
      <c r="CX11" s="95"/>
    </row>
    <row r="12" spans="1:102" s="55" customFormat="1" ht="21.6" x14ac:dyDescent="0.2">
      <c r="A12" s="52">
        <v>22207</v>
      </c>
      <c r="B12" s="52" t="s">
        <v>303</v>
      </c>
      <c r="C12" s="71">
        <f t="shared" si="0"/>
        <v>22207</v>
      </c>
      <c r="D12" s="78">
        <v>22207</v>
      </c>
      <c r="E12" s="74" t="s">
        <v>183</v>
      </c>
      <c r="F12" s="74" t="s">
        <v>244</v>
      </c>
      <c r="G12" s="54">
        <f t="shared" si="1"/>
        <v>0</v>
      </c>
      <c r="H12" s="59">
        <v>5</v>
      </c>
      <c r="I12" s="57"/>
      <c r="J12" s="57"/>
      <c r="K12" s="57"/>
      <c r="L12" s="57"/>
      <c r="M12" s="94"/>
      <c r="N12" s="94"/>
      <c r="O12" s="94"/>
      <c r="P12" s="94"/>
      <c r="Q12" s="94">
        <v>1</v>
      </c>
      <c r="R12" s="60" t="s">
        <v>184</v>
      </c>
      <c r="S12" s="94"/>
      <c r="T12" s="94"/>
      <c r="U12" s="94"/>
      <c r="V12" s="94"/>
      <c r="W12" s="58"/>
      <c r="X12" s="57"/>
      <c r="Y12" s="57"/>
      <c r="Z12" s="94"/>
      <c r="AA12" s="58"/>
      <c r="AB12" s="97"/>
      <c r="AC12" s="18"/>
      <c r="AD12" s="18"/>
      <c r="AE12" s="58"/>
      <c r="AF12" s="97"/>
      <c r="AG12" s="97"/>
      <c r="AH12" s="97"/>
      <c r="AI12" s="61"/>
      <c r="AJ12" s="97"/>
      <c r="AK12" s="97"/>
      <c r="AL12" s="97"/>
      <c r="AM12" s="97"/>
      <c r="AN12" s="97"/>
      <c r="AO12" s="97"/>
      <c r="AP12" s="97"/>
      <c r="AQ12" s="97"/>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86"/>
      <c r="BP12" s="62"/>
      <c r="BQ12" s="94"/>
      <c r="BR12" s="94"/>
      <c r="BS12" s="94"/>
      <c r="BT12" s="86"/>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57"/>
      <c r="CX12" s="94"/>
    </row>
    <row r="13" spans="1:102" s="55" customFormat="1" ht="32.4" x14ac:dyDescent="0.2">
      <c r="A13" s="52">
        <v>222089</v>
      </c>
      <c r="B13" s="52" t="s">
        <v>304</v>
      </c>
      <c r="C13" s="71">
        <f t="shared" si="0"/>
        <v>22208</v>
      </c>
      <c r="D13" s="78">
        <v>22208</v>
      </c>
      <c r="E13" s="74" t="s">
        <v>185</v>
      </c>
      <c r="F13" s="74" t="s">
        <v>245</v>
      </c>
      <c r="G13" s="54">
        <f t="shared" si="1"/>
        <v>0</v>
      </c>
      <c r="H13" s="59">
        <v>5</v>
      </c>
      <c r="I13" s="57">
        <v>1</v>
      </c>
      <c r="J13" s="57">
        <v>13</v>
      </c>
      <c r="K13" s="57"/>
      <c r="L13" s="57"/>
      <c r="M13" s="94"/>
      <c r="N13" s="94"/>
      <c r="O13" s="94"/>
      <c r="P13" s="94"/>
      <c r="Q13" s="94"/>
      <c r="R13" s="60"/>
      <c r="S13" s="94"/>
      <c r="T13" s="94"/>
      <c r="U13" s="94"/>
      <c r="V13" s="94"/>
      <c r="W13" s="58"/>
      <c r="X13" s="57"/>
      <c r="Y13" s="57"/>
      <c r="Z13" s="94" t="s">
        <v>174</v>
      </c>
      <c r="AA13" s="58" t="s">
        <v>186</v>
      </c>
      <c r="AB13" s="97">
        <v>1</v>
      </c>
      <c r="AC13" s="18" t="s">
        <v>174</v>
      </c>
      <c r="AD13" s="18"/>
      <c r="AE13" s="58" t="s">
        <v>187</v>
      </c>
      <c r="AF13" s="97"/>
      <c r="AG13" s="97">
        <v>1</v>
      </c>
      <c r="AH13" s="97"/>
      <c r="AI13" s="61"/>
      <c r="AJ13" s="97"/>
      <c r="AK13" s="97"/>
      <c r="AL13" s="97"/>
      <c r="AM13" s="97"/>
      <c r="AN13" s="97"/>
      <c r="AO13" s="97"/>
      <c r="AP13" s="97">
        <v>1</v>
      </c>
      <c r="AQ13" s="97">
        <v>1</v>
      </c>
      <c r="AR13" s="94">
        <v>1</v>
      </c>
      <c r="AS13" s="94"/>
      <c r="AT13" s="94">
        <v>1</v>
      </c>
      <c r="AU13" s="94">
        <v>1</v>
      </c>
      <c r="AV13" s="94"/>
      <c r="AW13" s="94"/>
      <c r="AX13" s="94">
        <v>1</v>
      </c>
      <c r="AY13" s="94"/>
      <c r="AZ13" s="94"/>
      <c r="BA13" s="94"/>
      <c r="BB13" s="94">
        <v>1</v>
      </c>
      <c r="BC13" s="94">
        <v>1</v>
      </c>
      <c r="BD13" s="94"/>
      <c r="BE13" s="94">
        <v>1</v>
      </c>
      <c r="BF13" s="94"/>
      <c r="BG13" s="94">
        <v>1</v>
      </c>
      <c r="BH13" s="94">
        <v>1</v>
      </c>
      <c r="BI13" s="94">
        <v>1</v>
      </c>
      <c r="BJ13" s="94"/>
      <c r="BK13" s="94"/>
      <c r="BL13" s="94">
        <v>1</v>
      </c>
      <c r="BM13" s="94"/>
      <c r="BN13" s="94"/>
      <c r="BO13" s="86"/>
      <c r="BP13" s="62"/>
      <c r="BQ13" s="94"/>
      <c r="BR13" s="94">
        <v>1</v>
      </c>
      <c r="BS13" s="94"/>
      <c r="BT13" s="86"/>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v>1</v>
      </c>
      <c r="CU13" s="94"/>
      <c r="CV13" s="94"/>
      <c r="CW13" s="57">
        <v>1</v>
      </c>
      <c r="CX13" s="94"/>
    </row>
    <row r="14" spans="1:102" s="55" customFormat="1" ht="43.2" x14ac:dyDescent="0.2">
      <c r="A14" s="52">
        <v>22209</v>
      </c>
      <c r="B14" s="52" t="s">
        <v>305</v>
      </c>
      <c r="C14" s="71">
        <f t="shared" si="0"/>
        <v>22209</v>
      </c>
      <c r="D14" s="78">
        <v>22209</v>
      </c>
      <c r="E14" s="74" t="s">
        <v>188</v>
      </c>
      <c r="F14" s="74" t="s">
        <v>247</v>
      </c>
      <c r="G14" s="54">
        <f t="shared" si="1"/>
        <v>0</v>
      </c>
      <c r="H14" s="59">
        <v>5</v>
      </c>
      <c r="I14" s="57"/>
      <c r="J14" s="57"/>
      <c r="K14" s="57"/>
      <c r="L14" s="57"/>
      <c r="M14" s="94"/>
      <c r="N14" s="94"/>
      <c r="O14" s="94"/>
      <c r="P14" s="94"/>
      <c r="Q14" s="94">
        <v>1</v>
      </c>
      <c r="R14" s="60" t="s">
        <v>189</v>
      </c>
      <c r="S14" s="94"/>
      <c r="T14" s="94"/>
      <c r="U14" s="94"/>
      <c r="V14" s="94"/>
      <c r="W14" s="58"/>
      <c r="X14" s="57"/>
      <c r="Y14" s="57"/>
      <c r="Z14" s="94"/>
      <c r="AA14" s="58"/>
      <c r="AB14" s="97"/>
      <c r="AC14" s="18"/>
      <c r="AD14" s="18"/>
      <c r="AE14" s="58"/>
      <c r="AF14" s="97"/>
      <c r="AG14" s="97"/>
      <c r="AH14" s="97"/>
      <c r="AI14" s="61"/>
      <c r="AJ14" s="97"/>
      <c r="AK14" s="97"/>
      <c r="AL14" s="97"/>
      <c r="AM14" s="97"/>
      <c r="AN14" s="97"/>
      <c r="AO14" s="97"/>
      <c r="AP14" s="97"/>
      <c r="AQ14" s="97"/>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86"/>
      <c r="BP14" s="62"/>
      <c r="BQ14" s="94"/>
      <c r="BR14" s="94"/>
      <c r="BS14" s="94"/>
      <c r="BT14" s="86"/>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57"/>
      <c r="CX14" s="94"/>
    </row>
    <row r="15" spans="1:102" s="55" customFormat="1" ht="97.2" x14ac:dyDescent="0.2">
      <c r="A15" s="52">
        <v>222101</v>
      </c>
      <c r="B15" s="52" t="s">
        <v>306</v>
      </c>
      <c r="C15" s="71">
        <f t="shared" si="0"/>
        <v>22210</v>
      </c>
      <c r="D15" s="78">
        <v>22210</v>
      </c>
      <c r="E15" s="74" t="s">
        <v>190</v>
      </c>
      <c r="F15" s="74" t="s">
        <v>248</v>
      </c>
      <c r="G15" s="54">
        <f t="shared" si="1"/>
        <v>0</v>
      </c>
      <c r="H15" s="59">
        <v>4</v>
      </c>
      <c r="I15" s="57">
        <v>1</v>
      </c>
      <c r="J15" s="57">
        <v>16</v>
      </c>
      <c r="K15" s="57"/>
      <c r="L15" s="57"/>
      <c r="M15" s="94"/>
      <c r="N15" s="94"/>
      <c r="O15" s="94"/>
      <c r="P15" s="94"/>
      <c r="Q15" s="94"/>
      <c r="R15" s="60"/>
      <c r="S15" s="94"/>
      <c r="T15" s="94"/>
      <c r="U15" s="94"/>
      <c r="V15" s="94"/>
      <c r="W15" s="58"/>
      <c r="X15" s="57"/>
      <c r="Y15" s="57"/>
      <c r="Z15" s="94"/>
      <c r="AA15" s="58" t="s">
        <v>191</v>
      </c>
      <c r="AB15" s="97">
        <v>1</v>
      </c>
      <c r="AC15" s="18"/>
      <c r="AD15" s="18"/>
      <c r="AE15" s="58" t="s">
        <v>192</v>
      </c>
      <c r="AF15" s="97">
        <v>1</v>
      </c>
      <c r="AG15" s="97"/>
      <c r="AH15" s="97"/>
      <c r="AI15" s="61"/>
      <c r="AJ15" s="97"/>
      <c r="AK15" s="97"/>
      <c r="AL15" s="97">
        <v>1</v>
      </c>
      <c r="AM15" s="97"/>
      <c r="AN15" s="97">
        <v>1</v>
      </c>
      <c r="AO15" s="97">
        <v>1</v>
      </c>
      <c r="AP15" s="97"/>
      <c r="AQ15" s="97"/>
      <c r="AR15" s="94">
        <v>1</v>
      </c>
      <c r="AS15" s="94"/>
      <c r="AT15" s="94">
        <v>1</v>
      </c>
      <c r="AU15" s="94"/>
      <c r="AV15" s="94"/>
      <c r="AW15" s="94"/>
      <c r="AX15" s="94"/>
      <c r="AY15" s="94"/>
      <c r="AZ15" s="94">
        <v>1</v>
      </c>
      <c r="BA15" s="94"/>
      <c r="BB15" s="94">
        <v>1</v>
      </c>
      <c r="BC15" s="94">
        <v>1</v>
      </c>
      <c r="BD15" s="94"/>
      <c r="BE15" s="94">
        <v>1</v>
      </c>
      <c r="BF15" s="94">
        <v>1</v>
      </c>
      <c r="BG15" s="94">
        <v>1</v>
      </c>
      <c r="BH15" s="94"/>
      <c r="BI15" s="94">
        <v>1</v>
      </c>
      <c r="BJ15" s="94"/>
      <c r="BK15" s="94"/>
      <c r="BL15" s="94">
        <v>1</v>
      </c>
      <c r="BM15" s="94">
        <v>1</v>
      </c>
      <c r="BN15" s="94"/>
      <c r="BO15" s="86" t="s">
        <v>193</v>
      </c>
      <c r="BP15" s="62"/>
      <c r="BQ15" s="94"/>
      <c r="BR15" s="94">
        <v>1</v>
      </c>
      <c r="BS15" s="94"/>
      <c r="BT15" s="86"/>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v>1</v>
      </c>
      <c r="CU15" s="94"/>
      <c r="CV15" s="94"/>
      <c r="CW15" s="57">
        <v>1</v>
      </c>
      <c r="CX15" s="94"/>
    </row>
    <row r="16" spans="1:102" s="55" customFormat="1" ht="43.2" x14ac:dyDescent="0.2">
      <c r="A16" s="52">
        <v>22211</v>
      </c>
      <c r="B16" s="52" t="s">
        <v>307</v>
      </c>
      <c r="C16" s="71">
        <f t="shared" si="0"/>
        <v>22211</v>
      </c>
      <c r="D16" s="78">
        <v>22211</v>
      </c>
      <c r="E16" s="74" t="s">
        <v>194</v>
      </c>
      <c r="F16" s="74" t="s">
        <v>251</v>
      </c>
      <c r="G16" s="54">
        <f t="shared" si="1"/>
        <v>0</v>
      </c>
      <c r="H16" s="59">
        <v>5</v>
      </c>
      <c r="I16" s="57">
        <v>1</v>
      </c>
      <c r="J16" s="57">
        <v>18</v>
      </c>
      <c r="K16" s="57"/>
      <c r="L16" s="57"/>
      <c r="M16" s="94"/>
      <c r="N16" s="94"/>
      <c r="O16" s="94"/>
      <c r="P16" s="94"/>
      <c r="Q16" s="94"/>
      <c r="R16" s="60"/>
      <c r="S16" s="94"/>
      <c r="T16" s="94"/>
      <c r="U16" s="94"/>
      <c r="V16" s="94"/>
      <c r="W16" s="58"/>
      <c r="X16" s="57"/>
      <c r="Y16" s="57"/>
      <c r="Z16" s="94">
        <v>1</v>
      </c>
      <c r="AA16" s="58"/>
      <c r="AB16" s="97">
        <v>1</v>
      </c>
      <c r="AC16" s="18"/>
      <c r="AD16" s="18"/>
      <c r="AE16" s="58" t="s">
        <v>195</v>
      </c>
      <c r="AF16" s="97">
        <v>1</v>
      </c>
      <c r="AG16" s="97"/>
      <c r="AH16" s="97"/>
      <c r="AI16" s="61"/>
      <c r="AJ16" s="97"/>
      <c r="AK16" s="97"/>
      <c r="AL16" s="97"/>
      <c r="AM16" s="97"/>
      <c r="AN16" s="97"/>
      <c r="AO16" s="97"/>
      <c r="AP16" s="97">
        <v>1</v>
      </c>
      <c r="AQ16" s="97"/>
      <c r="AR16" s="94">
        <v>1</v>
      </c>
      <c r="AS16" s="94"/>
      <c r="AT16" s="94">
        <v>1</v>
      </c>
      <c r="AU16" s="94">
        <v>1</v>
      </c>
      <c r="AV16" s="94"/>
      <c r="AW16" s="94"/>
      <c r="AX16" s="94"/>
      <c r="AY16" s="94"/>
      <c r="AZ16" s="94">
        <v>1</v>
      </c>
      <c r="BA16" s="94"/>
      <c r="BB16" s="94">
        <v>1</v>
      </c>
      <c r="BC16" s="94">
        <v>1</v>
      </c>
      <c r="BD16" s="94"/>
      <c r="BE16" s="94">
        <v>1</v>
      </c>
      <c r="BF16" s="94"/>
      <c r="BG16" s="94">
        <v>1</v>
      </c>
      <c r="BH16" s="94">
        <v>1</v>
      </c>
      <c r="BI16" s="94">
        <v>1</v>
      </c>
      <c r="BJ16" s="94"/>
      <c r="BK16" s="94"/>
      <c r="BL16" s="94">
        <v>1</v>
      </c>
      <c r="BM16" s="94">
        <v>1</v>
      </c>
      <c r="BN16" s="94"/>
      <c r="BO16" s="86"/>
      <c r="BP16" s="62"/>
      <c r="BQ16" s="94"/>
      <c r="BR16" s="94">
        <v>1</v>
      </c>
      <c r="BS16" s="94"/>
      <c r="BT16" s="86"/>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v>1</v>
      </c>
      <c r="CV16" s="94"/>
      <c r="CW16" s="57"/>
      <c r="CX16" s="94">
        <v>1</v>
      </c>
    </row>
    <row r="17" spans="1:102" s="55" customFormat="1" ht="13.2" x14ac:dyDescent="0.2">
      <c r="A17" s="52">
        <v>222127</v>
      </c>
      <c r="B17" s="52" t="s">
        <v>308</v>
      </c>
      <c r="C17" s="71">
        <f t="shared" si="0"/>
        <v>22212</v>
      </c>
      <c r="D17" s="78">
        <v>22212</v>
      </c>
      <c r="E17" s="74" t="s">
        <v>196</v>
      </c>
      <c r="F17" s="74" t="s">
        <v>253</v>
      </c>
      <c r="G17" s="54">
        <f t="shared" si="1"/>
        <v>0</v>
      </c>
      <c r="H17" s="59">
        <v>5</v>
      </c>
      <c r="I17" s="57">
        <v>1</v>
      </c>
      <c r="J17" s="57">
        <v>16</v>
      </c>
      <c r="K17" s="57"/>
      <c r="L17" s="57"/>
      <c r="M17" s="94"/>
      <c r="N17" s="94"/>
      <c r="O17" s="94"/>
      <c r="P17" s="94"/>
      <c r="Q17" s="94"/>
      <c r="R17" s="60"/>
      <c r="S17" s="94"/>
      <c r="T17" s="94"/>
      <c r="U17" s="94"/>
      <c r="V17" s="94"/>
      <c r="W17" s="58"/>
      <c r="X17" s="57">
        <v>1</v>
      </c>
      <c r="Y17" s="57"/>
      <c r="Z17" s="94"/>
      <c r="AA17" s="58"/>
      <c r="AB17" s="97"/>
      <c r="AC17" s="18">
        <v>1</v>
      </c>
      <c r="AD17" s="18"/>
      <c r="AE17" s="58"/>
      <c r="AF17" s="97">
        <v>1</v>
      </c>
      <c r="AG17" s="97"/>
      <c r="AH17" s="97">
        <v>1</v>
      </c>
      <c r="AI17" s="61"/>
      <c r="AJ17" s="97"/>
      <c r="AK17" s="97"/>
      <c r="AL17" s="97">
        <v>1</v>
      </c>
      <c r="AM17" s="97"/>
      <c r="AN17" s="97">
        <v>1</v>
      </c>
      <c r="AO17" s="97">
        <v>1</v>
      </c>
      <c r="AP17" s="97"/>
      <c r="AQ17" s="97"/>
      <c r="AR17" s="94">
        <v>1</v>
      </c>
      <c r="AS17" s="94"/>
      <c r="AT17" s="94">
        <v>1</v>
      </c>
      <c r="AU17" s="94">
        <v>1</v>
      </c>
      <c r="AV17" s="94"/>
      <c r="AW17" s="94"/>
      <c r="AX17" s="94"/>
      <c r="AY17" s="94"/>
      <c r="AZ17" s="94">
        <v>1</v>
      </c>
      <c r="BA17" s="94"/>
      <c r="BB17" s="94">
        <v>1</v>
      </c>
      <c r="BC17" s="94"/>
      <c r="BD17" s="94">
        <v>1</v>
      </c>
      <c r="BE17" s="94">
        <v>1</v>
      </c>
      <c r="BF17" s="94">
        <v>1</v>
      </c>
      <c r="BG17" s="94">
        <v>1</v>
      </c>
      <c r="BH17" s="94">
        <v>1</v>
      </c>
      <c r="BI17" s="94">
        <v>1</v>
      </c>
      <c r="BJ17" s="94"/>
      <c r="BK17" s="94"/>
      <c r="BL17" s="94">
        <v>1</v>
      </c>
      <c r="BM17" s="94"/>
      <c r="BN17" s="94"/>
      <c r="BO17" s="86"/>
      <c r="BP17" s="62"/>
      <c r="BQ17" s="94">
        <v>1</v>
      </c>
      <c r="BR17" s="94"/>
      <c r="BS17" s="94"/>
      <c r="BT17" s="86"/>
      <c r="BU17" s="94">
        <v>1</v>
      </c>
      <c r="BV17" s="94"/>
      <c r="BW17" s="94"/>
      <c r="BX17" s="94">
        <v>1</v>
      </c>
      <c r="BY17" s="94"/>
      <c r="BZ17" s="94"/>
      <c r="CA17" s="94"/>
      <c r="CB17" s="94"/>
      <c r="CC17" s="94"/>
      <c r="CD17" s="94"/>
      <c r="CE17" s="94"/>
      <c r="CF17" s="94"/>
      <c r="CG17" s="94">
        <v>1</v>
      </c>
      <c r="CH17" s="94"/>
      <c r="CI17" s="94"/>
      <c r="CJ17" s="94">
        <v>1</v>
      </c>
      <c r="CK17" s="94"/>
      <c r="CL17" s="94"/>
      <c r="CM17" s="94">
        <v>1</v>
      </c>
      <c r="CN17" s="94"/>
      <c r="CO17" s="94"/>
      <c r="CP17" s="94">
        <v>1</v>
      </c>
      <c r="CQ17" s="94"/>
      <c r="CR17" s="94"/>
      <c r="CS17" s="94"/>
      <c r="CT17" s="94">
        <v>1</v>
      </c>
      <c r="CU17" s="94"/>
      <c r="CV17" s="94"/>
      <c r="CW17" s="57">
        <v>1</v>
      </c>
      <c r="CX17" s="94"/>
    </row>
    <row r="18" spans="1:102" s="55" customFormat="1" ht="13.2" x14ac:dyDescent="0.2">
      <c r="A18" s="52">
        <v>22213</v>
      </c>
      <c r="B18" s="52" t="s">
        <v>309</v>
      </c>
      <c r="C18" s="71">
        <f t="shared" si="0"/>
        <v>22213</v>
      </c>
      <c r="D18" s="78">
        <v>22213</v>
      </c>
      <c r="E18" s="74" t="s">
        <v>197</v>
      </c>
      <c r="F18" s="74" t="s">
        <v>255</v>
      </c>
      <c r="G18" s="54">
        <f t="shared" si="1"/>
        <v>0</v>
      </c>
      <c r="H18" s="59">
        <v>5</v>
      </c>
      <c r="I18" s="57">
        <v>1</v>
      </c>
      <c r="J18" s="57">
        <v>19</v>
      </c>
      <c r="K18" s="57"/>
      <c r="L18" s="57"/>
      <c r="M18" s="94"/>
      <c r="N18" s="94"/>
      <c r="O18" s="94"/>
      <c r="P18" s="94"/>
      <c r="Q18" s="94"/>
      <c r="R18" s="60"/>
      <c r="S18" s="94"/>
      <c r="T18" s="94"/>
      <c r="U18" s="94"/>
      <c r="V18" s="94"/>
      <c r="W18" s="58"/>
      <c r="X18" s="57">
        <v>1</v>
      </c>
      <c r="Y18" s="57"/>
      <c r="Z18" s="94"/>
      <c r="AA18" s="58"/>
      <c r="AB18" s="97"/>
      <c r="AC18" s="18">
        <v>1</v>
      </c>
      <c r="AD18" s="18"/>
      <c r="AE18" s="58"/>
      <c r="AF18" s="97">
        <v>1</v>
      </c>
      <c r="AG18" s="97"/>
      <c r="AH18" s="97">
        <v>1</v>
      </c>
      <c r="AI18" s="61"/>
      <c r="AJ18" s="97"/>
      <c r="AK18" s="97"/>
      <c r="AL18" s="97">
        <v>1</v>
      </c>
      <c r="AM18" s="97"/>
      <c r="AN18" s="97"/>
      <c r="AO18" s="97"/>
      <c r="AP18" s="97"/>
      <c r="AQ18" s="97"/>
      <c r="AR18" s="94">
        <v>1</v>
      </c>
      <c r="AS18" s="94"/>
      <c r="AT18" s="94"/>
      <c r="AU18" s="94"/>
      <c r="AV18" s="94">
        <v>1</v>
      </c>
      <c r="AW18" s="94"/>
      <c r="AX18" s="94"/>
      <c r="AY18" s="94"/>
      <c r="AZ18" s="94">
        <v>1</v>
      </c>
      <c r="BA18" s="94"/>
      <c r="BB18" s="94">
        <v>1</v>
      </c>
      <c r="BC18" s="94"/>
      <c r="BD18" s="94">
        <v>1</v>
      </c>
      <c r="BE18" s="94">
        <v>1</v>
      </c>
      <c r="BF18" s="94">
        <v>1</v>
      </c>
      <c r="BG18" s="94">
        <v>1</v>
      </c>
      <c r="BH18" s="94"/>
      <c r="BI18" s="94">
        <v>1</v>
      </c>
      <c r="BJ18" s="94"/>
      <c r="BK18" s="94">
        <v>1</v>
      </c>
      <c r="BL18" s="94">
        <v>1</v>
      </c>
      <c r="BM18" s="94"/>
      <c r="BN18" s="94"/>
      <c r="BO18" s="86"/>
      <c r="BP18" s="62"/>
      <c r="BQ18" s="94">
        <v>1</v>
      </c>
      <c r="BR18" s="94"/>
      <c r="BS18" s="94"/>
      <c r="BT18" s="86"/>
      <c r="BU18" s="94">
        <v>1</v>
      </c>
      <c r="BV18" s="94">
        <v>1</v>
      </c>
      <c r="BW18" s="94">
        <v>1</v>
      </c>
      <c r="BX18" s="94"/>
      <c r="BY18" s="94">
        <v>1</v>
      </c>
      <c r="BZ18" s="94"/>
      <c r="CA18" s="94">
        <v>1</v>
      </c>
      <c r="CB18" s="94">
        <v>1</v>
      </c>
      <c r="CC18" s="94">
        <v>1</v>
      </c>
      <c r="CD18" s="94">
        <v>1</v>
      </c>
      <c r="CE18" s="94">
        <v>1</v>
      </c>
      <c r="CF18" s="94">
        <v>1</v>
      </c>
      <c r="CG18" s="94">
        <v>1</v>
      </c>
      <c r="CH18" s="94">
        <v>1</v>
      </c>
      <c r="CI18" s="94"/>
      <c r="CJ18" s="94">
        <v>1</v>
      </c>
      <c r="CK18" s="94"/>
      <c r="CL18" s="94"/>
      <c r="CM18" s="94">
        <v>1</v>
      </c>
      <c r="CN18" s="94"/>
      <c r="CO18" s="94"/>
      <c r="CP18" s="94">
        <v>1</v>
      </c>
      <c r="CQ18" s="94"/>
      <c r="CR18" s="94"/>
      <c r="CS18" s="94">
        <v>1</v>
      </c>
      <c r="CT18" s="94"/>
      <c r="CU18" s="94"/>
      <c r="CV18" s="94"/>
      <c r="CW18" s="57">
        <v>1</v>
      </c>
      <c r="CX18" s="94"/>
    </row>
    <row r="19" spans="1:102" s="55" customFormat="1" ht="13.2" x14ac:dyDescent="0.2">
      <c r="A19" s="52">
        <v>222413</v>
      </c>
      <c r="B19" s="52" t="s">
        <v>310</v>
      </c>
      <c r="C19" s="71">
        <f t="shared" si="0"/>
        <v>22214</v>
      </c>
      <c r="D19" s="78">
        <v>22214</v>
      </c>
      <c r="E19" s="74" t="s">
        <v>198</v>
      </c>
      <c r="F19" s="74" t="s">
        <v>257</v>
      </c>
      <c r="G19" s="54">
        <f t="shared" si="1"/>
        <v>0</v>
      </c>
      <c r="H19" s="59">
        <v>5</v>
      </c>
      <c r="I19" s="57">
        <v>1</v>
      </c>
      <c r="J19" s="57">
        <v>21</v>
      </c>
      <c r="K19" s="57"/>
      <c r="L19" s="57"/>
      <c r="M19" s="94"/>
      <c r="N19" s="94"/>
      <c r="O19" s="94"/>
      <c r="P19" s="94"/>
      <c r="Q19" s="94"/>
      <c r="R19" s="60"/>
      <c r="S19" s="94"/>
      <c r="T19" s="94"/>
      <c r="U19" s="94"/>
      <c r="V19" s="94"/>
      <c r="W19" s="58"/>
      <c r="X19" s="57"/>
      <c r="Y19" s="57"/>
      <c r="Z19" s="94">
        <v>1</v>
      </c>
      <c r="AA19" s="58"/>
      <c r="AB19" s="97"/>
      <c r="AC19" s="18">
        <v>1</v>
      </c>
      <c r="AD19" s="18"/>
      <c r="AE19" s="58"/>
      <c r="AF19" s="97">
        <v>1</v>
      </c>
      <c r="AG19" s="97"/>
      <c r="AH19" s="97">
        <v>1</v>
      </c>
      <c r="AI19" s="61"/>
      <c r="AJ19" s="97">
        <v>1</v>
      </c>
      <c r="AK19" s="97"/>
      <c r="AL19" s="97">
        <v>1</v>
      </c>
      <c r="AM19" s="97"/>
      <c r="AN19" s="97">
        <v>1</v>
      </c>
      <c r="AO19" s="97"/>
      <c r="AP19" s="97"/>
      <c r="AQ19" s="97"/>
      <c r="AR19" s="94">
        <v>1</v>
      </c>
      <c r="AS19" s="94"/>
      <c r="AT19" s="94">
        <v>1</v>
      </c>
      <c r="AU19" s="94"/>
      <c r="AV19" s="94"/>
      <c r="AW19" s="94"/>
      <c r="AX19" s="94"/>
      <c r="AY19" s="94"/>
      <c r="AZ19" s="94">
        <v>1</v>
      </c>
      <c r="BA19" s="94"/>
      <c r="BB19" s="94">
        <v>1</v>
      </c>
      <c r="BC19" s="94"/>
      <c r="BD19" s="94">
        <v>1</v>
      </c>
      <c r="BE19" s="94">
        <v>1</v>
      </c>
      <c r="BF19" s="94">
        <v>1</v>
      </c>
      <c r="BG19" s="94">
        <v>1</v>
      </c>
      <c r="BH19" s="94"/>
      <c r="BI19" s="94">
        <v>1</v>
      </c>
      <c r="BJ19" s="94"/>
      <c r="BK19" s="94"/>
      <c r="BL19" s="94">
        <v>1</v>
      </c>
      <c r="BM19" s="94">
        <v>1</v>
      </c>
      <c r="BN19" s="94"/>
      <c r="BO19" s="86"/>
      <c r="BP19" s="62"/>
      <c r="BQ19" s="94">
        <v>1</v>
      </c>
      <c r="BR19" s="94"/>
      <c r="BS19" s="94"/>
      <c r="BT19" s="86"/>
      <c r="BU19" s="94">
        <v>1</v>
      </c>
      <c r="BV19" s="94">
        <v>1</v>
      </c>
      <c r="BW19" s="94"/>
      <c r="BX19" s="94">
        <v>1</v>
      </c>
      <c r="BY19" s="94"/>
      <c r="BZ19" s="94"/>
      <c r="CA19" s="94">
        <v>1</v>
      </c>
      <c r="CB19" s="94"/>
      <c r="CC19" s="94">
        <v>1</v>
      </c>
      <c r="CD19" s="94"/>
      <c r="CE19" s="94">
        <v>1</v>
      </c>
      <c r="CF19" s="94"/>
      <c r="CG19" s="94">
        <v>1</v>
      </c>
      <c r="CH19" s="94">
        <v>1</v>
      </c>
      <c r="CI19" s="94"/>
      <c r="CJ19" s="94"/>
      <c r="CK19" s="94">
        <v>1</v>
      </c>
      <c r="CL19" s="94">
        <v>1</v>
      </c>
      <c r="CM19" s="94"/>
      <c r="CN19" s="94"/>
      <c r="CO19" s="94">
        <v>1</v>
      </c>
      <c r="CP19" s="94"/>
      <c r="CQ19" s="94"/>
      <c r="CR19" s="94"/>
      <c r="CS19" s="94">
        <v>1</v>
      </c>
      <c r="CT19" s="94"/>
      <c r="CU19" s="94"/>
      <c r="CV19" s="94"/>
      <c r="CW19" s="57">
        <v>1</v>
      </c>
      <c r="CX19" s="94"/>
    </row>
    <row r="20" spans="1:102" s="55" customFormat="1" ht="13.2" x14ac:dyDescent="0.2">
      <c r="A20" s="52">
        <v>22215</v>
      </c>
      <c r="B20" s="52" t="s">
        <v>311</v>
      </c>
      <c r="C20" s="71">
        <f t="shared" si="0"/>
        <v>22215</v>
      </c>
      <c r="D20" s="78">
        <v>22215</v>
      </c>
      <c r="E20" s="74" t="s">
        <v>199</v>
      </c>
      <c r="F20" s="74" t="s">
        <v>259</v>
      </c>
      <c r="G20" s="54">
        <f t="shared" si="1"/>
        <v>0</v>
      </c>
      <c r="H20" s="59">
        <v>5</v>
      </c>
      <c r="I20" s="57">
        <v>1</v>
      </c>
      <c r="J20" s="57">
        <v>16</v>
      </c>
      <c r="K20" s="57"/>
      <c r="L20" s="57"/>
      <c r="M20" s="94"/>
      <c r="N20" s="94"/>
      <c r="O20" s="94"/>
      <c r="P20" s="94"/>
      <c r="Q20" s="94"/>
      <c r="R20" s="60"/>
      <c r="S20" s="94"/>
      <c r="T20" s="94"/>
      <c r="U20" s="94"/>
      <c r="V20" s="94"/>
      <c r="W20" s="58"/>
      <c r="X20" s="57"/>
      <c r="Y20" s="57"/>
      <c r="Z20" s="94">
        <v>1</v>
      </c>
      <c r="AA20" s="58"/>
      <c r="AB20" s="97"/>
      <c r="AC20" s="18">
        <v>1</v>
      </c>
      <c r="AD20" s="18"/>
      <c r="AE20" s="58"/>
      <c r="AF20" s="97">
        <v>1</v>
      </c>
      <c r="AG20" s="97"/>
      <c r="AH20" s="97"/>
      <c r="AI20" s="61">
        <v>1</v>
      </c>
      <c r="AJ20" s="97"/>
      <c r="AK20" s="97">
        <v>1</v>
      </c>
      <c r="AL20" s="97"/>
      <c r="AM20" s="97"/>
      <c r="AN20" s="97"/>
      <c r="AO20" s="97"/>
      <c r="AP20" s="97"/>
      <c r="AQ20" s="97"/>
      <c r="AR20" s="94">
        <v>1</v>
      </c>
      <c r="AS20" s="94"/>
      <c r="AT20" s="94"/>
      <c r="AU20" s="94"/>
      <c r="AV20" s="94">
        <v>1</v>
      </c>
      <c r="AW20" s="94"/>
      <c r="AX20" s="94"/>
      <c r="AY20" s="94"/>
      <c r="AZ20" s="94">
        <v>1</v>
      </c>
      <c r="BA20" s="94"/>
      <c r="BB20" s="94">
        <v>1</v>
      </c>
      <c r="BC20" s="94">
        <v>1</v>
      </c>
      <c r="BD20" s="94"/>
      <c r="BE20" s="94">
        <v>1</v>
      </c>
      <c r="BF20" s="94">
        <v>1</v>
      </c>
      <c r="BG20" s="94">
        <v>1</v>
      </c>
      <c r="BH20" s="94">
        <v>1</v>
      </c>
      <c r="BI20" s="94">
        <v>1</v>
      </c>
      <c r="BJ20" s="94">
        <v>1</v>
      </c>
      <c r="BK20" s="94"/>
      <c r="BL20" s="94">
        <v>1</v>
      </c>
      <c r="BM20" s="94"/>
      <c r="BN20" s="94"/>
      <c r="BO20" s="86"/>
      <c r="BP20" s="62"/>
      <c r="BQ20" s="94">
        <v>1</v>
      </c>
      <c r="BR20" s="94"/>
      <c r="BS20" s="94"/>
      <c r="BT20" s="86"/>
      <c r="BU20" s="94">
        <v>1</v>
      </c>
      <c r="BV20" s="94">
        <v>1</v>
      </c>
      <c r="BW20" s="94"/>
      <c r="BX20" s="94">
        <v>1</v>
      </c>
      <c r="BY20" s="94"/>
      <c r="BZ20" s="94"/>
      <c r="CA20" s="94">
        <v>1</v>
      </c>
      <c r="CB20" s="94">
        <v>1</v>
      </c>
      <c r="CC20" s="94">
        <v>1</v>
      </c>
      <c r="CD20" s="94">
        <v>1</v>
      </c>
      <c r="CE20" s="94">
        <v>1</v>
      </c>
      <c r="CF20" s="94">
        <v>1</v>
      </c>
      <c r="CG20" s="94">
        <v>1</v>
      </c>
      <c r="CH20" s="94">
        <v>1</v>
      </c>
      <c r="CI20" s="94"/>
      <c r="CJ20" s="94"/>
      <c r="CK20" s="94">
        <v>1</v>
      </c>
      <c r="CL20" s="94"/>
      <c r="CM20" s="94">
        <v>1</v>
      </c>
      <c r="CN20" s="94"/>
      <c r="CO20" s="94"/>
      <c r="CP20" s="94">
        <v>1</v>
      </c>
      <c r="CQ20" s="94"/>
      <c r="CR20" s="94"/>
      <c r="CS20" s="94">
        <v>1</v>
      </c>
      <c r="CT20" s="94"/>
      <c r="CU20" s="94"/>
      <c r="CV20" s="94"/>
      <c r="CW20" s="57">
        <v>1</v>
      </c>
      <c r="CX20" s="94"/>
    </row>
    <row r="21" spans="1:102" s="55" customFormat="1" ht="32.4" x14ac:dyDescent="0.2">
      <c r="A21" s="52">
        <v>222160</v>
      </c>
      <c r="B21" s="52" t="s">
        <v>312</v>
      </c>
      <c r="C21" s="71">
        <f t="shared" si="0"/>
        <v>22216</v>
      </c>
      <c r="D21" s="78">
        <v>22216</v>
      </c>
      <c r="E21" s="74" t="s">
        <v>200</v>
      </c>
      <c r="F21" s="74" t="s">
        <v>261</v>
      </c>
      <c r="G21" s="54">
        <f t="shared" si="1"/>
        <v>0</v>
      </c>
      <c r="H21" s="59">
        <v>5</v>
      </c>
      <c r="I21" s="57">
        <v>1</v>
      </c>
      <c r="J21" s="57">
        <v>23</v>
      </c>
      <c r="K21" s="57"/>
      <c r="L21" s="57"/>
      <c r="M21" s="94"/>
      <c r="N21" s="94"/>
      <c r="O21" s="94"/>
      <c r="P21" s="94"/>
      <c r="Q21" s="94"/>
      <c r="R21" s="60"/>
      <c r="S21" s="94"/>
      <c r="T21" s="94"/>
      <c r="U21" s="94"/>
      <c r="V21" s="94"/>
      <c r="W21" s="58"/>
      <c r="X21" s="57"/>
      <c r="Y21" s="57"/>
      <c r="Z21" s="94"/>
      <c r="AA21" s="58" t="s">
        <v>201</v>
      </c>
      <c r="AB21" s="97">
        <v>1</v>
      </c>
      <c r="AC21" s="18"/>
      <c r="AD21" s="18"/>
      <c r="AE21" s="58" t="s">
        <v>202</v>
      </c>
      <c r="AF21" s="97"/>
      <c r="AG21" s="97">
        <v>1</v>
      </c>
      <c r="AH21" s="97"/>
      <c r="AI21" s="61"/>
      <c r="AJ21" s="97">
        <v>1</v>
      </c>
      <c r="AK21" s="97"/>
      <c r="AL21" s="97">
        <v>1</v>
      </c>
      <c r="AM21" s="97"/>
      <c r="AN21" s="97"/>
      <c r="AO21" s="97"/>
      <c r="AP21" s="97">
        <v>1</v>
      </c>
      <c r="AQ21" s="97">
        <v>1</v>
      </c>
      <c r="AR21" s="94">
        <v>1</v>
      </c>
      <c r="AS21" s="94"/>
      <c r="AT21" s="94"/>
      <c r="AU21" s="94"/>
      <c r="AV21" s="94">
        <v>1</v>
      </c>
      <c r="AW21" s="94"/>
      <c r="AX21" s="94"/>
      <c r="AY21" s="94"/>
      <c r="AZ21" s="94">
        <v>1</v>
      </c>
      <c r="BA21" s="94"/>
      <c r="BB21" s="94">
        <v>1</v>
      </c>
      <c r="BC21" s="94"/>
      <c r="BD21" s="94">
        <v>1</v>
      </c>
      <c r="BE21" s="94">
        <v>1</v>
      </c>
      <c r="BF21" s="94">
        <v>1</v>
      </c>
      <c r="BG21" s="94">
        <v>1</v>
      </c>
      <c r="BH21" s="94">
        <v>1</v>
      </c>
      <c r="BI21" s="94">
        <v>1</v>
      </c>
      <c r="BJ21" s="94">
        <v>1</v>
      </c>
      <c r="BK21" s="94"/>
      <c r="BL21" s="94">
        <v>1</v>
      </c>
      <c r="BM21" s="94"/>
      <c r="BN21" s="94"/>
      <c r="BO21" s="86"/>
      <c r="BP21" s="62"/>
      <c r="BQ21" s="94"/>
      <c r="BR21" s="94"/>
      <c r="BS21" s="94">
        <v>1</v>
      </c>
      <c r="BT21" s="86"/>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v>1</v>
      </c>
      <c r="CT21" s="94"/>
      <c r="CU21" s="94"/>
      <c r="CV21" s="94"/>
      <c r="CW21" s="57">
        <v>1</v>
      </c>
      <c r="CX21" s="94"/>
    </row>
    <row r="22" spans="1:102" s="55" customFormat="1" ht="43.2" x14ac:dyDescent="0.2">
      <c r="A22" s="52">
        <v>22219</v>
      </c>
      <c r="B22" s="52" t="s">
        <v>313</v>
      </c>
      <c r="C22" s="71">
        <f t="shared" si="0"/>
        <v>22219</v>
      </c>
      <c r="D22" s="78">
        <v>22219</v>
      </c>
      <c r="E22" s="74" t="s">
        <v>203</v>
      </c>
      <c r="F22" s="74" t="s">
        <v>263</v>
      </c>
      <c r="G22" s="54">
        <f t="shared" si="1"/>
        <v>0</v>
      </c>
      <c r="H22" s="59">
        <v>5</v>
      </c>
      <c r="I22" s="57">
        <v>1</v>
      </c>
      <c r="J22" s="57">
        <v>18</v>
      </c>
      <c r="K22" s="57"/>
      <c r="L22" s="57"/>
      <c r="M22" s="94"/>
      <c r="N22" s="94"/>
      <c r="O22" s="94"/>
      <c r="P22" s="94"/>
      <c r="Q22" s="94"/>
      <c r="R22" s="60"/>
      <c r="S22" s="94"/>
      <c r="T22" s="94"/>
      <c r="U22" s="94"/>
      <c r="V22" s="94"/>
      <c r="W22" s="58"/>
      <c r="X22" s="57"/>
      <c r="Y22" s="57"/>
      <c r="Z22" s="94"/>
      <c r="AA22" s="58" t="s">
        <v>204</v>
      </c>
      <c r="AB22" s="97">
        <v>1</v>
      </c>
      <c r="AC22" s="18"/>
      <c r="AD22" s="18"/>
      <c r="AE22" s="58" t="s">
        <v>205</v>
      </c>
      <c r="AF22" s="97"/>
      <c r="AG22" s="97">
        <v>1</v>
      </c>
      <c r="AH22" s="97"/>
      <c r="AI22" s="61"/>
      <c r="AJ22" s="97"/>
      <c r="AK22" s="97"/>
      <c r="AL22" s="97"/>
      <c r="AM22" s="97"/>
      <c r="AN22" s="97"/>
      <c r="AO22" s="97"/>
      <c r="AP22" s="97">
        <v>1</v>
      </c>
      <c r="AQ22" s="97"/>
      <c r="AR22" s="94">
        <v>1</v>
      </c>
      <c r="AS22" s="94"/>
      <c r="AT22" s="94">
        <v>1</v>
      </c>
      <c r="AU22" s="94">
        <v>1</v>
      </c>
      <c r="AV22" s="94"/>
      <c r="AW22" s="94">
        <v>1</v>
      </c>
      <c r="AX22" s="94"/>
      <c r="AY22" s="94"/>
      <c r="AZ22" s="94"/>
      <c r="BA22" s="94"/>
      <c r="BB22" s="94">
        <v>1</v>
      </c>
      <c r="BC22" s="94">
        <v>1</v>
      </c>
      <c r="BD22" s="94"/>
      <c r="BE22" s="94">
        <v>1</v>
      </c>
      <c r="BF22" s="94">
        <v>1</v>
      </c>
      <c r="BG22" s="94">
        <v>1</v>
      </c>
      <c r="BH22" s="94">
        <v>1</v>
      </c>
      <c r="BI22" s="94">
        <v>1</v>
      </c>
      <c r="BJ22" s="94">
        <v>1</v>
      </c>
      <c r="BK22" s="94"/>
      <c r="BL22" s="94">
        <v>1</v>
      </c>
      <c r="BM22" s="94">
        <v>1</v>
      </c>
      <c r="BN22" s="94"/>
      <c r="BO22" s="86"/>
      <c r="BP22" s="62"/>
      <c r="BQ22" s="94"/>
      <c r="BR22" s="94">
        <v>1</v>
      </c>
      <c r="BS22" s="94"/>
      <c r="BT22" s="86"/>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v>1</v>
      </c>
      <c r="CV22" s="94"/>
      <c r="CW22" s="57">
        <v>1</v>
      </c>
      <c r="CX22" s="94"/>
    </row>
    <row r="23" spans="1:102" s="55" customFormat="1" ht="32.4" x14ac:dyDescent="0.2">
      <c r="A23" s="52">
        <v>22220</v>
      </c>
      <c r="B23" s="52" t="s">
        <v>314</v>
      </c>
      <c r="C23" s="71">
        <f t="shared" si="0"/>
        <v>22220</v>
      </c>
      <c r="D23" s="78">
        <v>22220</v>
      </c>
      <c r="E23" s="74" t="s">
        <v>206</v>
      </c>
      <c r="F23" s="74" t="s">
        <v>265</v>
      </c>
      <c r="G23" s="54">
        <f t="shared" si="1"/>
        <v>0</v>
      </c>
      <c r="H23" s="59">
        <v>5</v>
      </c>
      <c r="I23" s="57">
        <v>1</v>
      </c>
      <c r="J23" s="57">
        <v>17</v>
      </c>
      <c r="K23" s="57"/>
      <c r="L23" s="57"/>
      <c r="M23" s="94"/>
      <c r="N23" s="94"/>
      <c r="O23" s="94"/>
      <c r="P23" s="94"/>
      <c r="Q23" s="94"/>
      <c r="R23" s="60"/>
      <c r="S23" s="94"/>
      <c r="T23" s="94"/>
      <c r="U23" s="94"/>
      <c r="V23" s="94"/>
      <c r="W23" s="58"/>
      <c r="X23" s="57"/>
      <c r="Y23" s="57">
        <v>1</v>
      </c>
      <c r="Z23" s="94"/>
      <c r="AA23" s="58"/>
      <c r="AB23" s="97">
        <v>1</v>
      </c>
      <c r="AC23" s="18"/>
      <c r="AD23" s="18"/>
      <c r="AE23" s="58" t="s">
        <v>207</v>
      </c>
      <c r="AF23" s="97">
        <v>1</v>
      </c>
      <c r="AG23" s="97"/>
      <c r="AH23" s="97"/>
      <c r="AI23" s="61"/>
      <c r="AJ23" s="97"/>
      <c r="AK23" s="97"/>
      <c r="AL23" s="97">
        <v>1</v>
      </c>
      <c r="AM23" s="97"/>
      <c r="AN23" s="97"/>
      <c r="AO23" s="97"/>
      <c r="AP23" s="97"/>
      <c r="AQ23" s="97"/>
      <c r="AR23" s="94"/>
      <c r="AS23" s="94">
        <v>1</v>
      </c>
      <c r="AT23" s="94"/>
      <c r="AU23" s="94"/>
      <c r="AV23" s="94"/>
      <c r="AW23" s="94"/>
      <c r="AX23" s="94"/>
      <c r="AY23" s="94"/>
      <c r="AZ23" s="94"/>
      <c r="BA23" s="94"/>
      <c r="BB23" s="94"/>
      <c r="BC23" s="94"/>
      <c r="BD23" s="94"/>
      <c r="BE23" s="94">
        <v>1</v>
      </c>
      <c r="BF23" s="94"/>
      <c r="BG23" s="94"/>
      <c r="BH23" s="94"/>
      <c r="BI23" s="94">
        <v>1</v>
      </c>
      <c r="BJ23" s="94"/>
      <c r="BK23" s="94"/>
      <c r="BL23" s="94">
        <v>1</v>
      </c>
      <c r="BM23" s="94"/>
      <c r="BN23" s="94"/>
      <c r="BO23" s="86"/>
      <c r="BP23" s="62"/>
      <c r="BQ23" s="94"/>
      <c r="BR23" s="94"/>
      <c r="BS23" s="94">
        <v>1</v>
      </c>
      <c r="BT23" s="86"/>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v>1</v>
      </c>
      <c r="CU23" s="94"/>
      <c r="CV23" s="94"/>
      <c r="CW23" s="57">
        <v>1</v>
      </c>
      <c r="CX23" s="94"/>
    </row>
    <row r="24" spans="1:102" s="55" customFormat="1" ht="172.8" x14ac:dyDescent="0.2">
      <c r="A24" s="52">
        <v>22221</v>
      </c>
      <c r="B24" s="52" t="s">
        <v>315</v>
      </c>
      <c r="C24" s="71">
        <f t="shared" si="0"/>
        <v>22221</v>
      </c>
      <c r="D24" s="78">
        <v>22221</v>
      </c>
      <c r="E24" s="74" t="s">
        <v>208</v>
      </c>
      <c r="F24" s="74" t="s">
        <v>267</v>
      </c>
      <c r="G24" s="54">
        <f t="shared" si="1"/>
        <v>0</v>
      </c>
      <c r="H24" s="59">
        <v>5</v>
      </c>
      <c r="I24" s="57">
        <v>1</v>
      </c>
      <c r="J24" s="57">
        <v>15</v>
      </c>
      <c r="K24" s="57"/>
      <c r="L24" s="57"/>
      <c r="M24" s="94"/>
      <c r="N24" s="94"/>
      <c r="O24" s="94"/>
      <c r="P24" s="94"/>
      <c r="Q24" s="94"/>
      <c r="R24" s="60"/>
      <c r="S24" s="94"/>
      <c r="T24" s="94"/>
      <c r="U24" s="94"/>
      <c r="V24" s="94"/>
      <c r="W24" s="58"/>
      <c r="X24" s="57"/>
      <c r="Y24" s="57"/>
      <c r="Z24" s="94">
        <v>1</v>
      </c>
      <c r="AA24" s="58"/>
      <c r="AB24" s="97">
        <v>1</v>
      </c>
      <c r="AC24" s="18"/>
      <c r="AD24" s="18"/>
      <c r="AE24" s="58" t="s">
        <v>209</v>
      </c>
      <c r="AF24" s="97">
        <v>1</v>
      </c>
      <c r="AG24" s="97"/>
      <c r="AH24" s="97"/>
      <c r="AI24" s="61"/>
      <c r="AJ24" s="97"/>
      <c r="AK24" s="97"/>
      <c r="AL24" s="97"/>
      <c r="AM24" s="97"/>
      <c r="AN24" s="97">
        <v>1</v>
      </c>
      <c r="AO24" s="97"/>
      <c r="AP24" s="97"/>
      <c r="AQ24" s="97"/>
      <c r="AR24" s="94">
        <v>1</v>
      </c>
      <c r="AS24" s="94"/>
      <c r="AT24" s="94"/>
      <c r="AU24" s="94">
        <v>1</v>
      </c>
      <c r="AV24" s="94"/>
      <c r="AW24" s="94"/>
      <c r="AX24" s="94"/>
      <c r="AY24" s="94"/>
      <c r="AZ24" s="94">
        <v>1</v>
      </c>
      <c r="BA24" s="94"/>
      <c r="BB24" s="94">
        <v>1</v>
      </c>
      <c r="BC24" s="94">
        <v>1</v>
      </c>
      <c r="BD24" s="94"/>
      <c r="BE24" s="94">
        <v>1</v>
      </c>
      <c r="BF24" s="94">
        <v>1</v>
      </c>
      <c r="BG24" s="94"/>
      <c r="BH24" s="94">
        <v>1</v>
      </c>
      <c r="BI24" s="94">
        <v>1</v>
      </c>
      <c r="BJ24" s="94"/>
      <c r="BK24" s="94"/>
      <c r="BL24" s="94">
        <v>1</v>
      </c>
      <c r="BM24" s="94"/>
      <c r="BN24" s="94"/>
      <c r="BO24" s="86"/>
      <c r="BP24" s="62"/>
      <c r="BQ24" s="94"/>
      <c r="BR24" s="94"/>
      <c r="BS24" s="94">
        <v>1</v>
      </c>
      <c r="BT24" s="86" t="s">
        <v>210</v>
      </c>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v>1</v>
      </c>
      <c r="CV24" s="94"/>
      <c r="CW24" s="57">
        <v>1</v>
      </c>
      <c r="CX24" s="94"/>
    </row>
    <row r="25" spans="1:102" s="55" customFormat="1" ht="13.2" x14ac:dyDescent="0.2">
      <c r="A25" s="52">
        <v>22222</v>
      </c>
      <c r="B25" s="52" t="s">
        <v>316</v>
      </c>
      <c r="C25" s="71">
        <f t="shared" si="0"/>
        <v>22222</v>
      </c>
      <c r="D25" s="78">
        <v>22222</v>
      </c>
      <c r="E25" s="74" t="s">
        <v>211</v>
      </c>
      <c r="F25" s="74" t="s">
        <v>269</v>
      </c>
      <c r="G25" s="54">
        <f t="shared" si="1"/>
        <v>0</v>
      </c>
      <c r="H25" s="59">
        <v>5</v>
      </c>
      <c r="I25" s="57">
        <v>1</v>
      </c>
      <c r="J25" s="57">
        <v>22</v>
      </c>
      <c r="K25" s="57"/>
      <c r="L25" s="57"/>
      <c r="M25" s="94"/>
      <c r="N25" s="94"/>
      <c r="O25" s="94"/>
      <c r="P25" s="94"/>
      <c r="Q25" s="94"/>
      <c r="R25" s="60"/>
      <c r="S25" s="94"/>
      <c r="T25" s="94"/>
      <c r="U25" s="94"/>
      <c r="V25" s="94"/>
      <c r="W25" s="58"/>
      <c r="X25" s="57"/>
      <c r="Y25" s="57"/>
      <c r="Z25" s="94">
        <v>1</v>
      </c>
      <c r="AA25" s="58"/>
      <c r="AB25" s="97"/>
      <c r="AC25" s="18">
        <v>1</v>
      </c>
      <c r="AD25" s="18"/>
      <c r="AE25" s="58"/>
      <c r="AF25" s="97">
        <v>1</v>
      </c>
      <c r="AG25" s="97"/>
      <c r="AH25" s="97">
        <v>1</v>
      </c>
      <c r="AI25" s="61"/>
      <c r="AJ25" s="97"/>
      <c r="AK25" s="97"/>
      <c r="AL25" s="97"/>
      <c r="AM25" s="97">
        <v>1</v>
      </c>
      <c r="AN25" s="97">
        <v>1</v>
      </c>
      <c r="AO25" s="97">
        <v>1</v>
      </c>
      <c r="AP25" s="97"/>
      <c r="AQ25" s="97"/>
      <c r="AR25" s="94">
        <v>1</v>
      </c>
      <c r="AS25" s="94"/>
      <c r="AT25" s="94">
        <v>1</v>
      </c>
      <c r="AU25" s="94">
        <v>1</v>
      </c>
      <c r="AV25" s="94"/>
      <c r="AW25" s="94">
        <v>1</v>
      </c>
      <c r="AX25" s="94"/>
      <c r="AY25" s="94"/>
      <c r="AZ25" s="94"/>
      <c r="BA25" s="94"/>
      <c r="BB25" s="94">
        <v>1</v>
      </c>
      <c r="BC25" s="94"/>
      <c r="BD25" s="94">
        <v>1</v>
      </c>
      <c r="BE25" s="94">
        <v>1</v>
      </c>
      <c r="BF25" s="94">
        <v>1</v>
      </c>
      <c r="BG25" s="94">
        <v>1</v>
      </c>
      <c r="BH25" s="94">
        <v>1</v>
      </c>
      <c r="BI25" s="94">
        <v>1</v>
      </c>
      <c r="BJ25" s="94">
        <v>1</v>
      </c>
      <c r="BK25" s="94"/>
      <c r="BL25" s="94"/>
      <c r="BM25" s="94"/>
      <c r="BN25" s="94"/>
      <c r="BO25" s="86"/>
      <c r="BP25" s="62"/>
      <c r="BQ25" s="94">
        <v>1</v>
      </c>
      <c r="BR25" s="94"/>
      <c r="BS25" s="94"/>
      <c r="BT25" s="86"/>
      <c r="BU25" s="94">
        <v>1</v>
      </c>
      <c r="BV25" s="94">
        <v>1</v>
      </c>
      <c r="BW25" s="94">
        <v>1</v>
      </c>
      <c r="BX25" s="94"/>
      <c r="BY25" s="94"/>
      <c r="BZ25" s="94"/>
      <c r="CA25" s="94"/>
      <c r="CB25" s="94"/>
      <c r="CC25" s="94">
        <v>1</v>
      </c>
      <c r="CD25" s="94"/>
      <c r="CE25" s="94"/>
      <c r="CF25" s="94"/>
      <c r="CG25" s="94">
        <v>1</v>
      </c>
      <c r="CH25" s="94"/>
      <c r="CI25" s="94"/>
      <c r="CJ25" s="94"/>
      <c r="CK25" s="94">
        <v>1</v>
      </c>
      <c r="CL25" s="94"/>
      <c r="CM25" s="94">
        <v>1</v>
      </c>
      <c r="CN25" s="94"/>
      <c r="CO25" s="94"/>
      <c r="CP25" s="94">
        <v>1</v>
      </c>
      <c r="CQ25" s="94"/>
      <c r="CR25" s="94"/>
      <c r="CS25" s="94"/>
      <c r="CT25" s="94"/>
      <c r="CU25" s="94">
        <v>1</v>
      </c>
      <c r="CV25" s="94"/>
      <c r="CW25" s="57">
        <v>1</v>
      </c>
      <c r="CX25" s="94"/>
    </row>
    <row r="26" spans="1:102" s="55" customFormat="1" ht="32.4" x14ac:dyDescent="0.2">
      <c r="A26" s="52" t="s">
        <v>212</v>
      </c>
      <c r="B26" s="52" t="s">
        <v>212</v>
      </c>
      <c r="C26" s="71">
        <f t="shared" si="0"/>
        <v>22223</v>
      </c>
      <c r="D26" s="78">
        <v>22223</v>
      </c>
      <c r="E26" s="74" t="s">
        <v>213</v>
      </c>
      <c r="F26" s="74" t="s">
        <v>299</v>
      </c>
      <c r="G26" s="54">
        <f t="shared" si="1"/>
        <v>0</v>
      </c>
      <c r="H26" s="59">
        <v>5</v>
      </c>
      <c r="I26" s="57">
        <v>1</v>
      </c>
      <c r="J26" s="57">
        <v>21</v>
      </c>
      <c r="K26" s="57"/>
      <c r="L26" s="57"/>
      <c r="M26" s="94"/>
      <c r="N26" s="94"/>
      <c r="O26" s="94"/>
      <c r="P26" s="94"/>
      <c r="Q26" s="94"/>
      <c r="R26" s="60"/>
      <c r="S26" s="94"/>
      <c r="T26" s="94"/>
      <c r="U26" s="94"/>
      <c r="V26" s="94"/>
      <c r="W26" s="58"/>
      <c r="X26" s="57"/>
      <c r="Y26" s="57"/>
      <c r="Z26" s="94">
        <v>1</v>
      </c>
      <c r="AA26" s="58"/>
      <c r="AB26" s="97">
        <v>1</v>
      </c>
      <c r="AC26" s="18"/>
      <c r="AD26" s="18"/>
      <c r="AE26" s="58" t="s">
        <v>335</v>
      </c>
      <c r="AF26" s="97">
        <v>1</v>
      </c>
      <c r="AG26" s="97"/>
      <c r="AH26" s="97"/>
      <c r="AI26" s="61"/>
      <c r="AJ26" s="97"/>
      <c r="AK26" s="97"/>
      <c r="AL26" s="97">
        <v>1</v>
      </c>
      <c r="AM26" s="97"/>
      <c r="AN26" s="97"/>
      <c r="AO26" s="97"/>
      <c r="AP26" s="97"/>
      <c r="AQ26" s="97"/>
      <c r="AR26" s="94">
        <v>1</v>
      </c>
      <c r="AS26" s="94"/>
      <c r="AT26" s="94"/>
      <c r="AU26" s="94"/>
      <c r="AV26" s="94">
        <v>1</v>
      </c>
      <c r="AW26" s="94"/>
      <c r="AX26" s="94"/>
      <c r="AY26" s="94">
        <v>1</v>
      </c>
      <c r="AZ26" s="94"/>
      <c r="BA26" s="94"/>
      <c r="BB26" s="94">
        <v>1</v>
      </c>
      <c r="BC26" s="94"/>
      <c r="BD26" s="94">
        <v>1</v>
      </c>
      <c r="BE26" s="94">
        <v>1</v>
      </c>
      <c r="BF26" s="94"/>
      <c r="BG26" s="94">
        <v>1</v>
      </c>
      <c r="BH26" s="94">
        <v>1</v>
      </c>
      <c r="BI26" s="94">
        <v>1</v>
      </c>
      <c r="BJ26" s="94"/>
      <c r="BK26" s="94"/>
      <c r="BL26" s="94">
        <v>1</v>
      </c>
      <c r="BM26" s="94"/>
      <c r="BN26" s="94"/>
      <c r="BO26" s="86"/>
      <c r="BP26" s="62"/>
      <c r="BQ26" s="94"/>
      <c r="BR26" s="94"/>
      <c r="BS26" s="94">
        <v>1</v>
      </c>
      <c r="BT26" s="86"/>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v>1</v>
      </c>
      <c r="CV26" s="94"/>
      <c r="CW26" s="57"/>
      <c r="CX26" s="94">
        <v>1</v>
      </c>
    </row>
    <row r="27" spans="1:102" s="55" customFormat="1" ht="43.2" x14ac:dyDescent="0.2">
      <c r="A27" s="52">
        <v>22224</v>
      </c>
      <c r="B27" s="52" t="s">
        <v>317</v>
      </c>
      <c r="C27" s="71">
        <f t="shared" si="0"/>
        <v>22224</v>
      </c>
      <c r="D27" s="78">
        <v>22224</v>
      </c>
      <c r="E27" s="74" t="s">
        <v>214</v>
      </c>
      <c r="F27" s="74" t="s">
        <v>273</v>
      </c>
      <c r="G27" s="54">
        <f t="shared" si="1"/>
        <v>0</v>
      </c>
      <c r="H27" s="59">
        <v>5</v>
      </c>
      <c r="I27" s="57">
        <v>1</v>
      </c>
      <c r="J27" s="57">
        <v>18</v>
      </c>
      <c r="K27" s="57"/>
      <c r="L27" s="57"/>
      <c r="M27" s="94"/>
      <c r="N27" s="94"/>
      <c r="O27" s="94"/>
      <c r="P27" s="94"/>
      <c r="Q27" s="94"/>
      <c r="R27" s="60"/>
      <c r="S27" s="94"/>
      <c r="T27" s="94"/>
      <c r="U27" s="94"/>
      <c r="V27" s="94"/>
      <c r="W27" s="58"/>
      <c r="X27" s="57"/>
      <c r="Y27" s="57"/>
      <c r="Z27" s="94"/>
      <c r="AA27" s="58" t="s">
        <v>215</v>
      </c>
      <c r="AB27" s="97">
        <v>1</v>
      </c>
      <c r="AC27" s="18"/>
      <c r="AD27" s="18"/>
      <c r="AE27" s="58" t="s">
        <v>216</v>
      </c>
      <c r="AF27" s="97">
        <v>1</v>
      </c>
      <c r="AG27" s="97"/>
      <c r="AH27" s="97"/>
      <c r="AI27" s="61"/>
      <c r="AJ27" s="97">
        <v>1</v>
      </c>
      <c r="AK27" s="97"/>
      <c r="AL27" s="97">
        <v>1</v>
      </c>
      <c r="AM27" s="97"/>
      <c r="AN27" s="97">
        <v>1</v>
      </c>
      <c r="AO27" s="97"/>
      <c r="AP27" s="97"/>
      <c r="AQ27" s="97"/>
      <c r="AR27" s="94">
        <v>1</v>
      </c>
      <c r="AS27" s="94"/>
      <c r="AT27" s="94">
        <v>1</v>
      </c>
      <c r="AU27" s="94">
        <v>1</v>
      </c>
      <c r="AV27" s="94"/>
      <c r="AW27" s="94"/>
      <c r="AX27" s="94"/>
      <c r="AY27" s="94"/>
      <c r="AZ27" s="94">
        <v>1</v>
      </c>
      <c r="BA27" s="94"/>
      <c r="BB27" s="94">
        <v>1</v>
      </c>
      <c r="BC27" s="94"/>
      <c r="BD27" s="94">
        <v>1</v>
      </c>
      <c r="BE27" s="94">
        <v>1</v>
      </c>
      <c r="BF27" s="94"/>
      <c r="BG27" s="94">
        <v>1</v>
      </c>
      <c r="BH27" s="94">
        <v>1</v>
      </c>
      <c r="BI27" s="94">
        <v>1</v>
      </c>
      <c r="BJ27" s="94"/>
      <c r="BK27" s="94"/>
      <c r="BL27" s="94">
        <v>1</v>
      </c>
      <c r="BM27" s="94"/>
      <c r="BN27" s="94"/>
      <c r="BO27" s="86"/>
      <c r="BP27" s="62"/>
      <c r="BQ27" s="94"/>
      <c r="BR27" s="94">
        <v>1</v>
      </c>
      <c r="BS27" s="94"/>
      <c r="BT27" s="86"/>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v>1</v>
      </c>
      <c r="CV27" s="94"/>
      <c r="CW27" s="57"/>
      <c r="CX27" s="94">
        <v>1</v>
      </c>
    </row>
    <row r="28" spans="1:102" s="55" customFormat="1" ht="26.4" x14ac:dyDescent="0.2">
      <c r="A28" s="52">
        <v>22225</v>
      </c>
      <c r="B28" s="52" t="s">
        <v>318</v>
      </c>
      <c r="C28" s="71">
        <f t="shared" si="0"/>
        <v>22225</v>
      </c>
      <c r="D28" s="78">
        <v>22225</v>
      </c>
      <c r="E28" s="74" t="s">
        <v>217</v>
      </c>
      <c r="F28" s="74" t="s">
        <v>276</v>
      </c>
      <c r="G28" s="54">
        <f t="shared" si="1"/>
        <v>0</v>
      </c>
      <c r="H28" s="59">
        <v>5</v>
      </c>
      <c r="I28" s="57">
        <v>1</v>
      </c>
      <c r="J28" s="57">
        <v>25</v>
      </c>
      <c r="K28" s="57"/>
      <c r="L28" s="57"/>
      <c r="M28" s="94"/>
      <c r="N28" s="94"/>
      <c r="O28" s="94"/>
      <c r="P28" s="94"/>
      <c r="Q28" s="94"/>
      <c r="R28" s="60"/>
      <c r="S28" s="94"/>
      <c r="T28" s="94"/>
      <c r="U28" s="94"/>
      <c r="V28" s="94"/>
      <c r="W28" s="58"/>
      <c r="X28" s="57"/>
      <c r="Y28" s="57"/>
      <c r="Z28" s="94">
        <v>1</v>
      </c>
      <c r="AA28" s="58"/>
      <c r="AB28" s="97"/>
      <c r="AC28" s="18"/>
      <c r="AD28" s="18">
        <v>1</v>
      </c>
      <c r="AE28" s="58"/>
      <c r="AF28" s="97"/>
      <c r="AG28" s="97"/>
      <c r="AH28" s="97"/>
      <c r="AI28" s="61"/>
      <c r="AJ28" s="97"/>
      <c r="AK28" s="97">
        <v>1</v>
      </c>
      <c r="AL28" s="97"/>
      <c r="AM28" s="97">
        <v>1</v>
      </c>
      <c r="AN28" s="97"/>
      <c r="AO28" s="97"/>
      <c r="AP28" s="97">
        <v>1</v>
      </c>
      <c r="AQ28" s="97"/>
      <c r="AR28" s="94">
        <v>1</v>
      </c>
      <c r="AS28" s="94"/>
      <c r="AT28" s="94"/>
      <c r="AU28" s="94"/>
      <c r="AV28" s="94">
        <v>1</v>
      </c>
      <c r="AW28" s="94"/>
      <c r="AX28" s="94">
        <v>1</v>
      </c>
      <c r="AY28" s="94"/>
      <c r="AZ28" s="94"/>
      <c r="BA28" s="94"/>
      <c r="BB28" s="94">
        <v>1</v>
      </c>
      <c r="BC28" s="94">
        <v>1</v>
      </c>
      <c r="BD28" s="94"/>
      <c r="BE28" s="94"/>
      <c r="BF28" s="94"/>
      <c r="BG28" s="94"/>
      <c r="BH28" s="94">
        <v>1</v>
      </c>
      <c r="BI28" s="94"/>
      <c r="BJ28" s="94"/>
      <c r="BK28" s="94"/>
      <c r="BL28" s="94"/>
      <c r="BM28" s="94"/>
      <c r="BN28" s="94"/>
      <c r="BO28" s="86"/>
      <c r="BP28" s="62"/>
      <c r="BQ28" s="94">
        <v>1</v>
      </c>
      <c r="BR28" s="94"/>
      <c r="BS28" s="94"/>
      <c r="BT28" s="86"/>
      <c r="BU28" s="94"/>
      <c r="BV28" s="94"/>
      <c r="BW28" s="94"/>
      <c r="BX28" s="94"/>
      <c r="BY28" s="94"/>
      <c r="BZ28" s="94"/>
      <c r="CA28" s="94">
        <v>1</v>
      </c>
      <c r="CB28" s="94"/>
      <c r="CC28" s="94"/>
      <c r="CD28" s="94"/>
      <c r="CE28" s="94"/>
      <c r="CF28" s="94"/>
      <c r="CG28" s="94">
        <v>1</v>
      </c>
      <c r="CH28" s="94"/>
      <c r="CI28" s="94"/>
      <c r="CJ28" s="94"/>
      <c r="CK28" s="94">
        <v>1</v>
      </c>
      <c r="CL28" s="94"/>
      <c r="CM28" s="94">
        <v>1</v>
      </c>
      <c r="CN28" s="94"/>
      <c r="CO28" s="94"/>
      <c r="CP28" s="94">
        <v>1</v>
      </c>
      <c r="CQ28" s="94"/>
      <c r="CR28" s="94"/>
      <c r="CS28" s="94"/>
      <c r="CT28" s="94"/>
      <c r="CU28" s="94">
        <v>1</v>
      </c>
      <c r="CV28" s="94"/>
      <c r="CW28" s="57"/>
      <c r="CX28" s="94">
        <v>1</v>
      </c>
    </row>
    <row r="29" spans="1:102" s="55" customFormat="1" ht="13.2" x14ac:dyDescent="0.2">
      <c r="A29" s="52">
        <v>222267</v>
      </c>
      <c r="B29" s="52" t="s">
        <v>319</v>
      </c>
      <c r="C29" s="71">
        <f t="shared" si="0"/>
        <v>22226</v>
      </c>
      <c r="D29" s="78">
        <v>22226</v>
      </c>
      <c r="E29" s="74" t="s">
        <v>218</v>
      </c>
      <c r="F29" s="74" t="s">
        <v>278</v>
      </c>
      <c r="G29" s="54">
        <f t="shared" si="1"/>
        <v>0</v>
      </c>
      <c r="H29" s="59">
        <v>5</v>
      </c>
      <c r="I29" s="57"/>
      <c r="J29" s="57"/>
      <c r="K29" s="57"/>
      <c r="L29" s="57"/>
      <c r="M29" s="94"/>
      <c r="N29" s="94"/>
      <c r="O29" s="94">
        <v>1</v>
      </c>
      <c r="P29" s="94"/>
      <c r="Q29" s="94"/>
      <c r="R29" s="60"/>
      <c r="S29" s="94"/>
      <c r="T29" s="94"/>
      <c r="U29" s="94"/>
      <c r="V29" s="94"/>
      <c r="W29" s="58"/>
      <c r="X29" s="57"/>
      <c r="Y29" s="57"/>
      <c r="Z29" s="94"/>
      <c r="AA29" s="58"/>
      <c r="AB29" s="97"/>
      <c r="AC29" s="18"/>
      <c r="AD29" s="18"/>
      <c r="AE29" s="58"/>
      <c r="AF29" s="97"/>
      <c r="AG29" s="97"/>
      <c r="AH29" s="97"/>
      <c r="AI29" s="61"/>
      <c r="AJ29" s="97"/>
      <c r="AK29" s="97"/>
      <c r="AL29" s="97"/>
      <c r="AM29" s="97"/>
      <c r="AN29" s="97"/>
      <c r="AO29" s="97"/>
      <c r="AP29" s="97"/>
      <c r="AQ29" s="97"/>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86"/>
      <c r="BP29" s="62"/>
      <c r="BQ29" s="94"/>
      <c r="BR29" s="94"/>
      <c r="BS29" s="94"/>
      <c r="BT29" s="86"/>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57"/>
      <c r="CX29" s="94"/>
    </row>
    <row r="30" spans="1:102" s="55" customFormat="1" ht="13.2" x14ac:dyDescent="0.2">
      <c r="A30" s="52">
        <v>22301</v>
      </c>
      <c r="B30" s="52" t="s">
        <v>320</v>
      </c>
      <c r="C30" s="71">
        <f t="shared" ref="C30:C41" si="2">INT(B30/10)</f>
        <v>22301</v>
      </c>
      <c r="D30" s="78">
        <v>22301</v>
      </c>
      <c r="E30" s="74" t="s">
        <v>219</v>
      </c>
      <c r="F30" s="74" t="s">
        <v>279</v>
      </c>
      <c r="G30" s="54">
        <f t="shared" si="1"/>
        <v>0</v>
      </c>
      <c r="H30" s="59">
        <v>6</v>
      </c>
      <c r="I30" s="57">
        <v>1</v>
      </c>
      <c r="J30" s="57">
        <v>24</v>
      </c>
      <c r="K30" s="57"/>
      <c r="L30" s="57"/>
      <c r="M30" s="94"/>
      <c r="N30" s="94"/>
      <c r="O30" s="94"/>
      <c r="P30" s="94"/>
      <c r="Q30" s="94"/>
      <c r="R30" s="60"/>
      <c r="S30" s="94"/>
      <c r="T30" s="94"/>
      <c r="U30" s="94"/>
      <c r="V30" s="94"/>
      <c r="W30" s="58"/>
      <c r="X30" s="57"/>
      <c r="Y30" s="57"/>
      <c r="Z30" s="94"/>
      <c r="AA30" s="58" t="s">
        <v>220</v>
      </c>
      <c r="AB30" s="97"/>
      <c r="AC30" s="18"/>
      <c r="AD30" s="18">
        <v>1</v>
      </c>
      <c r="AE30" s="58"/>
      <c r="AF30" s="97"/>
      <c r="AG30" s="97"/>
      <c r="AH30" s="97"/>
      <c r="AI30" s="61"/>
      <c r="AJ30" s="97"/>
      <c r="AK30" s="97"/>
      <c r="AL30" s="97"/>
      <c r="AM30" s="97"/>
      <c r="AN30" s="97"/>
      <c r="AO30" s="97"/>
      <c r="AP30" s="97">
        <v>1</v>
      </c>
      <c r="AQ30" s="97"/>
      <c r="AR30" s="94"/>
      <c r="AS30" s="94">
        <v>1</v>
      </c>
      <c r="AT30" s="94"/>
      <c r="AU30" s="94"/>
      <c r="AV30" s="94"/>
      <c r="AW30" s="94"/>
      <c r="AX30" s="94"/>
      <c r="AY30" s="94"/>
      <c r="AZ30" s="94"/>
      <c r="BA30" s="94"/>
      <c r="BB30" s="94"/>
      <c r="BC30" s="94"/>
      <c r="BD30" s="94"/>
      <c r="BE30" s="94">
        <v>1</v>
      </c>
      <c r="BF30" s="94">
        <v>1</v>
      </c>
      <c r="BG30" s="94">
        <v>1</v>
      </c>
      <c r="BH30" s="94">
        <v>1</v>
      </c>
      <c r="BI30" s="94">
        <v>1</v>
      </c>
      <c r="BJ30" s="94"/>
      <c r="BK30" s="94"/>
      <c r="BL30" s="94"/>
      <c r="BM30" s="94"/>
      <c r="BN30" s="94"/>
      <c r="BO30" s="86"/>
      <c r="BP30" s="62"/>
      <c r="BQ30" s="94">
        <v>1</v>
      </c>
      <c r="BR30" s="94"/>
      <c r="BS30" s="94"/>
      <c r="BT30" s="86"/>
      <c r="BU30" s="94"/>
      <c r="BV30" s="94">
        <v>1</v>
      </c>
      <c r="BW30" s="94"/>
      <c r="BX30" s="94"/>
      <c r="BY30" s="94">
        <v>1</v>
      </c>
      <c r="BZ30" s="94"/>
      <c r="CA30" s="94"/>
      <c r="CB30" s="94">
        <v>1</v>
      </c>
      <c r="CC30" s="94">
        <v>1</v>
      </c>
      <c r="CD30" s="94"/>
      <c r="CE30" s="94"/>
      <c r="CF30" s="94"/>
      <c r="CG30" s="94">
        <v>1</v>
      </c>
      <c r="CH30" s="94"/>
      <c r="CI30" s="94"/>
      <c r="CJ30" s="94"/>
      <c r="CK30" s="94">
        <v>1</v>
      </c>
      <c r="CL30" s="94"/>
      <c r="CM30" s="94"/>
      <c r="CN30" s="94">
        <v>1</v>
      </c>
      <c r="CO30" s="94"/>
      <c r="CP30" s="94">
        <v>1</v>
      </c>
      <c r="CQ30" s="94"/>
      <c r="CR30" s="94"/>
      <c r="CS30" s="94"/>
      <c r="CT30" s="94">
        <v>1</v>
      </c>
      <c r="CU30" s="94"/>
      <c r="CV30" s="94"/>
      <c r="CW30" s="57">
        <v>1</v>
      </c>
      <c r="CX30" s="94"/>
    </row>
    <row r="31" spans="1:102" s="55" customFormat="1" ht="13.2" x14ac:dyDescent="0.2">
      <c r="A31" s="52">
        <v>223026</v>
      </c>
      <c r="B31" s="52" t="s">
        <v>321</v>
      </c>
      <c r="C31" s="71">
        <f t="shared" si="2"/>
        <v>22302</v>
      </c>
      <c r="D31" s="78">
        <v>22302</v>
      </c>
      <c r="E31" s="74" t="s">
        <v>221</v>
      </c>
      <c r="F31" s="74" t="s">
        <v>281</v>
      </c>
      <c r="G31" s="54">
        <f t="shared" si="1"/>
        <v>0</v>
      </c>
      <c r="H31" s="59">
        <v>6</v>
      </c>
      <c r="I31" s="57"/>
      <c r="J31" s="57"/>
      <c r="K31" s="57"/>
      <c r="L31" s="57"/>
      <c r="M31" s="94"/>
      <c r="N31" s="94"/>
      <c r="O31" s="94">
        <v>1</v>
      </c>
      <c r="P31" s="94"/>
      <c r="Q31" s="94"/>
      <c r="R31" s="60"/>
      <c r="S31" s="94"/>
      <c r="T31" s="94"/>
      <c r="U31" s="94"/>
      <c r="V31" s="94"/>
      <c r="W31" s="58"/>
      <c r="X31" s="57"/>
      <c r="Y31" s="57"/>
      <c r="Z31" s="94"/>
      <c r="AA31" s="58"/>
      <c r="AB31" s="97"/>
      <c r="AC31" s="18"/>
      <c r="AD31" s="18"/>
      <c r="AE31" s="58"/>
      <c r="AF31" s="97"/>
      <c r="AG31" s="97"/>
      <c r="AH31" s="97"/>
      <c r="AI31" s="61"/>
      <c r="AJ31" s="97"/>
      <c r="AK31" s="97"/>
      <c r="AL31" s="97"/>
      <c r="AM31" s="97"/>
      <c r="AN31" s="97"/>
      <c r="AO31" s="97"/>
      <c r="AP31" s="97"/>
      <c r="AQ31" s="97"/>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86"/>
      <c r="BP31" s="62"/>
      <c r="BQ31" s="94"/>
      <c r="BR31" s="94"/>
      <c r="BS31" s="94"/>
      <c r="BT31" s="86"/>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57"/>
      <c r="CX31" s="94"/>
    </row>
    <row r="32" spans="1:102" s="55" customFormat="1" ht="13.2" x14ac:dyDescent="0.2">
      <c r="A32" s="52">
        <v>22304</v>
      </c>
      <c r="B32" s="52" t="s">
        <v>322</v>
      </c>
      <c r="C32" s="71">
        <f t="shared" si="2"/>
        <v>22304</v>
      </c>
      <c r="D32" s="78">
        <v>22304</v>
      </c>
      <c r="E32" s="74" t="s">
        <v>222</v>
      </c>
      <c r="F32" s="74" t="s">
        <v>282</v>
      </c>
      <c r="G32" s="54">
        <f t="shared" si="1"/>
        <v>0</v>
      </c>
      <c r="H32" s="59">
        <v>6</v>
      </c>
      <c r="I32" s="57"/>
      <c r="J32" s="57"/>
      <c r="K32" s="57"/>
      <c r="L32" s="57"/>
      <c r="M32" s="94"/>
      <c r="N32" s="94"/>
      <c r="O32" s="94">
        <v>1</v>
      </c>
      <c r="P32" s="94"/>
      <c r="Q32" s="94"/>
      <c r="R32" s="60"/>
      <c r="S32" s="94"/>
      <c r="T32" s="94"/>
      <c r="U32" s="94"/>
      <c r="V32" s="94"/>
      <c r="W32" s="58"/>
      <c r="X32" s="57"/>
      <c r="Y32" s="57"/>
      <c r="Z32" s="94"/>
      <c r="AA32" s="58"/>
      <c r="AB32" s="97"/>
      <c r="AC32" s="18"/>
      <c r="AD32" s="18"/>
      <c r="AE32" s="58"/>
      <c r="AF32" s="97"/>
      <c r="AG32" s="97"/>
      <c r="AH32" s="97"/>
      <c r="AI32" s="61"/>
      <c r="AJ32" s="97"/>
      <c r="AK32" s="97"/>
      <c r="AL32" s="97"/>
      <c r="AM32" s="97"/>
      <c r="AN32" s="97"/>
      <c r="AO32" s="97"/>
      <c r="AP32" s="97"/>
      <c r="AQ32" s="97"/>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86"/>
      <c r="BP32" s="62"/>
      <c r="BQ32" s="94"/>
      <c r="BR32" s="94"/>
      <c r="BS32" s="94"/>
      <c r="BT32" s="86"/>
      <c r="BU32" s="94"/>
      <c r="BV32" s="94"/>
      <c r="BW32" s="94"/>
      <c r="BX32" s="94"/>
      <c r="BY32" s="94"/>
      <c r="BZ32" s="94"/>
      <c r="CA32" s="94"/>
      <c r="CB32" s="94">
        <v>1</v>
      </c>
      <c r="CC32" s="94">
        <v>1</v>
      </c>
      <c r="CD32" s="94"/>
      <c r="CE32" s="94"/>
      <c r="CF32" s="94"/>
      <c r="CG32" s="94">
        <v>1</v>
      </c>
      <c r="CH32" s="94"/>
      <c r="CI32" s="94"/>
      <c r="CJ32" s="94"/>
      <c r="CK32" s="94">
        <v>1</v>
      </c>
      <c r="CL32" s="94"/>
      <c r="CM32" s="94"/>
      <c r="CN32" s="94">
        <v>1</v>
      </c>
      <c r="CO32" s="94"/>
      <c r="CP32" s="94">
        <v>1</v>
      </c>
      <c r="CQ32" s="94"/>
      <c r="CR32" s="94"/>
      <c r="CS32" s="94"/>
      <c r="CT32" s="94"/>
      <c r="CU32" s="94"/>
      <c r="CV32" s="94"/>
      <c r="CW32" s="57"/>
      <c r="CX32" s="94"/>
    </row>
    <row r="33" spans="1:102" s="55" customFormat="1" ht="13.2" x14ac:dyDescent="0.2">
      <c r="A33" s="52">
        <v>223051</v>
      </c>
      <c r="B33" s="52" t="s">
        <v>323</v>
      </c>
      <c r="C33" s="71">
        <f t="shared" si="2"/>
        <v>22305</v>
      </c>
      <c r="D33" s="78">
        <v>22305</v>
      </c>
      <c r="E33" s="74" t="s">
        <v>223</v>
      </c>
      <c r="F33" s="74" t="s">
        <v>283</v>
      </c>
      <c r="G33" s="54">
        <f t="shared" si="1"/>
        <v>0</v>
      </c>
      <c r="H33" s="59">
        <v>6</v>
      </c>
      <c r="I33" s="57"/>
      <c r="J33" s="57"/>
      <c r="K33" s="57"/>
      <c r="L33" s="57"/>
      <c r="M33" s="94"/>
      <c r="N33" s="94"/>
      <c r="O33" s="94"/>
      <c r="P33" s="94"/>
      <c r="Q33" s="94">
        <v>1</v>
      </c>
      <c r="R33" s="60"/>
      <c r="S33" s="94"/>
      <c r="T33" s="94"/>
      <c r="U33" s="94"/>
      <c r="V33" s="94"/>
      <c r="W33" s="58"/>
      <c r="X33" s="57"/>
      <c r="Y33" s="57"/>
      <c r="Z33" s="94"/>
      <c r="AA33" s="58"/>
      <c r="AB33" s="97"/>
      <c r="AC33" s="18"/>
      <c r="AD33" s="18"/>
      <c r="AE33" s="58"/>
      <c r="AF33" s="97"/>
      <c r="AG33" s="97"/>
      <c r="AH33" s="97"/>
      <c r="AI33" s="61"/>
      <c r="AJ33" s="97"/>
      <c r="AK33" s="97"/>
      <c r="AL33" s="97"/>
      <c r="AM33" s="97"/>
      <c r="AN33" s="97"/>
      <c r="AO33" s="97"/>
      <c r="AP33" s="97"/>
      <c r="AQ33" s="97"/>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86"/>
      <c r="BP33" s="62"/>
      <c r="BQ33" s="94"/>
      <c r="BR33" s="94"/>
      <c r="BS33" s="94"/>
      <c r="BT33" s="86"/>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57"/>
      <c r="CX33" s="94"/>
    </row>
    <row r="34" spans="1:102" s="55" customFormat="1" ht="13.2" x14ac:dyDescent="0.2">
      <c r="A34" s="52">
        <v>223069</v>
      </c>
      <c r="B34" s="52" t="s">
        <v>324</v>
      </c>
      <c r="C34" s="71">
        <f t="shared" si="2"/>
        <v>22306</v>
      </c>
      <c r="D34" s="78">
        <v>22306</v>
      </c>
      <c r="E34" s="74" t="s">
        <v>224</v>
      </c>
      <c r="F34" s="74" t="s">
        <v>284</v>
      </c>
      <c r="G34" s="54">
        <f t="shared" si="1"/>
        <v>0</v>
      </c>
      <c r="H34" s="59">
        <v>6</v>
      </c>
      <c r="I34" s="57"/>
      <c r="J34" s="57"/>
      <c r="K34" s="57"/>
      <c r="L34" s="57"/>
      <c r="M34" s="94"/>
      <c r="N34" s="94"/>
      <c r="O34" s="94">
        <v>1</v>
      </c>
      <c r="P34" s="94"/>
      <c r="Q34" s="94"/>
      <c r="R34" s="60"/>
      <c r="S34" s="94"/>
      <c r="T34" s="94"/>
      <c r="U34" s="94"/>
      <c r="V34" s="94"/>
      <c r="W34" s="58"/>
      <c r="X34" s="57"/>
      <c r="Y34" s="57"/>
      <c r="Z34" s="94"/>
      <c r="AA34" s="58"/>
      <c r="AB34" s="97"/>
      <c r="AC34" s="18"/>
      <c r="AD34" s="18"/>
      <c r="AE34" s="58"/>
      <c r="AF34" s="97"/>
      <c r="AG34" s="97"/>
      <c r="AH34" s="97"/>
      <c r="AI34" s="61"/>
      <c r="AJ34" s="97"/>
      <c r="AK34" s="97"/>
      <c r="AL34" s="97"/>
      <c r="AM34" s="97"/>
      <c r="AN34" s="97"/>
      <c r="AO34" s="97"/>
      <c r="AP34" s="97"/>
      <c r="AQ34" s="97"/>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86"/>
      <c r="BP34" s="62"/>
      <c r="BQ34" s="94"/>
      <c r="BR34" s="94"/>
      <c r="BS34" s="94"/>
      <c r="BT34" s="86"/>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57"/>
      <c r="CX34" s="94"/>
    </row>
    <row r="35" spans="1:102" s="55" customFormat="1" ht="13.2" x14ac:dyDescent="0.2">
      <c r="A35" s="52">
        <v>22325</v>
      </c>
      <c r="B35" s="52" t="s">
        <v>325</v>
      </c>
      <c r="C35" s="71">
        <f t="shared" si="2"/>
        <v>22325</v>
      </c>
      <c r="D35" s="78">
        <v>22325</v>
      </c>
      <c r="E35" s="74" t="s">
        <v>225</v>
      </c>
      <c r="F35" s="74" t="s">
        <v>285</v>
      </c>
      <c r="G35" s="54">
        <f t="shared" si="1"/>
        <v>0</v>
      </c>
      <c r="H35" s="59">
        <v>6</v>
      </c>
      <c r="I35" s="57"/>
      <c r="J35" s="57"/>
      <c r="K35" s="57"/>
      <c r="L35" s="57"/>
      <c r="M35" s="94"/>
      <c r="N35" s="94"/>
      <c r="O35" s="94">
        <v>1</v>
      </c>
      <c r="P35" s="94"/>
      <c r="Q35" s="94"/>
      <c r="R35" s="60"/>
      <c r="S35" s="94"/>
      <c r="T35" s="94"/>
      <c r="U35" s="94"/>
      <c r="V35" s="94"/>
      <c r="W35" s="58"/>
      <c r="X35" s="57"/>
      <c r="Y35" s="57"/>
      <c r="Z35" s="94"/>
      <c r="AA35" s="58"/>
      <c r="AB35" s="97"/>
      <c r="AC35" s="18"/>
      <c r="AD35" s="18"/>
      <c r="AE35" s="58"/>
      <c r="AF35" s="97"/>
      <c r="AG35" s="97"/>
      <c r="AH35" s="97"/>
      <c r="AI35" s="61"/>
      <c r="AJ35" s="97"/>
      <c r="AK35" s="97"/>
      <c r="AL35" s="97"/>
      <c r="AM35" s="97"/>
      <c r="AN35" s="97"/>
      <c r="AO35" s="97"/>
      <c r="AP35" s="97"/>
      <c r="AQ35" s="97"/>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86"/>
      <c r="BP35" s="62"/>
      <c r="BQ35" s="94"/>
      <c r="BR35" s="94"/>
      <c r="BS35" s="94"/>
      <c r="BT35" s="86"/>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57"/>
      <c r="CX35" s="94"/>
    </row>
    <row r="36" spans="1:102" s="55" customFormat="1" ht="43.2" x14ac:dyDescent="0.2">
      <c r="A36" s="52">
        <v>22341</v>
      </c>
      <c r="B36" s="52" t="s">
        <v>326</v>
      </c>
      <c r="C36" s="71">
        <f t="shared" si="2"/>
        <v>22341</v>
      </c>
      <c r="D36" s="78">
        <v>22341</v>
      </c>
      <c r="E36" s="74" t="s">
        <v>226</v>
      </c>
      <c r="F36" s="74" t="s">
        <v>173</v>
      </c>
      <c r="G36" s="54">
        <f t="shared" si="1"/>
        <v>0</v>
      </c>
      <c r="H36" s="59">
        <v>6</v>
      </c>
      <c r="I36" s="57">
        <v>1</v>
      </c>
      <c r="J36" s="57">
        <v>20</v>
      </c>
      <c r="K36" s="57"/>
      <c r="L36" s="57"/>
      <c r="M36" s="94"/>
      <c r="N36" s="94"/>
      <c r="O36" s="94"/>
      <c r="P36" s="94"/>
      <c r="Q36" s="94"/>
      <c r="R36" s="60"/>
      <c r="S36" s="94"/>
      <c r="T36" s="94"/>
      <c r="U36" s="94"/>
      <c r="V36" s="94"/>
      <c r="W36" s="58"/>
      <c r="X36" s="57"/>
      <c r="Y36" s="57"/>
      <c r="Z36" s="94"/>
      <c r="AA36" s="58" t="s">
        <v>227</v>
      </c>
      <c r="AB36" s="97">
        <v>1</v>
      </c>
      <c r="AC36" s="18"/>
      <c r="AD36" s="18"/>
      <c r="AE36" s="58" t="s">
        <v>336</v>
      </c>
      <c r="AF36" s="97">
        <v>1</v>
      </c>
      <c r="AG36" s="97"/>
      <c r="AH36" s="97"/>
      <c r="AI36" s="61"/>
      <c r="AJ36" s="97"/>
      <c r="AK36" s="97"/>
      <c r="AL36" s="97"/>
      <c r="AM36" s="97"/>
      <c r="AN36" s="97">
        <v>1</v>
      </c>
      <c r="AO36" s="97">
        <v>1</v>
      </c>
      <c r="AP36" s="97"/>
      <c r="AQ36" s="97"/>
      <c r="AR36" s="94">
        <v>1</v>
      </c>
      <c r="AS36" s="94"/>
      <c r="AT36" s="94">
        <v>1</v>
      </c>
      <c r="AU36" s="94">
        <v>1</v>
      </c>
      <c r="AV36" s="94"/>
      <c r="AW36" s="94"/>
      <c r="AX36" s="94"/>
      <c r="AY36" s="94"/>
      <c r="AZ36" s="94">
        <v>1</v>
      </c>
      <c r="BA36" s="94"/>
      <c r="BB36" s="94">
        <v>1</v>
      </c>
      <c r="BC36" s="94">
        <v>1</v>
      </c>
      <c r="BD36" s="94"/>
      <c r="BE36" s="94">
        <v>1</v>
      </c>
      <c r="BF36" s="94">
        <v>1</v>
      </c>
      <c r="BG36" s="94">
        <v>1</v>
      </c>
      <c r="BH36" s="94">
        <v>1</v>
      </c>
      <c r="BI36" s="94">
        <v>1</v>
      </c>
      <c r="BJ36" s="94">
        <v>1</v>
      </c>
      <c r="BK36" s="94"/>
      <c r="BL36" s="94">
        <v>1</v>
      </c>
      <c r="BM36" s="94">
        <v>1</v>
      </c>
      <c r="BN36" s="94">
        <v>1</v>
      </c>
      <c r="BO36" s="86"/>
      <c r="BP36" s="62"/>
      <c r="BQ36" s="94"/>
      <c r="BR36" s="94"/>
      <c r="BS36" s="94">
        <v>1</v>
      </c>
      <c r="BT36" s="86"/>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v>1</v>
      </c>
      <c r="CV36" s="94"/>
      <c r="CW36" s="57"/>
      <c r="CX36" s="94">
        <v>1</v>
      </c>
    </row>
    <row r="37" spans="1:102" s="55" customFormat="1" ht="54" x14ac:dyDescent="0.2">
      <c r="A37" s="52">
        <v>22342</v>
      </c>
      <c r="B37" s="52" t="s">
        <v>327</v>
      </c>
      <c r="C37" s="71">
        <f t="shared" si="2"/>
        <v>22342</v>
      </c>
      <c r="D37" s="78">
        <v>22342</v>
      </c>
      <c r="E37" s="74" t="s">
        <v>228</v>
      </c>
      <c r="F37" s="74" t="s">
        <v>288</v>
      </c>
      <c r="G37" s="54">
        <f t="shared" si="1"/>
        <v>0</v>
      </c>
      <c r="H37" s="59">
        <v>6</v>
      </c>
      <c r="I37" s="57">
        <v>1</v>
      </c>
      <c r="J37" s="57">
        <v>17</v>
      </c>
      <c r="K37" s="57"/>
      <c r="L37" s="57"/>
      <c r="M37" s="94"/>
      <c r="N37" s="94"/>
      <c r="O37" s="94"/>
      <c r="P37" s="94"/>
      <c r="Q37" s="94"/>
      <c r="R37" s="60"/>
      <c r="S37" s="94"/>
      <c r="T37" s="94"/>
      <c r="U37" s="94"/>
      <c r="V37" s="94"/>
      <c r="W37" s="58"/>
      <c r="X37" s="57"/>
      <c r="Y37" s="57"/>
      <c r="Z37" s="94"/>
      <c r="AA37" s="58" t="s">
        <v>229</v>
      </c>
      <c r="AB37" s="97">
        <v>1</v>
      </c>
      <c r="AC37" s="18"/>
      <c r="AD37" s="18"/>
      <c r="AE37" s="58" t="s">
        <v>337</v>
      </c>
      <c r="AF37" s="97"/>
      <c r="AG37" s="97">
        <v>1</v>
      </c>
      <c r="AH37" s="97"/>
      <c r="AI37" s="61"/>
      <c r="AJ37" s="97"/>
      <c r="AK37" s="97"/>
      <c r="AL37" s="97"/>
      <c r="AM37" s="97">
        <v>1</v>
      </c>
      <c r="AN37" s="97">
        <v>1</v>
      </c>
      <c r="AO37" s="97"/>
      <c r="AP37" s="97"/>
      <c r="AQ37" s="97"/>
      <c r="AR37" s="94">
        <v>1</v>
      </c>
      <c r="AS37" s="94"/>
      <c r="AT37" s="94">
        <v>1</v>
      </c>
      <c r="AU37" s="94">
        <v>1</v>
      </c>
      <c r="AV37" s="94"/>
      <c r="AW37" s="94"/>
      <c r="AX37" s="94">
        <v>1</v>
      </c>
      <c r="AY37" s="94"/>
      <c r="AZ37" s="94"/>
      <c r="BA37" s="94"/>
      <c r="BB37" s="94">
        <v>1</v>
      </c>
      <c r="BC37" s="94"/>
      <c r="BD37" s="94">
        <v>1</v>
      </c>
      <c r="BE37" s="94">
        <v>1</v>
      </c>
      <c r="BF37" s="94">
        <v>1</v>
      </c>
      <c r="BG37" s="94">
        <v>1</v>
      </c>
      <c r="BH37" s="94">
        <v>1</v>
      </c>
      <c r="BI37" s="94">
        <v>1</v>
      </c>
      <c r="BJ37" s="94">
        <v>1</v>
      </c>
      <c r="BK37" s="94"/>
      <c r="BL37" s="94">
        <v>1</v>
      </c>
      <c r="BM37" s="94"/>
      <c r="BN37" s="94"/>
      <c r="BO37" s="86"/>
      <c r="BP37" s="62"/>
      <c r="BQ37" s="94"/>
      <c r="BR37" s="94">
        <v>1</v>
      </c>
      <c r="BS37" s="94"/>
      <c r="BT37" s="86"/>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v>1</v>
      </c>
      <c r="CV37" s="94"/>
      <c r="CW37" s="57"/>
      <c r="CX37" s="94">
        <v>1</v>
      </c>
    </row>
    <row r="38" spans="1:102" s="55" customFormat="1" ht="32.4" x14ac:dyDescent="0.2">
      <c r="A38" s="52">
        <v>22344</v>
      </c>
      <c r="B38" s="52" t="s">
        <v>328</v>
      </c>
      <c r="C38" s="71">
        <f t="shared" si="2"/>
        <v>22344</v>
      </c>
      <c r="D38" s="78">
        <v>22344</v>
      </c>
      <c r="E38" s="74" t="s">
        <v>230</v>
      </c>
      <c r="F38" s="74" t="s">
        <v>291</v>
      </c>
      <c r="G38" s="54">
        <f t="shared" si="1"/>
        <v>0</v>
      </c>
      <c r="H38" s="59">
        <v>6</v>
      </c>
      <c r="I38" s="57">
        <v>1</v>
      </c>
      <c r="J38" s="57">
        <v>25</v>
      </c>
      <c r="K38" s="57"/>
      <c r="L38" s="57"/>
      <c r="M38" s="94"/>
      <c r="N38" s="94"/>
      <c r="O38" s="94"/>
      <c r="P38" s="94"/>
      <c r="Q38" s="94"/>
      <c r="R38" s="60"/>
      <c r="S38" s="94"/>
      <c r="T38" s="94"/>
      <c r="U38" s="94"/>
      <c r="V38" s="94"/>
      <c r="W38" s="58"/>
      <c r="X38" s="57">
        <v>1</v>
      </c>
      <c r="Y38" s="57"/>
      <c r="Z38" s="94"/>
      <c r="AA38" s="58" t="s">
        <v>231</v>
      </c>
      <c r="AB38" s="97">
        <v>1</v>
      </c>
      <c r="AC38" s="18"/>
      <c r="AD38" s="18"/>
      <c r="AE38" s="58" t="s">
        <v>232</v>
      </c>
      <c r="AF38" s="97"/>
      <c r="AG38" s="97">
        <v>1</v>
      </c>
      <c r="AH38" s="97"/>
      <c r="AI38" s="61"/>
      <c r="AJ38" s="97"/>
      <c r="AK38" s="97"/>
      <c r="AL38" s="97">
        <v>1</v>
      </c>
      <c r="AM38" s="97"/>
      <c r="AN38" s="97"/>
      <c r="AO38" s="97"/>
      <c r="AP38" s="97">
        <v>1</v>
      </c>
      <c r="AQ38" s="97">
        <v>1</v>
      </c>
      <c r="AR38" s="94">
        <v>1</v>
      </c>
      <c r="AS38" s="94"/>
      <c r="AT38" s="94">
        <v>1</v>
      </c>
      <c r="AU38" s="94">
        <v>1</v>
      </c>
      <c r="AV38" s="94"/>
      <c r="AW38" s="94"/>
      <c r="AX38" s="94">
        <v>1</v>
      </c>
      <c r="AY38" s="94"/>
      <c r="AZ38" s="94"/>
      <c r="BA38" s="94"/>
      <c r="BB38" s="94">
        <v>1</v>
      </c>
      <c r="BC38" s="94">
        <v>1</v>
      </c>
      <c r="BD38" s="94"/>
      <c r="BE38" s="94">
        <v>1</v>
      </c>
      <c r="BF38" s="94">
        <v>1</v>
      </c>
      <c r="BG38" s="94">
        <v>1</v>
      </c>
      <c r="BH38" s="94">
        <v>1</v>
      </c>
      <c r="BI38" s="94"/>
      <c r="BJ38" s="94">
        <v>1</v>
      </c>
      <c r="BK38" s="94"/>
      <c r="BL38" s="94">
        <v>1</v>
      </c>
      <c r="BM38" s="94">
        <v>1</v>
      </c>
      <c r="BN38" s="94">
        <v>1</v>
      </c>
      <c r="BO38" s="86" t="s">
        <v>233</v>
      </c>
      <c r="BP38" s="62"/>
      <c r="BQ38" s="94"/>
      <c r="BR38" s="94">
        <v>1</v>
      </c>
      <c r="BS38" s="94"/>
      <c r="BT38" s="86"/>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v>1</v>
      </c>
      <c r="CT38" s="94"/>
      <c r="CU38" s="94"/>
      <c r="CV38" s="94"/>
      <c r="CW38" s="57"/>
      <c r="CX38" s="94">
        <v>1</v>
      </c>
    </row>
    <row r="39" spans="1:102" s="55" customFormat="1" ht="32.4" x14ac:dyDescent="0.2">
      <c r="A39" s="52">
        <v>22424</v>
      </c>
      <c r="B39" s="52" t="s">
        <v>329</v>
      </c>
      <c r="C39" s="71">
        <f t="shared" si="2"/>
        <v>22424</v>
      </c>
      <c r="D39" s="78">
        <v>22424</v>
      </c>
      <c r="E39" s="74" t="s">
        <v>234</v>
      </c>
      <c r="F39" s="74" t="s">
        <v>293</v>
      </c>
      <c r="G39" s="54">
        <f t="shared" si="1"/>
        <v>0</v>
      </c>
      <c r="H39" s="59">
        <v>6</v>
      </c>
      <c r="I39" s="57">
        <v>1</v>
      </c>
      <c r="J39" s="57">
        <v>24</v>
      </c>
      <c r="K39" s="57"/>
      <c r="L39" s="57"/>
      <c r="M39" s="94"/>
      <c r="N39" s="94"/>
      <c r="O39" s="94"/>
      <c r="P39" s="94"/>
      <c r="Q39" s="94"/>
      <c r="R39" s="60"/>
      <c r="S39" s="94"/>
      <c r="T39" s="94"/>
      <c r="U39" s="94"/>
      <c r="V39" s="94"/>
      <c r="W39" s="58"/>
      <c r="X39" s="57"/>
      <c r="Y39" s="57"/>
      <c r="Z39" s="94"/>
      <c r="AA39" s="58" t="s">
        <v>235</v>
      </c>
      <c r="AB39" s="97">
        <v>1</v>
      </c>
      <c r="AC39" s="18"/>
      <c r="AD39" s="18"/>
      <c r="AE39" s="58" t="s">
        <v>236</v>
      </c>
      <c r="AF39" s="97">
        <v>1</v>
      </c>
      <c r="AG39" s="97"/>
      <c r="AH39" s="97"/>
      <c r="AI39" s="61"/>
      <c r="AJ39" s="97"/>
      <c r="AK39" s="97"/>
      <c r="AL39" s="97"/>
      <c r="AM39" s="97"/>
      <c r="AN39" s="97">
        <v>1</v>
      </c>
      <c r="AO39" s="97">
        <v>1</v>
      </c>
      <c r="AP39" s="97"/>
      <c r="AQ39" s="97"/>
      <c r="AR39" s="94">
        <v>1</v>
      </c>
      <c r="AS39" s="94"/>
      <c r="AT39" s="94">
        <v>1</v>
      </c>
      <c r="AU39" s="94">
        <v>1</v>
      </c>
      <c r="AV39" s="94"/>
      <c r="AW39" s="94"/>
      <c r="AX39" s="94"/>
      <c r="AY39" s="94"/>
      <c r="AZ39" s="94">
        <v>1</v>
      </c>
      <c r="BA39" s="94"/>
      <c r="BB39" s="94">
        <v>1</v>
      </c>
      <c r="BC39" s="94">
        <v>1</v>
      </c>
      <c r="BD39" s="94"/>
      <c r="BE39" s="94">
        <v>1</v>
      </c>
      <c r="BF39" s="94">
        <v>1</v>
      </c>
      <c r="BG39" s="94">
        <v>1</v>
      </c>
      <c r="BH39" s="94">
        <v>1</v>
      </c>
      <c r="BI39" s="94">
        <v>1</v>
      </c>
      <c r="BJ39" s="94"/>
      <c r="BK39" s="94"/>
      <c r="BL39" s="94">
        <v>1</v>
      </c>
      <c r="BM39" s="94"/>
      <c r="BN39" s="94"/>
      <c r="BO39" s="86"/>
      <c r="BP39" s="62"/>
      <c r="BQ39" s="94"/>
      <c r="BR39" s="94">
        <v>1</v>
      </c>
      <c r="BS39" s="94"/>
      <c r="BT39" s="86"/>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v>1</v>
      </c>
      <c r="CT39" s="94"/>
      <c r="CU39" s="94"/>
      <c r="CV39" s="94"/>
      <c r="CW39" s="57"/>
      <c r="CX39" s="94">
        <v>1</v>
      </c>
    </row>
    <row r="40" spans="1:102" s="55" customFormat="1" ht="13.2" x14ac:dyDescent="0.2">
      <c r="A40" s="52">
        <v>224294</v>
      </c>
      <c r="B40" s="52" t="s">
        <v>330</v>
      </c>
      <c r="C40" s="71">
        <f t="shared" si="2"/>
        <v>22429</v>
      </c>
      <c r="D40" s="78">
        <v>22429</v>
      </c>
      <c r="E40" s="74" t="s">
        <v>237</v>
      </c>
      <c r="F40" s="74" t="s">
        <v>296</v>
      </c>
      <c r="G40" s="54">
        <f t="shared" si="1"/>
        <v>0</v>
      </c>
      <c r="H40" s="59">
        <v>6</v>
      </c>
      <c r="I40" s="57">
        <v>1</v>
      </c>
      <c r="J40" s="57">
        <v>22</v>
      </c>
      <c r="K40" s="57"/>
      <c r="L40" s="57"/>
      <c r="M40" s="94"/>
      <c r="N40" s="94"/>
      <c r="O40" s="94"/>
      <c r="P40" s="94"/>
      <c r="Q40" s="94"/>
      <c r="R40" s="60"/>
      <c r="S40" s="94"/>
      <c r="T40" s="94"/>
      <c r="U40" s="94"/>
      <c r="V40" s="94"/>
      <c r="W40" s="58"/>
      <c r="X40" s="57"/>
      <c r="Y40" s="57"/>
      <c r="Z40" s="94">
        <v>1</v>
      </c>
      <c r="AA40" s="58"/>
      <c r="AB40" s="97"/>
      <c r="AC40" s="18">
        <v>1</v>
      </c>
      <c r="AD40" s="18"/>
      <c r="AE40" s="58"/>
      <c r="AF40" s="97">
        <v>1</v>
      </c>
      <c r="AG40" s="97"/>
      <c r="AH40" s="97">
        <v>1</v>
      </c>
      <c r="AI40" s="61"/>
      <c r="AJ40" s="97"/>
      <c r="AK40" s="97"/>
      <c r="AL40" s="97"/>
      <c r="AM40" s="97">
        <v>1</v>
      </c>
      <c r="AN40" s="97"/>
      <c r="AO40" s="97"/>
      <c r="AP40" s="97">
        <v>1</v>
      </c>
      <c r="AQ40" s="97">
        <v>1</v>
      </c>
      <c r="AR40" s="94">
        <v>1</v>
      </c>
      <c r="AS40" s="94"/>
      <c r="AT40" s="94">
        <v>1</v>
      </c>
      <c r="AU40" s="94">
        <v>1</v>
      </c>
      <c r="AV40" s="94"/>
      <c r="AW40" s="94"/>
      <c r="AX40" s="94"/>
      <c r="AY40" s="94"/>
      <c r="AZ40" s="94">
        <v>1</v>
      </c>
      <c r="BA40" s="94"/>
      <c r="BB40" s="94">
        <v>1</v>
      </c>
      <c r="BC40" s="94">
        <v>1</v>
      </c>
      <c r="BD40" s="94"/>
      <c r="BE40" s="94">
        <v>1</v>
      </c>
      <c r="BF40" s="94">
        <v>1</v>
      </c>
      <c r="BG40" s="94">
        <v>1</v>
      </c>
      <c r="BH40" s="94">
        <v>1</v>
      </c>
      <c r="BI40" s="94">
        <v>1</v>
      </c>
      <c r="BJ40" s="94"/>
      <c r="BK40" s="94"/>
      <c r="BL40" s="94">
        <v>1</v>
      </c>
      <c r="BM40" s="94"/>
      <c r="BN40" s="94"/>
      <c r="BO40" s="86"/>
      <c r="BP40" s="62"/>
      <c r="BQ40" s="94">
        <v>1</v>
      </c>
      <c r="BR40" s="94"/>
      <c r="BS40" s="94"/>
      <c r="BT40" s="86"/>
      <c r="BU40" s="94">
        <v>1</v>
      </c>
      <c r="BV40" s="94">
        <v>1</v>
      </c>
      <c r="BW40" s="94">
        <v>1</v>
      </c>
      <c r="BX40" s="94">
        <v>1</v>
      </c>
      <c r="BY40" s="94">
        <v>1</v>
      </c>
      <c r="BZ40" s="94"/>
      <c r="CA40" s="94"/>
      <c r="CB40" s="94"/>
      <c r="CC40" s="94">
        <v>1</v>
      </c>
      <c r="CD40" s="94"/>
      <c r="CE40" s="94"/>
      <c r="CF40" s="94"/>
      <c r="CG40" s="94">
        <v>1</v>
      </c>
      <c r="CH40" s="94"/>
      <c r="CI40" s="94"/>
      <c r="CJ40" s="94"/>
      <c r="CK40" s="94">
        <v>1</v>
      </c>
      <c r="CL40" s="94"/>
      <c r="CM40" s="94">
        <v>1</v>
      </c>
      <c r="CN40" s="94"/>
      <c r="CO40" s="94"/>
      <c r="CP40" s="94">
        <v>1</v>
      </c>
      <c r="CQ40" s="94"/>
      <c r="CR40" s="94"/>
      <c r="CS40" s="94"/>
      <c r="CT40" s="94">
        <v>1</v>
      </c>
      <c r="CU40" s="94"/>
      <c r="CV40" s="94"/>
      <c r="CW40" s="57"/>
      <c r="CX40" s="94">
        <v>1</v>
      </c>
    </row>
    <row r="41" spans="1:102" s="55" customFormat="1" ht="43.2" x14ac:dyDescent="0.2">
      <c r="A41" s="52">
        <v>22461</v>
      </c>
      <c r="B41" s="52" t="s">
        <v>331</v>
      </c>
      <c r="C41" s="71">
        <f t="shared" si="2"/>
        <v>22461</v>
      </c>
      <c r="D41" s="78">
        <v>22461</v>
      </c>
      <c r="E41" s="74" t="s">
        <v>238</v>
      </c>
      <c r="F41" s="74" t="s">
        <v>172</v>
      </c>
      <c r="G41" s="54">
        <f t="shared" si="1"/>
        <v>0</v>
      </c>
      <c r="H41" s="59">
        <v>6</v>
      </c>
      <c r="I41" s="57">
        <v>1</v>
      </c>
      <c r="J41" s="57">
        <v>17</v>
      </c>
      <c r="K41" s="57"/>
      <c r="L41" s="57"/>
      <c r="M41" s="94"/>
      <c r="N41" s="94"/>
      <c r="O41" s="94"/>
      <c r="P41" s="94"/>
      <c r="Q41" s="94"/>
      <c r="R41" s="60"/>
      <c r="S41" s="94"/>
      <c r="T41" s="94"/>
      <c r="U41" s="94"/>
      <c r="V41" s="94"/>
      <c r="W41" s="58"/>
      <c r="X41" s="57"/>
      <c r="Y41" s="57"/>
      <c r="Z41" s="94">
        <v>1</v>
      </c>
      <c r="AA41" s="58"/>
      <c r="AB41" s="97">
        <v>1</v>
      </c>
      <c r="AC41" s="18"/>
      <c r="AD41" s="18"/>
      <c r="AE41" s="58" t="s">
        <v>239</v>
      </c>
      <c r="AF41" s="97">
        <v>1</v>
      </c>
      <c r="AG41" s="97"/>
      <c r="AH41" s="97"/>
      <c r="AI41" s="61"/>
      <c r="AJ41" s="97"/>
      <c r="AK41" s="97"/>
      <c r="AL41" s="97"/>
      <c r="AM41" s="97"/>
      <c r="AN41" s="97"/>
      <c r="AO41" s="97"/>
      <c r="AP41" s="97">
        <v>1</v>
      </c>
      <c r="AQ41" s="97"/>
      <c r="AR41" s="94">
        <v>1</v>
      </c>
      <c r="AS41" s="94"/>
      <c r="AT41" s="94">
        <v>1</v>
      </c>
      <c r="AU41" s="94">
        <v>1</v>
      </c>
      <c r="AV41" s="94"/>
      <c r="AW41" s="94"/>
      <c r="AX41" s="94"/>
      <c r="AY41" s="94"/>
      <c r="AZ41" s="94">
        <v>1</v>
      </c>
      <c r="BA41" s="94"/>
      <c r="BB41" s="94">
        <v>1</v>
      </c>
      <c r="BC41" s="94">
        <v>1</v>
      </c>
      <c r="BD41" s="94"/>
      <c r="BE41" s="94">
        <v>1</v>
      </c>
      <c r="BF41" s="94">
        <v>1</v>
      </c>
      <c r="BG41" s="94">
        <v>1</v>
      </c>
      <c r="BH41" s="94">
        <v>1</v>
      </c>
      <c r="BI41" s="94">
        <v>1</v>
      </c>
      <c r="BJ41" s="94">
        <v>1</v>
      </c>
      <c r="BK41" s="94"/>
      <c r="BL41" s="94">
        <v>1</v>
      </c>
      <c r="BM41" s="94">
        <v>1</v>
      </c>
      <c r="BN41" s="94"/>
      <c r="BO41" s="86"/>
      <c r="BP41" s="62"/>
      <c r="BQ41" s="94"/>
      <c r="BR41" s="94"/>
      <c r="BS41" s="94">
        <v>1</v>
      </c>
      <c r="BT41" s="86"/>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v>1</v>
      </c>
      <c r="CV41" s="94"/>
      <c r="CW41" s="57"/>
      <c r="CX41" s="94">
        <v>1</v>
      </c>
    </row>
    <row r="42" spans="1:102" s="39" customFormat="1" ht="1.8" customHeight="1" x14ac:dyDescent="0.2">
      <c r="A42" s="29"/>
      <c r="B42" s="75"/>
      <c r="C42" s="71"/>
      <c r="D42" s="77"/>
      <c r="E42" s="30"/>
      <c r="F42" s="30"/>
      <c r="G42" s="80"/>
      <c r="H42" s="30"/>
      <c r="I42" s="31"/>
      <c r="J42" s="31"/>
      <c r="K42" s="31"/>
      <c r="L42" s="31"/>
      <c r="M42" s="31"/>
      <c r="N42" s="31"/>
      <c r="O42" s="31"/>
      <c r="P42" s="30"/>
      <c r="Q42" s="32"/>
      <c r="R42" s="30"/>
      <c r="S42" s="32"/>
      <c r="T42" s="37"/>
      <c r="U42" s="31"/>
      <c r="V42" s="31"/>
      <c r="W42" s="31"/>
      <c r="X42" s="30"/>
      <c r="Y42" s="32"/>
      <c r="Z42" s="30"/>
      <c r="AA42" s="32"/>
      <c r="AB42" s="37"/>
      <c r="AC42" s="46"/>
      <c r="AD42" s="31"/>
      <c r="AE42" s="31"/>
      <c r="AF42" s="31"/>
      <c r="AG42" s="30"/>
      <c r="AH42" s="31"/>
      <c r="AI42" s="31"/>
      <c r="AJ42" s="31"/>
      <c r="AK42" s="31"/>
      <c r="AL42" s="31"/>
      <c r="AM42" s="31"/>
      <c r="AN42" s="31"/>
      <c r="AO42" s="31"/>
      <c r="AP42" s="31"/>
      <c r="AQ42" s="31"/>
      <c r="AR42" s="31"/>
      <c r="AS42" s="31"/>
      <c r="AT42" s="31"/>
      <c r="AU42" s="31"/>
      <c r="AV42" s="31"/>
      <c r="AW42" s="91"/>
      <c r="AX42" s="91"/>
      <c r="AY42" s="91"/>
      <c r="AZ42" s="92"/>
      <c r="BA42" s="31"/>
      <c r="BB42" s="31"/>
      <c r="BC42" s="31"/>
      <c r="BD42" s="31"/>
      <c r="BE42" s="31"/>
      <c r="BF42" s="31"/>
      <c r="BG42" s="31"/>
      <c r="BH42" s="31"/>
      <c r="BI42" s="31"/>
      <c r="BJ42" s="31"/>
      <c r="BK42" s="31"/>
      <c r="BL42" s="31"/>
      <c r="BM42" s="31"/>
      <c r="BN42" s="31"/>
      <c r="BO42" s="31"/>
      <c r="BP42" s="31"/>
      <c r="BQ42" s="31"/>
      <c r="BR42" s="31"/>
      <c r="BS42" s="31"/>
      <c r="BT42" s="31"/>
      <c r="BU42" s="31"/>
      <c r="BV42" s="46"/>
      <c r="BW42" s="31"/>
      <c r="BX42" s="31"/>
      <c r="BY42" s="31"/>
      <c r="BZ42" s="31"/>
      <c r="CA42" s="31"/>
      <c r="CB42" s="31"/>
      <c r="CC42" s="31"/>
      <c r="CD42" s="31"/>
      <c r="CE42" s="31"/>
      <c r="CF42" s="31"/>
      <c r="CG42" s="31"/>
      <c r="CH42" s="31"/>
      <c r="CI42" s="31"/>
      <c r="CJ42" s="31"/>
      <c r="CK42" s="31"/>
      <c r="CL42" s="31"/>
      <c r="CM42" s="30"/>
      <c r="CN42" s="30"/>
      <c r="CO42" s="30"/>
      <c r="CP42" s="30"/>
      <c r="CQ42" s="30"/>
      <c r="CR42" s="30"/>
      <c r="CS42" s="38"/>
      <c r="CT42" s="38"/>
      <c r="CU42" s="38"/>
      <c r="CV42" s="38"/>
      <c r="CW42" s="38"/>
    </row>
    <row r="43" spans="1:102" s="12" customFormat="1" ht="34.200000000000003" customHeight="1" x14ac:dyDescent="0.2">
      <c r="A43" s="179" t="s">
        <v>169</v>
      </c>
      <c r="B43" s="180"/>
      <c r="C43" s="180"/>
      <c r="D43" s="180"/>
      <c r="E43" s="151"/>
      <c r="F43" s="151"/>
      <c r="G43" s="151"/>
      <c r="H43" s="152"/>
      <c r="I43" s="17">
        <f>SUM(I9:I41)</f>
        <v>25</v>
      </c>
      <c r="J43" s="17"/>
      <c r="K43" s="17">
        <f>SUM(K9:K41)</f>
        <v>0</v>
      </c>
      <c r="L43" s="17"/>
      <c r="M43" s="17">
        <f>SUM(M9:M41)</f>
        <v>0</v>
      </c>
      <c r="N43" s="17"/>
      <c r="O43" s="17">
        <f>SUM(O9:O41)</f>
        <v>5</v>
      </c>
      <c r="P43" s="17">
        <f>SUM(P9:P41)</f>
        <v>0</v>
      </c>
      <c r="Q43" s="17">
        <f>SUM(Q9:Q41)</f>
        <v>3</v>
      </c>
      <c r="R43" s="42"/>
      <c r="S43" s="17">
        <f>SUM(S9:S41)</f>
        <v>0</v>
      </c>
      <c r="T43" s="17">
        <f>SUM(T9:T41)</f>
        <v>0</v>
      </c>
      <c r="U43" s="17">
        <f>SUM(U9:U41)</f>
        <v>0</v>
      </c>
      <c r="V43" s="17">
        <f>SUM(V9:V41)</f>
        <v>0</v>
      </c>
      <c r="W43" s="42"/>
      <c r="X43" s="17">
        <f>SUM(X9:X41)</f>
        <v>3</v>
      </c>
      <c r="Y43" s="17">
        <f>SUM(Y9:Y41)</f>
        <v>1</v>
      </c>
      <c r="Z43" s="17">
        <f>SUM(Z9:Z41)</f>
        <v>10</v>
      </c>
      <c r="AA43" s="42"/>
      <c r="AB43" s="17">
        <f>SUM(AB9:AB41)</f>
        <v>16</v>
      </c>
      <c r="AC43" s="17">
        <f>SUM(AC9:AC41)</f>
        <v>7</v>
      </c>
      <c r="AD43" s="17">
        <f>SUM(AD9:AD41)</f>
        <v>2</v>
      </c>
      <c r="AE43" s="42"/>
      <c r="AF43" s="17">
        <f t="shared" ref="AF43:BN43" si="3">SUM(AF9:AF41)</f>
        <v>17</v>
      </c>
      <c r="AG43" s="17">
        <f t="shared" si="3"/>
        <v>6</v>
      </c>
      <c r="AH43" s="17">
        <f t="shared" si="3"/>
        <v>5</v>
      </c>
      <c r="AI43" s="17">
        <f t="shared" si="3"/>
        <v>2</v>
      </c>
      <c r="AJ43" s="17">
        <f t="shared" si="3"/>
        <v>4</v>
      </c>
      <c r="AK43" s="17">
        <f t="shared" si="3"/>
        <v>2</v>
      </c>
      <c r="AL43" s="17">
        <f t="shared" si="3"/>
        <v>11</v>
      </c>
      <c r="AM43" s="17">
        <f t="shared" si="3"/>
        <v>5</v>
      </c>
      <c r="AN43" s="17">
        <f t="shared" si="3"/>
        <v>11</v>
      </c>
      <c r="AO43" s="17">
        <f t="shared" si="3"/>
        <v>7</v>
      </c>
      <c r="AP43" s="17">
        <f t="shared" si="3"/>
        <v>10</v>
      </c>
      <c r="AQ43" s="17">
        <f t="shared" si="3"/>
        <v>5</v>
      </c>
      <c r="AR43" s="17">
        <f t="shared" si="3"/>
        <v>22</v>
      </c>
      <c r="AS43" s="17">
        <f t="shared" si="3"/>
        <v>3</v>
      </c>
      <c r="AT43" s="17">
        <f t="shared" si="3"/>
        <v>16</v>
      </c>
      <c r="AU43" s="17">
        <f t="shared" si="3"/>
        <v>15</v>
      </c>
      <c r="AV43" s="17">
        <f t="shared" si="3"/>
        <v>5</v>
      </c>
      <c r="AW43" s="17">
        <f t="shared" si="3"/>
        <v>2</v>
      </c>
      <c r="AX43" s="17">
        <f t="shared" si="3"/>
        <v>4</v>
      </c>
      <c r="AY43" s="17">
        <f t="shared" si="3"/>
        <v>2</v>
      </c>
      <c r="AZ43" s="17">
        <f t="shared" si="3"/>
        <v>14</v>
      </c>
      <c r="BA43" s="17">
        <f t="shared" si="3"/>
        <v>0</v>
      </c>
      <c r="BB43" s="17">
        <f t="shared" si="3"/>
        <v>22</v>
      </c>
      <c r="BC43" s="17">
        <f t="shared" si="3"/>
        <v>13</v>
      </c>
      <c r="BD43" s="17">
        <f t="shared" si="3"/>
        <v>9</v>
      </c>
      <c r="BE43" s="17">
        <f t="shared" si="3"/>
        <v>24</v>
      </c>
      <c r="BF43" s="17">
        <f t="shared" si="3"/>
        <v>18</v>
      </c>
      <c r="BG43" s="17">
        <f t="shared" si="3"/>
        <v>21</v>
      </c>
      <c r="BH43" s="17">
        <f t="shared" si="3"/>
        <v>20</v>
      </c>
      <c r="BI43" s="17">
        <f t="shared" si="3"/>
        <v>23</v>
      </c>
      <c r="BJ43" s="17">
        <f t="shared" si="3"/>
        <v>9</v>
      </c>
      <c r="BK43" s="17">
        <f t="shared" si="3"/>
        <v>1</v>
      </c>
      <c r="BL43" s="17">
        <f t="shared" si="3"/>
        <v>22</v>
      </c>
      <c r="BM43" s="17">
        <f t="shared" si="3"/>
        <v>7</v>
      </c>
      <c r="BN43" s="17">
        <f t="shared" si="3"/>
        <v>3</v>
      </c>
      <c r="BO43" s="42"/>
      <c r="BP43" s="17"/>
      <c r="BQ43" s="17">
        <f>SUM(BQ9:BQ41)</f>
        <v>9</v>
      </c>
      <c r="BR43" s="17">
        <f>SUM(BR9:BR41)</f>
        <v>9</v>
      </c>
      <c r="BS43" s="17">
        <f>SUM(BS9:BS41)</f>
        <v>7</v>
      </c>
      <c r="BT43" s="42"/>
      <c r="BU43" s="17">
        <f>SUM(BU9:BU41)</f>
        <v>7</v>
      </c>
      <c r="BV43" s="17">
        <f>SUM(BV9:BV41)</f>
        <v>7</v>
      </c>
      <c r="BW43" s="17">
        <f>SUM(BW9:BW41)</f>
        <v>4</v>
      </c>
      <c r="BX43" s="17">
        <f>SUM(BX9:BX41)</f>
        <v>4</v>
      </c>
      <c r="BY43" s="17">
        <f>SUM(BY9:BY41)</f>
        <v>3</v>
      </c>
      <c r="BZ43" s="42"/>
      <c r="CA43" s="17">
        <f t="shared" ref="CA43:CH43" si="4">SUM(CA9:CA41)</f>
        <v>5</v>
      </c>
      <c r="CB43" s="17">
        <f t="shared" si="4"/>
        <v>4</v>
      </c>
      <c r="CC43" s="17">
        <f t="shared" si="4"/>
        <v>8</v>
      </c>
      <c r="CD43" s="17">
        <f t="shared" si="4"/>
        <v>2</v>
      </c>
      <c r="CE43" s="17">
        <f t="shared" si="4"/>
        <v>3</v>
      </c>
      <c r="CF43" s="17">
        <f t="shared" si="4"/>
        <v>2</v>
      </c>
      <c r="CG43" s="17">
        <f t="shared" si="4"/>
        <v>10</v>
      </c>
      <c r="CH43" s="17">
        <f t="shared" si="4"/>
        <v>3</v>
      </c>
      <c r="CI43" s="42"/>
      <c r="CJ43" s="17">
        <f t="shared" ref="CJ43:CU43" si="5">SUM(CJ9:CJ41)</f>
        <v>2</v>
      </c>
      <c r="CK43" s="17">
        <f t="shared" si="5"/>
        <v>8</v>
      </c>
      <c r="CL43" s="17">
        <f t="shared" si="5"/>
        <v>1</v>
      </c>
      <c r="CM43" s="17">
        <f t="shared" si="5"/>
        <v>6</v>
      </c>
      <c r="CN43" s="17">
        <f t="shared" si="5"/>
        <v>3</v>
      </c>
      <c r="CO43" s="17">
        <f t="shared" si="5"/>
        <v>1</v>
      </c>
      <c r="CP43" s="17">
        <f t="shared" si="5"/>
        <v>8</v>
      </c>
      <c r="CQ43" s="17">
        <f t="shared" si="5"/>
        <v>1</v>
      </c>
      <c r="CR43" s="17">
        <f t="shared" si="5"/>
        <v>0</v>
      </c>
      <c r="CS43" s="17">
        <f t="shared" si="5"/>
        <v>6</v>
      </c>
      <c r="CT43" s="17">
        <f t="shared" si="5"/>
        <v>7</v>
      </c>
      <c r="CU43" s="40">
        <f t="shared" si="5"/>
        <v>12</v>
      </c>
      <c r="CV43" s="42"/>
      <c r="CW43" s="17">
        <f>SUM(CW9:CW41)</f>
        <v>13</v>
      </c>
      <c r="CX43" s="41">
        <f>SUM(CX9:CX41)</f>
        <v>12</v>
      </c>
    </row>
    <row r="44" spans="1:102" ht="50.4" customHeight="1" x14ac:dyDescent="0.2">
      <c r="AW44" s="15"/>
      <c r="AX44" s="15"/>
      <c r="AY44" s="15"/>
      <c r="AZ44" s="15"/>
    </row>
    <row r="45" spans="1:102" ht="34.799999999999997" customHeight="1" x14ac:dyDescent="0.2">
      <c r="AW45" s="15"/>
      <c r="AX45" s="15"/>
      <c r="AY45" s="15"/>
      <c r="AZ45" s="15"/>
    </row>
    <row r="46" spans="1:102" ht="24" customHeight="1" x14ac:dyDescent="0.2">
      <c r="E46" s="81" t="s">
        <v>339</v>
      </c>
      <c r="F46" s="81"/>
      <c r="G46" s="81"/>
      <c r="H46" s="81"/>
      <c r="I46" s="96">
        <f t="shared" ref="I46:AN46" si="6">COUNTIFS($H$9:$H$41,3,I$9:I$41,1)</f>
        <v>0</v>
      </c>
      <c r="J46" s="96">
        <f t="shared" si="6"/>
        <v>0</v>
      </c>
      <c r="K46" s="96">
        <f t="shared" si="6"/>
        <v>0</v>
      </c>
      <c r="L46" s="96">
        <f t="shared" si="6"/>
        <v>0</v>
      </c>
      <c r="M46" s="96">
        <f t="shared" si="6"/>
        <v>0</v>
      </c>
      <c r="N46" s="96">
        <f t="shared" si="6"/>
        <v>0</v>
      </c>
      <c r="O46" s="96">
        <f t="shared" si="6"/>
        <v>0</v>
      </c>
      <c r="P46" s="96">
        <f t="shared" si="6"/>
        <v>0</v>
      </c>
      <c r="Q46" s="96">
        <f t="shared" si="6"/>
        <v>0</v>
      </c>
      <c r="R46" s="96">
        <f t="shared" si="6"/>
        <v>0</v>
      </c>
      <c r="S46" s="96">
        <f t="shared" si="6"/>
        <v>0</v>
      </c>
      <c r="T46" s="96">
        <f t="shared" si="6"/>
        <v>0</v>
      </c>
      <c r="U46" s="96">
        <f t="shared" si="6"/>
        <v>0</v>
      </c>
      <c r="V46" s="96">
        <f t="shared" si="6"/>
        <v>0</v>
      </c>
      <c r="W46" s="96">
        <f t="shared" si="6"/>
        <v>0</v>
      </c>
      <c r="X46" s="96">
        <f t="shared" si="6"/>
        <v>0</v>
      </c>
      <c r="Y46" s="96">
        <f t="shared" si="6"/>
        <v>0</v>
      </c>
      <c r="Z46" s="96">
        <f t="shared" si="6"/>
        <v>0</v>
      </c>
      <c r="AA46" s="96">
        <f t="shared" si="6"/>
        <v>0</v>
      </c>
      <c r="AB46" s="96">
        <f t="shared" si="6"/>
        <v>0</v>
      </c>
      <c r="AC46" s="96">
        <f t="shared" si="6"/>
        <v>0</v>
      </c>
      <c r="AD46" s="96">
        <f t="shared" si="6"/>
        <v>0</v>
      </c>
      <c r="AE46" s="96">
        <f t="shared" si="6"/>
        <v>0</v>
      </c>
      <c r="AF46" s="96">
        <f t="shared" si="6"/>
        <v>0</v>
      </c>
      <c r="AG46" s="96">
        <f t="shared" si="6"/>
        <v>0</v>
      </c>
      <c r="AH46" s="96">
        <f t="shared" si="6"/>
        <v>0</v>
      </c>
      <c r="AI46" s="96">
        <f t="shared" si="6"/>
        <v>0</v>
      </c>
      <c r="AJ46" s="96">
        <f t="shared" si="6"/>
        <v>0</v>
      </c>
      <c r="AK46" s="96">
        <f t="shared" si="6"/>
        <v>0</v>
      </c>
      <c r="AL46" s="96">
        <f t="shared" si="6"/>
        <v>0</v>
      </c>
      <c r="AM46" s="96">
        <f t="shared" si="6"/>
        <v>0</v>
      </c>
      <c r="AN46" s="96">
        <f t="shared" si="6"/>
        <v>0</v>
      </c>
      <c r="AO46" s="96">
        <f t="shared" ref="AO46:BS46" si="7">COUNTIFS($H$9:$H$41,3,AO$9:AO$41,1)</f>
        <v>0</v>
      </c>
      <c r="AP46" s="96">
        <f t="shared" si="7"/>
        <v>0</v>
      </c>
      <c r="AQ46" s="96">
        <f t="shared" si="7"/>
        <v>0</v>
      </c>
      <c r="AR46" s="96">
        <f t="shared" si="7"/>
        <v>0</v>
      </c>
      <c r="AS46" s="96">
        <f t="shared" si="7"/>
        <v>0</v>
      </c>
      <c r="AT46" s="96">
        <f t="shared" si="7"/>
        <v>0</v>
      </c>
      <c r="AU46" s="96">
        <f t="shared" si="7"/>
        <v>0</v>
      </c>
      <c r="AV46" s="96">
        <f t="shared" si="7"/>
        <v>0</v>
      </c>
      <c r="AW46" s="96">
        <f t="shared" si="7"/>
        <v>0</v>
      </c>
      <c r="AX46" s="96">
        <f t="shared" si="7"/>
        <v>0</v>
      </c>
      <c r="AY46" s="96">
        <f t="shared" si="7"/>
        <v>0</v>
      </c>
      <c r="AZ46" s="96">
        <f t="shared" si="7"/>
        <v>0</v>
      </c>
      <c r="BA46" s="96">
        <f t="shared" si="7"/>
        <v>0</v>
      </c>
      <c r="BB46" s="96">
        <f t="shared" si="7"/>
        <v>0</v>
      </c>
      <c r="BC46" s="96">
        <f t="shared" si="7"/>
        <v>0</v>
      </c>
      <c r="BD46" s="96">
        <f t="shared" si="7"/>
        <v>0</v>
      </c>
      <c r="BE46" s="96">
        <f t="shared" si="7"/>
        <v>0</v>
      </c>
      <c r="BF46" s="96">
        <f t="shared" si="7"/>
        <v>0</v>
      </c>
      <c r="BG46" s="96">
        <f t="shared" si="7"/>
        <v>0</v>
      </c>
      <c r="BH46" s="96">
        <f t="shared" si="7"/>
        <v>0</v>
      </c>
      <c r="BI46" s="96">
        <f t="shared" si="7"/>
        <v>0</v>
      </c>
      <c r="BJ46" s="96">
        <f t="shared" si="7"/>
        <v>0</v>
      </c>
      <c r="BK46" s="96">
        <f t="shared" si="7"/>
        <v>0</v>
      </c>
      <c r="BL46" s="96">
        <f t="shared" si="7"/>
        <v>0</v>
      </c>
      <c r="BM46" s="96">
        <f t="shared" si="7"/>
        <v>0</v>
      </c>
      <c r="BN46" s="96">
        <f t="shared" si="7"/>
        <v>0</v>
      </c>
      <c r="BO46" s="96">
        <f t="shared" si="7"/>
        <v>0</v>
      </c>
      <c r="BP46" s="96">
        <f t="shared" si="7"/>
        <v>0</v>
      </c>
      <c r="BQ46" s="96">
        <f t="shared" si="7"/>
        <v>0</v>
      </c>
      <c r="BR46" s="96">
        <f t="shared" si="7"/>
        <v>0</v>
      </c>
      <c r="BS46" s="96">
        <f t="shared" si="7"/>
        <v>0</v>
      </c>
      <c r="BT46" s="96">
        <f t="shared" ref="BT46:CX46" si="8">COUNTIFS($H$9:$H$41,3,BT$9:BT$41,1)</f>
        <v>0</v>
      </c>
      <c r="BU46" s="96">
        <f t="shared" si="8"/>
        <v>0</v>
      </c>
      <c r="BV46" s="96">
        <f t="shared" si="8"/>
        <v>0</v>
      </c>
      <c r="BW46" s="96">
        <f t="shared" si="8"/>
        <v>0</v>
      </c>
      <c r="BX46" s="96">
        <f t="shared" si="8"/>
        <v>0</v>
      </c>
      <c r="BY46" s="96">
        <f t="shared" si="8"/>
        <v>0</v>
      </c>
      <c r="BZ46" s="96">
        <f t="shared" si="8"/>
        <v>0</v>
      </c>
      <c r="CA46" s="96">
        <f t="shared" si="8"/>
        <v>0</v>
      </c>
      <c r="CB46" s="96">
        <f t="shared" si="8"/>
        <v>0</v>
      </c>
      <c r="CC46" s="96">
        <f t="shared" si="8"/>
        <v>0</v>
      </c>
      <c r="CD46" s="96">
        <f t="shared" si="8"/>
        <v>0</v>
      </c>
      <c r="CE46" s="96">
        <f t="shared" si="8"/>
        <v>0</v>
      </c>
      <c r="CF46" s="96">
        <f t="shared" si="8"/>
        <v>0</v>
      </c>
      <c r="CG46" s="96">
        <f t="shared" si="8"/>
        <v>0</v>
      </c>
      <c r="CH46" s="96">
        <f t="shared" si="8"/>
        <v>0</v>
      </c>
      <c r="CI46" s="96">
        <f t="shared" si="8"/>
        <v>0</v>
      </c>
      <c r="CJ46" s="96">
        <f t="shared" si="8"/>
        <v>0</v>
      </c>
      <c r="CK46" s="96">
        <f t="shared" si="8"/>
        <v>0</v>
      </c>
      <c r="CL46" s="96">
        <f t="shared" si="8"/>
        <v>0</v>
      </c>
      <c r="CM46" s="96">
        <f t="shared" si="8"/>
        <v>0</v>
      </c>
      <c r="CN46" s="96">
        <f t="shared" si="8"/>
        <v>0</v>
      </c>
      <c r="CO46" s="96">
        <f t="shared" si="8"/>
        <v>0</v>
      </c>
      <c r="CP46" s="96">
        <f t="shared" si="8"/>
        <v>0</v>
      </c>
      <c r="CQ46" s="96">
        <f t="shared" si="8"/>
        <v>0</v>
      </c>
      <c r="CR46" s="96">
        <f t="shared" si="8"/>
        <v>0</v>
      </c>
      <c r="CS46" s="96">
        <f t="shared" si="8"/>
        <v>0</v>
      </c>
      <c r="CT46" s="96">
        <f t="shared" si="8"/>
        <v>0</v>
      </c>
      <c r="CU46" s="96">
        <f t="shared" si="8"/>
        <v>0</v>
      </c>
      <c r="CV46" s="96">
        <f t="shared" si="8"/>
        <v>0</v>
      </c>
      <c r="CW46" s="96">
        <f t="shared" si="8"/>
        <v>0</v>
      </c>
      <c r="CX46" s="96">
        <f t="shared" si="8"/>
        <v>0</v>
      </c>
    </row>
    <row r="47" spans="1:102" ht="24" customHeight="1" x14ac:dyDescent="0.2">
      <c r="E47" s="81" t="s">
        <v>340</v>
      </c>
      <c r="F47" s="81"/>
      <c r="G47" s="81"/>
      <c r="H47" s="81"/>
      <c r="I47" s="96">
        <f t="shared" ref="I47:AN47" si="9">COUNTIFS($H$9:$H$41,4,I$9:I$41,1)</f>
        <v>1</v>
      </c>
      <c r="J47" s="96">
        <f t="shared" si="9"/>
        <v>0</v>
      </c>
      <c r="K47" s="96">
        <f t="shared" si="9"/>
        <v>0</v>
      </c>
      <c r="L47" s="96">
        <f t="shared" si="9"/>
        <v>0</v>
      </c>
      <c r="M47" s="96">
        <f t="shared" si="9"/>
        <v>0</v>
      </c>
      <c r="N47" s="96">
        <f t="shared" si="9"/>
        <v>0</v>
      </c>
      <c r="O47" s="96">
        <f t="shared" si="9"/>
        <v>0</v>
      </c>
      <c r="P47" s="96">
        <f t="shared" si="9"/>
        <v>0</v>
      </c>
      <c r="Q47" s="96">
        <f t="shared" si="9"/>
        <v>0</v>
      </c>
      <c r="R47" s="96">
        <f t="shared" si="9"/>
        <v>0</v>
      </c>
      <c r="S47" s="96">
        <f t="shared" si="9"/>
        <v>0</v>
      </c>
      <c r="T47" s="96">
        <f t="shared" si="9"/>
        <v>0</v>
      </c>
      <c r="U47" s="96">
        <f t="shared" si="9"/>
        <v>0</v>
      </c>
      <c r="V47" s="96">
        <f t="shared" si="9"/>
        <v>0</v>
      </c>
      <c r="W47" s="96">
        <f t="shared" si="9"/>
        <v>0</v>
      </c>
      <c r="X47" s="96">
        <f t="shared" si="9"/>
        <v>0</v>
      </c>
      <c r="Y47" s="96">
        <f t="shared" si="9"/>
        <v>0</v>
      </c>
      <c r="Z47" s="96">
        <f t="shared" si="9"/>
        <v>0</v>
      </c>
      <c r="AA47" s="96">
        <f t="shared" si="9"/>
        <v>0</v>
      </c>
      <c r="AB47" s="96">
        <f t="shared" si="9"/>
        <v>1</v>
      </c>
      <c r="AC47" s="96">
        <f t="shared" si="9"/>
        <v>0</v>
      </c>
      <c r="AD47" s="96">
        <f t="shared" si="9"/>
        <v>0</v>
      </c>
      <c r="AE47" s="96">
        <f t="shared" si="9"/>
        <v>0</v>
      </c>
      <c r="AF47" s="96">
        <f t="shared" si="9"/>
        <v>1</v>
      </c>
      <c r="AG47" s="96">
        <f t="shared" si="9"/>
        <v>0</v>
      </c>
      <c r="AH47" s="96">
        <f t="shared" si="9"/>
        <v>0</v>
      </c>
      <c r="AI47" s="96">
        <f t="shared" si="9"/>
        <v>0</v>
      </c>
      <c r="AJ47" s="96">
        <f t="shared" si="9"/>
        <v>0</v>
      </c>
      <c r="AK47" s="96">
        <f t="shared" si="9"/>
        <v>0</v>
      </c>
      <c r="AL47" s="96">
        <f t="shared" si="9"/>
        <v>1</v>
      </c>
      <c r="AM47" s="96">
        <f t="shared" si="9"/>
        <v>0</v>
      </c>
      <c r="AN47" s="96">
        <f t="shared" si="9"/>
        <v>1</v>
      </c>
      <c r="AO47" s="96">
        <f t="shared" ref="AO47:BS47" si="10">COUNTIFS($H$9:$H$41,4,AO$9:AO$41,1)</f>
        <v>1</v>
      </c>
      <c r="AP47" s="96">
        <f t="shared" si="10"/>
        <v>0</v>
      </c>
      <c r="AQ47" s="96">
        <f t="shared" si="10"/>
        <v>0</v>
      </c>
      <c r="AR47" s="96">
        <f t="shared" si="10"/>
        <v>1</v>
      </c>
      <c r="AS47" s="96">
        <f t="shared" si="10"/>
        <v>0</v>
      </c>
      <c r="AT47" s="96">
        <f t="shared" si="10"/>
        <v>1</v>
      </c>
      <c r="AU47" s="96">
        <f t="shared" si="10"/>
        <v>0</v>
      </c>
      <c r="AV47" s="96">
        <f t="shared" si="10"/>
        <v>0</v>
      </c>
      <c r="AW47" s="96">
        <f t="shared" si="10"/>
        <v>0</v>
      </c>
      <c r="AX47" s="96">
        <f t="shared" si="10"/>
        <v>0</v>
      </c>
      <c r="AY47" s="96">
        <f t="shared" si="10"/>
        <v>0</v>
      </c>
      <c r="AZ47" s="96">
        <f t="shared" si="10"/>
        <v>1</v>
      </c>
      <c r="BA47" s="96">
        <f t="shared" si="10"/>
        <v>0</v>
      </c>
      <c r="BB47" s="96">
        <f t="shared" si="10"/>
        <v>1</v>
      </c>
      <c r="BC47" s="96">
        <f t="shared" si="10"/>
        <v>1</v>
      </c>
      <c r="BD47" s="96">
        <f t="shared" si="10"/>
        <v>0</v>
      </c>
      <c r="BE47" s="96">
        <f t="shared" si="10"/>
        <v>1</v>
      </c>
      <c r="BF47" s="96">
        <f t="shared" si="10"/>
        <v>1</v>
      </c>
      <c r="BG47" s="96">
        <f t="shared" si="10"/>
        <v>1</v>
      </c>
      <c r="BH47" s="96">
        <f t="shared" si="10"/>
        <v>0</v>
      </c>
      <c r="BI47" s="96">
        <f t="shared" si="10"/>
        <v>1</v>
      </c>
      <c r="BJ47" s="96">
        <f t="shared" si="10"/>
        <v>0</v>
      </c>
      <c r="BK47" s="96">
        <f t="shared" si="10"/>
        <v>0</v>
      </c>
      <c r="BL47" s="96">
        <f t="shared" si="10"/>
        <v>1</v>
      </c>
      <c r="BM47" s="96">
        <f t="shared" si="10"/>
        <v>1</v>
      </c>
      <c r="BN47" s="96">
        <f t="shared" si="10"/>
        <v>0</v>
      </c>
      <c r="BO47" s="96">
        <f t="shared" si="10"/>
        <v>0</v>
      </c>
      <c r="BP47" s="96">
        <f t="shared" si="10"/>
        <v>0</v>
      </c>
      <c r="BQ47" s="96">
        <f t="shared" si="10"/>
        <v>0</v>
      </c>
      <c r="BR47" s="96">
        <f t="shared" si="10"/>
        <v>1</v>
      </c>
      <c r="BS47" s="96">
        <f t="shared" si="10"/>
        <v>0</v>
      </c>
      <c r="BT47" s="96">
        <f t="shared" ref="BT47:CX47" si="11">COUNTIFS($H$9:$H$41,4,BT$9:BT$41,1)</f>
        <v>0</v>
      </c>
      <c r="BU47" s="96">
        <f t="shared" si="11"/>
        <v>0</v>
      </c>
      <c r="BV47" s="96">
        <f t="shared" si="11"/>
        <v>0</v>
      </c>
      <c r="BW47" s="96">
        <f t="shared" si="11"/>
        <v>0</v>
      </c>
      <c r="BX47" s="96">
        <f t="shared" si="11"/>
        <v>0</v>
      </c>
      <c r="BY47" s="96">
        <f t="shared" si="11"/>
        <v>0</v>
      </c>
      <c r="BZ47" s="96">
        <f t="shared" si="11"/>
        <v>0</v>
      </c>
      <c r="CA47" s="96">
        <f t="shared" si="11"/>
        <v>0</v>
      </c>
      <c r="CB47" s="96">
        <f t="shared" si="11"/>
        <v>0</v>
      </c>
      <c r="CC47" s="96">
        <f t="shared" si="11"/>
        <v>0</v>
      </c>
      <c r="CD47" s="96">
        <f t="shared" si="11"/>
        <v>0</v>
      </c>
      <c r="CE47" s="96">
        <f t="shared" si="11"/>
        <v>0</v>
      </c>
      <c r="CF47" s="96">
        <f t="shared" si="11"/>
        <v>0</v>
      </c>
      <c r="CG47" s="96">
        <f t="shared" si="11"/>
        <v>0</v>
      </c>
      <c r="CH47" s="96">
        <f t="shared" si="11"/>
        <v>0</v>
      </c>
      <c r="CI47" s="96">
        <f t="shared" si="11"/>
        <v>0</v>
      </c>
      <c r="CJ47" s="96">
        <f t="shared" si="11"/>
        <v>0</v>
      </c>
      <c r="CK47" s="96">
        <f t="shared" si="11"/>
        <v>0</v>
      </c>
      <c r="CL47" s="96">
        <f t="shared" si="11"/>
        <v>0</v>
      </c>
      <c r="CM47" s="96">
        <f t="shared" si="11"/>
        <v>0</v>
      </c>
      <c r="CN47" s="96">
        <f t="shared" si="11"/>
        <v>0</v>
      </c>
      <c r="CO47" s="96">
        <f t="shared" si="11"/>
        <v>0</v>
      </c>
      <c r="CP47" s="96">
        <f t="shared" si="11"/>
        <v>0</v>
      </c>
      <c r="CQ47" s="96">
        <f t="shared" si="11"/>
        <v>0</v>
      </c>
      <c r="CR47" s="96">
        <f t="shared" si="11"/>
        <v>0</v>
      </c>
      <c r="CS47" s="96">
        <f t="shared" si="11"/>
        <v>0</v>
      </c>
      <c r="CT47" s="96">
        <f t="shared" si="11"/>
        <v>1</v>
      </c>
      <c r="CU47" s="96">
        <f t="shared" si="11"/>
        <v>0</v>
      </c>
      <c r="CV47" s="96">
        <f t="shared" si="11"/>
        <v>0</v>
      </c>
      <c r="CW47" s="96">
        <f t="shared" si="11"/>
        <v>1</v>
      </c>
      <c r="CX47" s="96">
        <f t="shared" si="11"/>
        <v>0</v>
      </c>
    </row>
    <row r="48" spans="1:102" ht="24" customHeight="1" x14ac:dyDescent="0.2">
      <c r="E48" s="81" t="s">
        <v>341</v>
      </c>
      <c r="F48" s="81"/>
      <c r="G48" s="81"/>
      <c r="H48" s="81"/>
      <c r="I48" s="96">
        <f t="shared" ref="I48:AN48" si="12">COUNTIFS($H$9:$H$41,5,I$9:I$41,1)</f>
        <v>17</v>
      </c>
      <c r="J48" s="96">
        <f t="shared" si="12"/>
        <v>0</v>
      </c>
      <c r="K48" s="96">
        <f t="shared" si="12"/>
        <v>0</v>
      </c>
      <c r="L48" s="96">
        <f t="shared" si="12"/>
        <v>0</v>
      </c>
      <c r="M48" s="96">
        <f t="shared" si="12"/>
        <v>0</v>
      </c>
      <c r="N48" s="96">
        <f t="shared" si="12"/>
        <v>0</v>
      </c>
      <c r="O48" s="96">
        <f t="shared" si="12"/>
        <v>1</v>
      </c>
      <c r="P48" s="96">
        <f t="shared" si="12"/>
        <v>0</v>
      </c>
      <c r="Q48" s="96">
        <f t="shared" si="12"/>
        <v>2</v>
      </c>
      <c r="R48" s="96">
        <f t="shared" si="12"/>
        <v>0</v>
      </c>
      <c r="S48" s="96">
        <f t="shared" si="12"/>
        <v>0</v>
      </c>
      <c r="T48" s="96">
        <f t="shared" si="12"/>
        <v>0</v>
      </c>
      <c r="U48" s="96">
        <f t="shared" si="12"/>
        <v>0</v>
      </c>
      <c r="V48" s="96">
        <f t="shared" si="12"/>
        <v>0</v>
      </c>
      <c r="W48" s="96">
        <f t="shared" si="12"/>
        <v>0</v>
      </c>
      <c r="X48" s="96">
        <f t="shared" si="12"/>
        <v>2</v>
      </c>
      <c r="Y48" s="96">
        <f t="shared" si="12"/>
        <v>1</v>
      </c>
      <c r="Z48" s="96">
        <f t="shared" si="12"/>
        <v>8</v>
      </c>
      <c r="AA48" s="96">
        <f t="shared" si="12"/>
        <v>0</v>
      </c>
      <c r="AB48" s="96">
        <f t="shared" si="12"/>
        <v>10</v>
      </c>
      <c r="AC48" s="96">
        <f t="shared" si="12"/>
        <v>6</v>
      </c>
      <c r="AD48" s="96">
        <f t="shared" si="12"/>
        <v>1</v>
      </c>
      <c r="AE48" s="96">
        <f t="shared" si="12"/>
        <v>0</v>
      </c>
      <c r="AF48" s="96">
        <f t="shared" si="12"/>
        <v>12</v>
      </c>
      <c r="AG48" s="96">
        <f t="shared" si="12"/>
        <v>4</v>
      </c>
      <c r="AH48" s="96">
        <f t="shared" si="12"/>
        <v>4</v>
      </c>
      <c r="AI48" s="96">
        <f t="shared" si="12"/>
        <v>2</v>
      </c>
      <c r="AJ48" s="96">
        <f t="shared" si="12"/>
        <v>4</v>
      </c>
      <c r="AK48" s="96">
        <f t="shared" si="12"/>
        <v>2</v>
      </c>
      <c r="AL48" s="96">
        <f t="shared" si="12"/>
        <v>9</v>
      </c>
      <c r="AM48" s="96">
        <f t="shared" si="12"/>
        <v>3</v>
      </c>
      <c r="AN48" s="96">
        <f t="shared" si="12"/>
        <v>7</v>
      </c>
      <c r="AO48" s="96">
        <f t="shared" ref="AO48:BS48" si="13">COUNTIFS($H$9:$H$41,5,AO$9:AO$41,1)</f>
        <v>4</v>
      </c>
      <c r="AP48" s="96">
        <f t="shared" si="13"/>
        <v>6</v>
      </c>
      <c r="AQ48" s="96">
        <f t="shared" si="13"/>
        <v>3</v>
      </c>
      <c r="AR48" s="96">
        <f t="shared" si="13"/>
        <v>15</v>
      </c>
      <c r="AS48" s="96">
        <f t="shared" si="13"/>
        <v>2</v>
      </c>
      <c r="AT48" s="96">
        <f t="shared" si="13"/>
        <v>9</v>
      </c>
      <c r="AU48" s="96">
        <f t="shared" si="13"/>
        <v>9</v>
      </c>
      <c r="AV48" s="96">
        <f t="shared" si="13"/>
        <v>5</v>
      </c>
      <c r="AW48" s="96">
        <f t="shared" si="13"/>
        <v>2</v>
      </c>
      <c r="AX48" s="96">
        <f t="shared" si="13"/>
        <v>2</v>
      </c>
      <c r="AY48" s="96">
        <f t="shared" si="13"/>
        <v>2</v>
      </c>
      <c r="AZ48" s="96">
        <f t="shared" si="13"/>
        <v>9</v>
      </c>
      <c r="BA48" s="96">
        <f t="shared" si="13"/>
        <v>0</v>
      </c>
      <c r="BB48" s="96">
        <f t="shared" si="13"/>
        <v>15</v>
      </c>
      <c r="BC48" s="96">
        <f t="shared" si="13"/>
        <v>7</v>
      </c>
      <c r="BD48" s="96">
        <f t="shared" si="13"/>
        <v>8</v>
      </c>
      <c r="BE48" s="96">
        <f t="shared" si="13"/>
        <v>16</v>
      </c>
      <c r="BF48" s="96">
        <f t="shared" si="13"/>
        <v>10</v>
      </c>
      <c r="BG48" s="96">
        <f t="shared" si="13"/>
        <v>13</v>
      </c>
      <c r="BH48" s="96">
        <f t="shared" si="13"/>
        <v>13</v>
      </c>
      <c r="BI48" s="96">
        <f t="shared" si="13"/>
        <v>16</v>
      </c>
      <c r="BJ48" s="96">
        <f t="shared" si="13"/>
        <v>5</v>
      </c>
      <c r="BK48" s="96">
        <f t="shared" si="13"/>
        <v>1</v>
      </c>
      <c r="BL48" s="96">
        <f t="shared" si="13"/>
        <v>15</v>
      </c>
      <c r="BM48" s="96">
        <f t="shared" si="13"/>
        <v>3</v>
      </c>
      <c r="BN48" s="96">
        <f t="shared" si="13"/>
        <v>1</v>
      </c>
      <c r="BO48" s="96">
        <f t="shared" si="13"/>
        <v>0</v>
      </c>
      <c r="BP48" s="96">
        <f t="shared" si="13"/>
        <v>0</v>
      </c>
      <c r="BQ48" s="96">
        <f t="shared" si="13"/>
        <v>7</v>
      </c>
      <c r="BR48" s="96">
        <f t="shared" si="13"/>
        <v>5</v>
      </c>
      <c r="BS48" s="96">
        <f t="shared" si="13"/>
        <v>5</v>
      </c>
      <c r="BT48" s="96">
        <f t="shared" ref="BT48:CX48" si="14">COUNTIFS($H$9:$H$41,5,BT$9:BT$41,1)</f>
        <v>0</v>
      </c>
      <c r="BU48" s="96">
        <f t="shared" si="14"/>
        <v>6</v>
      </c>
      <c r="BV48" s="96">
        <f t="shared" si="14"/>
        <v>5</v>
      </c>
      <c r="BW48" s="96">
        <f t="shared" si="14"/>
        <v>3</v>
      </c>
      <c r="BX48" s="96">
        <f t="shared" si="14"/>
        <v>3</v>
      </c>
      <c r="BY48" s="96">
        <f t="shared" si="14"/>
        <v>1</v>
      </c>
      <c r="BZ48" s="96">
        <f t="shared" si="14"/>
        <v>0</v>
      </c>
      <c r="CA48" s="96">
        <f t="shared" si="14"/>
        <v>5</v>
      </c>
      <c r="CB48" s="96">
        <f t="shared" si="14"/>
        <v>2</v>
      </c>
      <c r="CC48" s="96">
        <f t="shared" si="14"/>
        <v>5</v>
      </c>
      <c r="CD48" s="96">
        <f t="shared" si="14"/>
        <v>2</v>
      </c>
      <c r="CE48" s="96">
        <f t="shared" si="14"/>
        <v>3</v>
      </c>
      <c r="CF48" s="96">
        <f t="shared" si="14"/>
        <v>2</v>
      </c>
      <c r="CG48" s="96">
        <f t="shared" si="14"/>
        <v>7</v>
      </c>
      <c r="CH48" s="96">
        <f t="shared" si="14"/>
        <v>3</v>
      </c>
      <c r="CI48" s="96">
        <f t="shared" si="14"/>
        <v>0</v>
      </c>
      <c r="CJ48" s="96">
        <f t="shared" si="14"/>
        <v>2</v>
      </c>
      <c r="CK48" s="96">
        <f t="shared" si="14"/>
        <v>5</v>
      </c>
      <c r="CL48" s="96">
        <f t="shared" si="14"/>
        <v>1</v>
      </c>
      <c r="CM48" s="96">
        <f t="shared" si="14"/>
        <v>5</v>
      </c>
      <c r="CN48" s="96">
        <f t="shared" si="14"/>
        <v>1</v>
      </c>
      <c r="CO48" s="96">
        <f t="shared" si="14"/>
        <v>1</v>
      </c>
      <c r="CP48" s="96">
        <f t="shared" si="14"/>
        <v>5</v>
      </c>
      <c r="CQ48" s="96">
        <f t="shared" si="14"/>
        <v>1</v>
      </c>
      <c r="CR48" s="96">
        <f t="shared" si="14"/>
        <v>0</v>
      </c>
      <c r="CS48" s="96">
        <f t="shared" si="14"/>
        <v>4</v>
      </c>
      <c r="CT48" s="96">
        <f t="shared" si="14"/>
        <v>4</v>
      </c>
      <c r="CU48" s="96">
        <f t="shared" si="14"/>
        <v>9</v>
      </c>
      <c r="CV48" s="96">
        <f t="shared" si="14"/>
        <v>0</v>
      </c>
      <c r="CW48" s="96">
        <f t="shared" si="14"/>
        <v>11</v>
      </c>
      <c r="CX48" s="96">
        <f t="shared" si="14"/>
        <v>6</v>
      </c>
    </row>
    <row r="49" spans="5:102" ht="24" customHeight="1" x14ac:dyDescent="0.2">
      <c r="E49" s="81" t="s">
        <v>342</v>
      </c>
      <c r="F49" s="81"/>
      <c r="G49" s="81"/>
      <c r="H49" s="81"/>
      <c r="I49" s="96">
        <f t="shared" ref="I49:AN49" si="15">COUNTIFS($H$9:$H$41,6,I$9:I$41,1)</f>
        <v>7</v>
      </c>
      <c r="J49" s="96">
        <f t="shared" si="15"/>
        <v>0</v>
      </c>
      <c r="K49" s="96">
        <f t="shared" si="15"/>
        <v>0</v>
      </c>
      <c r="L49" s="96">
        <f t="shared" si="15"/>
        <v>0</v>
      </c>
      <c r="M49" s="96">
        <f t="shared" si="15"/>
        <v>0</v>
      </c>
      <c r="N49" s="96">
        <f t="shared" si="15"/>
        <v>0</v>
      </c>
      <c r="O49" s="96">
        <f t="shared" si="15"/>
        <v>4</v>
      </c>
      <c r="P49" s="96">
        <f t="shared" si="15"/>
        <v>0</v>
      </c>
      <c r="Q49" s="96">
        <f t="shared" si="15"/>
        <v>1</v>
      </c>
      <c r="R49" s="96">
        <f t="shared" si="15"/>
        <v>0</v>
      </c>
      <c r="S49" s="96">
        <f t="shared" si="15"/>
        <v>0</v>
      </c>
      <c r="T49" s="96">
        <f t="shared" si="15"/>
        <v>0</v>
      </c>
      <c r="U49" s="96">
        <f t="shared" si="15"/>
        <v>0</v>
      </c>
      <c r="V49" s="96">
        <f t="shared" si="15"/>
        <v>0</v>
      </c>
      <c r="W49" s="96">
        <f t="shared" si="15"/>
        <v>0</v>
      </c>
      <c r="X49" s="96">
        <f t="shared" si="15"/>
        <v>1</v>
      </c>
      <c r="Y49" s="96">
        <f t="shared" si="15"/>
        <v>0</v>
      </c>
      <c r="Z49" s="96">
        <f t="shared" si="15"/>
        <v>2</v>
      </c>
      <c r="AA49" s="96">
        <f t="shared" si="15"/>
        <v>0</v>
      </c>
      <c r="AB49" s="96">
        <f t="shared" si="15"/>
        <v>5</v>
      </c>
      <c r="AC49" s="96">
        <f t="shared" si="15"/>
        <v>1</v>
      </c>
      <c r="AD49" s="96">
        <f t="shared" si="15"/>
        <v>1</v>
      </c>
      <c r="AE49" s="96">
        <f t="shared" si="15"/>
        <v>0</v>
      </c>
      <c r="AF49" s="96">
        <f t="shared" si="15"/>
        <v>4</v>
      </c>
      <c r="AG49" s="96">
        <f t="shared" si="15"/>
        <v>2</v>
      </c>
      <c r="AH49" s="96">
        <f t="shared" si="15"/>
        <v>1</v>
      </c>
      <c r="AI49" s="96">
        <f t="shared" si="15"/>
        <v>0</v>
      </c>
      <c r="AJ49" s="96">
        <f t="shared" si="15"/>
        <v>0</v>
      </c>
      <c r="AK49" s="96">
        <f t="shared" si="15"/>
        <v>0</v>
      </c>
      <c r="AL49" s="96">
        <f t="shared" si="15"/>
        <v>1</v>
      </c>
      <c r="AM49" s="96">
        <f t="shared" si="15"/>
        <v>2</v>
      </c>
      <c r="AN49" s="96">
        <f t="shared" si="15"/>
        <v>3</v>
      </c>
      <c r="AO49" s="96">
        <f t="shared" ref="AO49:BS49" si="16">COUNTIFS($H$9:$H$41,6,AO$9:AO$41,1)</f>
        <v>2</v>
      </c>
      <c r="AP49" s="96">
        <f t="shared" si="16"/>
        <v>4</v>
      </c>
      <c r="AQ49" s="96">
        <f t="shared" si="16"/>
        <v>2</v>
      </c>
      <c r="AR49" s="96">
        <f t="shared" si="16"/>
        <v>6</v>
      </c>
      <c r="AS49" s="96">
        <f t="shared" si="16"/>
        <v>1</v>
      </c>
      <c r="AT49" s="96">
        <f t="shared" si="16"/>
        <v>6</v>
      </c>
      <c r="AU49" s="96">
        <f t="shared" si="16"/>
        <v>6</v>
      </c>
      <c r="AV49" s="96">
        <f t="shared" si="16"/>
        <v>0</v>
      </c>
      <c r="AW49" s="96">
        <f t="shared" si="16"/>
        <v>0</v>
      </c>
      <c r="AX49" s="96">
        <f t="shared" si="16"/>
        <v>2</v>
      </c>
      <c r="AY49" s="96">
        <f t="shared" si="16"/>
        <v>0</v>
      </c>
      <c r="AZ49" s="96">
        <f t="shared" si="16"/>
        <v>4</v>
      </c>
      <c r="BA49" s="96">
        <f t="shared" si="16"/>
        <v>0</v>
      </c>
      <c r="BB49" s="96">
        <f t="shared" si="16"/>
        <v>6</v>
      </c>
      <c r="BC49" s="96">
        <f t="shared" si="16"/>
        <v>5</v>
      </c>
      <c r="BD49" s="96">
        <f t="shared" si="16"/>
        <v>1</v>
      </c>
      <c r="BE49" s="96">
        <f t="shared" si="16"/>
        <v>7</v>
      </c>
      <c r="BF49" s="96">
        <f t="shared" si="16"/>
        <v>7</v>
      </c>
      <c r="BG49" s="96">
        <f t="shared" si="16"/>
        <v>7</v>
      </c>
      <c r="BH49" s="96">
        <f t="shared" si="16"/>
        <v>7</v>
      </c>
      <c r="BI49" s="96">
        <f t="shared" si="16"/>
        <v>6</v>
      </c>
      <c r="BJ49" s="96">
        <f t="shared" si="16"/>
        <v>4</v>
      </c>
      <c r="BK49" s="96">
        <f t="shared" si="16"/>
        <v>0</v>
      </c>
      <c r="BL49" s="96">
        <f t="shared" si="16"/>
        <v>6</v>
      </c>
      <c r="BM49" s="96">
        <f t="shared" si="16"/>
        <v>3</v>
      </c>
      <c r="BN49" s="96">
        <f t="shared" si="16"/>
        <v>2</v>
      </c>
      <c r="BO49" s="96">
        <f t="shared" si="16"/>
        <v>0</v>
      </c>
      <c r="BP49" s="96">
        <f t="shared" si="16"/>
        <v>0</v>
      </c>
      <c r="BQ49" s="96">
        <f t="shared" si="16"/>
        <v>2</v>
      </c>
      <c r="BR49" s="96">
        <f t="shared" si="16"/>
        <v>3</v>
      </c>
      <c r="BS49" s="96">
        <f t="shared" si="16"/>
        <v>2</v>
      </c>
      <c r="BT49" s="96">
        <f t="shared" ref="BT49:CX49" si="17">COUNTIFS($H$9:$H$41,6,BT$9:BT$41,1)</f>
        <v>0</v>
      </c>
      <c r="BU49" s="96">
        <f t="shared" si="17"/>
        <v>1</v>
      </c>
      <c r="BV49" s="96">
        <f t="shared" si="17"/>
        <v>2</v>
      </c>
      <c r="BW49" s="96">
        <f t="shared" si="17"/>
        <v>1</v>
      </c>
      <c r="BX49" s="96">
        <f t="shared" si="17"/>
        <v>1</v>
      </c>
      <c r="BY49" s="96">
        <f t="shared" si="17"/>
        <v>2</v>
      </c>
      <c r="BZ49" s="96">
        <f t="shared" si="17"/>
        <v>0</v>
      </c>
      <c r="CA49" s="96">
        <f t="shared" si="17"/>
        <v>0</v>
      </c>
      <c r="CB49" s="96">
        <f t="shared" si="17"/>
        <v>2</v>
      </c>
      <c r="CC49" s="96">
        <f t="shared" si="17"/>
        <v>3</v>
      </c>
      <c r="CD49" s="96">
        <f t="shared" si="17"/>
        <v>0</v>
      </c>
      <c r="CE49" s="96">
        <f t="shared" si="17"/>
        <v>0</v>
      </c>
      <c r="CF49" s="96">
        <f t="shared" si="17"/>
        <v>0</v>
      </c>
      <c r="CG49" s="96">
        <f t="shared" si="17"/>
        <v>3</v>
      </c>
      <c r="CH49" s="96">
        <f t="shared" si="17"/>
        <v>0</v>
      </c>
      <c r="CI49" s="96">
        <f t="shared" si="17"/>
        <v>0</v>
      </c>
      <c r="CJ49" s="96">
        <f t="shared" si="17"/>
        <v>0</v>
      </c>
      <c r="CK49" s="96">
        <f t="shared" si="17"/>
        <v>3</v>
      </c>
      <c r="CL49" s="96">
        <f t="shared" si="17"/>
        <v>0</v>
      </c>
      <c r="CM49" s="96">
        <f t="shared" si="17"/>
        <v>1</v>
      </c>
      <c r="CN49" s="96">
        <f t="shared" si="17"/>
        <v>2</v>
      </c>
      <c r="CO49" s="96">
        <f t="shared" si="17"/>
        <v>0</v>
      </c>
      <c r="CP49" s="96">
        <f t="shared" si="17"/>
        <v>3</v>
      </c>
      <c r="CQ49" s="96">
        <f t="shared" si="17"/>
        <v>0</v>
      </c>
      <c r="CR49" s="96">
        <f t="shared" si="17"/>
        <v>0</v>
      </c>
      <c r="CS49" s="96">
        <f t="shared" si="17"/>
        <v>2</v>
      </c>
      <c r="CT49" s="96">
        <f t="shared" si="17"/>
        <v>2</v>
      </c>
      <c r="CU49" s="96">
        <f t="shared" si="17"/>
        <v>3</v>
      </c>
      <c r="CV49" s="96">
        <f t="shared" si="17"/>
        <v>0</v>
      </c>
      <c r="CW49" s="96">
        <f t="shared" si="17"/>
        <v>1</v>
      </c>
      <c r="CX49" s="96">
        <f t="shared" si="17"/>
        <v>6</v>
      </c>
    </row>
    <row r="50" spans="5:102" ht="13.2" customHeight="1" x14ac:dyDescent="0.2">
      <c r="AW50" s="15"/>
      <c r="AX50" s="15"/>
      <c r="AY50" s="15"/>
      <c r="AZ50" s="15"/>
    </row>
  </sheetData>
  <mergeCells count="219">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P7:BP8"/>
    <mergeCell ref="BO7:BO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H7:AH8"/>
    <mergeCell ref="AF7:AF8"/>
    <mergeCell ref="AE7:AE8"/>
    <mergeCell ref="AS7:AS8"/>
    <mergeCell ref="AB7:AB8"/>
    <mergeCell ref="AC7:AC8"/>
    <mergeCell ref="AD7:AD8"/>
    <mergeCell ref="AA7:AA8"/>
    <mergeCell ref="AJ7:AJ8"/>
    <mergeCell ref="AL7:AL8"/>
    <mergeCell ref="AM7:AM8"/>
    <mergeCell ref="AR7:AR8"/>
    <mergeCell ref="CW7:CW8"/>
    <mergeCell ref="CX7:CX8"/>
    <mergeCell ref="A43:H43"/>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C4:AC6"/>
    <mergeCell ref="AD4:AD6"/>
    <mergeCell ref="AE4:AE6"/>
    <mergeCell ref="AF4:AF6"/>
    <mergeCell ref="AG4:AG6"/>
    <mergeCell ref="AH4:AH6"/>
    <mergeCell ref="AI4:AI6"/>
    <mergeCell ref="AJ4:AK4"/>
    <mergeCell ref="AL4:AM4"/>
    <mergeCell ref="AK5:AK6"/>
    <mergeCell ref="AL5:AL6"/>
    <mergeCell ref="AM5:AM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H3:H8"/>
    <mergeCell ref="J7:J8"/>
    <mergeCell ref="K7:K8"/>
    <mergeCell ref="L7:L8"/>
    <mergeCell ref="N7:N8"/>
    <mergeCell ref="W7:W8"/>
    <mergeCell ref="X7:X8"/>
    <mergeCell ref="Y7:Y8"/>
    <mergeCell ref="Z7:Z8"/>
    <mergeCell ref="P7:P8"/>
    <mergeCell ref="S7:S8"/>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5"/>
  <dataValidations count="6">
    <dataValidation imeMode="disabled" allowBlank="1" showInputMessage="1" showErrorMessage="1" sqref="AO9:AO11 AP10:AP11 AN9 AQ9:BN11 AF9:AM11 S9:V11 H9:Q11 CW9:CX11 CJ9:CU11 CA9:CH11 BU9:BY11 AB9:AD11 X9:Z11 A9:B11 BQ9:BS11"/>
    <dataValidation type="list" imeMode="on" allowBlank="1" showInputMessage="1" showErrorMessage="1" sqref="Y42 WVV42 WLZ42 WCD42 VSH42 VIL42 UYP42 UOT42 UEX42 TVB42 TLF42 TBJ42 SRN42 SHR42 RXV42 RNZ42 RED42 QUH42 QKL42 QAP42 PQT42 PGX42 OXB42 ONF42 ODJ42 NTN42 NJR42 MZV42 MPZ42 MGD42 LWH42 LML42 LCP42 KST42 KIX42 JZB42 JPF42 JFJ42 IVN42 ILR42 IBV42 HRZ42 HID42 GYH42 GOL42 GEP42 FUT42 FKX42 FBB42 ERF42 EHJ42 DXN42 DNR42 DDV42 CTZ42 CKD42 CAH42 BQL42 BGP42 AWT42 AMX42 ADB42 TF42 JJ42 Q42 WWD42 WMH42 WCL42 VSP42 VIT42 UYX42 UPB42 UFF42 TVJ42 TLN42 TBR42 SRV42 SHZ42 RYD42 ROH42 REL42 QUP42 QKT42 QAX42 PRB42 PHF42 OXJ42 ONN42 ODR42 NTV42 NJZ42 NAD42 MQH42 MGL42 LWP42 LMT42 LCX42 KTB42 KJF42 JZJ42 JPN42 JFR42 IVV42 ILZ42 ICD42 HSH42 HIL42 GYP42 GOT42 GEX42 FVB42 FLF42 FBJ42 ERN42 EHR42 DXV42 DNZ42 DED42 CUH42 CKL42 CAP42 BQT42 BGX42 AXB42 ANF42 ADJ42 TN42 JR42">
      <formula1>$CU$53:$CU$60</formula1>
    </dataValidation>
    <dataValidation type="list" imeMode="on" allowBlank="1" showInputMessage="1" showErrorMessage="1" sqref="AA42 WVX42 WMB42 WCF42 VSJ42 VIN42 UYR42 UOV42 UEZ42 TVD42 TLH42 TBL42 SRP42 SHT42 RXX42 ROB42 REF42 QUJ42 QKN42 QAR42 PQV42 PGZ42 OXD42 ONH42 ODL42 NTP42 NJT42 MZX42 MQB42 MGF42 LWJ42 LMN42 LCR42 KSV42 KIZ42 JZD42 JPH42 JFL42 IVP42 ILT42 IBX42 HSB42 HIF42 GYJ42 GON42 GER42 FUV42 FKZ42 FBD42 ERH42 EHL42 DXP42 DNT42 DDX42 CUB42 CKF42 CAJ42 BQN42 BGR42 AWV42 AMZ42 ADD42 TH42 JL42 S42 WWF42 WMJ42 WCN42 VSR42 VIV42 UYZ42 UPD42 UFH42 TVL42 TLP42 TBT42 SRX42 SIB42 RYF42 ROJ42 REN42 QUR42 QKV42 QAZ42 PRD42 PHH42 OXL42 ONP42 ODT42 NTX42 NKB42 NAF42 MQJ42 MGN42 LWR42 LMV42 LCZ42 KTD42 KJH42 JZL42 JPP42 JFT42 IVX42 IMB42 ICF42 HSJ42 HIN42 GYR42 GOV42 GEZ42 FVD42 FLH42 FBL42 ERP42 EHT42 DXX42 DOB42 DEF42 CUJ42 CKN42 CAR42 BQV42 BGZ42 AXD42 ANH42 ADL42 TP42 JT42">
      <formula1>$CU$60:$CU$74</formula1>
    </dataValidation>
    <dataValidation type="list" imeMode="on" allowBlank="1" showInputMessage="1" showErrorMessage="1" sqref="AL42:BD42 WVZ42:WWA42 WMD42:WME42 WCH42:WCI42 VSL42:VSM42 VIP42:VIQ42 UYT42:UYU42 UOX42:UOY42 UFB42:UFC42 TVF42:TVG42 TLJ42:TLK42 TBN42:TBO42 SRR42:SRS42 SHV42:SHW42 RXZ42:RYA42 ROD42:ROE42 REH42:REI42 QUL42:QUM42 QKP42:QKQ42 QAT42:QAU42 PQX42:PQY42 PHB42:PHC42 OXF42:OXG42 ONJ42:ONK42 ODN42:ODO42 NTR42:NTS42 NJV42:NJW42 MZZ42:NAA42 MQD42:MQE42 MGH42:MGI42 LWL42:LWM42 LMP42:LMQ42 LCT42:LCU42 KSX42:KSY42 KJB42:KJC42 JZF42:JZG42 JPJ42:JPK42 JFN42:JFO42 IVR42:IVS42 ILV42:ILW42 IBZ42:ICA42 HSD42:HSE42 HIH42:HII42 GYL42:GYM42 GOP42:GOQ42 GET42:GEU42 FUX42:FUY42 FLB42:FLC42 FBF42:FBG42 ERJ42:ERK42 EHN42:EHO42 DXR42:DXS42 DNV42:DNW42 DDZ42:DEA42 CUD42:CUE42 CKH42:CKI42 CAL42:CAM42 BQP42:BQQ42 BGT42:BGU42 AWX42:AWY42 ANB42:ANC42 ADF42:ADG42 TJ42:TK42 JN42:JO42 U42:V42 WVN42:WVQ42 WLR42:WLU42 WBV42:WBY42 VRZ42:VSC42 VID42:VIG42 UYH42:UYK42 UOL42:UOO42 UEP42:UES42 TUT42:TUW42 TKX42:TLA42 TBB42:TBE42 SRF42:SRI42 SHJ42:SHM42 RXN42:RXQ42 RNR42:RNU42 RDV42:RDY42 QTZ42:QUC42 QKD42:QKG42 QAH42:QAK42 PQL42:PQO42 PGP42:PGS42 OWT42:OWW42 OMX42:ONA42 ODB42:ODE42 NTF42:NTI42 NJJ42:NJM42 MZN42:MZQ42 MPR42:MPU42 MFV42:MFY42 LVZ42:LWC42 LMD42:LMG42 LCH42:LCK42 KSL42:KSO42 KIP42:KIS42 JYT42:JYW42 JOX42:JPA42 JFB42:JFE42 IVF42:IVI42 ILJ42:ILM42 IBN42:IBQ42 HRR42:HRU42 HHV42:HHY42 GXZ42:GYC42 GOD42:GOG42 GEH42:GEK42 FUL42:FUO42 FKP42:FKS42 FAT42:FAW42 EQX42:ERA42 EHB42:EHE42 DXF42:DXI42 DNJ42:DNM42 DDN42:DDQ42 CTR42:CTU42 CJV42:CJY42 BZZ42:CAC42 BQD42:BQG42 BGH42:BGK42 AWL42:AWO42 AMP42:AMS42 ACT42:ACW42 SX42:TA42 JB42:JE42 I42:L42 WVS42:WVT42 WLW42:WLX42 WCA42:WCB42 VSE42:VSF42 VII42:VIJ42 UYM42:UYN42 UOQ42:UOR42 UEU42:UEV42 TUY42:TUZ42 TLC42:TLD42 TBG42:TBH42 SRK42:SRL42 SHO42:SHP42 RXS42:RXT42 RNW42:RNX42 REA42:REB42 QUE42:QUF42 QKI42:QKJ42 QAM42:QAN42 PQQ42:PQR42 PGU42:PGV42 OWY42:OWZ42 ONC42:OND42 ODG42:ODH42 NTK42:NTL42 NJO42:NJP42 MZS42:MZT42 MPW42:MPX42 MGA42:MGB42 LWE42:LWF42 LMI42:LMJ42 LCM42:LCN42 KSQ42:KSR42 KIU42:KIV42 JYY42:JYZ42 JPC42:JPD42 JFG42:JFH42 IVK42:IVL42 ILO42:ILP42 IBS42:IBT42 HRW42:HRX42 HIA42:HIB42 GYE42:GYF42 GOI42:GOJ42 GEM42:GEN42 FUQ42:FUR42 FKU42:FKV42 FAY42:FAZ42 ERC42:ERD42 EHG42:EHH42 DXK42:DXL42 DNO42:DNP42 DDS42:DDT42 CTW42:CTX42 CKA42:CKB42 CAE42:CAF42 BQI42:BQJ42 BGM42:BGN42 AWQ42:AWR42 AMU42:AMV42 ACY42:ACZ42 TC42:TD42 JG42:JH42 N42:O42 WWH42:WWK42 WML42:WMO42 WCP42:WCS42 VST42:VSW42 VIX42:VJA42 UZB42:UZE42 UPF42:UPI42 UFJ42:UFM42 TVN42:TVQ42 TLR42:TLU42 TBV42:TBY42 SRZ42:SSC42 SID42:SIG42 RYH42:RYK42 ROL42:ROO42 REP42:RES42 QUT42:QUW42 QKX42:QLA42 QBB42:QBE42 PRF42:PRI42 PHJ42:PHM42 OXN42:OXQ42 ONR42:ONU42 ODV42:ODY42 NTZ42:NUC42 NKD42:NKG42 NAH42:NAK42 MQL42:MQO42 MGP42:MGS42 LWT42:LWW42 LMX42:LNA42 LDB42:LDE42 KTF42:KTI42 KJJ42:KJM42 JZN42:JZQ42 JPR42:JPU42 JFV42:JFY42 IVZ42:IWC42 IMD42:IMG42 ICH42:ICK42 HSL42:HSO42 HIP42:HIS42 GYT42:GYW42 GOX42:GPA42 GFB42:GFE42 FVF42:FVI42 FLJ42:FLM42 FBN42:FBQ42 ERR42:ERU42 EHV42:EHY42 DXZ42:DYC42 DOD42:DOG42 DEH42:DEK42 CUL42:CUO42 CKP42:CKS42 CAT42:CAW42 BQX42:BRA42 BHB42:BHE42 AXF42:AXI42 ANJ42:ANM42 ADN42:ADQ42 TR42:TU42 JV42:JY42 AC42:AF42 WWM42:WWO42 WMQ42:WMS42 WCU42:WCW42 VSY42:VTA42 VJC42:VJE42 UZG42:UZI42 UPK42:UPM42 UFO42:UFQ42 TVS42:TVU42 TLW42:TLY42 TCA42:TCC42 SSE42:SSG42 SII42:SIK42 RYM42:RYO42 ROQ42:ROS42 REU42:REW42 QUY42:QVA42 QLC42:QLE42 QBG42:QBI42 PRK42:PRM42 PHO42:PHQ42 OXS42:OXU42 ONW42:ONY42 OEA42:OEC42 NUE42:NUG42 NKI42:NKK42 NAM42:NAO42 MQQ42:MQS42 MGU42:MGW42 LWY42:LXA42 LNC42:LNE42 LDG42:LDI42 KTK42:KTM42 KJO42:KJQ42 JZS42:JZU42 JPW42:JPY42 JGA42:JGC42 IWE42:IWG42 IMI42:IMK42 ICM42:ICO42 HSQ42:HSS42 HIU42:HIW42 GYY42:GZA42 GPC42:GPE42 GFG42:GFI42 FVK42:FVM42 FLO42:FLQ42 FBS42:FBU42 ERW42:ERY42 EIA42:EIC42 DYE42:DYG42 DOI42:DOK42 DEM42:DEO42 CUQ42:CUS42 CKU42:CKW42 CAY42:CBA42 BRC42:BRE42 BHG42:BHI42 AXK42:AXM42 ANO42:ANQ42 ADS42:ADU42 TW42:TY42 KA42:KC42 AH42:AJ42 WWQ42:WXI42 WMU42:WNM42 WCY42:WDQ42 VTC42:VTU42 VJG42:VJY42 UZK42:VAC42 UPO42:UQG42 UFS42:UGK42 TVW42:TWO42 TMA42:TMS42 TCE42:TCW42 SSI42:STA42 SIM42:SJE42 RYQ42:RZI42 ROU42:RPM42 REY42:RFQ42 QVC42:QVU42 QLG42:QLY42 QBK42:QCC42 PRO42:PSG42 PHS42:PIK42 OXW42:OYO42 OOA42:OOS42 OEE42:OEW42 NUI42:NVA42 NKM42:NLE42 NAQ42:NBI42 MQU42:MRM42 MGY42:MHQ42 LXC42:LXU42 LNG42:LNY42 LDK42:LEC42 KTO42:KUG42 KJS42:KKK42 JZW42:KAO42 JQA42:JQS42 JGE42:JGW42 IWI42:IXA42 IMM42:INE42 ICQ42:IDI42 HSU42:HTM42 HIY42:HJQ42 GZC42:GZU42 GPG42:GPY42 GFK42:GGC42 FVO42:FWG42 FLS42:FMK42 FBW42:FCO42 ESA42:ESS42 EIE42:EIW42 DYI42:DZA42 DOM42:DPE42 DEQ42:DFI42 CUU42:CVM42 CKY42:CLQ42 CBC42:CBU42 BRG42:BRY42 BHK42:BIC42 AXO42:AYG42 ANS42:AOK42 ADW42:AEO42 UA42:US42 KE42:KW42">
      <formula1>#REF!</formula1>
    </dataValidation>
    <dataValidation type="list" allowBlank="1" showInputMessage="1" showErrorMessage="1" sqref="BF42 WXM42 WNQ42 WDU42 VTY42 VKC42 VAG42 UQK42 UGO42 TWS42 TMW42 TDA42 STE42 SJI42 RZM42 RPQ42 RFU42 QVY42 QMC42 QCG42 PSK42 PIO42 OYS42 OOW42 OFA42 NVE42 NLI42 NBM42 MRQ42 MHU42 LXY42 LOC42 LEG42 KUK42 KKO42 KAS42 JQW42 JHA42 IXE42 INI42 IDM42 HTQ42 HJU42 GZY42 GQC42 GGG42 FWK42 FMO42 FCS42 ESW42 EJA42 DZE42 DPI42 DFM42 CVQ42 CLU42 CBY42 BSC42 BIG42 AYK42 AOO42 AES42 UW42 LA42 BH42 WYG42 WOK42 WEO42 VUS42 VKW42 VBA42 URE42 UHI42 TXM42 TNQ42 TDU42 STY42 SKC42 SAG42 RQK42 RGO42 QWS42 QMW42 QDA42 PTE42 PJI42 OZM42 OPQ42 OFU42 NVY42 NMC42 NCG42 MSK42 MIO42 LYS42 LOW42 LFA42 KVE42 KLI42 KBM42 JRQ42 JHU42 IXY42 IOC42 IEG42 HUK42 HKO42 HAS42 GQW42 GHA42 FXE42 FNI42 FDM42 ETQ42 EJU42 DZY42 DQC42 DGG42 CWK42 CMO42 CCS42 BSW42 BJA42 AZE42 API42 AFM42 VQ42 LU42 CA42 WYO42 WOS42 WEW42 VVA42 VLE42 VBI42 URM42 UHQ42 TXU42 TNY42 TEC42 SUG42 SKK42 SAO42 RQS42 RGW42 QXA42 QNE42 QDI42 PTM42 PJQ42 OZU42 OPY42 OGC42 NWG42 NMK42 NCO42 MSS42 MIW42 LZA42 LPE42 LFI42 KVM42 KLQ42 KBU42 JRY42 JIC42 IYG42 IOK42 IEO42 HUS42 HKW42 HBA42 GRE42 GHI42 FXM42 FNQ42 FDU42 ETY42 EKC42 EAG42 DQK42 DGO42 CWS42 CMW42 CDA42 BTE42 BJI42 AZM42 APQ42 AFU42 VY42 MC42 CI42 WYM42 WOQ42 WEU42 VUY42 VLC42 VBG42 URK42 UHO42 TXS42 TNW42 TEA42 SUE42 SKI42 SAM42 RQQ42 RGU42 QWY42 QNC42 QDG42 PTK42 PJO42 OZS42 OPW42 OGA42 NWE42 NMI42 NCM42 MSQ42 MIU42 LYY42 LPC42 LFG42 KVK42 KLO42 KBS42 JRW42 JIA42 IYE42 IOI42 IEM42 HUQ42 HKU42 HAY42 GRC42 GHG42 FXK42 FNO42 FDS42 ETW42 EKA42 EAE42 DQI42 DGM42 CWQ42 CMU42 CCY42 BTC42 BJG42 AZK42 APO42 AFS42 VW42 MA42 CG42 WYK42 WOO42 WES42 VUW42 VLA42 VBE42 URI42 UHM42 TXQ42 TNU42 TDY42 SUC42 SKG42 SAK42 RQO42 RGS42 QWW42 QNA42 QDE42 PTI42 PJM42 OZQ42 OPU42 OFY42 NWC42 NMG42 NCK42 MSO42 MIS42 LYW42 LPA42 LFE42 KVI42 KLM42 KBQ42 JRU42 JHY42 IYC42 IOG42 IEK42 HUO42 HKS42 HAW42 GRA42 GHE42 FXI42 FNM42 FDQ42 ETU42 EJY42 EAC42 DQG42 DGK42 CWO42 CMS42 CCW42 BTA42 BJE42 AZI42 APM42 AFQ42 VU42 LY42 CE42 WYI42 WOM42 WEQ42 VUU42 VKY42 VBC42 URG42 UHK42 TXO42 TNS42 TDW42 SUA42 SKE42 SAI42 RQM42 RGQ42 QWU42 QMY42 QDC42 PTG42 PJK42 OZO42 OPS42 OFW42 NWA42 NME42 NCI42 MSM42 MIQ42 LYU42 LOY42 LFC42 KVG42 KLK42 KBO42 JRS42 JHW42 IYA42 IOE42 IEI42 HUM42 HKQ42 HAU42 GQY42 GHC42 FXG42 FNK42 FDO42 ETS42 EJW42 EAA42 DQE42 DGI42 CWM42 CMQ42 CCU42 BSY42 BJC42 AZG42 APK42 AFO42 VS42 LW42 CC42 WYA42 WOE42 WEI42 VUM42 VKQ42 VAU42 UQY42 UHC42 TXG42 TNK42 TDO42 STS42 SJW42 SAA42 RQE42 RGI42 QWM42 QMQ42 QCU42 PSY42 PJC42 OZG42 OPK42 OFO42 NVS42 NLW42 NCA42 MSE42 MII42 LYM42 LOQ42 LEU42 KUY42 KLC42 KBG42 JRK42 JHO42 IXS42 INW42 IEA42 HUE42 HKI42 HAM42 GQQ42 GGU42 FWY42 FNC42 FDG42 ETK42 EJO42 DZS42 DPW42 DGA42 CWE42 CMI42 CCM42 BSQ42 BIU42 AYY42 APC42 AFG42 VK42 LO42 BU42 WYE42 WOI42 WEM42 VUQ42 VKU42 VAY42 URC42 UHG42 TXK42 TNO42 TDS42 STW42 SKA42 SAE42 RQI42 RGM42 QWQ42 QMU42 QCY42 PTC42 PJG42 OZK42 OPO42 OFS42 NVW42 NMA42 NCE42 MSI42 MIM42 LYQ42 LOU42 LEY42 KVC42 KLG42 KBK42 JRO42 JHS42 IXW42 IOA42 IEE42 HUI42 HKM42 HAQ42 GQU42 GGY42 FXC42 FNG42 FDK42 ETO42 EJS42 DZW42 DQA42 DGE42 CWI42 CMM42 CCQ42 BSU42 BIY42 AZC42 APG42 AFK42 VO42 LS42 BY42 WYC42 WOG42 WEK42 VUO42 VKS42 VAW42 URA42 UHE42 TXI42 TNM42 TDQ42 STU42 SJY42 SAC42 RQG42 RGK42 QWO42 QMS42 QCW42 PTA42 PJE42 OZI42 OPM42 OFQ42 NVU42 NLY42 NCC42 MSG42 MIK42 LYO42 LOS42 LEW42 KVA42 KLE42 KBI42 JRM42 JHQ42 IXU42 INY42 IEC42 HUG42 HKK42 HAO42 GQS42 GGW42 FXA42 FNE42 FDI42 ETM42 EJQ42 DZU42 DPY42 DGC42 CWG42 CMK42 CCO42 BSS42 BIW42 AZA42 APE42 AFI42 VM42 LQ42 BW42 WXY42 WOC42 WEG42 VUK42 VKO42 VAS42 UQW42 UHA42 TXE42 TNI42 TDM42 STQ42 SJU42 RZY42 RQC42 RGG42 QWK42 QMO42 QCS42 PSW42 PJA42 OZE42 OPI42 OFM42 NVQ42 NLU42 NBY42 MSC42 MIG42 LYK42 LOO42 LES42 KUW42 KLA42 KBE42 JRI42 JHM42 IXQ42 INU42 IDY42 HUC42 HKG42 HAK42 GQO42 GGS42 FWW42 FNA42 FDE42 ETI42 EJM42 DZQ42 DPU42 DFY42 CWC42 CMG42 CCK42 BSO42 BIS42 AYW42 APA42 AFE42 VI42 LM42 BS42 WXW42 WOA42 WEE42 VUI42 VKM42 VAQ42 UQU42 UGY42 TXC42 TNG42 TDK42 STO42 SJS42 RZW42 RQA42 RGE42 QWI42 QMM42 QCQ42 PSU42 PIY42 OZC42 OPG42 OFK42 NVO42 NLS42 NBW42 MSA42 MIE42 LYI42 LOM42 LEQ42 KUU42 KKY42 KBC42 JRG42 JHK42 IXO42 INS42 IDW42 HUA42 HKE42 HAI42 GQM42 GGQ42 FWU42 FMY42 FDC42 ETG42 EJK42 DZO42 DPS42 DFW42 CWA42 CME42 CCI42 BSM42 BIQ42 AYU42 AOY42 AFC42 VG42 LK42 WXU42 WNY42 WEC42 VUG42 VKK42 VAO42 UQS42 UGW42 TXA42 TNE42 TDI42 STM42 SJQ42 RZU42 RPY42 RGC42 QWG42 QMK42 QCO42 PSS42 PIW42 OZA42 OPE42 OFI42 NVM42 NLQ42 NBU42 MRY42 MIC42 LYG42 LOK42 LEO42 KUS42 KKW42 KBA42 JRE42 JHI42 IXM42 INQ42 IDU42 HTY42 HKC42 HAG42 GQK42 GGO42 FWS42 FMW42 FDA42 ETE42 EJI42 DZM42 DPQ42 DFU42 CVY42 CMC42 CCG42 BSK42 BIO42 AYS42 AOW42 AFA42 VE42 LI42 BP42 WXS42 WNW42 WEA42 VUE42 VKI42 VAM42 UQQ42 UGU42 TWY42 TNC42 TDG42 STK42 SJO42 RZS42 RPW42 RGA42 QWE42 QMI42 QCM42 PSQ42 PIU42 OYY42 OPC42 OFG42 NVK42 NLO42 NBS42 MRW42 MIA42 LYE42 LOI42 LEM42 KUQ42 KKU42 KAY42 JRC42 JHG42 IXK42 INO42 IDS42 HTW42 HKA42 HAE42 GQI42 GGM42 FWQ42 FMU42 FCY42 ETC42 EJG42 DZK42 DPO42 DFS42 CVW42 CMA42 CCE42 BSI42 BIM42 AYQ42 AOU42 AEY42 VC42 LG42 BN42 WXQ42 WNU42 WDY42 VUC42 VKG42 VAK42 UQO42 UGS42 TWW42 TNA42 TDE42 STI42 SJM42 RZQ42 RPU42 RFY42 QWC42 QMG42 QCK42 PSO42 PIS42 OYW42 OPA42 OFE42 NVI42 NLM42 NBQ42 MRU42 MHY42 LYC42 LOG42 LEK42 KUO42 KKS42 KAW42 JRA42 JHE42 IXI42 INM42 IDQ42 HTU42 HJY42 HAC42 GQG42 GGK42 FWO42 FMS42 FCW42 ETA42 EJE42 DZI42 DPM42 DFQ42 CVU42 CLY42 CCC42 BSG42 BIK42 AYO42 AOS42 AEW42 VA42 LE42 BL42 WXO42 WNS42 WDW42 VUA42 VKE42 VAI42 UQM42 UGQ42 TWU42 TMY42 TDC42 STG42 SJK42 RZO42 RPS42 RFW42 QWA42 QME42 QCI42 PSM42 PIQ42 OYU42 OOY42 OFC42 NVG42 NLK42 NBO42 MRS42 MHW42 LYA42 LOE42 LEI42 KUM42 KKQ42 KAU42 JQY42 JHC42 IXG42 INK42 IDO42 HTS42 HJW42 HAA42 GQE42 GGI42 FWM42 FMQ42 FCU42 ESY42 EJC42 DZG42 DPK42 DFO42 CVS42 CLW42 CCA42 BSE42 BII42 AYM42 AOQ42 AEU42 UY42 LC42 BJ42 WYQ42 WOU42 WEY42 VVC42 VLG42 VBK42 URO42 UHS42 TXW42 TOA42 TEE42 SUI42 SKM42 SAQ42 RQU42 RGY42 QXC42 QNG42 QDK42 PTO42 PJS42 OZW42 OQA42 OGE42 NWI42 NMM42 NCQ42 MSU42 MIY42 LZC42 LPG42 LFK42 KVO42 KLS42 KBW42 JSA42 JIE42 IYI42 IOM42 IEQ42 HUU42 HKY42 HBC42 GRG42 GHK42 FXO42 FNS42 FDW42 EUA42 EKE42 EAI42 DQM42 DGQ42 CWU42 CMY42 CDC42 BTG42 BJK42 AZO42 APS42 AFW42 WA42 ME42 CK42 WXK42 WNO42 WDS42 VTW42 VKA42 VAE42 UQI42 UGM42 TWQ42 TMU42 TCY42 STC42 SJG42 RZK42 RPO42 RFS42 QVW42 QMA42 QCE42 PSI42 PIM42 OYQ42 OOU42 OEY42 NVC42 NLG42 NBK42 MRO42 MHS42 LXW42 LOA42 LEE42 KUI42 KKM42 KAQ42 JQU42 JGY42 IXC42 ING42 IDK42 HTO42 HJS42 GZW42 GQA42 GGE42 FWI42 FMM42 FCQ42 ESU42 EIY42 DZC42 DPG42 DFK42 CVO42 CLS42 CBW42 BSA42 BIE42 AYI42 AOM42 AEQ42 UU42 KY42">
      <formula1>#REF!</formula1>
    </dataValidation>
    <dataValidation imeMode="on" allowBlank="1" showInputMessage="1" showErrorMessage="1" sqref="BE42 KX42 UT42 AEP42 AOL42 AYH42 BID42 BRZ42 CBV42 CLR42 CVN42 DFJ42 DPF42 DZB42 EIX42 EST42 FCP42 FML42 FWH42 GGD42 GPZ42 GZV42 HJR42 HTN42 IDJ42 INF42 IXB42 JGX42 JQT42 KAP42 KKL42 KUH42 LED42 LNZ42 LXV42 MHR42 MRN42 NBJ42 NLF42 NVB42 OEX42 OOT42 OYP42 PIL42 PSH42 QCD42 QLZ42 QVV42 RFR42 RPN42 RZJ42 SJF42 STB42 TCX42 TMT42 TWP42 UGL42 UQH42 VAD42 VJZ42 VTV42 WDR42 WNN42 WXJ42 AK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T42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AB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CM42:JA42 AG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P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W42:X42 JP42:JQ42 TL42:TM42 ADH42:ADI42 AND42:ANE42 AWZ42:AXA42 BGV42:BGW42 BQR42:BQS42 CAN42:CAO42 CKJ42:CKK42 CUF42:CUG42 DEB42:DEC42 DNX42:DNY42 DXT42:DXU42 EHP42:EHQ42 ERL42:ERM42 FBH42:FBI42 FLD42:FLE42 FUZ42:FVA42 GEV42:GEW42 GOR42:GOS42 GYN42:GYO42 HIJ42:HIK42 HSF42:HSG42 ICB42:ICC42 ILX42:ILY42 IVT42:IVU42 JFP42:JFQ42 JPL42:JPM42 JZH42:JZI42 KJD42:KJE42 KSZ42:KTA42 LCV42:LCW42 LMR42:LMS42 LWN42:LWO42 MGJ42:MGK42 MQF42:MQG42 NAB42:NAC42 NJX42:NJY42 NTT42:NTU42 ODP42:ODQ42 ONL42:ONM42 OXH42:OXI42 PHD42:PHE42 PQZ42:PRA42 QAV42:QAW42 QKR42:QKS42 QUN42:QUO42 REJ42:REK42 ROF42:ROG42 RYB42:RYC42 SHX42:SHY42 SRT42:SRU42 TBP42:TBQ42 TLL42:TLM42 TVH42:TVI42 UFD42:UFE42 UOZ42:UPA42 UYV42:UYW42 VIR42:VIS42 VSN42:VSO42 WCJ42:WCK42 WMF42:WMG42 WWB42:WWC42 Z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M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R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MG42:SW42 WC42:ACS42 AFY42:AMO42 APU42:AWK42 AZQ42:BGG42 BJM42:BQC42 BTI42:BZY42 CDE42:CJU42 CNA42:CTQ42 CWW42:DDM42 DGS42:DNI42 DQO42:DXE42 EAK42:EHA42 EKG42:EQW42 EUC42:FAS42 FDY42:FKO42 FNU42:FUK42 FXQ42:GEG42 GHM42:GOC42 GRI42:GXY42 HBE42:HHU42 HLA42:HRQ42 HUW42:IBM42 IES42:ILI42 IOO42:IVE42 IYK42:JFA42 JIG42:JOW42 JSC42:JYS42 KBY42:KIO42 KLU42:KSK42 KVQ42:LCG42 LFM42:LMC42 LPI42:LVY42 LZE42:MFU42 MJA42:MPQ42 MSW42:MZM42 NCS42:NJI42 NMO42:NTE42 NWK42:ODA42 OGG42:OMW42 OQC42:OWS42 OZY42:PGO42 PJU42:PQK42 PTQ42:QAG42 QDM42:QKC42 QNI42:QTY42 QXE42:RDU42 RHA42:RNQ42 RQW42:RXM42 SAS42:SHI42 SKO42:SRE42 SUK42:TBA42 TEG42:TKW42 TOC42:TUS42 TXY42:UEO42 UHU42:UOK42 URQ42:UYG42 VBM42:VIC42 VLI42:VRY42 VVE42:WBU42 WFA42:WLQ42 WOW42:WVM42 WYS42:XFD42 E42:F42 H42 A42:B42"/>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0"/>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x14ac:dyDescent="0.2"/>
  <cols>
    <col min="1" max="1" width="9.21875" style="14" customWidth="1"/>
    <col min="2" max="2" width="9.21875" style="15" customWidth="1"/>
    <col min="3" max="3" width="8.33203125" style="15" bestFit="1" customWidth="1"/>
    <col min="4" max="11" width="5.77734375" style="15" customWidth="1"/>
    <col min="12" max="15" width="5.77734375" style="89"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x14ac:dyDescent="0.2">
      <c r="A1" s="106" t="s">
        <v>382</v>
      </c>
      <c r="B1" s="1"/>
      <c r="C1" s="1"/>
      <c r="D1" s="1"/>
      <c r="E1" s="1"/>
      <c r="F1" s="1"/>
      <c r="G1" s="1"/>
      <c r="H1" s="1"/>
      <c r="I1" s="1"/>
      <c r="J1" s="1"/>
      <c r="K1" s="1"/>
      <c r="L1" s="101"/>
      <c r="M1" s="101"/>
      <c r="N1" s="101"/>
      <c r="O1" s="10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x14ac:dyDescent="0.2">
      <c r="A2" s="4"/>
      <c r="L2" s="87"/>
      <c r="M2" s="87"/>
      <c r="N2" s="87"/>
      <c r="O2" s="87"/>
      <c r="BM2" s="3"/>
      <c r="BN2" s="3"/>
      <c r="BO2" s="3"/>
      <c r="BP2" s="3"/>
    </row>
    <row r="3" spans="1:77" s="2" customFormat="1" ht="21" hidden="1" customHeight="1" x14ac:dyDescent="0.2">
      <c r="D3" s="49" t="s">
        <v>0</v>
      </c>
      <c r="H3" s="5"/>
      <c r="I3" s="49"/>
      <c r="L3" s="87"/>
      <c r="M3" s="87"/>
      <c r="N3" s="87"/>
      <c r="O3" s="87"/>
      <c r="BM3" s="3"/>
      <c r="BN3" s="3"/>
      <c r="BO3" s="3"/>
      <c r="BP3" s="3"/>
    </row>
    <row r="4" spans="1:77" s="2" customFormat="1" ht="21" hidden="1" customHeight="1" x14ac:dyDescent="0.2">
      <c r="D4" s="26" t="s">
        <v>171</v>
      </c>
      <c r="E4" s="25"/>
      <c r="F4" s="25"/>
      <c r="G4" s="25"/>
      <c r="H4" s="51"/>
      <c r="I4" s="25"/>
      <c r="J4" s="27"/>
      <c r="K4" s="27"/>
      <c r="L4" s="93"/>
      <c r="M4" s="93"/>
      <c r="N4" s="93"/>
      <c r="O4" s="93"/>
      <c r="P4" s="27"/>
      <c r="Q4" s="50"/>
      <c r="R4" s="50"/>
      <c r="BM4" s="3"/>
      <c r="BN4" s="3"/>
      <c r="BO4" s="3"/>
      <c r="BP4" s="3"/>
    </row>
    <row r="5" spans="1:77" s="2" customFormat="1" ht="21" hidden="1" customHeight="1" x14ac:dyDescent="0.2">
      <c r="H5" s="6"/>
      <c r="I5" s="28" t="s">
        <v>168</v>
      </c>
      <c r="J5" s="50"/>
      <c r="K5" s="50"/>
      <c r="L5" s="93"/>
      <c r="M5" s="93"/>
      <c r="N5" s="93"/>
      <c r="O5" s="93"/>
      <c r="P5" s="50"/>
      <c r="Q5" s="50"/>
      <c r="R5" s="50"/>
      <c r="BM5" s="3"/>
      <c r="BN5" s="3"/>
      <c r="BO5" s="3"/>
      <c r="BP5" s="3"/>
    </row>
    <row r="6" spans="1:77" s="7" customFormat="1" ht="21" hidden="1" customHeight="1" x14ac:dyDescent="0.15">
      <c r="L6" s="88"/>
      <c r="M6" s="88"/>
      <c r="N6" s="88"/>
      <c r="O6" s="88"/>
      <c r="BM6" s="9"/>
      <c r="BN6" s="9"/>
      <c r="BO6" s="9"/>
      <c r="BP6" s="9"/>
    </row>
    <row r="7" spans="1:77" s="7" customFormat="1" ht="21" hidden="1" customHeight="1" x14ac:dyDescent="0.15">
      <c r="B7" s="10"/>
      <c r="C7" s="10"/>
      <c r="L7" s="88"/>
      <c r="M7" s="88"/>
      <c r="N7" s="88"/>
      <c r="O7" s="88"/>
      <c r="BM7" s="9"/>
      <c r="BN7" s="9"/>
      <c r="BO7" s="9"/>
      <c r="BP7" s="9"/>
    </row>
    <row r="8" spans="1:77" s="7" customFormat="1" ht="21" hidden="1" customHeight="1" x14ac:dyDescent="0.15">
      <c r="B8" s="10"/>
      <c r="C8" s="10"/>
      <c r="I8" s="24"/>
      <c r="L8" s="88"/>
      <c r="M8" s="88"/>
      <c r="N8" s="88"/>
      <c r="O8" s="88"/>
      <c r="BM8" s="9"/>
      <c r="BN8" s="9"/>
      <c r="BO8" s="9"/>
      <c r="BP8" s="9"/>
    </row>
    <row r="9" spans="1:77" s="7" customFormat="1" ht="21" hidden="1" customHeight="1" x14ac:dyDescent="0.15">
      <c r="A9" s="11"/>
      <c r="B9" s="11"/>
      <c r="C9" s="11"/>
      <c r="I9" s="24"/>
      <c r="L9" s="88"/>
      <c r="M9" s="88"/>
      <c r="N9" s="88"/>
      <c r="O9" s="88"/>
      <c r="AJ9" s="8"/>
      <c r="BM9" s="9"/>
      <c r="BN9" s="9"/>
      <c r="BO9" s="9"/>
      <c r="BP9" s="9"/>
    </row>
    <row r="10" spans="1:77" s="2" customFormat="1" hidden="1" x14ac:dyDescent="0.2">
      <c r="A10" s="12"/>
      <c r="L10" s="87"/>
      <c r="M10" s="87"/>
      <c r="N10" s="87"/>
      <c r="O10" s="87"/>
      <c r="BM10" s="3"/>
      <c r="BN10" s="3"/>
      <c r="BO10" s="3"/>
      <c r="BP10" s="3"/>
    </row>
    <row r="11" spans="1:77" s="20" customFormat="1" ht="26.4" customHeight="1" x14ac:dyDescent="0.2">
      <c r="A11" s="137"/>
      <c r="B11" s="137"/>
      <c r="C11" s="137"/>
      <c r="D11" s="187" t="s">
        <v>367</v>
      </c>
      <c r="E11" s="188"/>
      <c r="F11" s="188"/>
      <c r="G11" s="188"/>
      <c r="H11" s="188"/>
      <c r="I11" s="188"/>
      <c r="J11" s="188"/>
      <c r="K11" s="188"/>
      <c r="L11" s="188"/>
      <c r="M11" s="188"/>
      <c r="N11" s="188"/>
      <c r="O11" s="188"/>
      <c r="P11" s="188"/>
      <c r="Q11" s="188"/>
      <c r="R11" s="188"/>
      <c r="S11" s="188"/>
      <c r="T11" s="188"/>
      <c r="U11" s="188"/>
      <c r="V11" s="188"/>
      <c r="W11" s="191"/>
      <c r="Y11" s="187" t="s">
        <v>368</v>
      </c>
      <c r="Z11" s="188"/>
      <c r="AA11" s="189"/>
      <c r="AB11" s="189"/>
      <c r="AC11" s="189"/>
      <c r="AD11" s="189"/>
      <c r="AE11" s="189"/>
      <c r="AF11" s="189"/>
      <c r="AG11" s="189"/>
      <c r="AH11" s="189"/>
      <c r="AI11" s="189"/>
      <c r="AJ11" s="189"/>
      <c r="AK11" s="189"/>
      <c r="AL11" s="189"/>
      <c r="AM11" s="189"/>
      <c r="AN11" s="189"/>
      <c r="AO11" s="189"/>
      <c r="AP11" s="189"/>
      <c r="AQ11" s="189"/>
      <c r="AR11" s="189"/>
      <c r="AS11" s="189"/>
      <c r="AT11" s="190"/>
      <c r="AV11" s="187" t="s">
        <v>369</v>
      </c>
      <c r="AW11" s="188"/>
      <c r="AX11" s="188"/>
      <c r="AY11" s="188"/>
      <c r="AZ11" s="188"/>
      <c r="BA11" s="188"/>
      <c r="BB11" s="188"/>
      <c r="BC11" s="188"/>
      <c r="BD11" s="188"/>
      <c r="BE11" s="188"/>
      <c r="BF11" s="188"/>
      <c r="BG11" s="188"/>
      <c r="BH11" s="188"/>
      <c r="BI11" s="188"/>
      <c r="BJ11" s="188"/>
      <c r="BK11" s="188"/>
      <c r="BL11" s="188"/>
      <c r="BM11" s="188"/>
      <c r="BN11" s="188"/>
      <c r="BO11" s="188"/>
      <c r="BP11" s="188"/>
      <c r="BQ11" s="191"/>
    </row>
    <row r="12" spans="1:77" s="13" customFormat="1" ht="51" customHeight="1" x14ac:dyDescent="0.2">
      <c r="A12" s="118" t="s">
        <v>123</v>
      </c>
      <c r="B12" s="118" t="s">
        <v>115</v>
      </c>
      <c r="C12" s="118" t="s">
        <v>116</v>
      </c>
      <c r="D12" s="192" t="s">
        <v>370</v>
      </c>
      <c r="E12" s="193"/>
      <c r="F12" s="193"/>
      <c r="G12" s="193"/>
      <c r="H12" s="193"/>
      <c r="I12" s="193"/>
      <c r="J12" s="193"/>
      <c r="K12" s="193"/>
      <c r="L12" s="193"/>
      <c r="M12" s="193"/>
      <c r="N12" s="193"/>
      <c r="O12" s="193"/>
      <c r="P12" s="193"/>
      <c r="Q12" s="194"/>
      <c r="R12" s="195" t="s">
        <v>371</v>
      </c>
      <c r="S12" s="195"/>
      <c r="T12" s="195"/>
      <c r="U12" s="195"/>
      <c r="V12" s="195"/>
      <c r="W12" s="195"/>
      <c r="X12" s="23"/>
      <c r="Y12" s="196" t="s">
        <v>372</v>
      </c>
      <c r="Z12" s="196"/>
      <c r="AA12" s="196" t="s">
        <v>373</v>
      </c>
      <c r="AB12" s="196"/>
      <c r="AC12" s="196"/>
      <c r="AD12" s="142" t="s">
        <v>374</v>
      </c>
      <c r="AE12" s="125"/>
      <c r="AF12" s="125"/>
      <c r="AG12" s="124" t="s">
        <v>375</v>
      </c>
      <c r="AH12" s="125"/>
      <c r="AI12" s="126"/>
      <c r="AJ12" s="136" t="s">
        <v>376</v>
      </c>
      <c r="AK12" s="136"/>
      <c r="AL12" s="136"/>
      <c r="AM12" s="136" t="s">
        <v>377</v>
      </c>
      <c r="AN12" s="137"/>
      <c r="AO12" s="137"/>
      <c r="AP12" s="137" t="s">
        <v>378</v>
      </c>
      <c r="AQ12" s="137"/>
      <c r="AR12" s="136" t="s">
        <v>379</v>
      </c>
      <c r="AS12" s="137"/>
      <c r="AT12" s="103"/>
      <c r="AU12" s="23"/>
      <c r="AV12" s="124" t="s">
        <v>380</v>
      </c>
      <c r="AW12" s="125"/>
      <c r="AX12" s="125"/>
      <c r="AY12" s="125"/>
      <c r="AZ12" s="125"/>
      <c r="BA12" s="125"/>
      <c r="BB12" s="125"/>
      <c r="BC12" s="125"/>
      <c r="BD12" s="125"/>
      <c r="BE12" s="125"/>
      <c r="BF12" s="125"/>
      <c r="BG12" s="126"/>
      <c r="BH12" s="137" t="s">
        <v>381</v>
      </c>
      <c r="BI12" s="137"/>
      <c r="BJ12" s="137"/>
      <c r="BK12" s="137"/>
      <c r="BL12" s="137"/>
      <c r="BM12" s="137"/>
      <c r="BN12" s="137"/>
      <c r="BO12" s="137"/>
      <c r="BP12" s="137"/>
      <c r="BQ12" s="137"/>
      <c r="BR12" s="2"/>
      <c r="BS12" s="2"/>
      <c r="BT12" s="2"/>
      <c r="BU12" s="2"/>
      <c r="BV12" s="2"/>
      <c r="BW12" s="2"/>
      <c r="BX12" s="2"/>
      <c r="BY12" s="2"/>
    </row>
    <row r="13" spans="1:77" s="2" customFormat="1" ht="13.8" customHeight="1" x14ac:dyDescent="0.2">
      <c r="A13" s="119"/>
      <c r="B13" s="119"/>
      <c r="C13" s="119"/>
      <c r="D13" s="150" t="s">
        <v>139</v>
      </c>
      <c r="E13" s="198"/>
      <c r="F13" s="198"/>
      <c r="G13" s="198"/>
      <c r="H13" s="151"/>
      <c r="I13" s="151"/>
      <c r="J13" s="151"/>
      <c r="K13" s="151"/>
      <c r="L13" s="151"/>
      <c r="M13" s="151"/>
      <c r="N13" s="151"/>
      <c r="O13" s="151"/>
      <c r="P13" s="152"/>
      <c r="Q13" s="170" t="s">
        <v>124</v>
      </c>
      <c r="R13" s="197" t="s">
        <v>1</v>
      </c>
      <c r="S13" s="197" t="s">
        <v>2</v>
      </c>
      <c r="T13" s="197" t="s">
        <v>3</v>
      </c>
      <c r="U13" s="197" t="s">
        <v>4</v>
      </c>
      <c r="V13" s="197" t="s">
        <v>5</v>
      </c>
      <c r="W13" s="174" t="s">
        <v>6</v>
      </c>
      <c r="X13" s="119"/>
      <c r="Y13" s="197" t="s">
        <v>1</v>
      </c>
      <c r="Z13" s="197" t="s">
        <v>2</v>
      </c>
      <c r="AA13" s="197" t="s">
        <v>1</v>
      </c>
      <c r="AB13" s="197" t="s">
        <v>2</v>
      </c>
      <c r="AC13" s="197" t="s">
        <v>3</v>
      </c>
      <c r="AD13" s="197" t="s">
        <v>1</v>
      </c>
      <c r="AE13" s="197" t="s">
        <v>2</v>
      </c>
      <c r="AF13" s="197" t="s">
        <v>3</v>
      </c>
      <c r="AG13" s="197" t="s">
        <v>1</v>
      </c>
      <c r="AH13" s="197" t="s">
        <v>2</v>
      </c>
      <c r="AI13" s="197" t="s">
        <v>3</v>
      </c>
      <c r="AJ13" s="197" t="s">
        <v>1</v>
      </c>
      <c r="AK13" s="197" t="s">
        <v>2</v>
      </c>
      <c r="AL13" s="197" t="s">
        <v>3</v>
      </c>
      <c r="AM13" s="197" t="s">
        <v>1</v>
      </c>
      <c r="AN13" s="197" t="s">
        <v>2</v>
      </c>
      <c r="AO13" s="197" t="s">
        <v>3</v>
      </c>
      <c r="AP13" s="197" t="s">
        <v>1</v>
      </c>
      <c r="AQ13" s="197" t="s">
        <v>2</v>
      </c>
      <c r="AR13" s="197" t="s">
        <v>1</v>
      </c>
      <c r="AS13" s="197" t="s">
        <v>2</v>
      </c>
      <c r="AT13" s="156"/>
      <c r="AU13" s="119"/>
      <c r="AV13" s="149" t="s">
        <v>1</v>
      </c>
      <c r="AW13" s="149" t="s">
        <v>2</v>
      </c>
      <c r="AX13" s="156" t="s">
        <v>3</v>
      </c>
      <c r="AY13" s="156" t="s">
        <v>4</v>
      </c>
      <c r="AZ13" s="149" t="s">
        <v>5</v>
      </c>
      <c r="BA13" s="149" t="s">
        <v>6</v>
      </c>
      <c r="BB13" s="149" t="s">
        <v>9</v>
      </c>
      <c r="BC13" s="149" t="s">
        <v>10</v>
      </c>
      <c r="BD13" s="156" t="s">
        <v>11</v>
      </c>
      <c r="BE13" s="156" t="s">
        <v>12</v>
      </c>
      <c r="BF13" s="156" t="s">
        <v>51</v>
      </c>
      <c r="BG13" s="156" t="s">
        <v>54</v>
      </c>
      <c r="BH13" s="149" t="s">
        <v>1</v>
      </c>
      <c r="BI13" s="149" t="s">
        <v>2</v>
      </c>
      <c r="BJ13" s="156" t="s">
        <v>3</v>
      </c>
      <c r="BK13" s="156" t="s">
        <v>4</v>
      </c>
      <c r="BL13" s="149" t="s">
        <v>5</v>
      </c>
      <c r="BM13" s="202" t="s">
        <v>6</v>
      </c>
      <c r="BN13" s="202" t="s">
        <v>9</v>
      </c>
      <c r="BO13" s="202" t="s">
        <v>10</v>
      </c>
      <c r="BP13" s="156" t="s">
        <v>52</v>
      </c>
      <c r="BQ13" s="203" t="s">
        <v>12</v>
      </c>
    </row>
    <row r="14" spans="1:77" s="2" customFormat="1" ht="13.8" customHeight="1" x14ac:dyDescent="0.2">
      <c r="A14" s="119"/>
      <c r="B14" s="119"/>
      <c r="C14" s="119"/>
      <c r="D14" s="150" t="s">
        <v>117</v>
      </c>
      <c r="E14" s="198"/>
      <c r="F14" s="198"/>
      <c r="G14" s="204"/>
      <c r="H14" s="150" t="s">
        <v>118</v>
      </c>
      <c r="I14" s="198"/>
      <c r="J14" s="198"/>
      <c r="K14" s="204"/>
      <c r="L14" s="150" t="s">
        <v>119</v>
      </c>
      <c r="M14" s="198"/>
      <c r="N14" s="198"/>
      <c r="O14" s="204"/>
      <c r="P14" s="170"/>
      <c r="Q14" s="171"/>
      <c r="R14" s="197"/>
      <c r="S14" s="197"/>
      <c r="T14" s="197"/>
      <c r="U14" s="197"/>
      <c r="V14" s="197"/>
      <c r="W14" s="174"/>
      <c r="X14" s="119"/>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56"/>
      <c r="AU14" s="119"/>
      <c r="AV14" s="149"/>
      <c r="AW14" s="149"/>
      <c r="AX14" s="156"/>
      <c r="AY14" s="156"/>
      <c r="AZ14" s="149"/>
      <c r="BA14" s="149"/>
      <c r="BB14" s="149"/>
      <c r="BC14" s="149"/>
      <c r="BD14" s="156"/>
      <c r="BE14" s="156"/>
      <c r="BF14" s="156"/>
      <c r="BG14" s="156"/>
      <c r="BH14" s="149"/>
      <c r="BI14" s="149"/>
      <c r="BJ14" s="156"/>
      <c r="BK14" s="156"/>
      <c r="BL14" s="149"/>
      <c r="BM14" s="202"/>
      <c r="BN14" s="202"/>
      <c r="BO14" s="202"/>
      <c r="BP14" s="156"/>
      <c r="BQ14" s="203"/>
    </row>
    <row r="15" spans="1:77" s="2" customFormat="1" ht="25.95" customHeight="1" x14ac:dyDescent="0.2">
      <c r="A15" s="119"/>
      <c r="B15" s="119"/>
      <c r="C15" s="119"/>
      <c r="D15" s="82" t="s">
        <v>65</v>
      </c>
      <c r="E15" s="82" t="s">
        <v>66</v>
      </c>
      <c r="F15" s="19" t="s">
        <v>120</v>
      </c>
      <c r="G15" s="19" t="s">
        <v>121</v>
      </c>
      <c r="H15" s="82" t="s">
        <v>65</v>
      </c>
      <c r="I15" s="82" t="s">
        <v>66</v>
      </c>
      <c r="J15" s="19" t="s">
        <v>120</v>
      </c>
      <c r="K15" s="19" t="s">
        <v>121</v>
      </c>
      <c r="L15" s="90" t="s">
        <v>65</v>
      </c>
      <c r="M15" s="90" t="s">
        <v>66</v>
      </c>
      <c r="N15" s="19" t="s">
        <v>120</v>
      </c>
      <c r="O15" s="19" t="s">
        <v>121</v>
      </c>
      <c r="P15" s="172"/>
      <c r="Q15" s="172"/>
      <c r="R15" s="197"/>
      <c r="S15" s="197"/>
      <c r="T15" s="197"/>
      <c r="U15" s="197"/>
      <c r="V15" s="197"/>
      <c r="W15" s="174"/>
      <c r="X15" s="119"/>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56"/>
      <c r="AU15" s="119"/>
      <c r="AV15" s="149"/>
      <c r="AW15" s="149"/>
      <c r="AX15" s="156"/>
      <c r="AY15" s="156"/>
      <c r="AZ15" s="149"/>
      <c r="BA15" s="149"/>
      <c r="BB15" s="149"/>
      <c r="BC15" s="149"/>
      <c r="BD15" s="156"/>
      <c r="BE15" s="156"/>
      <c r="BF15" s="156"/>
      <c r="BG15" s="156"/>
      <c r="BH15" s="149"/>
      <c r="BI15" s="149"/>
      <c r="BJ15" s="156"/>
      <c r="BK15" s="156"/>
      <c r="BL15" s="149"/>
      <c r="BM15" s="202"/>
      <c r="BN15" s="202"/>
      <c r="BO15" s="202"/>
      <c r="BP15" s="156"/>
      <c r="BQ15" s="203"/>
    </row>
    <row r="16" spans="1:77" s="108" customFormat="1" ht="93" customHeight="1" x14ac:dyDescent="0.2">
      <c r="A16" s="120"/>
      <c r="B16" s="120"/>
      <c r="C16" s="120"/>
      <c r="D16" s="21" t="s">
        <v>86</v>
      </c>
      <c r="E16" s="21" t="s">
        <v>87</v>
      </c>
      <c r="F16" s="21" t="s">
        <v>88</v>
      </c>
      <c r="G16" s="21" t="s">
        <v>89</v>
      </c>
      <c r="H16" s="21" t="s">
        <v>86</v>
      </c>
      <c r="I16" s="21" t="s">
        <v>87</v>
      </c>
      <c r="J16" s="21" t="s">
        <v>88</v>
      </c>
      <c r="K16" s="21" t="s">
        <v>89</v>
      </c>
      <c r="L16" s="104" t="s">
        <v>86</v>
      </c>
      <c r="M16" s="104" t="s">
        <v>87</v>
      </c>
      <c r="N16" s="104" t="s">
        <v>88</v>
      </c>
      <c r="O16" s="104" t="s">
        <v>89</v>
      </c>
      <c r="P16" s="104" t="s">
        <v>138</v>
      </c>
      <c r="Q16" s="104" t="s">
        <v>140</v>
      </c>
      <c r="R16" s="105" t="s">
        <v>90</v>
      </c>
      <c r="S16" s="105" t="s">
        <v>91</v>
      </c>
      <c r="T16" s="105" t="s">
        <v>92</v>
      </c>
      <c r="U16" s="22" t="s">
        <v>93</v>
      </c>
      <c r="V16" s="105" t="s">
        <v>94</v>
      </c>
      <c r="W16" s="104" t="s">
        <v>8</v>
      </c>
      <c r="Y16" s="105" t="s">
        <v>95</v>
      </c>
      <c r="Z16" s="105" t="s">
        <v>96</v>
      </c>
      <c r="AA16" s="105" t="s">
        <v>70</v>
      </c>
      <c r="AB16" s="105" t="s">
        <v>97</v>
      </c>
      <c r="AC16" s="105" t="s">
        <v>96</v>
      </c>
      <c r="AD16" s="105" t="s">
        <v>24</v>
      </c>
      <c r="AE16" s="105" t="s">
        <v>25</v>
      </c>
      <c r="AF16" s="105" t="s">
        <v>26</v>
      </c>
      <c r="AG16" s="105" t="s">
        <v>24</v>
      </c>
      <c r="AH16" s="105" t="s">
        <v>25</v>
      </c>
      <c r="AI16" s="105" t="s">
        <v>26</v>
      </c>
      <c r="AJ16" s="105" t="s">
        <v>24</v>
      </c>
      <c r="AK16" s="105" t="s">
        <v>25</v>
      </c>
      <c r="AL16" s="105" t="s">
        <v>26</v>
      </c>
      <c r="AM16" s="105" t="s">
        <v>24</v>
      </c>
      <c r="AN16" s="105" t="s">
        <v>25</v>
      </c>
      <c r="AO16" s="105" t="s">
        <v>26</v>
      </c>
      <c r="AP16" s="105" t="s">
        <v>27</v>
      </c>
      <c r="AQ16" s="105" t="s">
        <v>50</v>
      </c>
      <c r="AR16" s="105" t="s">
        <v>28</v>
      </c>
      <c r="AS16" s="105" t="s">
        <v>29</v>
      </c>
      <c r="AT16" s="104" t="s">
        <v>8</v>
      </c>
      <c r="AV16" s="105" t="s">
        <v>41</v>
      </c>
      <c r="AW16" s="105" t="s">
        <v>42</v>
      </c>
      <c r="AX16" s="105" t="s">
        <v>43</v>
      </c>
      <c r="AY16" s="105" t="s">
        <v>44</v>
      </c>
      <c r="AZ16" s="105" t="s">
        <v>45</v>
      </c>
      <c r="BA16" s="105" t="s">
        <v>46</v>
      </c>
      <c r="BB16" s="105" t="s">
        <v>47</v>
      </c>
      <c r="BC16" s="105" t="s">
        <v>48</v>
      </c>
      <c r="BD16" s="105" t="s">
        <v>49</v>
      </c>
      <c r="BE16" s="105" t="s">
        <v>55</v>
      </c>
      <c r="BF16" s="105" t="s">
        <v>56</v>
      </c>
      <c r="BG16" s="105" t="s">
        <v>8</v>
      </c>
      <c r="BH16" s="105" t="s">
        <v>33</v>
      </c>
      <c r="BI16" s="105" t="s">
        <v>34</v>
      </c>
      <c r="BJ16" s="105" t="s">
        <v>35</v>
      </c>
      <c r="BK16" s="105" t="s">
        <v>36</v>
      </c>
      <c r="BL16" s="105" t="s">
        <v>37</v>
      </c>
      <c r="BM16" s="105" t="s">
        <v>38</v>
      </c>
      <c r="BN16" s="105" t="s">
        <v>39</v>
      </c>
      <c r="BO16" s="105" t="s">
        <v>40</v>
      </c>
      <c r="BP16" s="105" t="s">
        <v>53</v>
      </c>
      <c r="BQ16" s="64" t="s">
        <v>8</v>
      </c>
    </row>
    <row r="17" spans="1:70" s="39" customFormat="1" hidden="1" x14ac:dyDescent="0.2">
      <c r="A17" s="29" t="s">
        <v>170</v>
      </c>
      <c r="B17" s="30"/>
      <c r="C17" s="30"/>
      <c r="D17" s="31"/>
      <c r="E17" s="31"/>
      <c r="F17" s="31"/>
      <c r="G17" s="31"/>
      <c r="H17" s="31"/>
      <c r="I17" s="31"/>
      <c r="J17" s="31"/>
      <c r="K17" s="31"/>
      <c r="L17" s="91"/>
      <c r="M17" s="91"/>
      <c r="N17" s="91"/>
      <c r="O17" s="91"/>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39.6" x14ac:dyDescent="0.2">
      <c r="A18" s="79">
        <v>22203</v>
      </c>
      <c r="B18" s="69" t="s">
        <v>175</v>
      </c>
      <c r="C18" s="66">
        <v>5</v>
      </c>
      <c r="D18" s="95"/>
      <c r="E18" s="95"/>
      <c r="F18" s="95"/>
      <c r="G18" s="95"/>
      <c r="H18" s="95"/>
      <c r="I18" s="95">
        <v>1</v>
      </c>
      <c r="J18" s="95"/>
      <c r="K18" s="95"/>
      <c r="L18" s="95"/>
      <c r="M18" s="95"/>
      <c r="N18" s="95">
        <v>1</v>
      </c>
      <c r="O18" s="95"/>
      <c r="P18" s="72" t="s">
        <v>338</v>
      </c>
      <c r="Q18" s="86"/>
      <c r="R18" s="95"/>
      <c r="S18" s="95"/>
      <c r="T18" s="95">
        <v>1</v>
      </c>
      <c r="U18" s="95"/>
      <c r="V18" s="95"/>
      <c r="W18" s="94"/>
      <c r="X18" s="12"/>
      <c r="Y18" s="95">
        <v>1</v>
      </c>
      <c r="Z18" s="95"/>
      <c r="AA18" s="95">
        <v>1</v>
      </c>
      <c r="AB18" s="95"/>
      <c r="AC18" s="95"/>
      <c r="AD18" s="95">
        <v>1</v>
      </c>
      <c r="AE18" s="95"/>
      <c r="AF18" s="95"/>
      <c r="AG18" s="70"/>
      <c r="AH18" s="18"/>
      <c r="AI18" s="18">
        <v>1</v>
      </c>
      <c r="AJ18" s="95">
        <v>1</v>
      </c>
      <c r="AK18" s="95"/>
      <c r="AL18" s="95"/>
      <c r="AM18" s="17">
        <v>1</v>
      </c>
      <c r="AN18" s="95"/>
      <c r="AO18" s="17"/>
      <c r="AP18" s="17">
        <v>1</v>
      </c>
      <c r="AQ18" s="17"/>
      <c r="AR18" s="17">
        <v>1</v>
      </c>
      <c r="AS18" s="17"/>
      <c r="AT18" s="58"/>
      <c r="AU18" s="12"/>
      <c r="AV18" s="95"/>
      <c r="AW18" s="95">
        <v>1</v>
      </c>
      <c r="AX18" s="95">
        <v>1</v>
      </c>
      <c r="AY18" s="95">
        <v>1</v>
      </c>
      <c r="AZ18" s="95">
        <v>1</v>
      </c>
      <c r="BA18" s="95">
        <v>1</v>
      </c>
      <c r="BB18" s="95"/>
      <c r="BC18" s="95"/>
      <c r="BD18" s="95"/>
      <c r="BE18" s="95">
        <v>1</v>
      </c>
      <c r="BF18" s="95"/>
      <c r="BG18" s="58"/>
      <c r="BH18" s="95"/>
      <c r="BI18" s="95">
        <v>1</v>
      </c>
      <c r="BJ18" s="95">
        <v>1</v>
      </c>
      <c r="BK18" s="95"/>
      <c r="BL18" s="95"/>
      <c r="BM18" s="95">
        <v>1</v>
      </c>
      <c r="BN18" s="95"/>
      <c r="BO18" s="95"/>
      <c r="BP18" s="95">
        <v>1</v>
      </c>
      <c r="BQ18" s="58"/>
      <c r="BR18" s="55">
        <v>1</v>
      </c>
    </row>
    <row r="19" spans="1:70" s="55" customFormat="1" ht="12" x14ac:dyDescent="0.2">
      <c r="A19" s="79">
        <v>22205</v>
      </c>
      <c r="B19" s="69" t="s">
        <v>240</v>
      </c>
      <c r="C19" s="66">
        <v>5</v>
      </c>
      <c r="D19" s="95"/>
      <c r="E19" s="95"/>
      <c r="F19" s="95">
        <v>1</v>
      </c>
      <c r="G19" s="95"/>
      <c r="H19" s="95"/>
      <c r="I19" s="95"/>
      <c r="J19" s="95">
        <v>1</v>
      </c>
      <c r="K19" s="95"/>
      <c r="L19" s="95"/>
      <c r="M19" s="95"/>
      <c r="N19" s="95">
        <v>1</v>
      </c>
      <c r="O19" s="95"/>
      <c r="P19" s="86"/>
      <c r="Q19" s="86"/>
      <c r="R19" s="95"/>
      <c r="S19" s="95"/>
      <c r="T19" s="95"/>
      <c r="U19" s="95"/>
      <c r="V19" s="95"/>
      <c r="W19" s="86" t="s">
        <v>241</v>
      </c>
      <c r="X19" s="12"/>
      <c r="Y19" s="95"/>
      <c r="Z19" s="95">
        <v>1</v>
      </c>
      <c r="AA19" s="95"/>
      <c r="AB19" s="95"/>
      <c r="AC19" s="95">
        <v>1</v>
      </c>
      <c r="AD19" s="95"/>
      <c r="AE19" s="95"/>
      <c r="AF19" s="95">
        <v>1</v>
      </c>
      <c r="AG19" s="70"/>
      <c r="AH19" s="18"/>
      <c r="AI19" s="18">
        <v>1</v>
      </c>
      <c r="AJ19" s="95"/>
      <c r="AK19" s="95">
        <v>1</v>
      </c>
      <c r="AL19" s="95"/>
      <c r="AM19" s="17"/>
      <c r="AN19" s="95">
        <v>1</v>
      </c>
      <c r="AO19" s="17"/>
      <c r="AP19" s="17"/>
      <c r="AQ19" s="17">
        <v>1</v>
      </c>
      <c r="AR19" s="17"/>
      <c r="AS19" s="17">
        <v>1</v>
      </c>
      <c r="AT19" s="58"/>
      <c r="AU19" s="12"/>
      <c r="AV19" s="95"/>
      <c r="AW19" s="95"/>
      <c r="AX19" s="95"/>
      <c r="AY19" s="95">
        <v>1</v>
      </c>
      <c r="AZ19" s="95"/>
      <c r="BA19" s="95"/>
      <c r="BB19" s="95"/>
      <c r="BC19" s="95"/>
      <c r="BD19" s="95"/>
      <c r="BE19" s="95"/>
      <c r="BF19" s="95"/>
      <c r="BG19" s="58"/>
      <c r="BH19" s="95"/>
      <c r="BI19" s="95"/>
      <c r="BJ19" s="95"/>
      <c r="BK19" s="95"/>
      <c r="BL19" s="95"/>
      <c r="BM19" s="95"/>
      <c r="BN19" s="95"/>
      <c r="BO19" s="95">
        <v>1</v>
      </c>
      <c r="BP19" s="95">
        <v>1</v>
      </c>
      <c r="BQ19" s="58"/>
      <c r="BR19" s="55">
        <v>1</v>
      </c>
    </row>
    <row r="20" spans="1:70" s="55" customFormat="1" ht="21.6" x14ac:dyDescent="0.2">
      <c r="A20" s="78">
        <v>22206</v>
      </c>
      <c r="B20" s="53" t="s">
        <v>242</v>
      </c>
      <c r="C20" s="54">
        <v>5</v>
      </c>
      <c r="D20" s="94"/>
      <c r="E20" s="94"/>
      <c r="F20" s="94"/>
      <c r="G20" s="94"/>
      <c r="H20" s="94">
        <v>1</v>
      </c>
      <c r="I20" s="94"/>
      <c r="J20" s="94"/>
      <c r="K20" s="94"/>
      <c r="L20" s="94">
        <v>1</v>
      </c>
      <c r="M20" s="94"/>
      <c r="N20" s="94"/>
      <c r="O20" s="94"/>
      <c r="P20" s="86" t="s">
        <v>243</v>
      </c>
      <c r="Q20" s="86"/>
      <c r="R20" s="94"/>
      <c r="S20" s="94"/>
      <c r="T20" s="94"/>
      <c r="U20" s="94"/>
      <c r="V20" s="94"/>
      <c r="W20" s="86"/>
      <c r="Y20" s="94">
        <v>1</v>
      </c>
      <c r="Z20" s="94"/>
      <c r="AA20" s="94"/>
      <c r="AB20" s="94">
        <v>1</v>
      </c>
      <c r="AC20" s="94"/>
      <c r="AD20" s="94">
        <v>1</v>
      </c>
      <c r="AE20" s="94"/>
      <c r="AF20" s="94"/>
      <c r="AG20" s="56"/>
      <c r="AH20" s="18"/>
      <c r="AI20" s="18">
        <v>1</v>
      </c>
      <c r="AJ20" s="94"/>
      <c r="AK20" s="94">
        <v>1</v>
      </c>
      <c r="AL20" s="94"/>
      <c r="AM20" s="57"/>
      <c r="AN20" s="94">
        <v>1</v>
      </c>
      <c r="AO20" s="57"/>
      <c r="AP20" s="57">
        <v>1</v>
      </c>
      <c r="AQ20" s="57"/>
      <c r="AR20" s="57">
        <v>1</v>
      </c>
      <c r="AS20" s="57"/>
      <c r="AT20" s="58"/>
      <c r="AV20" s="94"/>
      <c r="AW20" s="94">
        <v>1</v>
      </c>
      <c r="AX20" s="94"/>
      <c r="AY20" s="94">
        <v>1</v>
      </c>
      <c r="AZ20" s="94"/>
      <c r="BA20" s="94"/>
      <c r="BB20" s="94"/>
      <c r="BC20" s="94"/>
      <c r="BD20" s="94"/>
      <c r="BE20" s="94">
        <v>1</v>
      </c>
      <c r="BF20" s="94"/>
      <c r="BG20" s="58"/>
      <c r="BH20" s="94"/>
      <c r="BI20" s="94">
        <v>1</v>
      </c>
      <c r="BJ20" s="94">
        <v>1</v>
      </c>
      <c r="BK20" s="94">
        <v>1</v>
      </c>
      <c r="BL20" s="94"/>
      <c r="BM20" s="94">
        <v>1</v>
      </c>
      <c r="BN20" s="94">
        <v>1</v>
      </c>
      <c r="BO20" s="94">
        <v>1</v>
      </c>
      <c r="BP20" s="94">
        <v>1</v>
      </c>
      <c r="BQ20" s="58"/>
      <c r="BR20" s="55">
        <v>1</v>
      </c>
    </row>
    <row r="21" spans="1:70" s="55" customFormat="1" x14ac:dyDescent="0.2">
      <c r="A21" s="78">
        <v>22207</v>
      </c>
      <c r="B21" s="53" t="s">
        <v>244</v>
      </c>
      <c r="C21" s="54">
        <v>5</v>
      </c>
      <c r="D21" s="94"/>
      <c r="E21" s="94"/>
      <c r="F21" s="94"/>
      <c r="G21" s="94"/>
      <c r="H21" s="94"/>
      <c r="I21" s="94"/>
      <c r="J21" s="94"/>
      <c r="K21" s="94"/>
      <c r="L21" s="94"/>
      <c r="M21" s="94"/>
      <c r="N21" s="94"/>
      <c r="O21" s="94"/>
      <c r="P21" s="86"/>
      <c r="Q21" s="86"/>
      <c r="R21" s="94"/>
      <c r="S21" s="94"/>
      <c r="T21" s="94"/>
      <c r="U21" s="94"/>
      <c r="V21" s="94"/>
      <c r="W21" s="86"/>
      <c r="Y21" s="94"/>
      <c r="Z21" s="94"/>
      <c r="AA21" s="94"/>
      <c r="AB21" s="94"/>
      <c r="AC21" s="94"/>
      <c r="AD21" s="94"/>
      <c r="AE21" s="94"/>
      <c r="AF21" s="94"/>
      <c r="AG21" s="56"/>
      <c r="AH21" s="18"/>
      <c r="AI21" s="18"/>
      <c r="AJ21" s="94"/>
      <c r="AK21" s="94"/>
      <c r="AL21" s="94"/>
      <c r="AM21" s="57"/>
      <c r="AN21" s="94"/>
      <c r="AO21" s="57"/>
      <c r="AP21" s="57"/>
      <c r="AQ21" s="57"/>
      <c r="AR21" s="57"/>
      <c r="AS21" s="57"/>
      <c r="AT21" s="58"/>
      <c r="AV21" s="94"/>
      <c r="AW21" s="94"/>
      <c r="AX21" s="94"/>
      <c r="AY21" s="94"/>
      <c r="AZ21" s="94"/>
      <c r="BA21" s="94"/>
      <c r="BB21" s="94"/>
      <c r="BC21" s="94"/>
      <c r="BD21" s="94"/>
      <c r="BE21" s="94"/>
      <c r="BF21" s="94"/>
      <c r="BG21" s="58"/>
      <c r="BH21" s="94"/>
      <c r="BI21" s="94"/>
      <c r="BJ21" s="94"/>
      <c r="BK21" s="94"/>
      <c r="BL21" s="94"/>
      <c r="BM21" s="94"/>
      <c r="BN21" s="94"/>
      <c r="BO21" s="94"/>
      <c r="BP21" s="94"/>
      <c r="BQ21" s="58"/>
    </row>
    <row r="22" spans="1:70" s="55" customFormat="1" ht="12" x14ac:dyDescent="0.2">
      <c r="A22" s="78">
        <v>22208</v>
      </c>
      <c r="B22" s="53" t="s">
        <v>245</v>
      </c>
      <c r="C22" s="54">
        <v>5</v>
      </c>
      <c r="D22" s="94"/>
      <c r="E22" s="94"/>
      <c r="F22" s="94"/>
      <c r="G22" s="94"/>
      <c r="H22" s="94"/>
      <c r="I22" s="94"/>
      <c r="J22" s="94"/>
      <c r="K22" s="94"/>
      <c r="L22" s="94">
        <v>1</v>
      </c>
      <c r="M22" s="94"/>
      <c r="N22" s="94"/>
      <c r="O22" s="94"/>
      <c r="P22" s="86" t="s">
        <v>246</v>
      </c>
      <c r="Q22" s="86"/>
      <c r="R22" s="94"/>
      <c r="S22" s="94"/>
      <c r="T22" s="94"/>
      <c r="U22" s="94"/>
      <c r="V22" s="94"/>
      <c r="W22" s="86"/>
      <c r="Y22" s="94">
        <v>1</v>
      </c>
      <c r="Z22" s="94"/>
      <c r="AA22" s="94"/>
      <c r="AB22" s="94">
        <v>1</v>
      </c>
      <c r="AC22" s="94"/>
      <c r="AD22" s="94" t="s">
        <v>174</v>
      </c>
      <c r="AE22" s="94">
        <v>1</v>
      </c>
      <c r="AF22" s="94"/>
      <c r="AG22" s="56"/>
      <c r="AH22" s="18">
        <v>1</v>
      </c>
      <c r="AI22" s="18"/>
      <c r="AJ22" s="94" t="s">
        <v>174</v>
      </c>
      <c r="AK22" s="94">
        <v>1</v>
      </c>
      <c r="AL22" s="94"/>
      <c r="AM22" s="57" t="s">
        <v>174</v>
      </c>
      <c r="AN22" s="94">
        <v>1</v>
      </c>
      <c r="AO22" s="57"/>
      <c r="AP22" s="57" t="s">
        <v>174</v>
      </c>
      <c r="AQ22" s="57">
        <v>1</v>
      </c>
      <c r="AR22" s="57" t="s">
        <v>174</v>
      </c>
      <c r="AS22" s="57">
        <v>1</v>
      </c>
      <c r="AT22" s="58"/>
      <c r="AV22" s="94"/>
      <c r="AW22" s="94">
        <v>1</v>
      </c>
      <c r="AX22" s="94">
        <v>1</v>
      </c>
      <c r="AY22" s="94">
        <v>1</v>
      </c>
      <c r="AZ22" s="94"/>
      <c r="BA22" s="94"/>
      <c r="BB22" s="94"/>
      <c r="BC22" s="94"/>
      <c r="BD22" s="94"/>
      <c r="BE22" s="94">
        <v>1</v>
      </c>
      <c r="BF22" s="94">
        <v>1</v>
      </c>
      <c r="BG22" s="58"/>
      <c r="BH22" s="94">
        <v>1</v>
      </c>
      <c r="BI22" s="94"/>
      <c r="BJ22" s="94">
        <v>1</v>
      </c>
      <c r="BK22" s="94">
        <v>1</v>
      </c>
      <c r="BL22" s="94"/>
      <c r="BM22" s="94">
        <v>1</v>
      </c>
      <c r="BN22" s="94"/>
      <c r="BO22" s="94">
        <v>1</v>
      </c>
      <c r="BP22" s="94">
        <v>1</v>
      </c>
      <c r="BQ22" s="58"/>
      <c r="BR22" s="55">
        <v>1</v>
      </c>
    </row>
    <row r="23" spans="1:70" s="55" customFormat="1" x14ac:dyDescent="0.2">
      <c r="A23" s="78">
        <v>22209</v>
      </c>
      <c r="B23" s="53" t="s">
        <v>247</v>
      </c>
      <c r="C23" s="54">
        <v>5</v>
      </c>
      <c r="D23" s="94"/>
      <c r="E23" s="94"/>
      <c r="F23" s="94"/>
      <c r="G23" s="94"/>
      <c r="H23" s="94"/>
      <c r="I23" s="94"/>
      <c r="J23" s="94"/>
      <c r="K23" s="94"/>
      <c r="L23" s="94"/>
      <c r="M23" s="94"/>
      <c r="N23" s="94"/>
      <c r="O23" s="94"/>
      <c r="P23" s="86"/>
      <c r="Q23" s="86"/>
      <c r="R23" s="94"/>
      <c r="S23" s="94"/>
      <c r="T23" s="94"/>
      <c r="U23" s="94"/>
      <c r="V23" s="94"/>
      <c r="W23" s="86"/>
      <c r="Y23" s="94"/>
      <c r="Z23" s="94"/>
      <c r="AA23" s="94"/>
      <c r="AB23" s="94"/>
      <c r="AC23" s="94"/>
      <c r="AD23" s="94"/>
      <c r="AE23" s="94"/>
      <c r="AF23" s="94"/>
      <c r="AG23" s="56"/>
      <c r="AH23" s="18"/>
      <c r="AI23" s="18"/>
      <c r="AJ23" s="94"/>
      <c r="AK23" s="94"/>
      <c r="AL23" s="94"/>
      <c r="AM23" s="57"/>
      <c r="AN23" s="94"/>
      <c r="AO23" s="57"/>
      <c r="AP23" s="57"/>
      <c r="AQ23" s="57"/>
      <c r="AR23" s="57"/>
      <c r="AS23" s="57"/>
      <c r="AT23" s="58"/>
      <c r="AV23" s="94"/>
      <c r="AW23" s="94"/>
      <c r="AX23" s="94"/>
      <c r="AY23" s="94"/>
      <c r="AZ23" s="94"/>
      <c r="BA23" s="94"/>
      <c r="BB23" s="94"/>
      <c r="BC23" s="94"/>
      <c r="BD23" s="94"/>
      <c r="BE23" s="94"/>
      <c r="BF23" s="94"/>
      <c r="BG23" s="58"/>
      <c r="BH23" s="94"/>
      <c r="BI23" s="94"/>
      <c r="BJ23" s="94"/>
      <c r="BK23" s="94"/>
      <c r="BL23" s="94"/>
      <c r="BM23" s="94"/>
      <c r="BN23" s="94"/>
      <c r="BO23" s="94"/>
      <c r="BP23" s="94"/>
      <c r="BQ23" s="58"/>
    </row>
    <row r="24" spans="1:70" s="55" customFormat="1" ht="12" x14ac:dyDescent="0.2">
      <c r="A24" s="78">
        <v>22210</v>
      </c>
      <c r="B24" s="53" t="s">
        <v>248</v>
      </c>
      <c r="C24" s="54">
        <v>4</v>
      </c>
      <c r="D24" s="94"/>
      <c r="E24" s="94"/>
      <c r="F24" s="94"/>
      <c r="G24" s="94"/>
      <c r="H24" s="94"/>
      <c r="I24" s="94"/>
      <c r="J24" s="94">
        <v>1</v>
      </c>
      <c r="K24" s="94"/>
      <c r="L24" s="94"/>
      <c r="M24" s="94"/>
      <c r="N24" s="94">
        <v>1</v>
      </c>
      <c r="O24" s="94"/>
      <c r="P24" s="86"/>
      <c r="Q24" s="86"/>
      <c r="R24" s="94"/>
      <c r="S24" s="94"/>
      <c r="T24" s="94">
        <v>1</v>
      </c>
      <c r="U24" s="94"/>
      <c r="V24" s="94"/>
      <c r="W24" s="86"/>
      <c r="Y24" s="94">
        <v>1</v>
      </c>
      <c r="Z24" s="94"/>
      <c r="AA24" s="94"/>
      <c r="AB24" s="94"/>
      <c r="AC24" s="94">
        <v>1</v>
      </c>
      <c r="AD24" s="94"/>
      <c r="AE24" s="94">
        <v>1</v>
      </c>
      <c r="AF24" s="94"/>
      <c r="AG24" s="56"/>
      <c r="AH24" s="18">
        <v>1</v>
      </c>
      <c r="AI24" s="18"/>
      <c r="AJ24" s="94">
        <v>1</v>
      </c>
      <c r="AK24" s="94"/>
      <c r="AL24" s="94"/>
      <c r="AM24" s="57"/>
      <c r="AN24" s="94">
        <v>1</v>
      </c>
      <c r="AO24" s="57"/>
      <c r="AP24" s="57">
        <v>1</v>
      </c>
      <c r="AQ24" s="57"/>
      <c r="AR24" s="57"/>
      <c r="AS24" s="57">
        <v>1</v>
      </c>
      <c r="AT24" s="58" t="s">
        <v>249</v>
      </c>
      <c r="AV24" s="94"/>
      <c r="AW24" s="94">
        <v>1</v>
      </c>
      <c r="AX24" s="94"/>
      <c r="AY24" s="94">
        <v>1</v>
      </c>
      <c r="AZ24" s="94"/>
      <c r="BA24" s="94"/>
      <c r="BB24" s="94"/>
      <c r="BC24" s="94"/>
      <c r="BD24" s="94"/>
      <c r="BE24" s="94"/>
      <c r="BF24" s="94">
        <v>1</v>
      </c>
      <c r="BG24" s="58"/>
      <c r="BH24" s="94">
        <v>1</v>
      </c>
      <c r="BI24" s="94"/>
      <c r="BJ24" s="94">
        <v>1</v>
      </c>
      <c r="BK24" s="94"/>
      <c r="BL24" s="94"/>
      <c r="BM24" s="94"/>
      <c r="BN24" s="94"/>
      <c r="BO24" s="94"/>
      <c r="BP24" s="94">
        <v>1</v>
      </c>
      <c r="BQ24" s="58" t="s">
        <v>250</v>
      </c>
      <c r="BR24" s="55">
        <v>1</v>
      </c>
    </row>
    <row r="25" spans="1:70" s="55" customFormat="1" ht="21.6" x14ac:dyDescent="0.2">
      <c r="A25" s="78">
        <v>22211</v>
      </c>
      <c r="B25" s="53" t="s">
        <v>251</v>
      </c>
      <c r="C25" s="54">
        <v>5</v>
      </c>
      <c r="D25" s="94"/>
      <c r="E25" s="94"/>
      <c r="F25" s="94"/>
      <c r="G25" s="94"/>
      <c r="H25" s="94"/>
      <c r="I25" s="94"/>
      <c r="J25" s="94"/>
      <c r="K25" s="94"/>
      <c r="L25" s="94"/>
      <c r="M25" s="94">
        <v>1</v>
      </c>
      <c r="N25" s="94"/>
      <c r="O25" s="94"/>
      <c r="P25" s="86" t="s">
        <v>252</v>
      </c>
      <c r="Q25" s="86"/>
      <c r="R25" s="94"/>
      <c r="S25" s="94"/>
      <c r="T25" s="94"/>
      <c r="U25" s="94"/>
      <c r="V25" s="94"/>
      <c r="W25" s="86"/>
      <c r="Y25" s="94"/>
      <c r="Z25" s="94">
        <v>1</v>
      </c>
      <c r="AA25" s="94"/>
      <c r="AB25" s="94">
        <v>1</v>
      </c>
      <c r="AC25" s="94"/>
      <c r="AD25" s="94"/>
      <c r="AE25" s="94">
        <v>1</v>
      </c>
      <c r="AF25" s="94"/>
      <c r="AG25" s="56"/>
      <c r="AH25" s="18"/>
      <c r="AI25" s="18">
        <v>1</v>
      </c>
      <c r="AJ25" s="94"/>
      <c r="AK25" s="94"/>
      <c r="AL25" s="94">
        <v>1</v>
      </c>
      <c r="AM25" s="57"/>
      <c r="AN25" s="94">
        <v>1</v>
      </c>
      <c r="AO25" s="57"/>
      <c r="AP25" s="57">
        <v>1</v>
      </c>
      <c r="AQ25" s="57"/>
      <c r="AR25" s="57"/>
      <c r="AS25" s="57">
        <v>1</v>
      </c>
      <c r="AT25" s="58"/>
      <c r="AV25" s="94"/>
      <c r="AW25" s="94"/>
      <c r="AX25" s="94"/>
      <c r="AY25" s="94"/>
      <c r="AZ25" s="94">
        <v>1</v>
      </c>
      <c r="BA25" s="94">
        <v>1</v>
      </c>
      <c r="BB25" s="94"/>
      <c r="BC25" s="94"/>
      <c r="BD25" s="94"/>
      <c r="BE25" s="94">
        <v>1</v>
      </c>
      <c r="BF25" s="94"/>
      <c r="BG25" s="58"/>
      <c r="BH25" s="94"/>
      <c r="BI25" s="94"/>
      <c r="BJ25" s="94">
        <v>1</v>
      </c>
      <c r="BK25" s="94">
        <v>1</v>
      </c>
      <c r="BL25" s="94"/>
      <c r="BM25" s="94"/>
      <c r="BN25" s="94">
        <v>1</v>
      </c>
      <c r="BO25" s="94"/>
      <c r="BP25" s="94">
        <v>1</v>
      </c>
      <c r="BQ25" s="58"/>
      <c r="BR25" s="55">
        <v>1</v>
      </c>
    </row>
    <row r="26" spans="1:70" s="55" customFormat="1" ht="21.6" x14ac:dyDescent="0.2">
      <c r="A26" s="78">
        <v>22212</v>
      </c>
      <c r="B26" s="53" t="s">
        <v>253</v>
      </c>
      <c r="C26" s="54">
        <v>5</v>
      </c>
      <c r="D26" s="94"/>
      <c r="E26" s="94"/>
      <c r="F26" s="94"/>
      <c r="G26" s="94"/>
      <c r="H26" s="94">
        <v>1</v>
      </c>
      <c r="I26" s="94"/>
      <c r="J26" s="94"/>
      <c r="K26" s="94"/>
      <c r="L26" s="94">
        <v>1</v>
      </c>
      <c r="M26" s="94"/>
      <c r="N26" s="94"/>
      <c r="O26" s="94"/>
      <c r="P26" s="86" t="s">
        <v>254</v>
      </c>
      <c r="Q26" s="86"/>
      <c r="R26" s="94"/>
      <c r="S26" s="94"/>
      <c r="T26" s="94"/>
      <c r="U26" s="94"/>
      <c r="V26" s="94"/>
      <c r="W26" s="86"/>
      <c r="Y26" s="94">
        <v>1</v>
      </c>
      <c r="Z26" s="94"/>
      <c r="AA26" s="94"/>
      <c r="AB26" s="94">
        <v>1</v>
      </c>
      <c r="AC26" s="94"/>
      <c r="AD26" s="94">
        <v>1</v>
      </c>
      <c r="AE26" s="94"/>
      <c r="AF26" s="94"/>
      <c r="AG26" s="56"/>
      <c r="AH26" s="18">
        <v>1</v>
      </c>
      <c r="AI26" s="18"/>
      <c r="AJ26" s="94">
        <v>1</v>
      </c>
      <c r="AK26" s="94"/>
      <c r="AL26" s="94"/>
      <c r="AM26" s="57"/>
      <c r="AN26" s="94">
        <v>1</v>
      </c>
      <c r="AO26" s="57"/>
      <c r="AP26" s="57">
        <v>1</v>
      </c>
      <c r="AQ26" s="57"/>
      <c r="AR26" s="57">
        <v>1</v>
      </c>
      <c r="AS26" s="57"/>
      <c r="AT26" s="58"/>
      <c r="AV26" s="94"/>
      <c r="AW26" s="94">
        <v>1</v>
      </c>
      <c r="AX26" s="94">
        <v>1</v>
      </c>
      <c r="AY26" s="94">
        <v>1</v>
      </c>
      <c r="AZ26" s="94">
        <v>1</v>
      </c>
      <c r="BA26" s="94">
        <v>1</v>
      </c>
      <c r="BB26" s="94">
        <v>1</v>
      </c>
      <c r="BC26" s="94"/>
      <c r="BD26" s="94"/>
      <c r="BE26" s="94">
        <v>1</v>
      </c>
      <c r="BF26" s="94"/>
      <c r="BG26" s="58"/>
      <c r="BH26" s="94">
        <v>1</v>
      </c>
      <c r="BI26" s="94"/>
      <c r="BJ26" s="94"/>
      <c r="BK26" s="94"/>
      <c r="BL26" s="94">
        <v>1</v>
      </c>
      <c r="BM26" s="94"/>
      <c r="BN26" s="94"/>
      <c r="BO26" s="94">
        <v>1</v>
      </c>
      <c r="BP26" s="94"/>
      <c r="BQ26" s="58"/>
      <c r="BR26" s="55">
        <v>1</v>
      </c>
    </row>
    <row r="27" spans="1:70" s="55" customFormat="1" ht="32.4" x14ac:dyDescent="0.2">
      <c r="A27" s="78">
        <v>22213</v>
      </c>
      <c r="B27" s="53" t="s">
        <v>255</v>
      </c>
      <c r="C27" s="54">
        <v>5</v>
      </c>
      <c r="D27" s="94"/>
      <c r="E27" s="94"/>
      <c r="F27" s="94"/>
      <c r="G27" s="94"/>
      <c r="H27" s="94">
        <v>1</v>
      </c>
      <c r="I27" s="94"/>
      <c r="J27" s="94"/>
      <c r="K27" s="94"/>
      <c r="L27" s="94"/>
      <c r="M27" s="94"/>
      <c r="N27" s="94"/>
      <c r="O27" s="94"/>
      <c r="P27" s="86" t="s">
        <v>256</v>
      </c>
      <c r="Q27" s="86"/>
      <c r="R27" s="94"/>
      <c r="S27" s="94"/>
      <c r="T27" s="94"/>
      <c r="U27" s="94"/>
      <c r="V27" s="94"/>
      <c r="W27" s="86"/>
      <c r="Y27" s="94">
        <v>1</v>
      </c>
      <c r="Z27" s="94"/>
      <c r="AA27" s="94"/>
      <c r="AB27" s="94">
        <v>1</v>
      </c>
      <c r="AC27" s="94"/>
      <c r="AD27" s="94"/>
      <c r="AE27" s="94">
        <v>1</v>
      </c>
      <c r="AF27" s="94"/>
      <c r="AG27" s="56"/>
      <c r="AH27" s="18">
        <v>1</v>
      </c>
      <c r="AI27" s="18"/>
      <c r="AJ27" s="94">
        <v>1</v>
      </c>
      <c r="AK27" s="94"/>
      <c r="AL27" s="94"/>
      <c r="AM27" s="57"/>
      <c r="AN27" s="94">
        <v>1</v>
      </c>
      <c r="AO27" s="57"/>
      <c r="AP27" s="57">
        <v>1</v>
      </c>
      <c r="AQ27" s="57"/>
      <c r="AR27" s="57">
        <v>1</v>
      </c>
      <c r="AS27" s="57"/>
      <c r="AT27" s="58"/>
      <c r="AV27" s="94"/>
      <c r="AW27" s="94">
        <v>1</v>
      </c>
      <c r="AX27" s="94"/>
      <c r="AY27" s="94"/>
      <c r="AZ27" s="94"/>
      <c r="BA27" s="94"/>
      <c r="BB27" s="94"/>
      <c r="BC27" s="94"/>
      <c r="BD27" s="94"/>
      <c r="BE27" s="94"/>
      <c r="BF27" s="94"/>
      <c r="BG27" s="58"/>
      <c r="BH27" s="94">
        <v>1</v>
      </c>
      <c r="BI27" s="94">
        <v>1</v>
      </c>
      <c r="BJ27" s="94">
        <v>1</v>
      </c>
      <c r="BK27" s="94">
        <v>1</v>
      </c>
      <c r="BL27" s="94">
        <v>1</v>
      </c>
      <c r="BM27" s="94">
        <v>1</v>
      </c>
      <c r="BN27" s="94">
        <v>1</v>
      </c>
      <c r="BO27" s="94">
        <v>1</v>
      </c>
      <c r="BP27" s="94">
        <v>1</v>
      </c>
      <c r="BQ27" s="58"/>
      <c r="BR27" s="55">
        <v>1</v>
      </c>
    </row>
    <row r="28" spans="1:70" s="55" customFormat="1" ht="32.4" x14ac:dyDescent="0.2">
      <c r="A28" s="78">
        <v>22214</v>
      </c>
      <c r="B28" s="53" t="s">
        <v>257</v>
      </c>
      <c r="C28" s="54">
        <v>5</v>
      </c>
      <c r="D28" s="94"/>
      <c r="E28" s="94">
        <v>1</v>
      </c>
      <c r="F28" s="94"/>
      <c r="G28" s="94"/>
      <c r="H28" s="94"/>
      <c r="I28" s="94">
        <v>1</v>
      </c>
      <c r="J28" s="94"/>
      <c r="K28" s="94"/>
      <c r="L28" s="94"/>
      <c r="M28" s="94">
        <v>1</v>
      </c>
      <c r="N28" s="94"/>
      <c r="O28" s="94"/>
      <c r="P28" s="86" t="s">
        <v>258</v>
      </c>
      <c r="Q28" s="86"/>
      <c r="R28" s="94"/>
      <c r="S28" s="94"/>
      <c r="T28" s="94"/>
      <c r="U28" s="94"/>
      <c r="V28" s="94"/>
      <c r="W28" s="86"/>
      <c r="Y28" s="94">
        <v>1</v>
      </c>
      <c r="Z28" s="94"/>
      <c r="AA28" s="94">
        <v>1</v>
      </c>
      <c r="AB28" s="94"/>
      <c r="AC28" s="94"/>
      <c r="AD28" s="94">
        <v>1</v>
      </c>
      <c r="AE28" s="94"/>
      <c r="AF28" s="94"/>
      <c r="AG28" s="56">
        <v>1</v>
      </c>
      <c r="AH28" s="18"/>
      <c r="AI28" s="18"/>
      <c r="AJ28" s="94">
        <v>1</v>
      </c>
      <c r="AK28" s="94"/>
      <c r="AL28" s="94"/>
      <c r="AM28" s="57">
        <v>1</v>
      </c>
      <c r="AN28" s="94"/>
      <c r="AO28" s="57"/>
      <c r="AP28" s="57">
        <v>1</v>
      </c>
      <c r="AQ28" s="57"/>
      <c r="AR28" s="57">
        <v>1</v>
      </c>
      <c r="AS28" s="57"/>
      <c r="AT28" s="58"/>
      <c r="AV28" s="94"/>
      <c r="AW28" s="94">
        <v>1</v>
      </c>
      <c r="AX28" s="94"/>
      <c r="AY28" s="94"/>
      <c r="AZ28" s="94">
        <v>1</v>
      </c>
      <c r="BA28" s="94">
        <v>1</v>
      </c>
      <c r="BB28" s="94"/>
      <c r="BC28" s="94"/>
      <c r="BD28" s="94"/>
      <c r="BE28" s="94">
        <v>1</v>
      </c>
      <c r="BF28" s="94"/>
      <c r="BG28" s="58"/>
      <c r="BH28" s="94"/>
      <c r="BI28" s="94"/>
      <c r="BJ28" s="94"/>
      <c r="BK28" s="94"/>
      <c r="BL28" s="94"/>
      <c r="BM28" s="94"/>
      <c r="BN28" s="94"/>
      <c r="BO28" s="94"/>
      <c r="BP28" s="94">
        <v>1</v>
      </c>
      <c r="BQ28" s="58"/>
      <c r="BR28" s="55">
        <v>1</v>
      </c>
    </row>
    <row r="29" spans="1:70" s="55" customFormat="1" ht="12" x14ac:dyDescent="0.2">
      <c r="A29" s="78">
        <v>22215</v>
      </c>
      <c r="B29" s="53" t="s">
        <v>259</v>
      </c>
      <c r="C29" s="54">
        <v>5</v>
      </c>
      <c r="D29" s="94">
        <v>1</v>
      </c>
      <c r="E29" s="94"/>
      <c r="F29" s="94"/>
      <c r="G29" s="94"/>
      <c r="H29" s="94"/>
      <c r="I29" s="94"/>
      <c r="J29" s="94"/>
      <c r="K29" s="94"/>
      <c r="L29" s="94"/>
      <c r="M29" s="94"/>
      <c r="N29" s="94"/>
      <c r="O29" s="94"/>
      <c r="P29" s="86" t="s">
        <v>260</v>
      </c>
      <c r="Q29" s="86"/>
      <c r="R29" s="94"/>
      <c r="S29" s="94"/>
      <c r="T29" s="94"/>
      <c r="U29" s="94"/>
      <c r="V29" s="94"/>
      <c r="W29" s="86"/>
      <c r="Y29" s="94">
        <v>1</v>
      </c>
      <c r="Z29" s="94"/>
      <c r="AA29" s="94"/>
      <c r="AB29" s="94">
        <v>1</v>
      </c>
      <c r="AC29" s="94"/>
      <c r="AD29" s="94"/>
      <c r="AE29" s="94">
        <v>1</v>
      </c>
      <c r="AF29" s="94"/>
      <c r="AG29" s="56"/>
      <c r="AH29" s="18"/>
      <c r="AI29" s="18">
        <v>1</v>
      </c>
      <c r="AJ29" s="94"/>
      <c r="AK29" s="94"/>
      <c r="AL29" s="94">
        <v>1</v>
      </c>
      <c r="AM29" s="57"/>
      <c r="AN29" s="94">
        <v>1</v>
      </c>
      <c r="AO29" s="57"/>
      <c r="AP29" s="57">
        <v>1</v>
      </c>
      <c r="AQ29" s="57"/>
      <c r="AR29" s="57"/>
      <c r="AS29" s="57">
        <v>1</v>
      </c>
      <c r="AT29" s="58"/>
      <c r="AV29" s="94"/>
      <c r="AW29" s="94">
        <v>1</v>
      </c>
      <c r="AX29" s="94">
        <v>1</v>
      </c>
      <c r="AY29" s="94"/>
      <c r="AZ29" s="94">
        <v>1</v>
      </c>
      <c r="BA29" s="94"/>
      <c r="BB29" s="94"/>
      <c r="BC29" s="94"/>
      <c r="BD29" s="94"/>
      <c r="BE29" s="94">
        <v>1</v>
      </c>
      <c r="BF29" s="94"/>
      <c r="BG29" s="58"/>
      <c r="BH29" s="94">
        <v>1</v>
      </c>
      <c r="BI29" s="94"/>
      <c r="BJ29" s="94">
        <v>1</v>
      </c>
      <c r="BK29" s="94"/>
      <c r="BL29" s="94"/>
      <c r="BM29" s="94"/>
      <c r="BN29" s="94"/>
      <c r="BO29" s="94">
        <v>1</v>
      </c>
      <c r="BP29" s="94">
        <v>1</v>
      </c>
      <c r="BQ29" s="58"/>
      <c r="BR29" s="55">
        <v>1</v>
      </c>
    </row>
    <row r="30" spans="1:70" s="55" customFormat="1" ht="43.2" x14ac:dyDescent="0.2">
      <c r="A30" s="78">
        <v>22216</v>
      </c>
      <c r="B30" s="53" t="s">
        <v>261</v>
      </c>
      <c r="C30" s="54">
        <v>5</v>
      </c>
      <c r="D30" s="94">
        <v>1</v>
      </c>
      <c r="E30" s="94"/>
      <c r="F30" s="94"/>
      <c r="G30" s="94"/>
      <c r="H30" s="94">
        <v>1</v>
      </c>
      <c r="I30" s="94"/>
      <c r="J30" s="94"/>
      <c r="K30" s="94"/>
      <c r="L30" s="94"/>
      <c r="M30" s="94"/>
      <c r="N30" s="94">
        <v>1</v>
      </c>
      <c r="O30" s="94"/>
      <c r="P30" s="86" t="s">
        <v>262</v>
      </c>
      <c r="Q30" s="86"/>
      <c r="R30" s="94"/>
      <c r="S30" s="94"/>
      <c r="T30" s="94"/>
      <c r="U30" s="94"/>
      <c r="V30" s="94"/>
      <c r="W30" s="86"/>
      <c r="Y30" s="94">
        <v>1</v>
      </c>
      <c r="Z30" s="94"/>
      <c r="AA30" s="94"/>
      <c r="AB30" s="94">
        <v>1</v>
      </c>
      <c r="AC30" s="94"/>
      <c r="AD30" s="94"/>
      <c r="AE30" s="94">
        <v>1</v>
      </c>
      <c r="AF30" s="94"/>
      <c r="AG30" s="56"/>
      <c r="AH30" s="18"/>
      <c r="AI30" s="18">
        <v>1</v>
      </c>
      <c r="AJ30" s="94"/>
      <c r="AK30" s="94">
        <v>1</v>
      </c>
      <c r="AL30" s="94"/>
      <c r="AM30" s="57"/>
      <c r="AN30" s="94">
        <v>1</v>
      </c>
      <c r="AO30" s="57"/>
      <c r="AP30" s="57">
        <v>1</v>
      </c>
      <c r="AQ30" s="57"/>
      <c r="AR30" s="57">
        <v>1</v>
      </c>
      <c r="AS30" s="57"/>
      <c r="AT30" s="58"/>
      <c r="AV30" s="94"/>
      <c r="AW30" s="94">
        <v>1</v>
      </c>
      <c r="AX30" s="94"/>
      <c r="AY30" s="94"/>
      <c r="AZ30" s="94"/>
      <c r="BA30" s="94"/>
      <c r="BB30" s="94"/>
      <c r="BC30" s="94"/>
      <c r="BD30" s="94"/>
      <c r="BE30" s="94"/>
      <c r="BF30" s="94">
        <v>1</v>
      </c>
      <c r="BG30" s="58"/>
      <c r="BH30" s="94">
        <v>1</v>
      </c>
      <c r="BI30" s="94"/>
      <c r="BJ30" s="94">
        <v>1</v>
      </c>
      <c r="BK30" s="94">
        <v>1</v>
      </c>
      <c r="BL30" s="94"/>
      <c r="BM30" s="94"/>
      <c r="BN30" s="94"/>
      <c r="BO30" s="94">
        <v>1</v>
      </c>
      <c r="BP30" s="94">
        <v>1</v>
      </c>
      <c r="BQ30" s="58"/>
      <c r="BR30" s="55">
        <v>1</v>
      </c>
    </row>
    <row r="31" spans="1:70" s="55" customFormat="1" ht="21.6" x14ac:dyDescent="0.2">
      <c r="A31" s="78">
        <v>22219</v>
      </c>
      <c r="B31" s="53" t="s">
        <v>263</v>
      </c>
      <c r="C31" s="54">
        <v>5</v>
      </c>
      <c r="D31" s="94"/>
      <c r="E31" s="94"/>
      <c r="F31" s="94"/>
      <c r="G31" s="94"/>
      <c r="H31" s="94"/>
      <c r="I31" s="94"/>
      <c r="J31" s="94"/>
      <c r="K31" s="94"/>
      <c r="L31" s="94">
        <v>1</v>
      </c>
      <c r="M31" s="94"/>
      <c r="N31" s="94"/>
      <c r="O31" s="94"/>
      <c r="P31" s="86" t="s">
        <v>264</v>
      </c>
      <c r="Q31" s="86"/>
      <c r="R31" s="94"/>
      <c r="S31" s="94"/>
      <c r="T31" s="94"/>
      <c r="U31" s="94"/>
      <c r="V31" s="94"/>
      <c r="W31" s="86"/>
      <c r="Y31" s="94">
        <v>1</v>
      </c>
      <c r="Z31" s="94"/>
      <c r="AA31" s="94"/>
      <c r="AB31" s="94">
        <v>1</v>
      </c>
      <c r="AC31" s="94"/>
      <c r="AD31" s="94">
        <v>1</v>
      </c>
      <c r="AE31" s="94"/>
      <c r="AF31" s="94"/>
      <c r="AG31" s="56"/>
      <c r="AH31" s="18"/>
      <c r="AI31" s="18">
        <v>1</v>
      </c>
      <c r="AJ31" s="94"/>
      <c r="AK31" s="94">
        <v>1</v>
      </c>
      <c r="AL31" s="94"/>
      <c r="AM31" s="57">
        <v>1</v>
      </c>
      <c r="AN31" s="94"/>
      <c r="AO31" s="57"/>
      <c r="AP31" s="57"/>
      <c r="AQ31" s="57">
        <v>1</v>
      </c>
      <c r="AR31" s="57">
        <v>1</v>
      </c>
      <c r="AS31" s="57"/>
      <c r="AT31" s="58"/>
      <c r="AV31" s="94"/>
      <c r="AW31" s="94">
        <v>1</v>
      </c>
      <c r="AX31" s="94">
        <v>1</v>
      </c>
      <c r="AY31" s="94"/>
      <c r="AZ31" s="94">
        <v>1</v>
      </c>
      <c r="BA31" s="94"/>
      <c r="BB31" s="94"/>
      <c r="BC31" s="94"/>
      <c r="BD31" s="94"/>
      <c r="BE31" s="94"/>
      <c r="BF31" s="94"/>
      <c r="BG31" s="58"/>
      <c r="BH31" s="94">
        <v>1</v>
      </c>
      <c r="BI31" s="94"/>
      <c r="BJ31" s="94">
        <v>1</v>
      </c>
      <c r="BK31" s="94"/>
      <c r="BL31" s="94"/>
      <c r="BM31" s="94"/>
      <c r="BN31" s="94">
        <v>1</v>
      </c>
      <c r="BO31" s="94">
        <v>1</v>
      </c>
      <c r="BP31" s="94">
        <v>1</v>
      </c>
      <c r="BQ31" s="58"/>
      <c r="BR31" s="55">
        <v>1</v>
      </c>
    </row>
    <row r="32" spans="1:70" s="55" customFormat="1" ht="21.6" x14ac:dyDescent="0.2">
      <c r="A32" s="78">
        <v>22220</v>
      </c>
      <c r="B32" s="53" t="s">
        <v>265</v>
      </c>
      <c r="C32" s="54">
        <v>5</v>
      </c>
      <c r="D32" s="94"/>
      <c r="E32" s="94"/>
      <c r="F32" s="94"/>
      <c r="G32" s="94"/>
      <c r="H32" s="94">
        <v>1</v>
      </c>
      <c r="I32" s="94"/>
      <c r="J32" s="94"/>
      <c r="K32" s="94"/>
      <c r="L32" s="94"/>
      <c r="M32" s="94"/>
      <c r="N32" s="94"/>
      <c r="O32" s="94"/>
      <c r="P32" s="86" t="s">
        <v>266</v>
      </c>
      <c r="Q32" s="86"/>
      <c r="R32" s="94"/>
      <c r="S32" s="94"/>
      <c r="T32" s="94"/>
      <c r="U32" s="94"/>
      <c r="V32" s="94"/>
      <c r="W32" s="86"/>
      <c r="Y32" s="94"/>
      <c r="Z32" s="94">
        <v>1</v>
      </c>
      <c r="AA32" s="94"/>
      <c r="AB32" s="94">
        <v>1</v>
      </c>
      <c r="AC32" s="94"/>
      <c r="AD32" s="94"/>
      <c r="AE32" s="94">
        <v>1</v>
      </c>
      <c r="AF32" s="94"/>
      <c r="AG32" s="56"/>
      <c r="AH32" s="18">
        <v>1</v>
      </c>
      <c r="AI32" s="18"/>
      <c r="AJ32" s="94">
        <v>1</v>
      </c>
      <c r="AK32" s="94"/>
      <c r="AL32" s="94"/>
      <c r="AM32" s="57"/>
      <c r="AN32" s="94"/>
      <c r="AO32" s="57">
        <v>1</v>
      </c>
      <c r="AP32" s="57">
        <v>1</v>
      </c>
      <c r="AQ32" s="57"/>
      <c r="AR32" s="57">
        <v>1</v>
      </c>
      <c r="AS32" s="57"/>
      <c r="AT32" s="58"/>
      <c r="AV32" s="94"/>
      <c r="AW32" s="94">
        <v>1</v>
      </c>
      <c r="AX32" s="94"/>
      <c r="AY32" s="94"/>
      <c r="AZ32" s="94"/>
      <c r="BA32" s="94"/>
      <c r="BB32" s="94"/>
      <c r="BC32" s="94"/>
      <c r="BD32" s="94"/>
      <c r="BE32" s="94"/>
      <c r="BF32" s="94">
        <v>1</v>
      </c>
      <c r="BG32" s="58"/>
      <c r="BH32" s="94">
        <v>1</v>
      </c>
      <c r="BI32" s="94"/>
      <c r="BJ32" s="94">
        <v>1</v>
      </c>
      <c r="BK32" s="94">
        <v>1</v>
      </c>
      <c r="BL32" s="94"/>
      <c r="BM32" s="94"/>
      <c r="BN32" s="94">
        <v>1</v>
      </c>
      <c r="BO32" s="94">
        <v>1</v>
      </c>
      <c r="BP32" s="94">
        <v>1</v>
      </c>
      <c r="BQ32" s="58"/>
      <c r="BR32" s="55">
        <v>1</v>
      </c>
    </row>
    <row r="33" spans="1:97" s="55" customFormat="1" ht="21.6" x14ac:dyDescent="0.2">
      <c r="A33" s="78">
        <v>22221</v>
      </c>
      <c r="B33" s="53" t="s">
        <v>267</v>
      </c>
      <c r="C33" s="54">
        <v>5</v>
      </c>
      <c r="D33" s="94"/>
      <c r="E33" s="94"/>
      <c r="F33" s="94"/>
      <c r="G33" s="94"/>
      <c r="H33" s="94"/>
      <c r="I33" s="94"/>
      <c r="J33" s="94"/>
      <c r="K33" s="94"/>
      <c r="L33" s="94"/>
      <c r="M33" s="94">
        <v>1</v>
      </c>
      <c r="N33" s="94"/>
      <c r="O33" s="94"/>
      <c r="P33" s="86" t="s">
        <v>268</v>
      </c>
      <c r="Q33" s="86"/>
      <c r="R33" s="94"/>
      <c r="S33" s="94"/>
      <c r="T33" s="94"/>
      <c r="U33" s="94"/>
      <c r="V33" s="94"/>
      <c r="W33" s="86"/>
      <c r="Y33" s="94"/>
      <c r="Z33" s="94">
        <v>1</v>
      </c>
      <c r="AA33" s="94"/>
      <c r="AB33" s="94">
        <v>1</v>
      </c>
      <c r="AC33" s="94"/>
      <c r="AD33" s="94"/>
      <c r="AE33" s="94">
        <v>1</v>
      </c>
      <c r="AF33" s="94"/>
      <c r="AG33" s="56"/>
      <c r="AH33" s="18">
        <v>1</v>
      </c>
      <c r="AI33" s="18"/>
      <c r="AJ33" s="94"/>
      <c r="AK33" s="94">
        <v>1</v>
      </c>
      <c r="AL33" s="94"/>
      <c r="AM33" s="57"/>
      <c r="AN33" s="94">
        <v>1</v>
      </c>
      <c r="AO33" s="57"/>
      <c r="AP33" s="57"/>
      <c r="AQ33" s="57">
        <v>1</v>
      </c>
      <c r="AR33" s="57"/>
      <c r="AS33" s="57">
        <v>1</v>
      </c>
      <c r="AT33" s="58"/>
      <c r="AV33" s="94"/>
      <c r="AW33" s="94"/>
      <c r="AX33" s="94"/>
      <c r="AY33" s="94"/>
      <c r="AZ33" s="94"/>
      <c r="BA33" s="94"/>
      <c r="BB33" s="94"/>
      <c r="BC33" s="94"/>
      <c r="BD33" s="94"/>
      <c r="BE33" s="94">
        <v>1</v>
      </c>
      <c r="BF33" s="94">
        <v>1</v>
      </c>
      <c r="BG33" s="58"/>
      <c r="BH33" s="94">
        <v>1</v>
      </c>
      <c r="BI33" s="94"/>
      <c r="BJ33" s="94">
        <v>1</v>
      </c>
      <c r="BK33" s="94"/>
      <c r="BL33" s="94"/>
      <c r="BM33" s="94"/>
      <c r="BN33" s="94"/>
      <c r="BO33" s="94"/>
      <c r="BP33" s="94">
        <v>1</v>
      </c>
      <c r="BQ33" s="58"/>
      <c r="BR33" s="55">
        <v>1</v>
      </c>
    </row>
    <row r="34" spans="1:97" s="55" customFormat="1" ht="12" x14ac:dyDescent="0.2">
      <c r="A34" s="78">
        <v>22222</v>
      </c>
      <c r="B34" s="53" t="s">
        <v>269</v>
      </c>
      <c r="C34" s="54">
        <v>5</v>
      </c>
      <c r="D34" s="94"/>
      <c r="E34" s="94"/>
      <c r="F34" s="94"/>
      <c r="G34" s="94"/>
      <c r="H34" s="94"/>
      <c r="I34" s="94">
        <v>1</v>
      </c>
      <c r="J34" s="94"/>
      <c r="K34" s="94"/>
      <c r="L34" s="94"/>
      <c r="M34" s="94"/>
      <c r="N34" s="94">
        <v>1</v>
      </c>
      <c r="O34" s="94"/>
      <c r="P34" s="86" t="s">
        <v>270</v>
      </c>
      <c r="Q34" s="86"/>
      <c r="R34" s="94"/>
      <c r="S34" s="94"/>
      <c r="T34" s="94">
        <v>1</v>
      </c>
      <c r="U34" s="94">
        <v>1</v>
      </c>
      <c r="V34" s="94"/>
      <c r="W34" s="86"/>
      <c r="Y34" s="94"/>
      <c r="Z34" s="94">
        <v>1</v>
      </c>
      <c r="AA34" s="94"/>
      <c r="AB34" s="94">
        <v>1</v>
      </c>
      <c r="AC34" s="94"/>
      <c r="AD34" s="94"/>
      <c r="AE34" s="94">
        <v>1</v>
      </c>
      <c r="AF34" s="94"/>
      <c r="AG34" s="56"/>
      <c r="AH34" s="18"/>
      <c r="AI34" s="18">
        <v>1</v>
      </c>
      <c r="AJ34" s="94"/>
      <c r="AK34" s="94">
        <v>1</v>
      </c>
      <c r="AL34" s="94"/>
      <c r="AM34" s="57"/>
      <c r="AN34" s="94">
        <v>1</v>
      </c>
      <c r="AO34" s="57"/>
      <c r="AP34" s="57"/>
      <c r="AQ34" s="57">
        <v>1</v>
      </c>
      <c r="AR34" s="57"/>
      <c r="AS34" s="57">
        <v>1</v>
      </c>
      <c r="AT34" s="58"/>
      <c r="AV34" s="94">
        <v>1</v>
      </c>
      <c r="AW34" s="94">
        <v>1</v>
      </c>
      <c r="AX34" s="94"/>
      <c r="AY34" s="94">
        <v>1</v>
      </c>
      <c r="AZ34" s="94"/>
      <c r="BA34" s="94"/>
      <c r="BB34" s="94"/>
      <c r="BC34" s="94"/>
      <c r="BD34" s="94"/>
      <c r="BE34" s="94"/>
      <c r="BF34" s="94"/>
      <c r="BG34" s="58"/>
      <c r="BH34" s="94"/>
      <c r="BI34" s="94"/>
      <c r="BJ34" s="94">
        <v>1</v>
      </c>
      <c r="BK34" s="94"/>
      <c r="BL34" s="94"/>
      <c r="BM34" s="94"/>
      <c r="BN34" s="94">
        <v>1</v>
      </c>
      <c r="BO34" s="94"/>
      <c r="BP34" s="94">
        <v>1</v>
      </c>
      <c r="BQ34" s="58"/>
      <c r="BR34" s="55">
        <v>1</v>
      </c>
    </row>
    <row r="35" spans="1:97" s="55" customFormat="1" ht="32.4" x14ac:dyDescent="0.2">
      <c r="A35" s="78">
        <v>22223</v>
      </c>
      <c r="B35" s="53" t="s">
        <v>271</v>
      </c>
      <c r="C35" s="54">
        <v>5</v>
      </c>
      <c r="D35" s="94"/>
      <c r="E35" s="94"/>
      <c r="F35" s="94"/>
      <c r="G35" s="94"/>
      <c r="H35" s="94">
        <v>1</v>
      </c>
      <c r="I35" s="94"/>
      <c r="J35" s="94"/>
      <c r="K35" s="94"/>
      <c r="L35" s="94"/>
      <c r="M35" s="94"/>
      <c r="N35" s="94"/>
      <c r="O35" s="94"/>
      <c r="P35" s="86" t="s">
        <v>272</v>
      </c>
      <c r="Q35" s="86"/>
      <c r="R35" s="94"/>
      <c r="S35" s="94"/>
      <c r="T35" s="94">
        <v>1</v>
      </c>
      <c r="U35" s="94"/>
      <c r="V35" s="94"/>
      <c r="W35" s="86"/>
      <c r="Y35" s="94"/>
      <c r="Z35" s="94">
        <v>1</v>
      </c>
      <c r="AA35" s="94"/>
      <c r="AB35" s="94"/>
      <c r="AC35" s="94">
        <v>1</v>
      </c>
      <c r="AD35" s="94"/>
      <c r="AE35" s="94">
        <v>1</v>
      </c>
      <c r="AF35" s="94"/>
      <c r="AG35" s="56"/>
      <c r="AH35" s="18"/>
      <c r="AI35" s="18">
        <v>1</v>
      </c>
      <c r="AJ35" s="94"/>
      <c r="AK35" s="94"/>
      <c r="AL35" s="94">
        <v>1</v>
      </c>
      <c r="AM35" s="57"/>
      <c r="AN35" s="94">
        <v>1</v>
      </c>
      <c r="AO35" s="57"/>
      <c r="AP35" s="57">
        <v>1</v>
      </c>
      <c r="AQ35" s="57"/>
      <c r="AR35" s="57"/>
      <c r="AS35" s="57">
        <v>1</v>
      </c>
      <c r="AT35" s="58"/>
      <c r="AV35" s="94"/>
      <c r="AW35" s="94">
        <v>1</v>
      </c>
      <c r="AX35" s="94"/>
      <c r="AY35" s="94">
        <v>1</v>
      </c>
      <c r="AZ35" s="94"/>
      <c r="BA35" s="94"/>
      <c r="BB35" s="94"/>
      <c r="BC35" s="94"/>
      <c r="BD35" s="94"/>
      <c r="BE35" s="94">
        <v>1</v>
      </c>
      <c r="BF35" s="94"/>
      <c r="BG35" s="58"/>
      <c r="BH35" s="94">
        <v>1</v>
      </c>
      <c r="BI35" s="94">
        <v>1</v>
      </c>
      <c r="BJ35" s="94">
        <v>1</v>
      </c>
      <c r="BK35" s="94">
        <v>1</v>
      </c>
      <c r="BL35" s="94"/>
      <c r="BM35" s="94"/>
      <c r="BN35" s="94"/>
      <c r="BO35" s="94"/>
      <c r="BP35" s="94">
        <v>1</v>
      </c>
      <c r="BQ35" s="58"/>
      <c r="BR35" s="55">
        <v>1</v>
      </c>
    </row>
    <row r="36" spans="1:97" s="55" customFormat="1" ht="32.4" x14ac:dyDescent="0.2">
      <c r="A36" s="78">
        <v>22224</v>
      </c>
      <c r="B36" s="53" t="s">
        <v>273</v>
      </c>
      <c r="C36" s="54">
        <v>5</v>
      </c>
      <c r="D36" s="94">
        <v>1</v>
      </c>
      <c r="E36" s="94"/>
      <c r="F36" s="94"/>
      <c r="G36" s="94"/>
      <c r="H36" s="94">
        <v>1</v>
      </c>
      <c r="I36" s="94"/>
      <c r="J36" s="94"/>
      <c r="K36" s="94"/>
      <c r="L36" s="94">
        <v>1</v>
      </c>
      <c r="M36" s="94"/>
      <c r="N36" s="94"/>
      <c r="O36" s="94"/>
      <c r="P36" s="86" t="s">
        <v>274</v>
      </c>
      <c r="Q36" s="86"/>
      <c r="R36" s="94"/>
      <c r="S36" s="94"/>
      <c r="T36" s="94"/>
      <c r="U36" s="94"/>
      <c r="V36" s="94"/>
      <c r="W36" s="86"/>
      <c r="Y36" s="94"/>
      <c r="Z36" s="94">
        <v>1</v>
      </c>
      <c r="AA36" s="94"/>
      <c r="AB36" s="94"/>
      <c r="AC36" s="94">
        <v>1</v>
      </c>
      <c r="AD36" s="94"/>
      <c r="AE36" s="94">
        <v>1</v>
      </c>
      <c r="AF36" s="94"/>
      <c r="AG36" s="56"/>
      <c r="AH36" s="18"/>
      <c r="AI36" s="18">
        <v>1</v>
      </c>
      <c r="AJ36" s="94"/>
      <c r="AK36" s="94">
        <v>1</v>
      </c>
      <c r="AL36" s="94"/>
      <c r="AM36" s="57">
        <v>1</v>
      </c>
      <c r="AN36" s="94"/>
      <c r="AO36" s="57"/>
      <c r="AP36" s="57">
        <v>1</v>
      </c>
      <c r="AQ36" s="57"/>
      <c r="AR36" s="57"/>
      <c r="AS36" s="57">
        <v>1</v>
      </c>
      <c r="AT36" s="58"/>
      <c r="AV36" s="94"/>
      <c r="AW36" s="94">
        <v>1</v>
      </c>
      <c r="AX36" s="94"/>
      <c r="AY36" s="94">
        <v>1</v>
      </c>
      <c r="AZ36" s="94"/>
      <c r="BA36" s="94"/>
      <c r="BB36" s="94"/>
      <c r="BC36" s="94"/>
      <c r="BD36" s="94"/>
      <c r="BE36" s="94">
        <v>1</v>
      </c>
      <c r="BF36" s="94"/>
      <c r="BG36" s="58"/>
      <c r="BH36" s="94">
        <v>1</v>
      </c>
      <c r="BI36" s="94"/>
      <c r="BJ36" s="94">
        <v>1</v>
      </c>
      <c r="BK36" s="94">
        <v>1</v>
      </c>
      <c r="BL36" s="94"/>
      <c r="BM36" s="94"/>
      <c r="BN36" s="94">
        <v>1</v>
      </c>
      <c r="BO36" s="94">
        <v>1</v>
      </c>
      <c r="BP36" s="94">
        <v>1</v>
      </c>
      <c r="BQ36" s="58" t="s">
        <v>275</v>
      </c>
      <c r="BR36" s="55">
        <v>1</v>
      </c>
      <c r="CP36" s="55">
        <v>1</v>
      </c>
      <c r="CS36" s="55">
        <v>1</v>
      </c>
    </row>
    <row r="37" spans="1:97" s="55" customFormat="1" ht="32.4" x14ac:dyDescent="0.2">
      <c r="A37" s="78">
        <v>22225</v>
      </c>
      <c r="B37" s="53" t="s">
        <v>276</v>
      </c>
      <c r="C37" s="54">
        <v>5</v>
      </c>
      <c r="D37" s="94"/>
      <c r="E37" s="94"/>
      <c r="F37" s="94">
        <v>1</v>
      </c>
      <c r="G37" s="94"/>
      <c r="H37" s="94"/>
      <c r="I37" s="94"/>
      <c r="J37" s="94">
        <v>1</v>
      </c>
      <c r="K37" s="94"/>
      <c r="L37" s="94">
        <v>1</v>
      </c>
      <c r="M37" s="94"/>
      <c r="N37" s="94"/>
      <c r="O37" s="94"/>
      <c r="P37" s="86" t="s">
        <v>277</v>
      </c>
      <c r="Q37" s="86"/>
      <c r="R37" s="94"/>
      <c r="S37" s="94"/>
      <c r="T37" s="94"/>
      <c r="U37" s="94"/>
      <c r="V37" s="94"/>
      <c r="W37" s="86"/>
      <c r="Y37" s="94">
        <v>1</v>
      </c>
      <c r="Z37" s="94"/>
      <c r="AA37" s="94"/>
      <c r="AB37" s="94">
        <v>1</v>
      </c>
      <c r="AC37" s="94"/>
      <c r="AD37" s="94"/>
      <c r="AE37" s="94">
        <v>1</v>
      </c>
      <c r="AF37" s="94"/>
      <c r="AG37" s="56"/>
      <c r="AH37" s="18">
        <v>1</v>
      </c>
      <c r="AI37" s="18"/>
      <c r="AJ37" s="94"/>
      <c r="AK37" s="94">
        <v>1</v>
      </c>
      <c r="AL37" s="94"/>
      <c r="AM37" s="57"/>
      <c r="AN37" s="94">
        <v>1</v>
      </c>
      <c r="AO37" s="57"/>
      <c r="AP37" s="57">
        <v>1</v>
      </c>
      <c r="AQ37" s="57"/>
      <c r="AR37" s="57"/>
      <c r="AS37" s="57">
        <v>1</v>
      </c>
      <c r="AT37" s="58"/>
      <c r="AV37" s="94">
        <v>1</v>
      </c>
      <c r="AW37" s="94">
        <v>1</v>
      </c>
      <c r="AX37" s="94"/>
      <c r="AY37" s="94"/>
      <c r="AZ37" s="94"/>
      <c r="BA37" s="94"/>
      <c r="BB37" s="94"/>
      <c r="BC37" s="94"/>
      <c r="BD37" s="94"/>
      <c r="BE37" s="94">
        <v>1</v>
      </c>
      <c r="BF37" s="94"/>
      <c r="BG37" s="58"/>
      <c r="BH37" s="94">
        <v>1</v>
      </c>
      <c r="BI37" s="94"/>
      <c r="BJ37" s="94">
        <v>1</v>
      </c>
      <c r="BK37" s="94"/>
      <c r="BL37" s="94"/>
      <c r="BM37" s="94"/>
      <c r="BN37" s="94">
        <v>1</v>
      </c>
      <c r="BO37" s="94"/>
      <c r="BP37" s="94">
        <v>1</v>
      </c>
      <c r="BQ37" s="58"/>
      <c r="BR37" s="55">
        <v>1</v>
      </c>
    </row>
    <row r="38" spans="1:97" s="55" customFormat="1" x14ac:dyDescent="0.2">
      <c r="A38" s="78">
        <v>22226</v>
      </c>
      <c r="B38" s="53" t="s">
        <v>278</v>
      </c>
      <c r="C38" s="54">
        <v>5</v>
      </c>
      <c r="D38" s="94"/>
      <c r="E38" s="94"/>
      <c r="F38" s="94"/>
      <c r="G38" s="94"/>
      <c r="H38" s="94"/>
      <c r="I38" s="94"/>
      <c r="J38" s="94"/>
      <c r="K38" s="94"/>
      <c r="L38" s="94"/>
      <c r="M38" s="94"/>
      <c r="N38" s="94"/>
      <c r="O38" s="94"/>
      <c r="P38" s="86"/>
      <c r="Q38" s="86"/>
      <c r="R38" s="94"/>
      <c r="S38" s="94"/>
      <c r="T38" s="94"/>
      <c r="U38" s="94"/>
      <c r="V38" s="94"/>
      <c r="W38" s="86"/>
      <c r="Y38" s="94"/>
      <c r="Z38" s="94"/>
      <c r="AA38" s="94"/>
      <c r="AB38" s="94"/>
      <c r="AC38" s="94"/>
      <c r="AD38" s="94"/>
      <c r="AE38" s="94"/>
      <c r="AF38" s="94"/>
      <c r="AG38" s="56"/>
      <c r="AH38" s="18"/>
      <c r="AI38" s="18"/>
      <c r="AJ38" s="94"/>
      <c r="AK38" s="94"/>
      <c r="AL38" s="94"/>
      <c r="AM38" s="57"/>
      <c r="AN38" s="94"/>
      <c r="AO38" s="57"/>
      <c r="AP38" s="57"/>
      <c r="AQ38" s="57"/>
      <c r="AR38" s="57"/>
      <c r="AS38" s="57"/>
      <c r="AT38" s="58"/>
      <c r="AV38" s="94"/>
      <c r="AW38" s="94"/>
      <c r="AX38" s="94"/>
      <c r="AY38" s="94"/>
      <c r="AZ38" s="94"/>
      <c r="BA38" s="94"/>
      <c r="BB38" s="94"/>
      <c r="BC38" s="94"/>
      <c r="BD38" s="94"/>
      <c r="BE38" s="94"/>
      <c r="BF38" s="94"/>
      <c r="BG38" s="58"/>
      <c r="BH38" s="94"/>
      <c r="BI38" s="94"/>
      <c r="BJ38" s="94"/>
      <c r="BK38" s="94"/>
      <c r="BL38" s="94"/>
      <c r="BM38" s="94"/>
      <c r="BN38" s="94"/>
      <c r="BO38" s="94"/>
      <c r="BP38" s="94"/>
      <c r="BQ38" s="58"/>
    </row>
    <row r="39" spans="1:97" s="55" customFormat="1" ht="21.6" x14ac:dyDescent="0.2">
      <c r="A39" s="78">
        <v>22301</v>
      </c>
      <c r="B39" s="53" t="s">
        <v>279</v>
      </c>
      <c r="C39" s="54">
        <v>6</v>
      </c>
      <c r="D39" s="94"/>
      <c r="E39" s="94"/>
      <c r="F39" s="94"/>
      <c r="G39" s="94"/>
      <c r="H39" s="94"/>
      <c r="I39" s="94"/>
      <c r="J39" s="94"/>
      <c r="K39" s="94"/>
      <c r="L39" s="94">
        <v>1</v>
      </c>
      <c r="M39" s="94"/>
      <c r="N39" s="94"/>
      <c r="O39" s="94"/>
      <c r="P39" s="86" t="s">
        <v>280</v>
      </c>
      <c r="Q39" s="86"/>
      <c r="R39" s="94"/>
      <c r="S39" s="94"/>
      <c r="T39" s="94"/>
      <c r="U39" s="94"/>
      <c r="V39" s="94"/>
      <c r="W39" s="86"/>
      <c r="Y39" s="94"/>
      <c r="Z39" s="94">
        <v>1</v>
      </c>
      <c r="AA39" s="94"/>
      <c r="AB39" s="94">
        <v>1</v>
      </c>
      <c r="AC39" s="94"/>
      <c r="AD39" s="94"/>
      <c r="AE39" s="94"/>
      <c r="AF39" s="94">
        <v>1</v>
      </c>
      <c r="AG39" s="56"/>
      <c r="AH39" s="18">
        <v>1</v>
      </c>
      <c r="AI39" s="18"/>
      <c r="AJ39" s="94"/>
      <c r="AK39" s="94">
        <v>1</v>
      </c>
      <c r="AL39" s="94"/>
      <c r="AM39" s="57"/>
      <c r="AN39" s="94">
        <v>1</v>
      </c>
      <c r="AO39" s="57"/>
      <c r="AP39" s="57"/>
      <c r="AQ39" s="57">
        <v>1</v>
      </c>
      <c r="AR39" s="57"/>
      <c r="AS39" s="57">
        <v>1</v>
      </c>
      <c r="AT39" s="58"/>
      <c r="AV39" s="94">
        <v>1</v>
      </c>
      <c r="AW39" s="94">
        <v>1</v>
      </c>
      <c r="AX39" s="94">
        <v>1</v>
      </c>
      <c r="AY39" s="94"/>
      <c r="AZ39" s="94"/>
      <c r="BA39" s="94"/>
      <c r="BB39" s="94"/>
      <c r="BC39" s="94"/>
      <c r="BD39" s="94"/>
      <c r="BE39" s="94"/>
      <c r="BF39" s="94"/>
      <c r="BG39" s="58"/>
      <c r="BH39" s="94"/>
      <c r="BI39" s="94"/>
      <c r="BJ39" s="94">
        <v>1</v>
      </c>
      <c r="BK39" s="94"/>
      <c r="BL39" s="94"/>
      <c r="BM39" s="94"/>
      <c r="BN39" s="94"/>
      <c r="BO39" s="94">
        <v>1</v>
      </c>
      <c r="BP39" s="94"/>
      <c r="BQ39" s="58"/>
      <c r="BR39" s="55">
        <v>1</v>
      </c>
    </row>
    <row r="40" spans="1:97" s="55" customFormat="1" x14ac:dyDescent="0.2">
      <c r="A40" s="78">
        <v>22302</v>
      </c>
      <c r="B40" s="53" t="s">
        <v>281</v>
      </c>
      <c r="C40" s="54">
        <v>6</v>
      </c>
      <c r="D40" s="94"/>
      <c r="E40" s="94"/>
      <c r="F40" s="94"/>
      <c r="G40" s="94"/>
      <c r="H40" s="94"/>
      <c r="I40" s="94"/>
      <c r="J40" s="94"/>
      <c r="K40" s="94"/>
      <c r="L40" s="94"/>
      <c r="M40" s="94"/>
      <c r="N40" s="94"/>
      <c r="O40" s="94"/>
      <c r="P40" s="86"/>
      <c r="Q40" s="86"/>
      <c r="R40" s="94"/>
      <c r="S40" s="94"/>
      <c r="T40" s="94"/>
      <c r="U40" s="94"/>
      <c r="V40" s="94"/>
      <c r="W40" s="86"/>
      <c r="Y40" s="94"/>
      <c r="Z40" s="94"/>
      <c r="AA40" s="94"/>
      <c r="AB40" s="94"/>
      <c r="AC40" s="94"/>
      <c r="AD40" s="94"/>
      <c r="AE40" s="94"/>
      <c r="AF40" s="94"/>
      <c r="AG40" s="56"/>
      <c r="AH40" s="18"/>
      <c r="AI40" s="18"/>
      <c r="AJ40" s="94"/>
      <c r="AK40" s="94"/>
      <c r="AL40" s="94"/>
      <c r="AM40" s="57"/>
      <c r="AN40" s="94"/>
      <c r="AO40" s="57"/>
      <c r="AP40" s="57"/>
      <c r="AQ40" s="57"/>
      <c r="AR40" s="57"/>
      <c r="AS40" s="57"/>
      <c r="AT40" s="58"/>
      <c r="AV40" s="94"/>
      <c r="AW40" s="94"/>
      <c r="AX40" s="94"/>
      <c r="AY40" s="94"/>
      <c r="AZ40" s="94"/>
      <c r="BA40" s="94"/>
      <c r="BB40" s="94"/>
      <c r="BC40" s="94"/>
      <c r="BD40" s="94"/>
      <c r="BE40" s="94"/>
      <c r="BF40" s="94"/>
      <c r="BG40" s="58"/>
      <c r="BH40" s="94"/>
      <c r="BI40" s="94"/>
      <c r="BJ40" s="94"/>
      <c r="BK40" s="94"/>
      <c r="BL40" s="94"/>
      <c r="BM40" s="94"/>
      <c r="BN40" s="94"/>
      <c r="BO40" s="94"/>
      <c r="BP40" s="94"/>
      <c r="BQ40" s="58"/>
    </row>
    <row r="41" spans="1:97" s="55" customFormat="1" x14ac:dyDescent="0.2">
      <c r="A41" s="78">
        <v>22304</v>
      </c>
      <c r="B41" s="53" t="s">
        <v>282</v>
      </c>
      <c r="C41" s="54">
        <v>6</v>
      </c>
      <c r="D41" s="94"/>
      <c r="E41" s="94"/>
      <c r="F41" s="94"/>
      <c r="G41" s="94"/>
      <c r="H41" s="94"/>
      <c r="I41" s="94"/>
      <c r="J41" s="94"/>
      <c r="K41" s="94"/>
      <c r="L41" s="94"/>
      <c r="M41" s="94"/>
      <c r="N41" s="94"/>
      <c r="O41" s="94"/>
      <c r="P41" s="86"/>
      <c r="Q41" s="86"/>
      <c r="R41" s="94"/>
      <c r="S41" s="94"/>
      <c r="T41" s="94"/>
      <c r="U41" s="94"/>
      <c r="V41" s="94"/>
      <c r="W41" s="86"/>
      <c r="Y41" s="94"/>
      <c r="Z41" s="94"/>
      <c r="AA41" s="94"/>
      <c r="AB41" s="94"/>
      <c r="AC41" s="94"/>
      <c r="AD41" s="94"/>
      <c r="AE41" s="94"/>
      <c r="AF41" s="94"/>
      <c r="AG41" s="56"/>
      <c r="AH41" s="18"/>
      <c r="AI41" s="18"/>
      <c r="AJ41" s="94"/>
      <c r="AK41" s="94"/>
      <c r="AL41" s="94"/>
      <c r="AM41" s="57"/>
      <c r="AN41" s="94"/>
      <c r="AO41" s="57"/>
      <c r="AP41" s="57"/>
      <c r="AQ41" s="57"/>
      <c r="AR41" s="57"/>
      <c r="AS41" s="57"/>
      <c r="AT41" s="58"/>
      <c r="AV41" s="94"/>
      <c r="AW41" s="94"/>
      <c r="AX41" s="94"/>
      <c r="AY41" s="94"/>
      <c r="AZ41" s="94"/>
      <c r="BA41" s="94"/>
      <c r="BB41" s="94"/>
      <c r="BC41" s="94"/>
      <c r="BD41" s="94"/>
      <c r="BE41" s="94"/>
      <c r="BF41" s="94"/>
      <c r="BG41" s="58"/>
      <c r="BH41" s="94"/>
      <c r="BI41" s="94"/>
      <c r="BJ41" s="94"/>
      <c r="BK41" s="94"/>
      <c r="BL41" s="94"/>
      <c r="BM41" s="94"/>
      <c r="BN41" s="94"/>
      <c r="BO41" s="94"/>
      <c r="BP41" s="94"/>
      <c r="BQ41" s="58"/>
    </row>
    <row r="42" spans="1:97" s="55" customFormat="1" x14ac:dyDescent="0.2">
      <c r="A42" s="78">
        <v>22305</v>
      </c>
      <c r="B42" s="53" t="s">
        <v>283</v>
      </c>
      <c r="C42" s="54">
        <v>6</v>
      </c>
      <c r="D42" s="94"/>
      <c r="E42" s="94"/>
      <c r="F42" s="94"/>
      <c r="G42" s="94"/>
      <c r="H42" s="94"/>
      <c r="I42" s="94"/>
      <c r="J42" s="94"/>
      <c r="K42" s="94"/>
      <c r="L42" s="94"/>
      <c r="M42" s="94"/>
      <c r="N42" s="94"/>
      <c r="O42" s="94"/>
      <c r="P42" s="86"/>
      <c r="Q42" s="86"/>
      <c r="R42" s="94"/>
      <c r="S42" s="94"/>
      <c r="T42" s="94"/>
      <c r="U42" s="94"/>
      <c r="V42" s="94"/>
      <c r="W42" s="86"/>
      <c r="Y42" s="94"/>
      <c r="Z42" s="94"/>
      <c r="AA42" s="94"/>
      <c r="AB42" s="94"/>
      <c r="AC42" s="94"/>
      <c r="AD42" s="94"/>
      <c r="AE42" s="94"/>
      <c r="AF42" s="94"/>
      <c r="AG42" s="56"/>
      <c r="AH42" s="18"/>
      <c r="AI42" s="18"/>
      <c r="AJ42" s="94"/>
      <c r="AK42" s="94"/>
      <c r="AL42" s="94"/>
      <c r="AM42" s="57"/>
      <c r="AN42" s="94"/>
      <c r="AO42" s="57"/>
      <c r="AP42" s="57"/>
      <c r="AQ42" s="57"/>
      <c r="AR42" s="57"/>
      <c r="AS42" s="57"/>
      <c r="AT42" s="58"/>
      <c r="AV42" s="94"/>
      <c r="AW42" s="94"/>
      <c r="AX42" s="94"/>
      <c r="AY42" s="94"/>
      <c r="AZ42" s="94"/>
      <c r="BA42" s="94"/>
      <c r="BB42" s="94"/>
      <c r="BC42" s="94"/>
      <c r="BD42" s="94"/>
      <c r="BE42" s="94"/>
      <c r="BF42" s="94"/>
      <c r="BG42" s="58"/>
      <c r="BH42" s="94"/>
      <c r="BI42" s="94"/>
      <c r="BJ42" s="94"/>
      <c r="BK42" s="94"/>
      <c r="BL42" s="94"/>
      <c r="BM42" s="94"/>
      <c r="BN42" s="94"/>
      <c r="BO42" s="94"/>
      <c r="BP42" s="94"/>
      <c r="BQ42" s="58"/>
    </row>
    <row r="43" spans="1:97" s="55" customFormat="1" x14ac:dyDescent="0.2">
      <c r="A43" s="78">
        <v>22306</v>
      </c>
      <c r="B43" s="53" t="s">
        <v>284</v>
      </c>
      <c r="C43" s="54">
        <v>6</v>
      </c>
      <c r="D43" s="94"/>
      <c r="E43" s="94"/>
      <c r="F43" s="94"/>
      <c r="G43" s="94"/>
      <c r="H43" s="94"/>
      <c r="I43" s="94"/>
      <c r="J43" s="94"/>
      <c r="K43" s="94"/>
      <c r="L43" s="94"/>
      <c r="M43" s="94"/>
      <c r="N43" s="94"/>
      <c r="O43" s="94"/>
      <c r="P43" s="86"/>
      <c r="Q43" s="86"/>
      <c r="R43" s="94"/>
      <c r="S43" s="94"/>
      <c r="T43" s="94"/>
      <c r="U43" s="94"/>
      <c r="V43" s="94"/>
      <c r="W43" s="86"/>
      <c r="Y43" s="94"/>
      <c r="Z43" s="94"/>
      <c r="AA43" s="94"/>
      <c r="AB43" s="94"/>
      <c r="AC43" s="94"/>
      <c r="AD43" s="94"/>
      <c r="AE43" s="94"/>
      <c r="AF43" s="94"/>
      <c r="AG43" s="56"/>
      <c r="AH43" s="18"/>
      <c r="AI43" s="18"/>
      <c r="AJ43" s="94"/>
      <c r="AK43" s="94"/>
      <c r="AL43" s="94"/>
      <c r="AM43" s="57"/>
      <c r="AN43" s="94"/>
      <c r="AO43" s="57"/>
      <c r="AP43" s="57"/>
      <c r="AQ43" s="57"/>
      <c r="AR43" s="57"/>
      <c r="AS43" s="57"/>
      <c r="AT43" s="58"/>
      <c r="AV43" s="94"/>
      <c r="AW43" s="94"/>
      <c r="AX43" s="94"/>
      <c r="AY43" s="94"/>
      <c r="AZ43" s="94"/>
      <c r="BA43" s="94"/>
      <c r="BB43" s="94"/>
      <c r="BC43" s="94"/>
      <c r="BD43" s="94"/>
      <c r="BE43" s="94"/>
      <c r="BF43" s="94"/>
      <c r="BG43" s="58"/>
      <c r="BH43" s="94"/>
      <c r="BI43" s="94"/>
      <c r="BJ43" s="94"/>
      <c r="BK43" s="94"/>
      <c r="BL43" s="94"/>
      <c r="BM43" s="94"/>
      <c r="BN43" s="94"/>
      <c r="BO43" s="94"/>
      <c r="BP43" s="94"/>
      <c r="BQ43" s="58"/>
    </row>
    <row r="44" spans="1:97" s="55" customFormat="1" x14ac:dyDescent="0.2">
      <c r="A44" s="78">
        <v>22325</v>
      </c>
      <c r="B44" s="53" t="s">
        <v>285</v>
      </c>
      <c r="C44" s="54">
        <v>6</v>
      </c>
      <c r="D44" s="94"/>
      <c r="E44" s="94"/>
      <c r="F44" s="94"/>
      <c r="G44" s="94"/>
      <c r="H44" s="94"/>
      <c r="I44" s="94"/>
      <c r="J44" s="94"/>
      <c r="K44" s="94"/>
      <c r="L44" s="94"/>
      <c r="M44" s="94"/>
      <c r="N44" s="94"/>
      <c r="O44" s="94"/>
      <c r="P44" s="86"/>
      <c r="Q44" s="86"/>
      <c r="R44" s="94"/>
      <c r="S44" s="94"/>
      <c r="T44" s="94"/>
      <c r="U44" s="94"/>
      <c r="V44" s="94"/>
      <c r="W44" s="86"/>
      <c r="Y44" s="94"/>
      <c r="Z44" s="94"/>
      <c r="AA44" s="94"/>
      <c r="AB44" s="94"/>
      <c r="AC44" s="94"/>
      <c r="AD44" s="94"/>
      <c r="AE44" s="94"/>
      <c r="AF44" s="94"/>
      <c r="AG44" s="56"/>
      <c r="AH44" s="18"/>
      <c r="AI44" s="18"/>
      <c r="AJ44" s="94"/>
      <c r="AK44" s="94"/>
      <c r="AL44" s="94"/>
      <c r="AM44" s="57"/>
      <c r="AN44" s="94"/>
      <c r="AO44" s="57"/>
      <c r="AP44" s="57"/>
      <c r="AQ44" s="57"/>
      <c r="AR44" s="57"/>
      <c r="AS44" s="57"/>
      <c r="AT44" s="58"/>
      <c r="AV44" s="94"/>
      <c r="AW44" s="94"/>
      <c r="AX44" s="94"/>
      <c r="AY44" s="94"/>
      <c r="AZ44" s="94"/>
      <c r="BA44" s="94"/>
      <c r="BB44" s="94"/>
      <c r="BC44" s="94"/>
      <c r="BD44" s="94"/>
      <c r="BE44" s="94"/>
      <c r="BF44" s="94"/>
      <c r="BG44" s="58"/>
      <c r="BH44" s="94"/>
      <c r="BI44" s="94"/>
      <c r="BJ44" s="94"/>
      <c r="BK44" s="94"/>
      <c r="BL44" s="94"/>
      <c r="BM44" s="94"/>
      <c r="BN44" s="94"/>
      <c r="BO44" s="94"/>
      <c r="BP44" s="94"/>
      <c r="BQ44" s="58"/>
    </row>
    <row r="45" spans="1:97" s="55" customFormat="1" ht="21.6" x14ac:dyDescent="0.2">
      <c r="A45" s="78">
        <v>22341</v>
      </c>
      <c r="B45" s="53" t="s">
        <v>173</v>
      </c>
      <c r="C45" s="54">
        <v>6</v>
      </c>
      <c r="D45" s="94"/>
      <c r="E45" s="94"/>
      <c r="F45" s="94"/>
      <c r="G45" s="94"/>
      <c r="H45" s="94"/>
      <c r="I45" s="94"/>
      <c r="J45" s="94"/>
      <c r="K45" s="94"/>
      <c r="L45" s="94"/>
      <c r="M45" s="94"/>
      <c r="N45" s="94">
        <v>1</v>
      </c>
      <c r="O45" s="94"/>
      <c r="P45" s="86"/>
      <c r="Q45" s="86" t="s">
        <v>286</v>
      </c>
      <c r="R45" s="94"/>
      <c r="S45" s="94"/>
      <c r="T45" s="94"/>
      <c r="U45" s="94"/>
      <c r="V45" s="94"/>
      <c r="W45" s="86" t="s">
        <v>287</v>
      </c>
      <c r="Y45" s="94">
        <v>1</v>
      </c>
      <c r="Z45" s="94"/>
      <c r="AA45" s="94"/>
      <c r="AB45" s="94">
        <v>1</v>
      </c>
      <c r="AC45" s="94"/>
      <c r="AD45" s="94"/>
      <c r="AE45" s="94">
        <v>1</v>
      </c>
      <c r="AF45" s="94"/>
      <c r="AG45" s="56"/>
      <c r="AH45" s="18"/>
      <c r="AI45" s="18">
        <v>1</v>
      </c>
      <c r="AJ45" s="94"/>
      <c r="AK45" s="94">
        <v>1</v>
      </c>
      <c r="AL45" s="94"/>
      <c r="AM45" s="57"/>
      <c r="AN45" s="94">
        <v>1</v>
      </c>
      <c r="AO45" s="57"/>
      <c r="AP45" s="57">
        <v>1</v>
      </c>
      <c r="AQ45" s="57"/>
      <c r="AR45" s="57">
        <v>1</v>
      </c>
      <c r="AS45" s="57"/>
      <c r="AT45" s="58"/>
      <c r="AV45" s="94"/>
      <c r="AW45" s="94"/>
      <c r="AX45" s="94"/>
      <c r="AY45" s="94"/>
      <c r="AZ45" s="94"/>
      <c r="BA45" s="94"/>
      <c r="BB45" s="94">
        <v>1</v>
      </c>
      <c r="BC45" s="94"/>
      <c r="BD45" s="94"/>
      <c r="BE45" s="94"/>
      <c r="BF45" s="94"/>
      <c r="BG45" s="58"/>
      <c r="BH45" s="94"/>
      <c r="BI45" s="94">
        <v>1</v>
      </c>
      <c r="BJ45" s="94"/>
      <c r="BK45" s="94"/>
      <c r="BL45" s="94">
        <v>1</v>
      </c>
      <c r="BM45" s="94"/>
      <c r="BN45" s="94"/>
      <c r="BO45" s="94">
        <v>1</v>
      </c>
      <c r="BP45" s="94">
        <v>1</v>
      </c>
      <c r="BQ45" s="58"/>
      <c r="BR45" s="55">
        <v>1</v>
      </c>
    </row>
    <row r="46" spans="1:97" s="55" customFormat="1" ht="32.4" x14ac:dyDescent="0.2">
      <c r="A46" s="78">
        <v>22342</v>
      </c>
      <c r="B46" s="53" t="s">
        <v>288</v>
      </c>
      <c r="C46" s="54">
        <v>6</v>
      </c>
      <c r="D46" s="94"/>
      <c r="E46" s="94"/>
      <c r="F46" s="94"/>
      <c r="G46" s="94"/>
      <c r="H46" s="94">
        <v>1</v>
      </c>
      <c r="I46" s="94"/>
      <c r="J46" s="94"/>
      <c r="K46" s="94"/>
      <c r="L46" s="94"/>
      <c r="M46" s="94">
        <v>1</v>
      </c>
      <c r="N46" s="94"/>
      <c r="O46" s="94"/>
      <c r="P46" s="86" t="s">
        <v>289</v>
      </c>
      <c r="Q46" s="86"/>
      <c r="R46" s="94"/>
      <c r="S46" s="94"/>
      <c r="T46" s="94"/>
      <c r="U46" s="94"/>
      <c r="V46" s="94"/>
      <c r="W46" s="86"/>
      <c r="Y46" s="94"/>
      <c r="Z46" s="94">
        <v>1</v>
      </c>
      <c r="AA46" s="94"/>
      <c r="AB46" s="94"/>
      <c r="AC46" s="94">
        <v>1</v>
      </c>
      <c r="AD46" s="94"/>
      <c r="AE46" s="94">
        <v>1</v>
      </c>
      <c r="AF46" s="94"/>
      <c r="AG46" s="56"/>
      <c r="AH46" s="18"/>
      <c r="AI46" s="18">
        <v>1</v>
      </c>
      <c r="AJ46" s="94"/>
      <c r="AK46" s="94"/>
      <c r="AL46" s="94">
        <v>1</v>
      </c>
      <c r="AM46" s="57"/>
      <c r="AN46" s="94">
        <v>1</v>
      </c>
      <c r="AO46" s="57"/>
      <c r="AP46" s="57">
        <v>1</v>
      </c>
      <c r="AQ46" s="57"/>
      <c r="AR46" s="57"/>
      <c r="AS46" s="57">
        <v>1</v>
      </c>
      <c r="AT46" s="58"/>
      <c r="AV46" s="94"/>
      <c r="AW46" s="94"/>
      <c r="AX46" s="94"/>
      <c r="AY46" s="94"/>
      <c r="AZ46" s="94"/>
      <c r="BA46" s="94"/>
      <c r="BB46" s="94"/>
      <c r="BC46" s="94"/>
      <c r="BD46" s="94"/>
      <c r="BE46" s="94"/>
      <c r="BF46" s="94"/>
      <c r="BG46" s="58" t="s">
        <v>290</v>
      </c>
      <c r="BH46" s="94"/>
      <c r="BI46" s="94">
        <v>1</v>
      </c>
      <c r="BJ46" s="94">
        <v>1</v>
      </c>
      <c r="BK46" s="94">
        <v>1</v>
      </c>
      <c r="BL46" s="94"/>
      <c r="BM46" s="94"/>
      <c r="BN46" s="94">
        <v>1</v>
      </c>
      <c r="BO46" s="94">
        <v>1</v>
      </c>
      <c r="BP46" s="94">
        <v>1</v>
      </c>
      <c r="BQ46" s="58"/>
      <c r="BR46" s="55">
        <v>1</v>
      </c>
    </row>
    <row r="47" spans="1:97" s="55" customFormat="1" ht="12" x14ac:dyDescent="0.2">
      <c r="A47" s="78">
        <v>22344</v>
      </c>
      <c r="B47" s="53" t="s">
        <v>291</v>
      </c>
      <c r="C47" s="54">
        <v>6</v>
      </c>
      <c r="D47" s="94"/>
      <c r="E47" s="94"/>
      <c r="F47" s="94"/>
      <c r="G47" s="94"/>
      <c r="H47" s="94">
        <v>1</v>
      </c>
      <c r="I47" s="94"/>
      <c r="J47" s="94"/>
      <c r="K47" s="94"/>
      <c r="L47" s="94">
        <v>1</v>
      </c>
      <c r="M47" s="94"/>
      <c r="N47" s="94"/>
      <c r="O47" s="94"/>
      <c r="P47" s="86" t="s">
        <v>292</v>
      </c>
      <c r="Q47" s="86"/>
      <c r="R47" s="94"/>
      <c r="S47" s="94"/>
      <c r="T47" s="94"/>
      <c r="U47" s="94"/>
      <c r="V47" s="94"/>
      <c r="W47" s="86"/>
      <c r="Y47" s="94">
        <v>1</v>
      </c>
      <c r="Z47" s="94"/>
      <c r="AA47" s="94"/>
      <c r="AB47" s="94">
        <v>1</v>
      </c>
      <c r="AC47" s="94"/>
      <c r="AD47" s="94"/>
      <c r="AE47" s="94">
        <v>1</v>
      </c>
      <c r="AF47" s="94"/>
      <c r="AG47" s="56"/>
      <c r="AH47" s="18">
        <v>1</v>
      </c>
      <c r="AI47" s="18"/>
      <c r="AJ47" s="94"/>
      <c r="AK47" s="94">
        <v>1</v>
      </c>
      <c r="AL47" s="94"/>
      <c r="AM47" s="57">
        <v>1</v>
      </c>
      <c r="AN47" s="94"/>
      <c r="AO47" s="57"/>
      <c r="AP47" s="57">
        <v>1</v>
      </c>
      <c r="AQ47" s="57"/>
      <c r="AR47" s="57">
        <v>1</v>
      </c>
      <c r="AS47" s="57"/>
      <c r="AT47" s="58"/>
      <c r="AV47" s="94"/>
      <c r="AW47" s="94"/>
      <c r="AX47" s="94"/>
      <c r="AY47" s="94">
        <v>1</v>
      </c>
      <c r="AZ47" s="94">
        <v>1</v>
      </c>
      <c r="BA47" s="94">
        <v>1</v>
      </c>
      <c r="BB47" s="94"/>
      <c r="BC47" s="94"/>
      <c r="BD47" s="94"/>
      <c r="BE47" s="94"/>
      <c r="BF47" s="94"/>
      <c r="BG47" s="58"/>
      <c r="BH47" s="94">
        <v>1</v>
      </c>
      <c r="BI47" s="94">
        <v>1</v>
      </c>
      <c r="BJ47" s="94">
        <v>1</v>
      </c>
      <c r="BK47" s="94">
        <v>1</v>
      </c>
      <c r="BL47" s="94"/>
      <c r="BM47" s="94"/>
      <c r="BN47" s="94"/>
      <c r="BO47" s="94"/>
      <c r="BP47" s="94">
        <v>1</v>
      </c>
      <c r="BQ47" s="58"/>
      <c r="BR47" s="55">
        <v>1</v>
      </c>
    </row>
    <row r="48" spans="1:97" s="55" customFormat="1" ht="43.2" x14ac:dyDescent="0.2">
      <c r="A48" s="78">
        <v>22424</v>
      </c>
      <c r="B48" s="53" t="s">
        <v>293</v>
      </c>
      <c r="C48" s="54">
        <v>6</v>
      </c>
      <c r="D48" s="94"/>
      <c r="E48" s="94"/>
      <c r="F48" s="94"/>
      <c r="G48" s="94"/>
      <c r="H48" s="94"/>
      <c r="I48" s="94"/>
      <c r="J48" s="94"/>
      <c r="K48" s="94"/>
      <c r="L48" s="94"/>
      <c r="M48" s="94">
        <v>1</v>
      </c>
      <c r="N48" s="94"/>
      <c r="O48" s="94"/>
      <c r="P48" s="86" t="s">
        <v>294</v>
      </c>
      <c r="Q48" s="86"/>
      <c r="R48" s="94"/>
      <c r="S48" s="94"/>
      <c r="T48" s="94"/>
      <c r="U48" s="94"/>
      <c r="V48" s="94"/>
      <c r="W48" s="86"/>
      <c r="Y48" s="94">
        <v>1</v>
      </c>
      <c r="Z48" s="94"/>
      <c r="AA48" s="94"/>
      <c r="AB48" s="94">
        <v>1</v>
      </c>
      <c r="AC48" s="94"/>
      <c r="AD48" s="94">
        <v>1</v>
      </c>
      <c r="AE48" s="94"/>
      <c r="AF48" s="94"/>
      <c r="AG48" s="56"/>
      <c r="AH48" s="18"/>
      <c r="AI48" s="18">
        <v>1</v>
      </c>
      <c r="AJ48" s="94">
        <v>1</v>
      </c>
      <c r="AK48" s="94"/>
      <c r="AL48" s="94"/>
      <c r="AM48" s="57">
        <v>1</v>
      </c>
      <c r="AN48" s="94"/>
      <c r="AO48" s="57"/>
      <c r="AP48" s="57">
        <v>1</v>
      </c>
      <c r="AQ48" s="57"/>
      <c r="AR48" s="57">
        <v>1</v>
      </c>
      <c r="AS48" s="57"/>
      <c r="AT48" s="58"/>
      <c r="AV48" s="94"/>
      <c r="AW48" s="94">
        <v>1</v>
      </c>
      <c r="AX48" s="94">
        <v>1</v>
      </c>
      <c r="AY48" s="94">
        <v>1</v>
      </c>
      <c r="AZ48" s="94">
        <v>1</v>
      </c>
      <c r="BA48" s="94">
        <v>1</v>
      </c>
      <c r="BB48" s="94"/>
      <c r="BC48" s="94"/>
      <c r="BD48" s="94"/>
      <c r="BE48" s="94">
        <v>1</v>
      </c>
      <c r="BF48" s="94">
        <v>1</v>
      </c>
      <c r="BG48" s="58" t="s">
        <v>295</v>
      </c>
      <c r="BH48" s="94">
        <v>1</v>
      </c>
      <c r="BI48" s="94">
        <v>1</v>
      </c>
      <c r="BJ48" s="94"/>
      <c r="BK48" s="94">
        <v>1</v>
      </c>
      <c r="BL48" s="94"/>
      <c r="BM48" s="94">
        <v>1</v>
      </c>
      <c r="BN48" s="94">
        <v>1</v>
      </c>
      <c r="BO48" s="94">
        <v>1</v>
      </c>
      <c r="BP48" s="94">
        <v>1</v>
      </c>
      <c r="BQ48" s="58"/>
      <c r="BR48" s="55">
        <v>1</v>
      </c>
    </row>
    <row r="49" spans="1:70" s="55" customFormat="1" ht="32.4" x14ac:dyDescent="0.2">
      <c r="A49" s="78">
        <v>22429</v>
      </c>
      <c r="B49" s="53" t="s">
        <v>296</v>
      </c>
      <c r="C49" s="54">
        <v>6</v>
      </c>
      <c r="D49" s="94"/>
      <c r="E49" s="94"/>
      <c r="F49" s="94"/>
      <c r="G49" s="94"/>
      <c r="H49" s="94"/>
      <c r="I49" s="94">
        <v>1</v>
      </c>
      <c r="J49" s="94"/>
      <c r="K49" s="94"/>
      <c r="L49" s="94"/>
      <c r="M49" s="94">
        <v>1</v>
      </c>
      <c r="N49" s="94"/>
      <c r="O49" s="94"/>
      <c r="P49" s="86" t="s">
        <v>297</v>
      </c>
      <c r="Q49" s="86"/>
      <c r="R49" s="94"/>
      <c r="S49" s="94"/>
      <c r="T49" s="94"/>
      <c r="U49" s="94"/>
      <c r="V49" s="94"/>
      <c r="W49" s="86"/>
      <c r="Y49" s="94"/>
      <c r="Z49" s="94">
        <v>1</v>
      </c>
      <c r="AA49" s="94"/>
      <c r="AB49" s="94">
        <v>1</v>
      </c>
      <c r="AC49" s="94"/>
      <c r="AD49" s="94"/>
      <c r="AE49" s="94">
        <v>1</v>
      </c>
      <c r="AF49" s="94"/>
      <c r="AG49" s="56"/>
      <c r="AH49" s="18"/>
      <c r="AI49" s="18">
        <v>1</v>
      </c>
      <c r="AJ49" s="94"/>
      <c r="AK49" s="94">
        <v>1</v>
      </c>
      <c r="AL49" s="94"/>
      <c r="AM49" s="57">
        <v>1</v>
      </c>
      <c r="AN49" s="94"/>
      <c r="AO49" s="57"/>
      <c r="AP49" s="57">
        <v>1</v>
      </c>
      <c r="AQ49" s="57"/>
      <c r="AR49" s="57"/>
      <c r="AS49" s="57">
        <v>1</v>
      </c>
      <c r="AT49" s="58"/>
      <c r="AV49" s="94">
        <v>1</v>
      </c>
      <c r="AW49" s="94">
        <v>1</v>
      </c>
      <c r="AX49" s="94">
        <v>1</v>
      </c>
      <c r="AY49" s="94">
        <v>1</v>
      </c>
      <c r="AZ49" s="94">
        <v>1</v>
      </c>
      <c r="BA49" s="94">
        <v>1</v>
      </c>
      <c r="BB49" s="94"/>
      <c r="BC49" s="94"/>
      <c r="BD49" s="94"/>
      <c r="BE49" s="94">
        <v>1</v>
      </c>
      <c r="BF49" s="94">
        <v>1</v>
      </c>
      <c r="BG49" s="58"/>
      <c r="BH49" s="94">
        <v>1</v>
      </c>
      <c r="BI49" s="94">
        <v>1</v>
      </c>
      <c r="BJ49" s="94">
        <v>1</v>
      </c>
      <c r="BK49" s="94">
        <v>1</v>
      </c>
      <c r="BL49" s="94">
        <v>1</v>
      </c>
      <c r="BM49" s="94">
        <v>1</v>
      </c>
      <c r="BN49" s="94">
        <v>1</v>
      </c>
      <c r="BO49" s="94">
        <v>1</v>
      </c>
      <c r="BP49" s="94">
        <v>1</v>
      </c>
      <c r="BQ49" s="58"/>
      <c r="BR49" s="55">
        <v>1</v>
      </c>
    </row>
    <row r="50" spans="1:70" s="55" customFormat="1" ht="12" x14ac:dyDescent="0.2">
      <c r="A50" s="78">
        <v>22461</v>
      </c>
      <c r="B50" s="53" t="s">
        <v>172</v>
      </c>
      <c r="C50" s="54">
        <v>6</v>
      </c>
      <c r="D50" s="94"/>
      <c r="E50" s="94"/>
      <c r="F50" s="94"/>
      <c r="G50" s="94"/>
      <c r="H50" s="94"/>
      <c r="I50" s="94"/>
      <c r="J50" s="94"/>
      <c r="K50" s="94"/>
      <c r="L50" s="94"/>
      <c r="M50" s="94"/>
      <c r="N50" s="94"/>
      <c r="O50" s="94">
        <v>1</v>
      </c>
      <c r="P50" s="86"/>
      <c r="Q50" s="86"/>
      <c r="R50" s="94"/>
      <c r="S50" s="94"/>
      <c r="T50" s="94">
        <v>1</v>
      </c>
      <c r="U50" s="94"/>
      <c r="V50" s="94"/>
      <c r="W50" s="86"/>
      <c r="Y50" s="94"/>
      <c r="Z50" s="94">
        <v>1</v>
      </c>
      <c r="AA50" s="94"/>
      <c r="AB50" s="94"/>
      <c r="AC50" s="94">
        <v>1</v>
      </c>
      <c r="AD50" s="94"/>
      <c r="AE50" s="94">
        <v>1</v>
      </c>
      <c r="AF50" s="94"/>
      <c r="AG50" s="56"/>
      <c r="AH50" s="18"/>
      <c r="AI50" s="18">
        <v>1</v>
      </c>
      <c r="AJ50" s="94"/>
      <c r="AK50" s="94"/>
      <c r="AL50" s="94">
        <v>1</v>
      </c>
      <c r="AM50" s="57"/>
      <c r="AN50" s="94"/>
      <c r="AO50" s="57">
        <v>1</v>
      </c>
      <c r="AP50" s="57"/>
      <c r="AQ50" s="57">
        <v>1</v>
      </c>
      <c r="AR50" s="57"/>
      <c r="AS50" s="57">
        <v>1</v>
      </c>
      <c r="AT50" s="58"/>
      <c r="AV50" s="94"/>
      <c r="AW50" s="94"/>
      <c r="AX50" s="94"/>
      <c r="AY50" s="94"/>
      <c r="AZ50" s="94">
        <v>1</v>
      </c>
      <c r="BA50" s="94">
        <v>1</v>
      </c>
      <c r="BB50" s="94"/>
      <c r="BC50" s="94"/>
      <c r="BD50" s="94"/>
      <c r="BE50" s="94">
        <v>1</v>
      </c>
      <c r="BF50" s="94"/>
      <c r="BG50" s="58"/>
      <c r="BH50" s="94">
        <v>1</v>
      </c>
      <c r="BI50" s="94"/>
      <c r="BJ50" s="94">
        <v>1</v>
      </c>
      <c r="BK50" s="94"/>
      <c r="BL50" s="94"/>
      <c r="BM50" s="94">
        <v>1</v>
      </c>
      <c r="BN50" s="94">
        <v>1</v>
      </c>
      <c r="BO50" s="94">
        <v>1</v>
      </c>
      <c r="BP50" s="94"/>
      <c r="BQ50" s="58"/>
      <c r="BR50" s="55">
        <v>1</v>
      </c>
    </row>
    <row r="51" spans="1:70" s="39" customFormat="1" ht="20.399999999999999" hidden="1" customHeight="1" x14ac:dyDescent="0.2">
      <c r="A51" s="29"/>
      <c r="B51" s="30"/>
      <c r="C51" s="30"/>
      <c r="D51" s="31"/>
      <c r="E51" s="31"/>
      <c r="F51" s="31"/>
      <c r="G51" s="31"/>
      <c r="H51" s="31"/>
      <c r="I51" s="31"/>
      <c r="J51" s="31"/>
      <c r="K51" s="30"/>
      <c r="L51" s="32"/>
      <c r="M51" s="30"/>
      <c r="N51" s="32"/>
      <c r="O51" s="37"/>
      <c r="P51" s="31"/>
      <c r="Q51" s="31"/>
      <c r="R51" s="31"/>
      <c r="S51" s="30"/>
      <c r="T51" s="32"/>
      <c r="U51" s="30"/>
      <c r="V51" s="32"/>
      <c r="W51" s="37"/>
      <c r="X51" s="46"/>
      <c r="Y51" s="31"/>
      <c r="Z51" s="31"/>
      <c r="AA51" s="31"/>
      <c r="AB51" s="30"/>
      <c r="AC51" s="31"/>
      <c r="AD51" s="31"/>
      <c r="AE51" s="31"/>
      <c r="AF51" s="31"/>
      <c r="AG51" s="31"/>
      <c r="AH51" s="31"/>
      <c r="AI51" s="31"/>
      <c r="AJ51" s="31"/>
      <c r="AK51" s="31"/>
      <c r="AL51" s="31"/>
      <c r="AM51" s="31"/>
      <c r="AN51" s="31"/>
      <c r="AO51" s="31"/>
      <c r="AP51" s="31"/>
      <c r="AQ51" s="31"/>
      <c r="AR51" s="31"/>
      <c r="AS51" s="31"/>
      <c r="AT51" s="31"/>
      <c r="AU51" s="46"/>
      <c r="AV51" s="31"/>
      <c r="AW51" s="31"/>
      <c r="AX51" s="31"/>
      <c r="AY51" s="31"/>
      <c r="AZ51" s="31"/>
      <c r="BA51" s="31"/>
      <c r="BB51" s="31"/>
      <c r="BC51" s="31"/>
      <c r="BD51" s="31"/>
      <c r="BE51" s="31"/>
      <c r="BF51" s="31"/>
      <c r="BG51" s="31"/>
      <c r="BH51" s="31"/>
      <c r="BI51" s="31"/>
      <c r="BJ51" s="31"/>
      <c r="BK51" s="31"/>
      <c r="BL51" s="31"/>
      <c r="BM51" s="31"/>
      <c r="BN51" s="31"/>
      <c r="BO51" s="31"/>
      <c r="BP51" s="31"/>
      <c r="BQ51" s="31"/>
      <c r="BR51" s="31"/>
    </row>
    <row r="52" spans="1:70" s="14" customFormat="1" ht="24.6" customHeight="1" x14ac:dyDescent="0.2">
      <c r="A52" s="199" t="s">
        <v>169</v>
      </c>
      <c r="B52" s="200"/>
      <c r="C52" s="201"/>
      <c r="D52" s="43">
        <f t="shared" ref="D52:O52" si="0">SUM(D18:D50)</f>
        <v>3</v>
      </c>
      <c r="E52" s="43">
        <f t="shared" si="0"/>
        <v>1</v>
      </c>
      <c r="F52" s="43">
        <f t="shared" si="0"/>
        <v>2</v>
      </c>
      <c r="G52" s="43">
        <f t="shared" si="0"/>
        <v>0</v>
      </c>
      <c r="H52" s="43">
        <f t="shared" si="0"/>
        <v>9</v>
      </c>
      <c r="I52" s="43">
        <f t="shared" si="0"/>
        <v>4</v>
      </c>
      <c r="J52" s="43">
        <f t="shared" si="0"/>
        <v>3</v>
      </c>
      <c r="K52" s="43">
        <f t="shared" si="0"/>
        <v>0</v>
      </c>
      <c r="L52" s="43">
        <f t="shared" si="0"/>
        <v>8</v>
      </c>
      <c r="M52" s="43">
        <f t="shared" si="0"/>
        <v>6</v>
      </c>
      <c r="N52" s="43">
        <f t="shared" si="0"/>
        <v>6</v>
      </c>
      <c r="O52" s="43">
        <f t="shared" si="0"/>
        <v>1</v>
      </c>
      <c r="P52" s="44"/>
      <c r="Q52" s="44"/>
      <c r="R52" s="43">
        <f>SUM(R18:R50)</f>
        <v>0</v>
      </c>
      <c r="S52" s="43">
        <f>SUM(S18:S50)</f>
        <v>0</v>
      </c>
      <c r="T52" s="43">
        <f>SUM(T18:T50)</f>
        <v>5</v>
      </c>
      <c r="U52" s="43">
        <f>SUM(U18:U50)</f>
        <v>1</v>
      </c>
      <c r="V52" s="43">
        <f>SUM(V18:V50)</f>
        <v>0</v>
      </c>
      <c r="W52" s="45"/>
      <c r="X52" s="47"/>
      <c r="Y52" s="43">
        <f t="shared" ref="Y52:AS52" si="1">SUM(Y18:Y50)</f>
        <v>14</v>
      </c>
      <c r="Z52" s="43">
        <f t="shared" si="1"/>
        <v>11</v>
      </c>
      <c r="AA52" s="43">
        <f t="shared" si="1"/>
        <v>2</v>
      </c>
      <c r="AB52" s="43">
        <f t="shared" si="1"/>
        <v>17</v>
      </c>
      <c r="AC52" s="43">
        <f t="shared" si="1"/>
        <v>6</v>
      </c>
      <c r="AD52" s="43">
        <f t="shared" si="1"/>
        <v>6</v>
      </c>
      <c r="AE52" s="43">
        <f t="shared" si="1"/>
        <v>17</v>
      </c>
      <c r="AF52" s="43">
        <f t="shared" si="1"/>
        <v>2</v>
      </c>
      <c r="AG52" s="43">
        <f t="shared" si="1"/>
        <v>1</v>
      </c>
      <c r="AH52" s="43">
        <f t="shared" si="1"/>
        <v>9</v>
      </c>
      <c r="AI52" s="43">
        <f t="shared" si="1"/>
        <v>15</v>
      </c>
      <c r="AJ52" s="43">
        <f t="shared" si="1"/>
        <v>7</v>
      </c>
      <c r="AK52" s="43">
        <f t="shared" si="1"/>
        <v>13</v>
      </c>
      <c r="AL52" s="43">
        <f t="shared" si="1"/>
        <v>5</v>
      </c>
      <c r="AM52" s="43">
        <f t="shared" si="1"/>
        <v>7</v>
      </c>
      <c r="AN52" s="43">
        <f t="shared" si="1"/>
        <v>16</v>
      </c>
      <c r="AO52" s="43">
        <f t="shared" si="1"/>
        <v>2</v>
      </c>
      <c r="AP52" s="43">
        <f t="shared" si="1"/>
        <v>18</v>
      </c>
      <c r="AQ52" s="43">
        <f t="shared" si="1"/>
        <v>7</v>
      </c>
      <c r="AR52" s="43">
        <f t="shared" si="1"/>
        <v>11</v>
      </c>
      <c r="AS52" s="43">
        <f t="shared" si="1"/>
        <v>14</v>
      </c>
      <c r="AT52" s="45"/>
      <c r="AU52" s="47"/>
      <c r="AV52" s="43">
        <f t="shared" ref="AV52:BF52" si="2">SUM(AV18:AV50)</f>
        <v>4</v>
      </c>
      <c r="AW52" s="43">
        <f t="shared" si="2"/>
        <v>18</v>
      </c>
      <c r="AX52" s="43">
        <f t="shared" si="2"/>
        <v>8</v>
      </c>
      <c r="AY52" s="43">
        <f t="shared" si="2"/>
        <v>12</v>
      </c>
      <c r="AZ52" s="43">
        <f t="shared" si="2"/>
        <v>10</v>
      </c>
      <c r="BA52" s="43">
        <f t="shared" si="2"/>
        <v>8</v>
      </c>
      <c r="BB52" s="43">
        <f t="shared" si="2"/>
        <v>2</v>
      </c>
      <c r="BC52" s="43">
        <f t="shared" si="2"/>
        <v>0</v>
      </c>
      <c r="BD52" s="43">
        <f t="shared" si="2"/>
        <v>0</v>
      </c>
      <c r="BE52" s="43">
        <f t="shared" si="2"/>
        <v>14</v>
      </c>
      <c r="BF52" s="43">
        <f t="shared" si="2"/>
        <v>7</v>
      </c>
      <c r="BG52" s="44"/>
      <c r="BH52" s="43">
        <f t="shared" ref="BH52:BP52" si="3">SUM(BH18:BH50)</f>
        <v>16</v>
      </c>
      <c r="BI52" s="43">
        <f t="shared" si="3"/>
        <v>9</v>
      </c>
      <c r="BJ52" s="43">
        <f t="shared" si="3"/>
        <v>20</v>
      </c>
      <c r="BK52" s="43">
        <f t="shared" si="3"/>
        <v>12</v>
      </c>
      <c r="BL52" s="43">
        <f t="shared" si="3"/>
        <v>4</v>
      </c>
      <c r="BM52" s="43">
        <f t="shared" si="3"/>
        <v>7</v>
      </c>
      <c r="BN52" s="43">
        <f t="shared" si="3"/>
        <v>12</v>
      </c>
      <c r="BO52" s="43">
        <f t="shared" si="3"/>
        <v>16</v>
      </c>
      <c r="BP52" s="43">
        <f t="shared" si="3"/>
        <v>22</v>
      </c>
      <c r="BQ52" s="44"/>
    </row>
    <row r="53" spans="1:70" x14ac:dyDescent="0.2">
      <c r="L53" s="15"/>
      <c r="M53" s="15"/>
      <c r="N53" s="15"/>
      <c r="O53" s="15"/>
    </row>
    <row r="54" spans="1:70" x14ac:dyDescent="0.2">
      <c r="L54" s="15"/>
      <c r="M54" s="15"/>
      <c r="N54" s="15"/>
      <c r="O54" s="15"/>
    </row>
    <row r="55" spans="1:70" ht="22.8" customHeight="1" x14ac:dyDescent="0.2">
      <c r="C55" s="81" t="s">
        <v>339</v>
      </c>
      <c r="D55" s="81">
        <f t="shared" ref="D55:AI55" si="4">COUNTIFS($C$18:$C$50,3,D$18:D$50,1)</f>
        <v>0</v>
      </c>
      <c r="E55" s="81">
        <f t="shared" si="4"/>
        <v>0</v>
      </c>
      <c r="F55" s="81">
        <f t="shared" si="4"/>
        <v>0</v>
      </c>
      <c r="G55" s="81">
        <f t="shared" si="4"/>
        <v>0</v>
      </c>
      <c r="H55" s="81">
        <f t="shared" si="4"/>
        <v>0</v>
      </c>
      <c r="I55" s="81">
        <f t="shared" si="4"/>
        <v>0</v>
      </c>
      <c r="J55" s="81">
        <f t="shared" si="4"/>
        <v>0</v>
      </c>
      <c r="K55" s="81">
        <f t="shared" si="4"/>
        <v>0</v>
      </c>
      <c r="L55" s="81">
        <f t="shared" si="4"/>
        <v>0</v>
      </c>
      <c r="M55" s="81">
        <f t="shared" si="4"/>
        <v>0</v>
      </c>
      <c r="N55" s="81">
        <f t="shared" si="4"/>
        <v>0</v>
      </c>
      <c r="O55" s="81">
        <f t="shared" si="4"/>
        <v>0</v>
      </c>
      <c r="P55" s="81">
        <f t="shared" si="4"/>
        <v>0</v>
      </c>
      <c r="Q55" s="81">
        <f t="shared" si="4"/>
        <v>0</v>
      </c>
      <c r="R55" s="81">
        <f t="shared" si="4"/>
        <v>0</v>
      </c>
      <c r="S55" s="81">
        <f t="shared" si="4"/>
        <v>0</v>
      </c>
      <c r="T55" s="81">
        <f t="shared" si="4"/>
        <v>0</v>
      </c>
      <c r="U55" s="81">
        <f t="shared" si="4"/>
        <v>0</v>
      </c>
      <c r="V55" s="81">
        <f t="shared" si="4"/>
        <v>0</v>
      </c>
      <c r="W55" s="81">
        <f t="shared" si="4"/>
        <v>0</v>
      </c>
      <c r="X55" s="81">
        <f t="shared" si="4"/>
        <v>0</v>
      </c>
      <c r="Y55" s="81">
        <f t="shared" si="4"/>
        <v>0</v>
      </c>
      <c r="Z55" s="81">
        <f t="shared" si="4"/>
        <v>0</v>
      </c>
      <c r="AA55" s="81">
        <f t="shared" si="4"/>
        <v>0</v>
      </c>
      <c r="AB55" s="81">
        <f t="shared" si="4"/>
        <v>0</v>
      </c>
      <c r="AC55" s="81">
        <f t="shared" si="4"/>
        <v>0</v>
      </c>
      <c r="AD55" s="81">
        <f t="shared" si="4"/>
        <v>0</v>
      </c>
      <c r="AE55" s="81">
        <f t="shared" si="4"/>
        <v>0</v>
      </c>
      <c r="AF55" s="81">
        <f t="shared" si="4"/>
        <v>0</v>
      </c>
      <c r="AG55" s="81">
        <f t="shared" si="4"/>
        <v>0</v>
      </c>
      <c r="AH55" s="81">
        <f t="shared" si="4"/>
        <v>0</v>
      </c>
      <c r="AI55" s="81">
        <f t="shared" si="4"/>
        <v>0</v>
      </c>
      <c r="AJ55" s="81">
        <f t="shared" ref="AJ55:BQ55" si="5">COUNTIFS($C$18:$C$50,3,AJ$18:AJ$50,1)</f>
        <v>0</v>
      </c>
      <c r="AK55" s="81">
        <f t="shared" si="5"/>
        <v>0</v>
      </c>
      <c r="AL55" s="81">
        <f t="shared" si="5"/>
        <v>0</v>
      </c>
      <c r="AM55" s="81">
        <f t="shared" si="5"/>
        <v>0</v>
      </c>
      <c r="AN55" s="81">
        <f t="shared" si="5"/>
        <v>0</v>
      </c>
      <c r="AO55" s="81">
        <f t="shared" si="5"/>
        <v>0</v>
      </c>
      <c r="AP55" s="81">
        <f t="shared" si="5"/>
        <v>0</v>
      </c>
      <c r="AQ55" s="81">
        <f t="shared" si="5"/>
        <v>0</v>
      </c>
      <c r="AR55" s="81">
        <f t="shared" si="5"/>
        <v>0</v>
      </c>
      <c r="AS55" s="81">
        <f t="shared" si="5"/>
        <v>0</v>
      </c>
      <c r="AT55" s="81">
        <f t="shared" si="5"/>
        <v>0</v>
      </c>
      <c r="AU55" s="81">
        <f t="shared" si="5"/>
        <v>0</v>
      </c>
      <c r="AV55" s="81">
        <f t="shared" si="5"/>
        <v>0</v>
      </c>
      <c r="AW55" s="81">
        <f t="shared" si="5"/>
        <v>0</v>
      </c>
      <c r="AX55" s="81">
        <f t="shared" si="5"/>
        <v>0</v>
      </c>
      <c r="AY55" s="81">
        <f t="shared" si="5"/>
        <v>0</v>
      </c>
      <c r="AZ55" s="81">
        <f t="shared" si="5"/>
        <v>0</v>
      </c>
      <c r="BA55" s="81">
        <f t="shared" si="5"/>
        <v>0</v>
      </c>
      <c r="BB55" s="81">
        <f t="shared" si="5"/>
        <v>0</v>
      </c>
      <c r="BC55" s="81">
        <f t="shared" si="5"/>
        <v>0</v>
      </c>
      <c r="BD55" s="81">
        <f t="shared" si="5"/>
        <v>0</v>
      </c>
      <c r="BE55" s="81">
        <f t="shared" si="5"/>
        <v>0</v>
      </c>
      <c r="BF55" s="81">
        <f t="shared" si="5"/>
        <v>0</v>
      </c>
      <c r="BG55" s="81">
        <f t="shared" si="5"/>
        <v>0</v>
      </c>
      <c r="BH55" s="81">
        <f t="shared" si="5"/>
        <v>0</v>
      </c>
      <c r="BI55" s="81">
        <f t="shared" si="5"/>
        <v>0</v>
      </c>
      <c r="BJ55" s="81">
        <f t="shared" si="5"/>
        <v>0</v>
      </c>
      <c r="BK55" s="81">
        <f t="shared" si="5"/>
        <v>0</v>
      </c>
      <c r="BL55" s="81">
        <f t="shared" si="5"/>
        <v>0</v>
      </c>
      <c r="BM55" s="81">
        <f t="shared" si="5"/>
        <v>0</v>
      </c>
      <c r="BN55" s="81">
        <f t="shared" si="5"/>
        <v>0</v>
      </c>
      <c r="BO55" s="81">
        <f t="shared" si="5"/>
        <v>0</v>
      </c>
      <c r="BP55" s="81">
        <f t="shared" si="5"/>
        <v>0</v>
      </c>
      <c r="BQ55" s="81">
        <f t="shared" si="5"/>
        <v>0</v>
      </c>
    </row>
    <row r="56" spans="1:70" ht="22.8" customHeight="1" x14ac:dyDescent="0.2">
      <c r="C56" s="81" t="s">
        <v>340</v>
      </c>
      <c r="D56" s="81">
        <f t="shared" ref="D56:AI56" si="6">COUNTIFS($C$18:$C$50,4,D$18:D$50,1)</f>
        <v>0</v>
      </c>
      <c r="E56" s="81">
        <f t="shared" si="6"/>
        <v>0</v>
      </c>
      <c r="F56" s="81">
        <f t="shared" si="6"/>
        <v>0</v>
      </c>
      <c r="G56" s="81">
        <f t="shared" si="6"/>
        <v>0</v>
      </c>
      <c r="H56" s="81">
        <f t="shared" si="6"/>
        <v>0</v>
      </c>
      <c r="I56" s="81">
        <f t="shared" si="6"/>
        <v>0</v>
      </c>
      <c r="J56" s="81">
        <f t="shared" si="6"/>
        <v>1</v>
      </c>
      <c r="K56" s="81">
        <f t="shared" si="6"/>
        <v>0</v>
      </c>
      <c r="L56" s="81">
        <f t="shared" si="6"/>
        <v>0</v>
      </c>
      <c r="M56" s="81">
        <f t="shared" si="6"/>
        <v>0</v>
      </c>
      <c r="N56" s="81">
        <f t="shared" si="6"/>
        <v>1</v>
      </c>
      <c r="O56" s="81">
        <f t="shared" si="6"/>
        <v>0</v>
      </c>
      <c r="P56" s="81">
        <f t="shared" si="6"/>
        <v>0</v>
      </c>
      <c r="Q56" s="81">
        <f t="shared" si="6"/>
        <v>0</v>
      </c>
      <c r="R56" s="81">
        <f t="shared" si="6"/>
        <v>0</v>
      </c>
      <c r="S56" s="81">
        <f t="shared" si="6"/>
        <v>0</v>
      </c>
      <c r="T56" s="81">
        <f t="shared" si="6"/>
        <v>1</v>
      </c>
      <c r="U56" s="81">
        <f t="shared" si="6"/>
        <v>0</v>
      </c>
      <c r="V56" s="81">
        <f t="shared" si="6"/>
        <v>0</v>
      </c>
      <c r="W56" s="81">
        <f t="shared" si="6"/>
        <v>0</v>
      </c>
      <c r="X56" s="81">
        <f t="shared" si="6"/>
        <v>0</v>
      </c>
      <c r="Y56" s="81">
        <f t="shared" si="6"/>
        <v>1</v>
      </c>
      <c r="Z56" s="81">
        <f t="shared" si="6"/>
        <v>0</v>
      </c>
      <c r="AA56" s="81">
        <f t="shared" si="6"/>
        <v>0</v>
      </c>
      <c r="AB56" s="81">
        <f t="shared" si="6"/>
        <v>0</v>
      </c>
      <c r="AC56" s="81">
        <f t="shared" si="6"/>
        <v>1</v>
      </c>
      <c r="AD56" s="81">
        <f t="shared" si="6"/>
        <v>0</v>
      </c>
      <c r="AE56" s="81">
        <f t="shared" si="6"/>
        <v>1</v>
      </c>
      <c r="AF56" s="81">
        <f t="shared" si="6"/>
        <v>0</v>
      </c>
      <c r="AG56" s="81">
        <f t="shared" si="6"/>
        <v>0</v>
      </c>
      <c r="AH56" s="81">
        <f t="shared" si="6"/>
        <v>1</v>
      </c>
      <c r="AI56" s="81">
        <f t="shared" si="6"/>
        <v>0</v>
      </c>
      <c r="AJ56" s="81">
        <f t="shared" ref="AJ56:BQ56" si="7">COUNTIFS($C$18:$C$50,4,AJ$18:AJ$50,1)</f>
        <v>1</v>
      </c>
      <c r="AK56" s="81">
        <f t="shared" si="7"/>
        <v>0</v>
      </c>
      <c r="AL56" s="81">
        <f t="shared" si="7"/>
        <v>0</v>
      </c>
      <c r="AM56" s="81">
        <f t="shared" si="7"/>
        <v>0</v>
      </c>
      <c r="AN56" s="81">
        <f t="shared" si="7"/>
        <v>1</v>
      </c>
      <c r="AO56" s="81">
        <f t="shared" si="7"/>
        <v>0</v>
      </c>
      <c r="AP56" s="81">
        <f t="shared" si="7"/>
        <v>1</v>
      </c>
      <c r="AQ56" s="81">
        <f t="shared" si="7"/>
        <v>0</v>
      </c>
      <c r="AR56" s="81">
        <f t="shared" si="7"/>
        <v>0</v>
      </c>
      <c r="AS56" s="81">
        <f t="shared" si="7"/>
        <v>1</v>
      </c>
      <c r="AT56" s="81">
        <f t="shared" si="7"/>
        <v>0</v>
      </c>
      <c r="AU56" s="81">
        <f t="shared" si="7"/>
        <v>0</v>
      </c>
      <c r="AV56" s="81">
        <f t="shared" si="7"/>
        <v>0</v>
      </c>
      <c r="AW56" s="81">
        <f t="shared" si="7"/>
        <v>1</v>
      </c>
      <c r="AX56" s="81">
        <f t="shared" si="7"/>
        <v>0</v>
      </c>
      <c r="AY56" s="81">
        <f t="shared" si="7"/>
        <v>1</v>
      </c>
      <c r="AZ56" s="81">
        <f t="shared" si="7"/>
        <v>0</v>
      </c>
      <c r="BA56" s="81">
        <f t="shared" si="7"/>
        <v>0</v>
      </c>
      <c r="BB56" s="81">
        <f t="shared" si="7"/>
        <v>0</v>
      </c>
      <c r="BC56" s="81">
        <f t="shared" si="7"/>
        <v>0</v>
      </c>
      <c r="BD56" s="81">
        <f t="shared" si="7"/>
        <v>0</v>
      </c>
      <c r="BE56" s="81">
        <f t="shared" si="7"/>
        <v>0</v>
      </c>
      <c r="BF56" s="81">
        <f t="shared" si="7"/>
        <v>1</v>
      </c>
      <c r="BG56" s="81">
        <f t="shared" si="7"/>
        <v>0</v>
      </c>
      <c r="BH56" s="81">
        <f t="shared" si="7"/>
        <v>1</v>
      </c>
      <c r="BI56" s="81">
        <f t="shared" si="7"/>
        <v>0</v>
      </c>
      <c r="BJ56" s="81">
        <f t="shared" si="7"/>
        <v>1</v>
      </c>
      <c r="BK56" s="81">
        <f t="shared" si="7"/>
        <v>0</v>
      </c>
      <c r="BL56" s="81">
        <f t="shared" si="7"/>
        <v>0</v>
      </c>
      <c r="BM56" s="81">
        <f t="shared" si="7"/>
        <v>0</v>
      </c>
      <c r="BN56" s="81">
        <f t="shared" si="7"/>
        <v>0</v>
      </c>
      <c r="BO56" s="81">
        <f t="shared" si="7"/>
        <v>0</v>
      </c>
      <c r="BP56" s="81">
        <f t="shared" si="7"/>
        <v>1</v>
      </c>
      <c r="BQ56" s="81">
        <f t="shared" si="7"/>
        <v>0</v>
      </c>
    </row>
    <row r="57" spans="1:70" ht="22.8" customHeight="1" x14ac:dyDescent="0.2">
      <c r="C57" s="81" t="s">
        <v>341</v>
      </c>
      <c r="D57" s="81">
        <f t="shared" ref="D57:AI57" si="8">COUNTIFS($C$18:$C$50,5,D$18:D$50,1)</f>
        <v>3</v>
      </c>
      <c r="E57" s="81">
        <f t="shared" si="8"/>
        <v>1</v>
      </c>
      <c r="F57" s="81">
        <f t="shared" si="8"/>
        <v>2</v>
      </c>
      <c r="G57" s="81">
        <f t="shared" si="8"/>
        <v>0</v>
      </c>
      <c r="H57" s="81">
        <f t="shared" si="8"/>
        <v>7</v>
      </c>
      <c r="I57" s="81">
        <f t="shared" si="8"/>
        <v>3</v>
      </c>
      <c r="J57" s="81">
        <f t="shared" si="8"/>
        <v>2</v>
      </c>
      <c r="K57" s="81">
        <f t="shared" si="8"/>
        <v>0</v>
      </c>
      <c r="L57" s="81">
        <f t="shared" si="8"/>
        <v>6</v>
      </c>
      <c r="M57" s="81">
        <f t="shared" si="8"/>
        <v>3</v>
      </c>
      <c r="N57" s="81">
        <f t="shared" si="8"/>
        <v>4</v>
      </c>
      <c r="O57" s="81">
        <f t="shared" si="8"/>
        <v>0</v>
      </c>
      <c r="P57" s="81">
        <f t="shared" si="8"/>
        <v>0</v>
      </c>
      <c r="Q57" s="81">
        <f t="shared" si="8"/>
        <v>0</v>
      </c>
      <c r="R57" s="81">
        <f t="shared" si="8"/>
        <v>0</v>
      </c>
      <c r="S57" s="81">
        <f t="shared" si="8"/>
        <v>0</v>
      </c>
      <c r="T57" s="81">
        <f t="shared" si="8"/>
        <v>3</v>
      </c>
      <c r="U57" s="81">
        <f t="shared" si="8"/>
        <v>1</v>
      </c>
      <c r="V57" s="81">
        <f t="shared" si="8"/>
        <v>0</v>
      </c>
      <c r="W57" s="81">
        <f t="shared" si="8"/>
        <v>0</v>
      </c>
      <c r="X57" s="81">
        <f t="shared" si="8"/>
        <v>0</v>
      </c>
      <c r="Y57" s="81">
        <f t="shared" si="8"/>
        <v>10</v>
      </c>
      <c r="Z57" s="81">
        <f t="shared" si="8"/>
        <v>7</v>
      </c>
      <c r="AA57" s="81">
        <f t="shared" si="8"/>
        <v>2</v>
      </c>
      <c r="AB57" s="81">
        <f t="shared" si="8"/>
        <v>12</v>
      </c>
      <c r="AC57" s="81">
        <f t="shared" si="8"/>
        <v>3</v>
      </c>
      <c r="AD57" s="81">
        <f t="shared" si="8"/>
        <v>5</v>
      </c>
      <c r="AE57" s="81">
        <f t="shared" si="8"/>
        <v>11</v>
      </c>
      <c r="AF57" s="81">
        <f t="shared" si="8"/>
        <v>1</v>
      </c>
      <c r="AG57" s="81">
        <f t="shared" si="8"/>
        <v>1</v>
      </c>
      <c r="AH57" s="81">
        <f t="shared" si="8"/>
        <v>6</v>
      </c>
      <c r="AI57" s="81">
        <f t="shared" si="8"/>
        <v>10</v>
      </c>
      <c r="AJ57" s="81">
        <f t="shared" ref="AJ57:BQ57" si="9">COUNTIFS($C$18:$C$50,5,AJ$18:AJ$50,1)</f>
        <v>5</v>
      </c>
      <c r="AK57" s="81">
        <f t="shared" si="9"/>
        <v>9</v>
      </c>
      <c r="AL57" s="81">
        <f t="shared" si="9"/>
        <v>3</v>
      </c>
      <c r="AM57" s="81">
        <f t="shared" si="9"/>
        <v>4</v>
      </c>
      <c r="AN57" s="81">
        <f t="shared" si="9"/>
        <v>12</v>
      </c>
      <c r="AO57" s="81">
        <f t="shared" si="9"/>
        <v>1</v>
      </c>
      <c r="AP57" s="81">
        <f t="shared" si="9"/>
        <v>12</v>
      </c>
      <c r="AQ57" s="81">
        <f t="shared" si="9"/>
        <v>5</v>
      </c>
      <c r="AR57" s="81">
        <f t="shared" si="9"/>
        <v>8</v>
      </c>
      <c r="AS57" s="81">
        <f t="shared" si="9"/>
        <v>9</v>
      </c>
      <c r="AT57" s="81">
        <f t="shared" si="9"/>
        <v>0</v>
      </c>
      <c r="AU57" s="81">
        <f t="shared" si="9"/>
        <v>0</v>
      </c>
      <c r="AV57" s="81">
        <f t="shared" si="9"/>
        <v>2</v>
      </c>
      <c r="AW57" s="81">
        <f t="shared" si="9"/>
        <v>14</v>
      </c>
      <c r="AX57" s="81">
        <f t="shared" si="9"/>
        <v>5</v>
      </c>
      <c r="AY57" s="81">
        <f t="shared" si="9"/>
        <v>8</v>
      </c>
      <c r="AZ57" s="81">
        <f t="shared" si="9"/>
        <v>6</v>
      </c>
      <c r="BA57" s="81">
        <f t="shared" si="9"/>
        <v>4</v>
      </c>
      <c r="BB57" s="81">
        <f t="shared" si="9"/>
        <v>1</v>
      </c>
      <c r="BC57" s="81">
        <f t="shared" si="9"/>
        <v>0</v>
      </c>
      <c r="BD57" s="81">
        <f t="shared" si="9"/>
        <v>0</v>
      </c>
      <c r="BE57" s="81">
        <f t="shared" si="9"/>
        <v>11</v>
      </c>
      <c r="BF57" s="81">
        <f t="shared" si="9"/>
        <v>4</v>
      </c>
      <c r="BG57" s="81">
        <f t="shared" si="9"/>
        <v>0</v>
      </c>
      <c r="BH57" s="81">
        <f t="shared" si="9"/>
        <v>11</v>
      </c>
      <c r="BI57" s="81">
        <f t="shared" si="9"/>
        <v>4</v>
      </c>
      <c r="BJ57" s="81">
        <f t="shared" si="9"/>
        <v>14</v>
      </c>
      <c r="BK57" s="81">
        <f t="shared" si="9"/>
        <v>8</v>
      </c>
      <c r="BL57" s="81">
        <f t="shared" si="9"/>
        <v>2</v>
      </c>
      <c r="BM57" s="81">
        <f t="shared" si="9"/>
        <v>4</v>
      </c>
      <c r="BN57" s="81">
        <f t="shared" si="9"/>
        <v>8</v>
      </c>
      <c r="BO57" s="81">
        <f t="shared" si="9"/>
        <v>10</v>
      </c>
      <c r="BP57" s="81">
        <f t="shared" si="9"/>
        <v>16</v>
      </c>
      <c r="BQ57" s="81">
        <f t="shared" si="9"/>
        <v>0</v>
      </c>
    </row>
    <row r="58" spans="1:70" ht="22.8" customHeight="1" x14ac:dyDescent="0.2">
      <c r="C58" s="81" t="s">
        <v>343</v>
      </c>
      <c r="D58" s="81">
        <f t="shared" ref="D58:AI58" si="10">COUNTIFS($C$18:$C$50,6,D$18:D$50,1)</f>
        <v>0</v>
      </c>
      <c r="E58" s="81">
        <f t="shared" si="10"/>
        <v>0</v>
      </c>
      <c r="F58" s="81">
        <f t="shared" si="10"/>
        <v>0</v>
      </c>
      <c r="G58" s="81">
        <f t="shared" si="10"/>
        <v>0</v>
      </c>
      <c r="H58" s="81">
        <f t="shared" si="10"/>
        <v>2</v>
      </c>
      <c r="I58" s="81">
        <f t="shared" si="10"/>
        <v>1</v>
      </c>
      <c r="J58" s="81">
        <f t="shared" si="10"/>
        <v>0</v>
      </c>
      <c r="K58" s="81">
        <f t="shared" si="10"/>
        <v>0</v>
      </c>
      <c r="L58" s="81">
        <f t="shared" si="10"/>
        <v>2</v>
      </c>
      <c r="M58" s="81">
        <f t="shared" si="10"/>
        <v>3</v>
      </c>
      <c r="N58" s="81">
        <f t="shared" si="10"/>
        <v>1</v>
      </c>
      <c r="O58" s="81">
        <f t="shared" si="10"/>
        <v>1</v>
      </c>
      <c r="P58" s="81">
        <f t="shared" si="10"/>
        <v>0</v>
      </c>
      <c r="Q58" s="81">
        <f t="shared" si="10"/>
        <v>0</v>
      </c>
      <c r="R58" s="81">
        <f t="shared" si="10"/>
        <v>0</v>
      </c>
      <c r="S58" s="81">
        <f t="shared" si="10"/>
        <v>0</v>
      </c>
      <c r="T58" s="81">
        <f t="shared" si="10"/>
        <v>1</v>
      </c>
      <c r="U58" s="81">
        <f t="shared" si="10"/>
        <v>0</v>
      </c>
      <c r="V58" s="81">
        <f t="shared" si="10"/>
        <v>0</v>
      </c>
      <c r="W58" s="81">
        <f t="shared" si="10"/>
        <v>0</v>
      </c>
      <c r="X58" s="81">
        <f t="shared" si="10"/>
        <v>0</v>
      </c>
      <c r="Y58" s="81">
        <f t="shared" si="10"/>
        <v>3</v>
      </c>
      <c r="Z58" s="81">
        <f t="shared" si="10"/>
        <v>4</v>
      </c>
      <c r="AA58" s="81">
        <f t="shared" si="10"/>
        <v>0</v>
      </c>
      <c r="AB58" s="81">
        <f t="shared" si="10"/>
        <v>5</v>
      </c>
      <c r="AC58" s="81">
        <f t="shared" si="10"/>
        <v>2</v>
      </c>
      <c r="AD58" s="81">
        <f t="shared" si="10"/>
        <v>1</v>
      </c>
      <c r="AE58" s="81">
        <f t="shared" si="10"/>
        <v>5</v>
      </c>
      <c r="AF58" s="81">
        <f t="shared" si="10"/>
        <v>1</v>
      </c>
      <c r="AG58" s="81">
        <f t="shared" si="10"/>
        <v>0</v>
      </c>
      <c r="AH58" s="81">
        <f t="shared" si="10"/>
        <v>2</v>
      </c>
      <c r="AI58" s="81">
        <f t="shared" si="10"/>
        <v>5</v>
      </c>
      <c r="AJ58" s="81">
        <f t="shared" ref="AJ58:BQ58" si="11">COUNTIFS($C$18:$C$50,6,AJ$18:AJ$50,1)</f>
        <v>1</v>
      </c>
      <c r="AK58" s="81">
        <f t="shared" si="11"/>
        <v>4</v>
      </c>
      <c r="AL58" s="81">
        <f t="shared" si="11"/>
        <v>2</v>
      </c>
      <c r="AM58" s="81">
        <f t="shared" si="11"/>
        <v>3</v>
      </c>
      <c r="AN58" s="81">
        <f t="shared" si="11"/>
        <v>3</v>
      </c>
      <c r="AO58" s="81">
        <f t="shared" si="11"/>
        <v>1</v>
      </c>
      <c r="AP58" s="81">
        <f t="shared" si="11"/>
        <v>5</v>
      </c>
      <c r="AQ58" s="81">
        <f t="shared" si="11"/>
        <v>2</v>
      </c>
      <c r="AR58" s="81">
        <f t="shared" si="11"/>
        <v>3</v>
      </c>
      <c r="AS58" s="81">
        <f t="shared" si="11"/>
        <v>4</v>
      </c>
      <c r="AT58" s="81">
        <f t="shared" si="11"/>
        <v>0</v>
      </c>
      <c r="AU58" s="81">
        <f t="shared" si="11"/>
        <v>0</v>
      </c>
      <c r="AV58" s="81">
        <f t="shared" si="11"/>
        <v>2</v>
      </c>
      <c r="AW58" s="81">
        <f t="shared" si="11"/>
        <v>3</v>
      </c>
      <c r="AX58" s="81">
        <f t="shared" si="11"/>
        <v>3</v>
      </c>
      <c r="AY58" s="81">
        <f t="shared" si="11"/>
        <v>3</v>
      </c>
      <c r="AZ58" s="81">
        <f t="shared" si="11"/>
        <v>4</v>
      </c>
      <c r="BA58" s="81">
        <f t="shared" si="11"/>
        <v>4</v>
      </c>
      <c r="BB58" s="81">
        <f t="shared" si="11"/>
        <v>1</v>
      </c>
      <c r="BC58" s="81">
        <f t="shared" si="11"/>
        <v>0</v>
      </c>
      <c r="BD58" s="81">
        <f t="shared" si="11"/>
        <v>0</v>
      </c>
      <c r="BE58" s="81">
        <f t="shared" si="11"/>
        <v>3</v>
      </c>
      <c r="BF58" s="81">
        <f t="shared" si="11"/>
        <v>2</v>
      </c>
      <c r="BG58" s="81">
        <f t="shared" si="11"/>
        <v>0</v>
      </c>
      <c r="BH58" s="81">
        <f t="shared" si="11"/>
        <v>4</v>
      </c>
      <c r="BI58" s="81">
        <f t="shared" si="11"/>
        <v>5</v>
      </c>
      <c r="BJ58" s="81">
        <f t="shared" si="11"/>
        <v>5</v>
      </c>
      <c r="BK58" s="81">
        <f t="shared" si="11"/>
        <v>4</v>
      </c>
      <c r="BL58" s="81">
        <f t="shared" si="11"/>
        <v>2</v>
      </c>
      <c r="BM58" s="81">
        <f t="shared" si="11"/>
        <v>3</v>
      </c>
      <c r="BN58" s="81">
        <f t="shared" si="11"/>
        <v>4</v>
      </c>
      <c r="BO58" s="81">
        <f t="shared" si="11"/>
        <v>6</v>
      </c>
      <c r="BP58" s="81">
        <f t="shared" si="11"/>
        <v>5</v>
      </c>
      <c r="BQ58" s="81">
        <f t="shared" si="11"/>
        <v>0</v>
      </c>
    </row>
    <row r="59" spans="1:70" x14ac:dyDescent="0.2">
      <c r="L59" s="15"/>
      <c r="M59" s="15"/>
      <c r="N59" s="15"/>
      <c r="O59" s="15"/>
    </row>
    <row r="60" spans="1:70" x14ac:dyDescent="0.2">
      <c r="L60" s="15"/>
      <c r="M60" s="15"/>
      <c r="N60" s="15"/>
      <c r="O60" s="15"/>
    </row>
  </sheetData>
  <autoFilter ref="A17:BR50"/>
  <mergeCells count="78">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2:C52"/>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AR12:AS12"/>
    <mergeCell ref="AE13:AE15"/>
    <mergeCell ref="S13:S15"/>
    <mergeCell ref="T13:T15"/>
    <mergeCell ref="U13:U15"/>
    <mergeCell ref="V13:V15"/>
    <mergeCell ref="W13:W15"/>
    <mergeCell ref="Y13:Y15"/>
    <mergeCell ref="Z13:Z15"/>
    <mergeCell ref="AA13:AA15"/>
    <mergeCell ref="AB13:AB15"/>
    <mergeCell ref="AC13:AC15"/>
    <mergeCell ref="AP13:AP15"/>
    <mergeCell ref="AQ13:AQ15"/>
    <mergeCell ref="X13:X15"/>
    <mergeCell ref="R13:R15"/>
    <mergeCell ref="AJ12:AL12"/>
    <mergeCell ref="AM12:AO12"/>
    <mergeCell ref="AP12:AQ12"/>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s>
  <phoneticPr fontId="25"/>
  <dataValidations count="4">
    <dataValidation imeMode="disabled" allowBlank="1" showInputMessage="1" showErrorMessage="1" sqref="BH18:BP19 A18:A19 Y18:AS19 R18:V19 AV18:BF19 C18:O19"/>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1 WVJ51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C51 WWD51 WMH51 WCL51 VSP51 VIT51 UYX51 UPB51 UFF51 TVJ51 TLN51 TBR51 SRV51 SHZ51 RYD51 ROH51 REL51 QUP51 QKT51 QAX51 PRB51 PHF51 OXJ51 ONN51 ODR51 NTV51 NJZ51 NAD51 MQH51 MGL51 LWP51 LMT51 LCX51 KTB51 KJF51 JZJ51 JPN51 JFR51 IVV51 ILZ51 ICD51 HSH51 HIL51 GYP51 GOT51 GEX51 FVB51 FLF51 FBJ51 ERN51 EHR51 DXV51 DNZ51 DED51 CUH51 CKL51 CAP51 BQT51 BGX51 AXB51 ANF51 ADJ51 TN51 JR51 WWL51 WMP51 WCT51 VSX51 VJB51 UZF51 UPJ51 UFN51 TVR51 TLV51 TBZ51 SSD51 SIH51 RYL51 ROP51 RET51 QUX51 QLB51 QBF51 PRJ51 PHN51 OXR51 ONV51 ODZ51 NUD51 NKH51 NAL51 MQP51 MGT51 LWX51 LNB51 LDF51 KTJ51 KJN51 JZR51 JPV51 JFZ51 IWD51 IMH51 ICL51 HSP51 HIT51 GYX51 GPB51 GFF51 FVJ51 FLN51 FBR51 ERV51 EHZ51 DYD51 DOH51 DEL51 CUP51 CKT51 CAX51 BRB51 BHF51 AXJ51 ANN51 ADR51 TV51 JZ51 WWJ51 WMN51 WCR51 VSV51 VIZ51 UZD51 UPH51 UFL51 TVP51 TLT51 TBX51 SSB51 SIF51 RYJ51 RON51 RER51 QUV51 QKZ51 QBD51 PRH51 PHL51 OXP51 ONT51 ODX51 NUB51 NKF51 NAJ51 MQN51 MGR51 LWV51 LMZ51 LDD51 KTH51 KJL51 JZP51 JPT51 JFX51 IWB51 IMF51 ICJ51 HSN51 HIR51 GYV51 GOZ51 GFD51 FVH51 FLL51 FBP51 ERT51 EHX51 DYB51 DOF51 DEJ51 CUN51 CKR51 CAV51 BQZ51 BHD51 AXH51 ANL51 ADP51 TT51 JX51 WWH51 WML51 WCP51 VST51 VIX51 UZB51 UPF51 UFJ51 TVN51 TLR51 TBV51 SRZ51 SID51 RYH51 ROL51 REP51 QUT51 QKX51 QBB51 PRF51 PHJ51 OXN51 ONR51 ODV51 NTZ51 NKD51 NAH51 MQL51 MGP51 LWT51 LMX51 LDB51 KTF51 KJJ51 JZN51 JPR51 JFV51 IVZ51 IMD51 ICH51 HSL51 HIP51 GYT51 GOX51 GFB51 FVF51 FLJ51 FBN51 ERR51 EHV51 DXZ51 DOD51 DEH51 CUL51 CKP51 CAT51 BQX51 BHB51 AXF51 ANJ51 ADN51 TR51 JV51 WWF51 WMJ51 WCN51 VSR51 VIV51 UYZ51 UPD51 UFH51 TVL51 TLP51 TBT51 SRX51 SIB51 RYF51 ROJ51 REN51 QUR51 QKV51 QAZ51 PRD51 PHH51 OXL51 ONP51 ODT51 NTX51 NKB51 NAF51 MQJ51 MGN51 LWR51 LMV51 LCZ51 KTD51 KJH51 JZL51 JPP51 JFT51 IVX51 IMB51 ICF51 HSJ51 HIN51 GYR51 GOV51 GEZ51 FVD51 FLH51 FBL51 ERP51 EHT51 DXX51 DOB51 DEF51 CUJ51 CKN51 CAR51 BQV51 BGZ51 AXD51 ANH51 ADL51 TP51 JT51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WWB51 WMF51 WCJ51 VSN51 VIR51 UYV51 UOZ51 UFD51 TVH51 TLL51 TBP51 SRT51 SHX51 RYB51 ROF51 REJ51 QUN51 QKR51 QAV51 PQZ51 PHD51 OXH51 ONL51 ODP51 NTT51 NJX51 NAB51 MQF51 MGJ51 LWN51 LMR51 LCV51 KSZ51 KJD51 JZH51 JPL51 JFP51 IVT51 ILX51 ICB51 HSF51 HIJ51 GYN51 GOR51 GEV51 FUZ51 FLD51 FBH51 ERL51 EHP51 DXT51 DNX51 DEB51 CUF51 CKJ51 CAN51 BQR51 BGV51 AWZ51 AND51 ADH51 TL51 JP51 WVZ51 WMD51 WCH51 VSL51 VIP51 UYT51 UOX51 UFB51 TVF51 TLJ51 TBN51 SRR51 SHV51 RXZ51 ROD51 REH51 QUL51 QKP51 QAT51 PQX51 PHB51 OXF51 ONJ51 ODN51 NTR51 NJV51 MZZ51 MQD51 MGH51 LWL51 LMP51 LCT51 KSX51 KJB51 JZF51 JPJ51 JFN51 IVR51 ILV51 IBZ51 HSD51 HIH51 GYL51 GOP51 GET51 FUX51 FLB51 FBF51 ERJ51 EHN51 DXR51 DNV51 DDZ51 CUD51 CKH51 CAL51 BQP51 BGT51 AWX51 ANB51 ADF51 TJ51 JN51 BQ51:BR51 WVV51 WLZ51 WCD51 VSH51 VIL51 UYP51 UOT51 UEX51 TVB51 TLF51 TBJ51 SRN51 SHR51 RXV51 RNZ51 RED51 QUH51 QKL51 QAP51 PQT51 PGX51 OXB51 ONF51 ODJ51 NTN51 NJR51 MZV51 MPZ51 MGD51 LWH51 LML51 LCP51 KST51 KIX51 JZB51 JPF51 JFJ51 IVN51 ILR51 IBV51 HRZ51 HID51 GYH51 GOL51 GEP51 FUT51 FKX51 FBB51 ERF51 EHJ51 DXN51 DNR51 DDV51 CTZ51 CKD51 CAH51 BQL51 BGP51 AWT51 AMX51 ADB51 TF51 JJ51 BO51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AMV51 ACZ51 TD51 JH51 BM51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TB51 JF51 BK51 WVP51 WLT51 WBX51 VSB51 VIF51 UYJ51 UON51 UER51 TUV51 TKZ51 TBD51 SRH51 SHL51 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BI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BG51 WVL51 WLP51 WBT51 VRX51 VIB51 UYF51 UOJ51 UEN51 TUR51 TKV51 TAZ51 SRD51 SHH51 RXL51 RNP51 RDT51 QTX51 QKB51 QAF51 PQJ51 PGN51 OWR51 OMV51 OCZ51 NTD51 NJH51 MZL51 MPP51 MFT51 LVX51 LMB51 LCF51 KSJ51 KIN51 JYR51 JOV51 JEZ51 IVD51 ILH51 IBL51 HRP51 HHT51 GXX51 GOB51 GEF51 FUJ51 FKN51 FAR51 EQV51 EGZ51 DXD51 DNH51 DDL51 CTP51 CJT51 BZX51 BQB51 BGF51 AWJ51 AMN51 ACR51 SV51 IZ51 BE51 WWN51 WMR51 WCV51 VSZ51 VJD51 UZH51 UPL51 UFP51 TVT51 TLX51 TCB51 SSF51 SIJ51 RYN51 ROR51 REV51 QUZ51 QLD51 QBH51 PRL51 PHP51 OXT51 ONX51 OEB51 NUF51 NKJ51 NAN51 MQR51 MGV51 LWZ51 LND51 LDH51 KTL51 KJP51 JZT51 JPX51 JGB51 IWF51 IMJ51 ICN51 HSR51 HIV51 GYZ51 GPD51 GFH51 FVL51 FLP51 FBT51 ERX51 EIB51 DYF51 DOJ51 DEN51 CUR51 CKV51 CAZ51 BRD51 BHH51 AXL51 ANP51 ADT51 TX51 KB51 WVH51 WLL51 WBP51 VRT51 VHX51 UYB51 UOF51 UEJ51 TUN51 TKR51 TAV51 SQZ51 SHD51 RXH51 RNL51 RDP51 QTT51 QJX51 QAB51 PQF51 PGJ51 OWN51 OMR51 OCV51 NSZ51 NJD51 MZH51 MPL51 MFP51 LVT51 LLX51 LCB51 KSF51 KIJ51 JYN51 JOR51 JEV51 IUZ51 ILD51 IBH51 HRL51 HHP51 GXT51 GNX51 GEB51 FUF51 FKJ51 FAN51 EQR51 EGV51 DWZ51 DND51 DDH51 CTL51 CJP51 BZT51 BPX51 BGB51 AWF51 AMJ51 ACN51 SR51 BA51">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1:IT51 WTW51:WTX51 WKA51:WKB51 WAE51:WAF51 VQI51:VQJ51 VGM51:VGN51 UWQ51:UWR51 UMU51:UMV51 UCY51:UCZ51 TTC51:TTD51 TJG51:TJH51 SZK51:SZL51 SPO51:SPP51 SFS51:SFT51 RVW51:RVX51 RMA51:RMB51 RCE51:RCF51 QSI51:QSJ51 QIM51:QIN51 PYQ51:PYR51 POU51:POV51 PEY51:PEZ51 OVC51:OVD51 OLG51:OLH51 OBK51:OBL51 NRO51:NRP51 NHS51:NHT51 MXW51:MXX51 MOA51:MOB51 MEE51:MEF51 LUI51:LUJ51 LKM51:LKN51 LAQ51:LAR51 KQU51:KQV51 KGY51:KGZ51 JXC51:JXD51 JNG51:JNH51 JDK51:JDL51 ITO51:ITP51 IJS51:IJT51 HZW51:HZX51 HQA51:HQB51 HGE51:HGF51 GWI51:GWJ51 GMM51:GMN51 GCQ51:GCR51 FSU51:FSV51 FIY51:FIZ51 EZC51:EZD51 EPG51:EPH51 EFK51:EFL51 DVO51:DVP51 DLS51:DLT51 DBW51:DBX51 CSA51:CSB51 CIE51:CIF51 BYI51:BYJ51 BOM51:BON51 BEQ51:BER51 AUU51:AUV51 AKY51:AKZ51 ABC51:ABD51 RG51:RH51 HK51:HL51 WTK51:WTN51 WJO51:WJR51 VZS51:VZV51 VPW51:VPZ51 VGA51:VGD51 UWE51:UWH51 UMI51:UML51 UCM51:UCP51 TSQ51:TST51 TIU51:TIX51 SYY51:SZB51 SPC51:SPF51 SFG51:SFJ51 RVK51:RVN51 RLO51:RLR51 RBS51:RBV51 QRW51:QRZ51 QIA51:QID51 PYE51:PYH51 POI51:POL51 PEM51:PEP51 OUQ51:OUT51 OKU51:OKX51 OAY51:OBB51 NRC51:NRF51 NHG51:NHJ51 MXK51:MXN51 MNO51:MNR51 MDS51:MDV51 LTW51:LTZ51 LKA51:LKD51 LAE51:LAH51 KQI51:KQL51 KGM51:KGP51 JWQ51:JWT51 JMU51:JMX51 JCY51:JDB51 ITC51:ITF51 IJG51:IJJ51 HZK51:HZN51 HPO51:HPR51 HFS51:HFV51 GVW51:GVZ51 GMA51:GMD51 GCE51:GCH51 FSI51:FSL51 FIM51:FIP51 EYQ51:EYT51 EOU51:EOX51 EEY51:EFB51 DVC51:DVF51 DLG51:DLJ51 DBK51:DBN51 CRO51:CRR51 CHS51:CHV51 BXW51:BXZ51 BOA51:BOD51 BEE51:BEH51 AUI51:AUL51 AKM51:AKP51 AAQ51:AAT51 QU51:QX51 GY51:HB51 WTP51:WTQ51 WJT51:WJU51 VZX51:VZY51 VQB51:VQC51 VGF51:VGG51 UWJ51:UWK51 UMN51:UMO51 UCR51:UCS51 TSV51:TSW51 TIZ51:TJA51 SZD51:SZE51 SPH51:SPI51 SFL51:SFM51 RVP51:RVQ51 RLT51:RLU51 RBX51:RBY51 QSB51:QSC51 QIF51:QIG51 PYJ51:PYK51 PON51:POO51 PER51:PES51 OUV51:OUW51 OKZ51:OLA51 OBD51:OBE51 NRH51:NRI51 NHL51:NHM51 MXP51:MXQ51 MNT51:MNU51 MDX51:MDY51 LUB51:LUC51 LKF51:LKG51 LAJ51:LAK51 KQN51:KQO51 KGR51:KGS51 JWV51:JWW51 JMZ51:JNA51 JDD51:JDE51 ITH51:ITI51 IJL51:IJM51 HZP51:HZQ51 HPT51:HPU51 HFX51:HFY51 GWB51:GWC51 GMF51:GMG51 GCJ51:GCK51 FSN51:FSO51 FIR51:FIS51 EYV51:EYW51 EOZ51:EPA51 EFD51:EFE51 DVH51:DVI51 DLL51:DLM51 DBP51:DBQ51 CRT51:CRU51 CHX51:CHY51 BYB51:BYC51 BOF51:BOG51 BEJ51:BEK51 AUN51:AUO51 AKR51:AKS51 AAV51:AAW51 QZ51:RA51 HD51:HE51 WUE51:WUH51 WKI51:WKL51 WAM51:WAP51 VQQ51:VQT51 VGU51:VGX51 UWY51:UXB51 UNC51:UNF51 UDG51:UDJ51 TTK51:TTN51 TJO51:TJR51 SZS51:SZV51 SPW51:SPZ51 SGA51:SGD51 RWE51:RWH51 RMI51:RML51 RCM51:RCP51 QSQ51:QST51 QIU51:QIX51 PYY51:PZB51 PPC51:PPF51 PFG51:PFJ51 OVK51:OVN51 OLO51:OLR51 OBS51:OBV51 NRW51:NRZ51 NIA51:NID51 MYE51:MYH51 MOI51:MOL51 MEM51:MEP51 LUQ51:LUT51 LKU51:LKX51 LAY51:LBB51 KRC51:KRF51 KHG51:KHJ51 JXK51:JXN51 JNO51:JNR51 JDS51:JDV51 ITW51:ITZ51 IKA51:IKD51 IAE51:IAH51 HQI51:HQL51 HGM51:HGP51 GWQ51:GWT51 GMU51:GMX51 GCY51:GDB51 FTC51:FTF51 FJG51:FJJ51 EZK51:EZN51 EPO51:EPR51 EFS51:EFV51 DVW51:DVZ51 DMA51:DMD51 DCE51:DCH51 CSI51:CSL51 CIM51:CIP51 BYQ51:BYT51 BOU51:BOX51 BEY51:BFB51 AVC51:AVF51 ALG51:ALJ51 ABK51:ABN51 RO51:RR51 HS51:HV51 X51:AA51 WUJ51:WUL51 WKN51:WKP51 WAR51:WAT51 VQV51:VQX51 VGZ51:VHB51 UXD51:UXF51 UNH51:UNJ51 UDL51:UDN51 TTP51:TTR51 TJT51:TJV51 SZX51:SZZ51 SQB51:SQD51 SGF51:SGH51 RWJ51:RWL51 RMN51:RMP51 RCR51:RCT51 QSV51:QSX51 QIZ51:QJB51 PZD51:PZF51 PPH51:PPJ51 PFL51:PFN51 OVP51:OVR51 OLT51:OLV51 OBX51:OBZ51 NSB51:NSD51 NIF51:NIH51 MYJ51:MYL51 MON51:MOP51 MER51:MET51 LUV51:LUX51 LKZ51:LLB51 LBD51:LBF51 KRH51:KRJ51 KHL51:KHN51 JXP51:JXR51 JNT51:JNV51 JDX51:JDZ51 IUB51:IUD51 IKF51:IKH51 IAJ51:IAL51 HQN51:HQP51 HGR51:HGT51 GWV51:GWX51 GMZ51:GNB51 GDD51:GDF51 FTH51:FTJ51 FJL51:FJN51 EZP51:EZR51 EPT51:EPV51 EFX51:EFZ51 DWB51:DWD51 DMF51:DMH51 DCJ51:DCL51 CSN51:CSP51 CIR51:CIT51 BYV51:BYX51 BOZ51:BPB51 BFD51:BFF51 AVH51:AVJ51 ALL51:ALN51 ABP51:ABR51 RT51:RV51 HX51:HZ51 AC51:AE51 WUN51:WVF51 WKR51:WLJ51 WAV51:WBN51 VQZ51:VRR51 VHD51:VHV51 UXH51:UXZ51 UNL51:UOD51 UDP51:UEH51 TTT51:TUL51 TJX51:TKP51 TAB51:TAT51 SQF51:SQX51 SGJ51:SHB51 RWN51:RXF51 RMR51:RNJ51 RCV51:RDN51 QSZ51:QTR51 QJD51:QJV51 PZH51:PZZ51 PPL51:PQD51 PFP51:PGH51 OVT51:OWL51 OLX51:OMP51 OCB51:OCT51 NSF51:NSX51 NIJ51:NJB51 MYN51:MZF51 MOR51:MPJ51 MEV51:MFN51 LUZ51:LVR51 LLD51:LLV51 LBH51:LBZ51 KRL51:KSD51 KHP51:KIH51 JXT51:JYL51 JNX51:JOP51 JEB51:JET51 IUF51:IUX51 IKJ51:ILB51 IAN51:IBF51 HQR51:HRJ51 HGV51:HHN51 GWZ51:GXR51 GND51:GNV51 GDH51:GDZ51 FTL51:FUD51 FJP51:FKH51 EZT51:FAL51 EPX51:EQP51 EGB51:EGT51 DWF51:DWX51 DMJ51:DNB51 DCN51:DDF51 CSR51:CTJ51 CIV51:CJN51 BYZ51:BZR51 BPD51:BPV51 BFH51:BFZ51 AVL51:AWD51 ALP51:AMH51 ABT51:ACL51 RX51:SP51 AG51:AY51 HQ51 WTU51 WJY51 WAC51 VQG51 VGK51 UWO51 UMS51 UCW51 TTA51 TJE51 SZI51 SPM51 SFQ51 RVU51 RLY51 RCC51 QSG51 QIK51 PYO51 POS51 PEW51 OVA51 OLE51 OBI51 NRM51 NHQ51 MXU51 MNY51 MEC51 LUG51 LKK51 LAO51 KQS51 KGW51 JXA51 JNE51 JDI51 ITM51 IJQ51 HZU51 HPY51 HGC51 GWG51 GMK51 GCO51 FSS51 FIW51 EZA51 EPE51 EFI51 DVM51 DLQ51 DBU51 CRY51 CIC51 BYG51 BOK51 BEO51 AUS51 AKW51 ABA51 RE51 HI51 WUC51 WKG51 WAK51 VQO51 VGS51 UWW51 UNA51 UDE51 TTI51 TJM51 SZQ51 SPU51 SFY51 RWC51 RMG51 RCK51 QSO51 QIS51 PYW51 PPA51 PFE51 OVI51 OLM51 OBQ51 NRU51 NHY51 MYC51 MOG51 MEK51 LUO51 LKS51 LAW51 KRA51 KHE51 JXI51 JNM51 JDQ51 ITU51 IJY51 IAC51 HQG51 HGK51 GWO51 GMS51 GCW51 FTA51 FJE51 EZI51 EPM51 EFQ51 DVU51 DLY51 DCC51 CSG51 CIK51 BYO51 BOS51 BEW51 AVA51 ALE51 ABI51 RM51 V51 HO51 WTS51 WJW51 WAA51 VQE51 VGI51 UWM51 UMQ51 UCU51 TSY51 TJC51 SZG51 SPK51 SFO51 RVS51 RLW51 RCA51 QSE51 QII51 PYM51 POQ51 PEU51 OUY51 OLC51 OBG51 NRK51 NHO51 MXS51 MNW51 MEA51 LUE51 LKI51 LAM51 KQQ51 KGU51 JWY51 JNC51 JDG51 ITK51 IJO51 HZS51 HPW51 HGA51 GWE51 GMI51 GCM51 FSQ51 FIU51 EYY51 EPC51 EFG51 DVK51 DLO51 DBS51 CRW51 CIA51 BYE51 BOI51 BEM51 AUQ51 AKU51 AAY51 RC51 HG51 D17:O17 WUA51 WKE51 WAI51 VQM51 VGQ51 UWU51 UMY51 UDC51 TTG51 TJK51 SZO51 SPS51 SFW51 RWA51 RME51 RCI51 QSM51 QIQ51 PYU51 POY51 PFC51 OVG51 OLK51 OBO51 NRS51 NHW51 MYA51 MOE51 MEI51 LUM51 LKQ51 LAU51 KQY51 KHC51 JXG51 JNK51 JDO51 ITS51 IJW51 IAA51 HQE51 HGI51 GWM51 GMQ51 GCU51 FSY51 FJC51 EZG51 EPK51 EFO51 DVS51 DLW51 DCA51 CSE51 CII51 BYM51 BOQ51 BEU51 AUY51 ALC51 ABG51 RK51 T51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1:Q51 D51:G51 I51:J51 N51 L51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1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F51 RB51 AAX51 AKT51 AUP51 BEL51 BOH51 BYD51 CHZ51 CRV51 DBR51 DLN51 DVJ51 EFF51 EPB51 EYX51 FIT51 FSP51 GCL51 GMH51 GWD51 HFZ51 HPV51 HZR51 IJN51 ITJ51 JDF51 JNB51 JWX51 KGT51 KQP51 LAL51 LKH51 LUD51 MDZ51 MNV51 MXR51 NHN51 NRJ51 OBF51 OLB51 OUX51 PET51 POP51 PYL51 QIH51 QSD51 RBZ51 RLV51 RVR51 SFN51 SPJ51 SZF51 TJB51 TSX51 UCT51 UMP51 UWL51 VGH51 VQD51 VZZ51 WJV51 WTR51 U51 HP51 RL51 ABH51 ALD51 AUZ51 BEV51 BOR51 BYN51 CIJ51 CSF51 DCB51 DLX51 DVT51 EFP51 EPL51 EZH51 FJD51 FSZ51 GCV51 GMR51 GWN51 HGJ51 HQF51 IAB51 IJX51 ITT51 JDP51 JNL51 JXH51 KHD51 KQZ51 LAV51 LKR51 LUN51 MEJ51 MOF51 MYB51 NHX51 NRT51 OBP51 OLL51 OVH51 PFD51 POZ51 PYV51 QIR51 QSN51 RCJ51 RMF51 RWB51 SFX51 SPT51 SZP51 TJL51 TTH51 UDD51 UMZ51 UWV51 VGR51 VQN51 WAJ51 WKF51 WUB51 HC51 QY51 AAU51 AKQ51 AUM51 BEI51 BOE51 BYA51 CHW51 CRS51 DBO51 DLK51 DVG51 EFC51 EOY51 EYU51 FIQ51 FSM51 GCI51 GME51 GWA51 HFW51 HPS51 HZO51 IJK51 ITG51 JDC51 JMY51 JWU51 KGQ51 KQM51 LAI51 LKE51 LUA51 MDW51 MNS51 MXO51 NHK51 NRG51 OBC51 OKY51 OUU51 PEQ51 POM51 PYI51 QIE51 QSA51 RBW51 RLS51 RVO51 SFK51 SPG51 SZC51 TIY51 TSU51 UCQ51 UMM51 UWI51 VGE51 VQA51 VZW51 WJS51 WTO51 HH51 RD51 AAZ51 AKV51 AUR51 BEN51 BOJ51 BYF51 CIB51 CRX51 DBT51 DLP51 DVL51 EFH51 EPD51 EYZ51 FIV51 FSR51 GCN51 GMJ51 GWF51 HGB51 HPX51 HZT51 IJP51 ITL51 JDH51 JND51 JWZ51 KGV51 KQR51 LAN51 LKJ51 LUF51 MEB51 MNX51 MXT51 NHP51 NRL51 OBH51 OLD51 OUZ51 PEV51 POR51 PYN51 QIJ51 QSF51 RCB51 RLX51 RVT51 SFP51 SPL51 SZH51 TJD51 TSZ51 UCV51 UMR51 UWN51 VGJ51 VQF51 WAB51 WJX51 WTT51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1:C51 BS51:GX51 KD51:QT51 TZ51:AAP51 ADV51:AKL51 ANR51:AUH51 AXN51:BED51 BHJ51:BNZ51 BRF51:BXV51 CBB51:CHR51 CKX51:CRN51 CUT51:DBJ51 DEP51:DLF51 DOL51:DVB51 DYH51:EEX51 EID51:EOT51 ERZ51:EYP51 FBV51:FIL51 FLR51:FSH51 FVN51:GCD51 GFJ51:GLZ51 GPF51:GVV51 GZB51:HFR51 HIX51:HPN51 HST51:HZJ51 ICP51:IJF51 IML51:ITB51 IWH51:JCX51 JGD51:JMT51 JPZ51:JWP51 JZV51:KGL51 KJR51:KQH51 KTN51:LAD51 LDJ51:LJZ51 LNF51:LTV51 LXB51:MDR51 MGX51:MNN51 MQT51:MXJ51 NAP51:NHF51 NKL51:NRB51 NUH51:OAX51 OED51:OKT51 ONZ51:OUP51 OXV51:PEL51 PHR51:POH51 PRN51:PYD51 QBJ51:QHZ51 QLF51:QRV51 QVB51:RBR51 REX51:RLN51 ROT51:RVJ51 RYP51:SFF51 SIL51:SPB51 SSH51:SYX51 TCD51:TIT51 TLZ51:TSP51 TVV51:UCL51 UFR51:UMH51 UPN51:UWD51 UZJ51:VFZ51 VJF51:VPV51 VTB51:VZR51 WCX51:WJN51 WMT51:WTJ51 WWP51:XFD51 AZ51 IU51 SQ51 ACM51 AMI51 AWE51 BGA51 BPW51 BZS51 CJO51 CTK51 DDG51 DNC51 DWY51 EGU51 EQQ51 FAM51 FKI51 FUE51 GEA51 GNW51 GXS51 HHO51 HRK51 IBG51 ILC51 IUY51 JEU51 JOQ51 JYM51 KII51 KSE51 LCA51 LLW51 LVS51 MFO51 MPK51 MZG51 NJC51 NSY51 OCU51 OMQ51 OWM51 PGI51 PQE51 QAA51 QJW51 QTS51 RDO51 RNK51 RXG51 SHC51 SQY51 TAU51 TKQ51 TUM51 UEI51 UOE51 UYA51 VHW51 VRS51 WBO51 WLK51 WVG51 AF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R51:S51 HM51:HN51 RI51:RJ51 ABE51:ABF51 ALA51:ALB51 AUW51:AUX51 BES51:BET51 BOO51:BOP51 BYK51:BYL51 CIG51:CIH51 CSC51:CSD51 DBY51:DBZ51 DLU51:DLV51 DVQ51:DVR51 EFM51:EFN51 EPI51:EPJ51 EZE51:EZF51 FJA51:FJB51 FSW51:FSX51 GCS51:GCT51 GMO51:GMP51 GWK51:GWL51 HGG51:HGH51 HQC51:HQD51 HZY51:HZZ51 IJU51:IJV51 ITQ51:ITR51 JDM51:JDN51 JNI51:JNJ51 JXE51:JXF51 KHA51:KHB51 KQW51:KQX51 LAS51:LAT51 LKO51:LKP51 LUK51:LUL51 MEG51:MEH51 MOC51:MOD51 MXY51:MXZ51 NHU51:NHV51 NRQ51:NRR51 OBM51:OBN51 OLI51:OLJ51 OVE51:OVF51 PFA51:PFB51 POW51:POX51 PYS51:PYT51 QIO51:QIP51 QSK51:QSL51 RCG51:RCH51 RMC51:RMD51 RVY51:RVZ51 SFU51:SFV51 SPQ51:SPR51 SZM51:SZN51 TJI51:TJJ51 TTE51:TTF51 UDA51:UDB51 UMW51:UMX51 UWS51:UWT51 VGO51:VGP51 VQK51:VQL51 WAG51:WAH51 WKC51:WKD51 WTY51:WTZ51 HJ51 RF51 ABB51 AKX51 AUT51 BEP51 BOL51 BYH51 CID51 CRZ51 DBV51 DLR51 DVN51 EFJ51 EPF51 EZB51 FIX51 FST51 GCP51 GML51 GWH51 HGD51 HPZ51 HZV51 IJR51 ITN51 JDJ51 JNF51 JXB51 KGX51 KQT51 LAP51 LKL51 LUH51 MED51 MNZ51 MXV51 NHR51 NRN51 OBJ51 OLF51 OVB51 PEX51 POT51 PYP51 QIL51 QSH51 RCD51 RLZ51 RVV51 SFR51 SPN51 SZJ51 TJF51 TTB51 UCX51 UMT51 UWP51 VGL51 VQH51 WAD51 WJZ51 WTV51 W51 HR51 RN51 ABJ51 ALF51 AVB51 BEX51 BOT51 BYP51 CIL51 CSH51 DCD51 DLZ51 DVV51 EFR51 EPN51 EZJ51 FJF51 FTB51 GCX51 GMT51 GWP51 HGL51 HQH51 IAD51 IJZ51 ITV51 JDR51 JNN51 JXJ51 KHF51 KRB51 LAX51 LKT51 LUP51 MEL51 MOH51 MYD51 NHZ51 NRV51 OBR51 OLN51 OVJ51 PFF51 PPB51 PYX51 QIT51 QSP51 RCL51 RMH51 RWD51 SFZ51 SPV51 SZR51 TJN51 TTJ51 UDF51 UNB51 UWX51 VGT51 VQP51 WAL51 WKH51 WUD51 O51 K51 H51 M51 BQ18:BQ19 BG18:BG19 AT18:AT19 W18:W19 Q18:Q19"/>
  </dataValidations>
  <hyperlinks>
    <hyperlink ref="P18"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2018-05-02T09:52:30Z</dcterms:modified>
</cp:coreProperties>
</file>