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0" hidden="1">'調査票Ａ、Ｂ '!$A$9:$FN$40</definedName>
    <definedName name="_xlnm._FilterDatabase" localSheetId="1" hidden="1">'調査票Ｃ、Ｄ、Ｅ '!$A$17:$BR$47</definedName>
    <definedName name="_xlnm.Print_Area" localSheetId="0">'調査票Ａ、Ｂ '!$D$1:$CX$47</definedName>
    <definedName name="_xlnm.Print_Area" localSheetId="1">'調査票Ｃ、Ｄ、Ｅ '!$A$1:$BQ$57</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C10" i="5" l="1"/>
  <c r="G10" i="5"/>
  <c r="C11" i="5"/>
  <c r="G11" i="5"/>
  <c r="C12" i="5"/>
  <c r="G12" i="5"/>
  <c r="C13" i="5"/>
  <c r="G13" i="5"/>
  <c r="C14" i="5"/>
  <c r="G14" i="5"/>
  <c r="C15" i="5"/>
  <c r="G15" i="5"/>
  <c r="C16" i="5"/>
  <c r="G16" i="5"/>
  <c r="C17" i="5"/>
  <c r="G17" i="5"/>
  <c r="C18" i="5"/>
  <c r="G18" i="5"/>
  <c r="C19" i="5"/>
  <c r="G19" i="5"/>
  <c r="C20" i="5"/>
  <c r="G20" i="5"/>
  <c r="C21" i="5"/>
  <c r="G21" i="5"/>
  <c r="C22" i="5"/>
  <c r="G22" i="5"/>
  <c r="C23" i="5"/>
  <c r="G23" i="5"/>
  <c r="C24" i="5"/>
  <c r="G24" i="5"/>
  <c r="C25" i="5"/>
  <c r="G25" i="5"/>
  <c r="C26" i="5"/>
  <c r="G26" i="5"/>
  <c r="C27" i="5"/>
  <c r="G27" i="5"/>
  <c r="C28" i="5"/>
  <c r="G28" i="5"/>
  <c r="C29" i="5"/>
  <c r="G29" i="5"/>
  <c r="C30" i="5"/>
  <c r="G30" i="5"/>
  <c r="C31" i="5"/>
  <c r="G31" i="5"/>
  <c r="C32" i="5"/>
  <c r="G32" i="5"/>
  <c r="C33" i="5"/>
  <c r="G33" i="5"/>
  <c r="C34" i="5"/>
  <c r="G34" i="5"/>
  <c r="C35" i="5"/>
  <c r="G35" i="5"/>
  <c r="C36" i="5"/>
  <c r="G36" i="5"/>
  <c r="C37" i="5"/>
  <c r="G37" i="5"/>
  <c r="C38" i="5"/>
  <c r="G38" i="5"/>
  <c r="C39" i="5"/>
  <c r="G39" i="5"/>
  <c r="BQ55" i="6" l="1"/>
  <c r="BP55" i="6"/>
  <c r="BO55" i="6"/>
  <c r="BN55" i="6"/>
  <c r="BM55" i="6"/>
  <c r="BL55" i="6"/>
  <c r="BK55" i="6"/>
  <c r="BJ55" i="6"/>
  <c r="BI55" i="6"/>
  <c r="BH55" i="6"/>
  <c r="BG55" i="6"/>
  <c r="BF55" i="6"/>
  <c r="BE55" i="6"/>
  <c r="BD55" i="6"/>
  <c r="BC55" i="6"/>
  <c r="BB55" i="6"/>
  <c r="BA55" i="6"/>
  <c r="AZ55" i="6"/>
  <c r="AY55" i="6"/>
  <c r="AX55" i="6"/>
  <c r="AW55" i="6"/>
  <c r="AV55" i="6"/>
  <c r="AU55" i="6"/>
  <c r="AT55" i="6"/>
  <c r="AS55" i="6"/>
  <c r="AR55" i="6"/>
  <c r="AQ55" i="6"/>
  <c r="AP55" i="6"/>
  <c r="AO55" i="6"/>
  <c r="AN55" i="6"/>
  <c r="AL55" i="6"/>
  <c r="AK55" i="6"/>
  <c r="AJ55" i="6"/>
  <c r="AI55" i="6"/>
  <c r="AH55" i="6"/>
  <c r="AG55" i="6"/>
  <c r="AF55" i="6"/>
  <c r="AE55" i="6"/>
  <c r="AD55" i="6"/>
  <c r="AC55" i="6"/>
  <c r="AB55" i="6"/>
  <c r="AA55" i="6"/>
  <c r="Z55" i="6"/>
  <c r="Y55" i="6"/>
  <c r="X55" i="6"/>
  <c r="W55" i="6"/>
  <c r="V55" i="6"/>
  <c r="U55" i="6"/>
  <c r="T55" i="6"/>
  <c r="S55" i="6"/>
  <c r="R55" i="6"/>
  <c r="Q55" i="6"/>
  <c r="P55" i="6"/>
  <c r="O55" i="6"/>
  <c r="N55" i="6"/>
  <c r="M55" i="6"/>
  <c r="L55" i="6"/>
  <c r="K55" i="6"/>
  <c r="J55" i="6"/>
  <c r="I55" i="6"/>
  <c r="H55" i="6"/>
  <c r="G55" i="6"/>
  <c r="F55" i="6"/>
  <c r="E55" i="6"/>
  <c r="D55" i="6"/>
  <c r="BQ54" i="6"/>
  <c r="BP54" i="6"/>
  <c r="BO54" i="6"/>
  <c r="BN54" i="6"/>
  <c r="BM54" i="6"/>
  <c r="BL54" i="6"/>
  <c r="BK54" i="6"/>
  <c r="BJ54" i="6"/>
  <c r="BI54" i="6"/>
  <c r="BH54" i="6"/>
  <c r="BG54" i="6"/>
  <c r="BF54" i="6"/>
  <c r="BE54" i="6"/>
  <c r="BD54" i="6"/>
  <c r="BC54" i="6"/>
  <c r="BB54" i="6"/>
  <c r="BA54" i="6"/>
  <c r="AZ54" i="6"/>
  <c r="AY54" i="6"/>
  <c r="AX54" i="6"/>
  <c r="AW54" i="6"/>
  <c r="AV54" i="6"/>
  <c r="AU54" i="6"/>
  <c r="AT54" i="6"/>
  <c r="AS54" i="6"/>
  <c r="AR54" i="6"/>
  <c r="AQ54" i="6"/>
  <c r="AP54" i="6"/>
  <c r="AO54" i="6"/>
  <c r="AN54" i="6"/>
  <c r="AM54" i="6"/>
  <c r="AL54" i="6"/>
  <c r="AK54" i="6"/>
  <c r="AJ54" i="6"/>
  <c r="AI54" i="6"/>
  <c r="AH54" i="6"/>
  <c r="AG54" i="6"/>
  <c r="AF54" i="6"/>
  <c r="AE54" i="6"/>
  <c r="AD54" i="6"/>
  <c r="AC54" i="6"/>
  <c r="AB54" i="6"/>
  <c r="AA54" i="6"/>
  <c r="Z54" i="6"/>
  <c r="Y54" i="6"/>
  <c r="X54" i="6"/>
  <c r="W54" i="6"/>
  <c r="V54" i="6"/>
  <c r="U54" i="6"/>
  <c r="T54" i="6"/>
  <c r="S54" i="6"/>
  <c r="R54" i="6"/>
  <c r="Q54" i="6"/>
  <c r="P54" i="6"/>
  <c r="O54" i="6"/>
  <c r="N54" i="6"/>
  <c r="M54" i="6"/>
  <c r="L54" i="6"/>
  <c r="K54" i="6"/>
  <c r="J54" i="6"/>
  <c r="I54" i="6"/>
  <c r="H54" i="6"/>
  <c r="G54" i="6"/>
  <c r="F54" i="6"/>
  <c r="E54" i="6"/>
  <c r="D54" i="6"/>
  <c r="BQ53" i="6"/>
  <c r="BP53" i="6"/>
  <c r="BO53" i="6"/>
  <c r="BN53" i="6"/>
  <c r="BM53" i="6"/>
  <c r="BL53" i="6"/>
  <c r="BK53" i="6"/>
  <c r="BJ53" i="6"/>
  <c r="BI53" i="6"/>
  <c r="BH53" i="6"/>
  <c r="BG53" i="6"/>
  <c r="BF53" i="6"/>
  <c r="BE53" i="6"/>
  <c r="BD53" i="6"/>
  <c r="BC53" i="6"/>
  <c r="BB53" i="6"/>
  <c r="BA53" i="6"/>
  <c r="AZ53" i="6"/>
  <c r="AY53" i="6"/>
  <c r="AX53" i="6"/>
  <c r="AW53" i="6"/>
  <c r="AV53" i="6"/>
  <c r="AU53" i="6"/>
  <c r="AT53" i="6"/>
  <c r="AS53" i="6"/>
  <c r="AR53" i="6"/>
  <c r="AQ53" i="6"/>
  <c r="AP53" i="6"/>
  <c r="AO53" i="6"/>
  <c r="AN53" i="6"/>
  <c r="AM53" i="6"/>
  <c r="AL53" i="6"/>
  <c r="AK53" i="6"/>
  <c r="AJ53" i="6"/>
  <c r="AI53" i="6"/>
  <c r="AH53" i="6"/>
  <c r="AG53" i="6"/>
  <c r="AF53" i="6"/>
  <c r="AE53" i="6"/>
  <c r="AD53" i="6"/>
  <c r="AC53" i="6"/>
  <c r="AB53" i="6"/>
  <c r="AA53" i="6"/>
  <c r="Z53" i="6"/>
  <c r="Y53" i="6"/>
  <c r="X53" i="6"/>
  <c r="W53" i="6"/>
  <c r="V53" i="6"/>
  <c r="U53" i="6"/>
  <c r="T53" i="6"/>
  <c r="S53" i="6"/>
  <c r="R53" i="6"/>
  <c r="Q53" i="6"/>
  <c r="P53" i="6"/>
  <c r="O53" i="6"/>
  <c r="N53" i="6"/>
  <c r="M53" i="6"/>
  <c r="L53" i="6"/>
  <c r="K53" i="6"/>
  <c r="J53" i="6"/>
  <c r="I53" i="6"/>
  <c r="H53" i="6"/>
  <c r="G53" i="6"/>
  <c r="F53" i="6"/>
  <c r="E53" i="6"/>
  <c r="D53" i="6"/>
  <c r="BQ52" i="6"/>
  <c r="BP52" i="6"/>
  <c r="BO52" i="6"/>
  <c r="BN52" i="6"/>
  <c r="BM52" i="6"/>
  <c r="BL52" i="6"/>
  <c r="BK52" i="6"/>
  <c r="BJ52" i="6"/>
  <c r="BI52" i="6"/>
  <c r="BH52" i="6"/>
  <c r="BG52" i="6"/>
  <c r="BF52" i="6"/>
  <c r="BE52" i="6"/>
  <c r="BD52" i="6"/>
  <c r="BC52" i="6"/>
  <c r="BB52" i="6"/>
  <c r="BA52" i="6"/>
  <c r="AZ52" i="6"/>
  <c r="AY52" i="6"/>
  <c r="AX52" i="6"/>
  <c r="AW52" i="6"/>
  <c r="AV52" i="6"/>
  <c r="AU52" i="6"/>
  <c r="AT52" i="6"/>
  <c r="AS52" i="6"/>
  <c r="AR52" i="6"/>
  <c r="AQ52" i="6"/>
  <c r="AP52" i="6"/>
  <c r="AO52" i="6"/>
  <c r="AN52" i="6"/>
  <c r="AM52" i="6"/>
  <c r="AL52" i="6"/>
  <c r="AK52" i="6"/>
  <c r="AJ52" i="6"/>
  <c r="AI52" i="6"/>
  <c r="AH52" i="6"/>
  <c r="AG52" i="6"/>
  <c r="AF52" i="6"/>
  <c r="AE52" i="6"/>
  <c r="AD52" i="6"/>
  <c r="AC52" i="6"/>
  <c r="AB52" i="6"/>
  <c r="AA52" i="6"/>
  <c r="Z52" i="6"/>
  <c r="Y52" i="6"/>
  <c r="X52" i="6"/>
  <c r="W52" i="6"/>
  <c r="V52" i="6"/>
  <c r="U52" i="6"/>
  <c r="T52" i="6"/>
  <c r="S52" i="6"/>
  <c r="R52" i="6"/>
  <c r="Q52" i="6"/>
  <c r="P52" i="6"/>
  <c r="O52" i="6"/>
  <c r="N52" i="6"/>
  <c r="M52" i="6"/>
  <c r="L52" i="6"/>
  <c r="K52" i="6"/>
  <c r="J52" i="6"/>
  <c r="I52" i="6"/>
  <c r="H52" i="6"/>
  <c r="G52" i="6"/>
  <c r="F52" i="6"/>
  <c r="E52" i="6"/>
  <c r="D52" i="6"/>
  <c r="BP49" i="6"/>
  <c r="BO49" i="6"/>
  <c r="BN49" i="6"/>
  <c r="BM49" i="6"/>
  <c r="BL49" i="6"/>
  <c r="BK49" i="6"/>
  <c r="BJ49" i="6"/>
  <c r="BI49" i="6"/>
  <c r="BH49" i="6"/>
  <c r="BF49" i="6"/>
  <c r="BE49" i="6"/>
  <c r="BD49" i="6"/>
  <c r="BC49" i="6"/>
  <c r="BB49" i="6"/>
  <c r="BA49" i="6"/>
  <c r="AZ49" i="6"/>
  <c r="AY49" i="6"/>
  <c r="AX49" i="6"/>
  <c r="AW49" i="6"/>
  <c r="AV49" i="6"/>
  <c r="AS49" i="6"/>
  <c r="AR49" i="6"/>
  <c r="AQ49" i="6"/>
  <c r="AP49" i="6"/>
  <c r="AO49" i="6"/>
  <c r="AN49" i="6"/>
  <c r="AL49" i="6"/>
  <c r="AK49" i="6"/>
  <c r="AJ49" i="6"/>
  <c r="AI49" i="6"/>
  <c r="AH49" i="6"/>
  <c r="AG49" i="6"/>
  <c r="AF49" i="6"/>
  <c r="AE49" i="6"/>
  <c r="AD49" i="6"/>
  <c r="AC49" i="6"/>
  <c r="AB49" i="6"/>
  <c r="AA49" i="6"/>
  <c r="Z49" i="6"/>
  <c r="Y49" i="6"/>
  <c r="V49" i="6"/>
  <c r="U49" i="6"/>
  <c r="T49" i="6"/>
  <c r="S49" i="6"/>
  <c r="R49" i="6"/>
  <c r="O49" i="6"/>
  <c r="N49" i="6"/>
  <c r="M49" i="6"/>
  <c r="L49" i="6"/>
  <c r="K49" i="6"/>
  <c r="J49" i="6"/>
  <c r="I49" i="6"/>
  <c r="H49" i="6"/>
  <c r="G49" i="6"/>
  <c r="F49" i="6"/>
  <c r="E49" i="6"/>
  <c r="D49" i="6"/>
  <c r="CX46" i="5"/>
  <c r="CW46" i="5"/>
  <c r="CV46" i="5"/>
  <c r="CU46" i="5"/>
  <c r="CT46" i="5"/>
  <c r="CS46" i="5"/>
  <c r="CR46" i="5"/>
  <c r="CQ46" i="5"/>
  <c r="CP46" i="5"/>
  <c r="CO46" i="5"/>
  <c r="CN46" i="5"/>
  <c r="CM46" i="5"/>
  <c r="CL46" i="5"/>
  <c r="CK46" i="5"/>
  <c r="CJ46" i="5"/>
  <c r="CI46" i="5"/>
  <c r="CH46" i="5"/>
  <c r="CG46" i="5"/>
  <c r="CF46" i="5"/>
  <c r="CE46" i="5"/>
  <c r="CD46" i="5"/>
  <c r="CC46" i="5"/>
  <c r="CB46" i="5"/>
  <c r="CA46" i="5"/>
  <c r="BZ46" i="5"/>
  <c r="BY46" i="5"/>
  <c r="BX46" i="5"/>
  <c r="BW46" i="5"/>
  <c r="BV46" i="5"/>
  <c r="BU46" i="5"/>
  <c r="BT46" i="5"/>
  <c r="BS46" i="5"/>
  <c r="BR46" i="5"/>
  <c r="BQ46" i="5"/>
  <c r="BP46" i="5"/>
  <c r="BO46" i="5"/>
  <c r="BN46" i="5"/>
  <c r="BM46" i="5"/>
  <c r="BL46" i="5"/>
  <c r="BK46" i="5"/>
  <c r="BJ46" i="5"/>
  <c r="BI46" i="5"/>
  <c r="BH46" i="5"/>
  <c r="BG46" i="5"/>
  <c r="BF46" i="5"/>
  <c r="BE46" i="5"/>
  <c r="BD46" i="5"/>
  <c r="BC46" i="5"/>
  <c r="BB46" i="5"/>
  <c r="BA46" i="5"/>
  <c r="AZ46" i="5"/>
  <c r="AY46" i="5"/>
  <c r="AX46" i="5"/>
  <c r="AW46" i="5"/>
  <c r="AV46" i="5"/>
  <c r="AU46" i="5"/>
  <c r="AT46" i="5"/>
  <c r="AS46" i="5"/>
  <c r="AR46" i="5"/>
  <c r="AQ46" i="5"/>
  <c r="AP46" i="5"/>
  <c r="AO46" i="5"/>
  <c r="AN46" i="5"/>
  <c r="AM46" i="5"/>
  <c r="AL46" i="5"/>
  <c r="AK46" i="5"/>
  <c r="AJ46" i="5"/>
  <c r="AI46" i="5"/>
  <c r="AH46" i="5"/>
  <c r="AG46" i="5"/>
  <c r="AF46" i="5"/>
  <c r="AE46" i="5"/>
  <c r="AD46" i="5"/>
  <c r="AC46" i="5"/>
  <c r="AB46" i="5"/>
  <c r="AA46" i="5"/>
  <c r="Z46" i="5"/>
  <c r="Y46" i="5"/>
  <c r="X46" i="5"/>
  <c r="W46" i="5"/>
  <c r="V46" i="5"/>
  <c r="U46" i="5"/>
  <c r="T46" i="5"/>
  <c r="S46" i="5"/>
  <c r="R46" i="5"/>
  <c r="Q46" i="5"/>
  <c r="P46" i="5"/>
  <c r="O46" i="5"/>
  <c r="N46" i="5"/>
  <c r="M46" i="5"/>
  <c r="L46" i="5"/>
  <c r="K46" i="5"/>
  <c r="J46" i="5"/>
  <c r="I46" i="5"/>
  <c r="CX45" i="5"/>
  <c r="CW45" i="5"/>
  <c r="CV45" i="5"/>
  <c r="CU45" i="5"/>
  <c r="CT45" i="5"/>
  <c r="CS45" i="5"/>
  <c r="CR45" i="5"/>
  <c r="CQ45" i="5"/>
  <c r="CP45" i="5"/>
  <c r="CO45" i="5"/>
  <c r="CN45" i="5"/>
  <c r="CM45" i="5"/>
  <c r="CL45" i="5"/>
  <c r="CK45" i="5"/>
  <c r="CJ45" i="5"/>
  <c r="CI45" i="5"/>
  <c r="CH45" i="5"/>
  <c r="CG45" i="5"/>
  <c r="CF45" i="5"/>
  <c r="CE45" i="5"/>
  <c r="CD45" i="5"/>
  <c r="CC45" i="5"/>
  <c r="CB45" i="5"/>
  <c r="CA45" i="5"/>
  <c r="BZ45" i="5"/>
  <c r="BY45" i="5"/>
  <c r="BX45" i="5"/>
  <c r="BW45" i="5"/>
  <c r="BV45" i="5"/>
  <c r="BU45" i="5"/>
  <c r="BT45" i="5"/>
  <c r="BS45" i="5"/>
  <c r="BR45" i="5"/>
  <c r="BQ45" i="5"/>
  <c r="BP45" i="5"/>
  <c r="BO45" i="5"/>
  <c r="BN45" i="5"/>
  <c r="BM45" i="5"/>
  <c r="BL45" i="5"/>
  <c r="BK45" i="5"/>
  <c r="BJ45" i="5"/>
  <c r="BI45" i="5"/>
  <c r="BH45" i="5"/>
  <c r="BG45" i="5"/>
  <c r="BF45" i="5"/>
  <c r="BE45" i="5"/>
  <c r="BD45" i="5"/>
  <c r="BC45" i="5"/>
  <c r="BB45" i="5"/>
  <c r="BA45" i="5"/>
  <c r="AZ45" i="5"/>
  <c r="AY45" i="5"/>
  <c r="AX45" i="5"/>
  <c r="AW45" i="5"/>
  <c r="AV45" i="5"/>
  <c r="AU45" i="5"/>
  <c r="AT45" i="5"/>
  <c r="AS45" i="5"/>
  <c r="AR45" i="5"/>
  <c r="AQ45" i="5"/>
  <c r="AP45" i="5"/>
  <c r="AO45" i="5"/>
  <c r="AN45" i="5"/>
  <c r="AM45" i="5"/>
  <c r="AL45" i="5"/>
  <c r="AK45" i="5"/>
  <c r="AJ45" i="5"/>
  <c r="AI45" i="5"/>
  <c r="AH45" i="5"/>
  <c r="AG45" i="5"/>
  <c r="AF45" i="5"/>
  <c r="AE45" i="5"/>
  <c r="AD45" i="5"/>
  <c r="AC45" i="5"/>
  <c r="AB45" i="5"/>
  <c r="AA45" i="5"/>
  <c r="Z45" i="5"/>
  <c r="Y45" i="5"/>
  <c r="X45" i="5"/>
  <c r="W45" i="5"/>
  <c r="V45" i="5"/>
  <c r="U45" i="5"/>
  <c r="T45" i="5"/>
  <c r="S45" i="5"/>
  <c r="R45" i="5"/>
  <c r="Q45" i="5"/>
  <c r="P45" i="5"/>
  <c r="O45" i="5"/>
  <c r="N45" i="5"/>
  <c r="M45" i="5"/>
  <c r="L45" i="5"/>
  <c r="K45" i="5"/>
  <c r="J45" i="5"/>
  <c r="I45" i="5"/>
  <c r="CX44" i="5"/>
  <c r="CW44" i="5"/>
  <c r="CV44" i="5"/>
  <c r="CU44" i="5"/>
  <c r="CT44" i="5"/>
  <c r="CS44" i="5"/>
  <c r="CR44" i="5"/>
  <c r="CQ44" i="5"/>
  <c r="CP44" i="5"/>
  <c r="CO44" i="5"/>
  <c r="CN44" i="5"/>
  <c r="CM44" i="5"/>
  <c r="CL44" i="5"/>
  <c r="CK44" i="5"/>
  <c r="CJ44" i="5"/>
  <c r="CI44" i="5"/>
  <c r="CH44" i="5"/>
  <c r="CG44" i="5"/>
  <c r="CF44" i="5"/>
  <c r="CE44" i="5"/>
  <c r="CD44" i="5"/>
  <c r="CC44" i="5"/>
  <c r="CB44" i="5"/>
  <c r="CA44" i="5"/>
  <c r="BZ44" i="5"/>
  <c r="BY44" i="5"/>
  <c r="BX44" i="5"/>
  <c r="BW44" i="5"/>
  <c r="BV44" i="5"/>
  <c r="BU44" i="5"/>
  <c r="BT44" i="5"/>
  <c r="BS44" i="5"/>
  <c r="BR44" i="5"/>
  <c r="BQ44" i="5"/>
  <c r="BP44" i="5"/>
  <c r="BO44" i="5"/>
  <c r="BN44" i="5"/>
  <c r="BM44" i="5"/>
  <c r="BL44" i="5"/>
  <c r="BK44" i="5"/>
  <c r="BJ44" i="5"/>
  <c r="BI44" i="5"/>
  <c r="BH44" i="5"/>
  <c r="BG44" i="5"/>
  <c r="BF44" i="5"/>
  <c r="BE44" i="5"/>
  <c r="BD44" i="5"/>
  <c r="BC44" i="5"/>
  <c r="BB44" i="5"/>
  <c r="BA44" i="5"/>
  <c r="AZ44" i="5"/>
  <c r="AY44" i="5"/>
  <c r="AX44" i="5"/>
  <c r="AW44" i="5"/>
  <c r="AV44" i="5"/>
  <c r="AU44" i="5"/>
  <c r="AT44" i="5"/>
  <c r="AS44" i="5"/>
  <c r="AR44" i="5"/>
  <c r="AQ44" i="5"/>
  <c r="AP44" i="5"/>
  <c r="AO44" i="5"/>
  <c r="AN44" i="5"/>
  <c r="AM44" i="5"/>
  <c r="AL44" i="5"/>
  <c r="AK44" i="5"/>
  <c r="AJ44" i="5"/>
  <c r="AI44" i="5"/>
  <c r="AH44" i="5"/>
  <c r="AG44" i="5"/>
  <c r="AF44" i="5"/>
  <c r="AE44" i="5"/>
  <c r="AD44" i="5"/>
  <c r="AC44" i="5"/>
  <c r="AB44" i="5"/>
  <c r="AA44" i="5"/>
  <c r="Z44" i="5"/>
  <c r="Y44" i="5"/>
  <c r="X44" i="5"/>
  <c r="W44" i="5"/>
  <c r="V44" i="5"/>
  <c r="U44" i="5"/>
  <c r="T44" i="5"/>
  <c r="S44" i="5"/>
  <c r="R44" i="5"/>
  <c r="Q44" i="5"/>
  <c r="P44" i="5"/>
  <c r="O44" i="5"/>
  <c r="N44" i="5"/>
  <c r="M44" i="5"/>
  <c r="L44" i="5"/>
  <c r="K44" i="5"/>
  <c r="J44" i="5"/>
  <c r="I44" i="5"/>
  <c r="CX43" i="5"/>
  <c r="CW43" i="5"/>
  <c r="CV43" i="5"/>
  <c r="CU43" i="5"/>
  <c r="CT43" i="5"/>
  <c r="CS43" i="5"/>
  <c r="CR43" i="5"/>
  <c r="CQ43" i="5"/>
  <c r="CP43" i="5"/>
  <c r="CO43" i="5"/>
  <c r="CN43" i="5"/>
  <c r="CM43" i="5"/>
  <c r="CL43" i="5"/>
  <c r="CK43" i="5"/>
  <c r="CJ43" i="5"/>
  <c r="CI43" i="5"/>
  <c r="CH43" i="5"/>
  <c r="CG43" i="5"/>
  <c r="CF43" i="5"/>
  <c r="CE43" i="5"/>
  <c r="CD43" i="5"/>
  <c r="CC43" i="5"/>
  <c r="CB43" i="5"/>
  <c r="CA43" i="5"/>
  <c r="BZ43" i="5"/>
  <c r="BY43" i="5"/>
  <c r="BX43" i="5"/>
  <c r="BW43" i="5"/>
  <c r="BV43" i="5"/>
  <c r="BU43" i="5"/>
  <c r="BT43" i="5"/>
  <c r="BS43" i="5"/>
  <c r="BR43" i="5"/>
  <c r="BQ43" i="5"/>
  <c r="BP43" i="5"/>
  <c r="BO43" i="5"/>
  <c r="BN43" i="5"/>
  <c r="BM43" i="5"/>
  <c r="BL43" i="5"/>
  <c r="BK43" i="5"/>
  <c r="BJ43" i="5"/>
  <c r="BI43" i="5"/>
  <c r="BH43" i="5"/>
  <c r="BG43" i="5"/>
  <c r="BF43" i="5"/>
  <c r="BE43" i="5"/>
  <c r="BD43" i="5"/>
  <c r="BC43" i="5"/>
  <c r="BB43" i="5"/>
  <c r="BA43" i="5"/>
  <c r="AZ43" i="5"/>
  <c r="AY43" i="5"/>
  <c r="AX43" i="5"/>
  <c r="AW43" i="5"/>
  <c r="AV43" i="5"/>
  <c r="AU43" i="5"/>
  <c r="AT43" i="5"/>
  <c r="AS43" i="5"/>
  <c r="AR43" i="5"/>
  <c r="AQ43" i="5"/>
  <c r="AP43" i="5"/>
  <c r="AO43" i="5"/>
  <c r="AN43" i="5"/>
  <c r="AM43" i="5"/>
  <c r="AL43" i="5"/>
  <c r="AK43" i="5"/>
  <c r="AJ43" i="5"/>
  <c r="AI43" i="5"/>
  <c r="AH43" i="5"/>
  <c r="AG43" i="5"/>
  <c r="AF43" i="5"/>
  <c r="AE43" i="5"/>
  <c r="AD43" i="5"/>
  <c r="AC43" i="5"/>
  <c r="AB43" i="5"/>
  <c r="AA43" i="5"/>
  <c r="Z43" i="5"/>
  <c r="Y43" i="5"/>
  <c r="X43" i="5"/>
  <c r="W43" i="5"/>
  <c r="V43" i="5"/>
  <c r="U43" i="5"/>
  <c r="T43" i="5"/>
  <c r="S43" i="5"/>
  <c r="R43" i="5"/>
  <c r="Q43" i="5"/>
  <c r="P43" i="5"/>
  <c r="O43" i="5"/>
  <c r="N43" i="5"/>
  <c r="M43" i="5"/>
  <c r="L43" i="5"/>
  <c r="K43" i="5"/>
  <c r="J43" i="5"/>
  <c r="I43" i="5"/>
  <c r="CX40" i="5"/>
  <c r="CW40" i="5"/>
  <c r="CU40" i="5"/>
  <c r="CT40" i="5"/>
  <c r="CS40" i="5"/>
  <c r="CR40" i="5"/>
  <c r="CQ40" i="5"/>
  <c r="CP40" i="5"/>
  <c r="CO40" i="5"/>
  <c r="CN40" i="5"/>
  <c r="CM40" i="5"/>
  <c r="CL40" i="5"/>
  <c r="CK40" i="5"/>
  <c r="CJ40" i="5"/>
  <c r="CH40" i="5"/>
  <c r="CG40" i="5"/>
  <c r="CF40" i="5"/>
  <c r="CE40" i="5"/>
  <c r="CD40" i="5"/>
  <c r="CC40" i="5"/>
  <c r="CB40" i="5"/>
  <c r="CA40" i="5"/>
  <c r="BY40" i="5"/>
  <c r="BX40" i="5"/>
  <c r="BW40" i="5"/>
  <c r="BV40" i="5"/>
  <c r="BU40" i="5"/>
  <c r="BS40" i="5"/>
  <c r="BR40" i="5"/>
  <c r="BQ40" i="5"/>
  <c r="BN40" i="5"/>
  <c r="BM40" i="5"/>
  <c r="BL40" i="5"/>
  <c r="BK40" i="5"/>
  <c r="BJ40" i="5"/>
  <c r="BI40" i="5"/>
  <c r="BH40" i="5"/>
  <c r="BG40" i="5"/>
  <c r="BF40" i="5"/>
  <c r="BE40" i="5"/>
  <c r="BD40" i="5"/>
  <c r="BC40" i="5"/>
  <c r="BB40" i="5"/>
  <c r="BA40" i="5"/>
  <c r="AZ40" i="5"/>
  <c r="AY40" i="5"/>
  <c r="AX40" i="5"/>
  <c r="AW40" i="5"/>
  <c r="AV40" i="5"/>
  <c r="AU40" i="5"/>
  <c r="AT40" i="5"/>
  <c r="AS40" i="5"/>
  <c r="AR40" i="5"/>
  <c r="AQ40" i="5"/>
  <c r="AP40" i="5"/>
  <c r="AO40" i="5"/>
  <c r="AN40" i="5"/>
  <c r="AM40" i="5"/>
  <c r="AL40" i="5"/>
  <c r="AK40" i="5"/>
  <c r="AJ40" i="5"/>
  <c r="AI40" i="5"/>
  <c r="AH40" i="5"/>
  <c r="AG40" i="5"/>
  <c r="AF40" i="5"/>
  <c r="AD40" i="5"/>
  <c r="AC40" i="5"/>
  <c r="AB40" i="5"/>
  <c r="Z40" i="5"/>
  <c r="Y40" i="5"/>
  <c r="X40" i="5"/>
  <c r="V40" i="5"/>
  <c r="U40" i="5"/>
  <c r="T40" i="5"/>
  <c r="S40" i="5"/>
  <c r="Q40" i="5"/>
  <c r="P40" i="5"/>
  <c r="O40" i="5"/>
  <c r="M40" i="5"/>
  <c r="K40" i="5"/>
  <c r="I40" i="5"/>
  <c r="AM55" i="6"/>
  <c r="AM49" i="6"/>
</calcChain>
</file>

<file path=xl/sharedStrings.xml><?xml version="1.0" encoding="utf-8"?>
<sst xmlns="http://schemas.openxmlformats.org/spreadsheetml/2006/main" count="523" uniqueCount="330">
  <si>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</si>
  <si>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</si>
  <si>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</si>
  <si>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</si>
  <si>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</si>
  <si>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</si>
  <si>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</si>
  <si>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</si>
  <si>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</si>
  <si>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</si>
  <si>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</si>
  <si>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</si>
  <si>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</si>
  <si>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</si>
  <si>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</si>
  <si>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</si>
  <si>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</si>
  <si>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</si>
  <si>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</si>
  <si>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</si>
  <si>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</si>
  <si>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</si>
  <si>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</si>
  <si>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</si>
  <si>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</si>
  <si>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</si>
  <si>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</si>
  <si>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</si>
  <si>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</si>
  <si>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</si>
  <si>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</si>
  <si>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</si>
  <si>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</si>
  <si>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</si>
  <si>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</si>
  <si>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</si>
  <si>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</si>
  <si>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</si>
  <si>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</si>
  <si>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</si>
  <si>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</si>
  <si>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</si>
  <si>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</si>
  <si>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</si>
  <si>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</si>
  <si>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</si>
  <si>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</si>
  <si>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</si>
  <si>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</si>
  <si>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</si>
  <si>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</si>
  <si>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</si>
  <si>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</si>
  <si>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</si>
  <si>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</si>
  <si>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</si>
  <si>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</si>
  <si>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</si>
  <si>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</si>
  <si>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</si>
  <si>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</si>
  <si>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</si>
  <si>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</si>
  <si>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</si>
  <si>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</si>
  <si>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</si>
  <si>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</si>
  <si>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</si>
  <si>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</si>
  <si>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</si>
  <si>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</si>
  <si>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</si>
  <si>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</si>
  <si>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</si>
  <si>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</si>
  <si>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</si>
  <si>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</si>
  <si>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</si>
  <si>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</si>
  <si>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</si>
  <si>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</si>
  <si>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</si>
  <si>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</si>
  <si>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</si>
  <si>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</si>
  <si>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</si>
  <si>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</si>
  <si>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</si>
  <si>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</si>
  <si>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</si>
  <si>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</si>
  <si>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</si>
  <si>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</si>
  <si>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</si>
  <si>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</si>
  <si>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</si>
  <si>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</si>
  <si>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</si>
  <si>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</si>
  <si>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</si>
  <si>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</si>
  <si>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</si>
  <si>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</si>
  <si>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</si>
  <si>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</si>
  <si>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</si>
  <si>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</si>
  <si>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</si>
  <si>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</si>
  <si>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</si>
  <si>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</si>
  <si>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</si>
  <si>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</si>
  <si>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</si>
  <si>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</si>
  <si>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</si>
  <si>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</si>
  <si>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</si>
  <si>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</si>
  <si>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</si>
  <si>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</si>
  <si>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</si>
  <si>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</si>
  <si>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</si>
  <si>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</si>
  <si>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</si>
  <si>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</si>
  <si>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</si>
  <si>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</si>
  <si>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</si>
  <si>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</si>
  <si>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</si>
  <si>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</si>
  <si>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</si>
  <si>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</si>
  <si>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</si>
  <si>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</si>
  <si>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</si>
  <si>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</si>
  <si>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</si>
  <si>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</si>
  <si>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</si>
  <si>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</si>
  <si>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</si>
  <si>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</si>
  <si>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</si>
  <si>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</si>
  <si>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</si>
  <si>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</si>
  <si>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</si>
  <si>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</si>
  <si>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</si>
  <si>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</si>
  <si>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</si>
  <si>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</si>
  <si>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</si>
  <si>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</si>
  <si>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</si>
  <si>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</si>
  <si>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</si>
  <si>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</si>
  <si>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</si>
  <si>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</si>
  <si>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</si>
  <si>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</si>
  <si>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</si>
  <si>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</si>
  <si>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</si>
  <si>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</si>
  <si>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</si>
  <si>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</si>
  <si>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</si>
  <si>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</si>
  <si>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</si>
  <si>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日高町</t>
  </si>
  <si>
    <t>特になし</t>
    <rPh sb="0" eb="1">
      <t>トク</t>
    </rPh>
    <phoneticPr fontId="1"/>
  </si>
  <si>
    <t>和歌山市</t>
    <rPh sb="0" eb="3">
      <t>ワカヤマ</t>
    </rPh>
    <rPh sb="3" eb="4">
      <t>シ</t>
    </rPh>
    <phoneticPr fontId="1"/>
  </si>
  <si>
    <t>根拠はないが、全庁的に行政評価の仕組みを構築し、取り組んでいる。</t>
    <rPh sb="0" eb="2">
      <t>コンキョ</t>
    </rPh>
    <rPh sb="7" eb="9">
      <t>ゼンチョウ</t>
    </rPh>
    <rPh sb="9" eb="10">
      <t>テキ</t>
    </rPh>
    <rPh sb="11" eb="13">
      <t>ギョウセイ</t>
    </rPh>
    <rPh sb="13" eb="15">
      <t>ヒョウカ</t>
    </rPh>
    <rPh sb="16" eb="18">
      <t>シク</t>
    </rPh>
    <rPh sb="20" eb="22">
      <t>コウチク</t>
    </rPh>
    <rPh sb="24" eb="25">
      <t>ト</t>
    </rPh>
    <rPh sb="26" eb="27">
      <t>ク</t>
    </rPh>
    <phoneticPr fontId="1"/>
  </si>
  <si>
    <t>事業内容、実施内容、従事職員数、人件費</t>
    <rPh sb="0" eb="2">
      <t>ジギョウ</t>
    </rPh>
    <rPh sb="2" eb="4">
      <t>ナイヨウ</t>
    </rPh>
    <rPh sb="5" eb="7">
      <t>ジッシ</t>
    </rPh>
    <rPh sb="7" eb="9">
      <t>ナイヨウ</t>
    </rPh>
    <rPh sb="10" eb="12">
      <t>ジュウジ</t>
    </rPh>
    <rPh sb="12" eb="14">
      <t>ショクイン</t>
    </rPh>
    <rPh sb="14" eb="15">
      <t>スウ</t>
    </rPh>
    <rPh sb="16" eb="19">
      <t>ジンケンヒ</t>
    </rPh>
    <phoneticPr fontId="1"/>
  </si>
  <si>
    <t>中小企業診断士、税理士</t>
    <rPh sb="0" eb="2">
      <t>チュウショウ</t>
    </rPh>
    <rPh sb="2" eb="4">
      <t>キギョウ</t>
    </rPh>
    <rPh sb="4" eb="7">
      <t>シンダンシ</t>
    </rPh>
    <rPh sb="8" eb="11">
      <t>ゼイリシ</t>
    </rPh>
    <phoneticPr fontId="1"/>
  </si>
  <si>
    <t>海南市</t>
    <rPh sb="0" eb="3">
      <t>カイナンシ</t>
    </rPh>
    <phoneticPr fontId="1"/>
  </si>
  <si>
    <t>橋本市</t>
    <rPh sb="0" eb="3">
      <t>ハシモトシ</t>
    </rPh>
    <phoneticPr fontId="1"/>
  </si>
  <si>
    <t>実施マニュアル</t>
    <rPh sb="0" eb="2">
      <t>ジッシ</t>
    </rPh>
    <phoneticPr fontId="1"/>
  </si>
  <si>
    <t>外部評価が必ずしも客観的ではないという観点から現時点では内部評価のみとしている。</t>
    <rPh sb="0" eb="2">
      <t>ガイブ</t>
    </rPh>
    <rPh sb="2" eb="4">
      <t>ヒョウカ</t>
    </rPh>
    <rPh sb="5" eb="6">
      <t>カナラ</t>
    </rPh>
    <rPh sb="9" eb="12">
      <t>キャッカンテキ</t>
    </rPh>
    <rPh sb="19" eb="21">
      <t>カンテン</t>
    </rPh>
    <rPh sb="23" eb="26">
      <t>ゲンジテン</t>
    </rPh>
    <rPh sb="28" eb="30">
      <t>ナイブ</t>
    </rPh>
    <rPh sb="30" eb="32">
      <t>ヒョウカ</t>
    </rPh>
    <phoneticPr fontId="1"/>
  </si>
  <si>
    <t>有田市</t>
    <rPh sb="0" eb="3">
      <t>アリダシ</t>
    </rPh>
    <phoneticPr fontId="1"/>
  </si>
  <si>
    <t>御坊市</t>
    <rPh sb="0" eb="3">
      <t>ゴボウシ</t>
    </rPh>
    <phoneticPr fontId="1"/>
  </si>
  <si>
    <t>田辺市</t>
    <rPh sb="0" eb="3">
      <t>タナベシ</t>
    </rPh>
    <phoneticPr fontId="1"/>
  </si>
  <si>
    <t>行政事務について、意識改革も含め内部検証を行うため、事務の流れ等を熟知している職員により行っている</t>
    <rPh sb="0" eb="2">
      <t>ギョウセイ</t>
    </rPh>
    <rPh sb="2" eb="4">
      <t>ジム</t>
    </rPh>
    <rPh sb="9" eb="11">
      <t>イシキ</t>
    </rPh>
    <rPh sb="11" eb="13">
      <t>カイカク</t>
    </rPh>
    <rPh sb="14" eb="15">
      <t>フク</t>
    </rPh>
    <rPh sb="16" eb="18">
      <t>ナイブ</t>
    </rPh>
    <rPh sb="18" eb="20">
      <t>ケンショウ</t>
    </rPh>
    <rPh sb="21" eb="22">
      <t>オコナ</t>
    </rPh>
    <rPh sb="26" eb="28">
      <t>ジム</t>
    </rPh>
    <rPh sb="29" eb="30">
      <t>ナガ</t>
    </rPh>
    <rPh sb="31" eb="32">
      <t>トウ</t>
    </rPh>
    <rPh sb="33" eb="35">
      <t>ジュクチ</t>
    </rPh>
    <rPh sb="39" eb="41">
      <t>ショクイン</t>
    </rPh>
    <rPh sb="44" eb="45">
      <t>オコナ</t>
    </rPh>
    <phoneticPr fontId="1"/>
  </si>
  <si>
    <t>新宮市</t>
    <rPh sb="0" eb="3">
      <t>シングウシ</t>
    </rPh>
    <phoneticPr fontId="1"/>
  </si>
  <si>
    <t>紀の川市</t>
    <rPh sb="0" eb="1">
      <t>キ</t>
    </rPh>
    <rPh sb="2" eb="3">
      <t>カワ</t>
    </rPh>
    <rPh sb="3" eb="4">
      <t>シ</t>
    </rPh>
    <phoneticPr fontId="1"/>
  </si>
  <si>
    <t>岩出市</t>
    <rPh sb="0" eb="2">
      <t>イワデ</t>
    </rPh>
    <rPh sb="2" eb="3">
      <t>シ</t>
    </rPh>
    <phoneticPr fontId="1"/>
  </si>
  <si>
    <t>紀美野町</t>
    <rPh sb="0" eb="4">
      <t>キミノチョウ</t>
    </rPh>
    <phoneticPr fontId="1"/>
  </si>
  <si>
    <t>新規提案もＰＤＣＡに組み込んでおり、制度の構築中であるから</t>
    <rPh sb="0" eb="2">
      <t>シンキ</t>
    </rPh>
    <rPh sb="2" eb="4">
      <t>テイアン</t>
    </rPh>
    <rPh sb="10" eb="11">
      <t>ク</t>
    </rPh>
    <rPh sb="12" eb="13">
      <t>コ</t>
    </rPh>
    <rPh sb="18" eb="20">
      <t>セイド</t>
    </rPh>
    <rPh sb="21" eb="24">
      <t>コウチクチュウ</t>
    </rPh>
    <phoneticPr fontId="1"/>
  </si>
  <si>
    <t>担当者支店における問題点の提起と解決案、住民からの声など</t>
    <rPh sb="0" eb="3">
      <t>タントウシャ</t>
    </rPh>
    <rPh sb="3" eb="5">
      <t>シテン</t>
    </rPh>
    <rPh sb="9" eb="12">
      <t>モンダイテン</t>
    </rPh>
    <rPh sb="13" eb="15">
      <t>テイキ</t>
    </rPh>
    <rPh sb="16" eb="18">
      <t>カイケツ</t>
    </rPh>
    <rPh sb="18" eb="19">
      <t>アン</t>
    </rPh>
    <rPh sb="20" eb="22">
      <t>ジュウミン</t>
    </rPh>
    <rPh sb="25" eb="26">
      <t>コエ</t>
    </rPh>
    <phoneticPr fontId="1"/>
  </si>
  <si>
    <t>かつらぎ町</t>
    <rPh sb="4" eb="5">
      <t>チョウ</t>
    </rPh>
    <phoneticPr fontId="1"/>
  </si>
  <si>
    <t>九度山町</t>
    <rPh sb="0" eb="4">
      <t>クドヤマチョウ</t>
    </rPh>
    <phoneticPr fontId="1"/>
  </si>
  <si>
    <t>高野町</t>
    <rPh sb="0" eb="3">
      <t>コウヤチョウ</t>
    </rPh>
    <phoneticPr fontId="1"/>
  </si>
  <si>
    <t>湯浅町</t>
    <rPh sb="0" eb="3">
      <t>ユアサチョウ</t>
    </rPh>
    <phoneticPr fontId="1"/>
  </si>
  <si>
    <t>広川町</t>
    <rPh sb="0" eb="3">
      <t>ヒロガワチョウ</t>
    </rPh>
    <phoneticPr fontId="1"/>
  </si>
  <si>
    <t>有田川町</t>
    <rPh sb="0" eb="4">
      <t>ア</t>
    </rPh>
    <phoneticPr fontId="1"/>
  </si>
  <si>
    <t>行政評価導入による事務量やコスト増に対する効果がさほど見込めないため。</t>
    <rPh sb="0" eb="2">
      <t>ギョウセイ</t>
    </rPh>
    <rPh sb="2" eb="4">
      <t>ヒョウカ</t>
    </rPh>
    <rPh sb="4" eb="6">
      <t>ドウニュウ</t>
    </rPh>
    <rPh sb="9" eb="11">
      <t>ジム</t>
    </rPh>
    <rPh sb="11" eb="12">
      <t>リョウ</t>
    </rPh>
    <rPh sb="16" eb="17">
      <t>ゾウ</t>
    </rPh>
    <rPh sb="18" eb="19">
      <t>タイ</t>
    </rPh>
    <rPh sb="21" eb="23">
      <t>コウカ</t>
    </rPh>
    <rPh sb="27" eb="29">
      <t>ミコ</t>
    </rPh>
    <phoneticPr fontId="1"/>
  </si>
  <si>
    <t>美浜町</t>
    <rPh sb="0" eb="2">
      <t>ミハマ</t>
    </rPh>
    <rPh sb="2" eb="3">
      <t>チョウ</t>
    </rPh>
    <phoneticPr fontId="1"/>
  </si>
  <si>
    <t>日高町</t>
    <rPh sb="0" eb="3">
      <t>ヒダカチョウ</t>
    </rPh>
    <phoneticPr fontId="1"/>
  </si>
  <si>
    <t>由良町</t>
    <rPh sb="0" eb="3">
      <t>ユラチョウ</t>
    </rPh>
    <phoneticPr fontId="1"/>
  </si>
  <si>
    <t>特に無し</t>
    <phoneticPr fontId="1"/>
  </si>
  <si>
    <t>外部評価の必要性が見出せないため</t>
    <rPh sb="0" eb="2">
      <t>ガイブ</t>
    </rPh>
    <rPh sb="2" eb="4">
      <t>ヒョウカ</t>
    </rPh>
    <rPh sb="5" eb="7">
      <t>ヒツヨウ</t>
    </rPh>
    <rPh sb="7" eb="8">
      <t>セイ</t>
    </rPh>
    <rPh sb="9" eb="11">
      <t>ミイダ</t>
    </rPh>
    <phoneticPr fontId="1"/>
  </si>
  <si>
    <t>印南町</t>
    <rPh sb="0" eb="3">
      <t>イナミチョウ</t>
    </rPh>
    <phoneticPr fontId="1"/>
  </si>
  <si>
    <t>みなべ町</t>
    <rPh sb="3" eb="4">
      <t>チョウ</t>
    </rPh>
    <phoneticPr fontId="1"/>
  </si>
  <si>
    <t>日高川町</t>
    <rPh sb="0" eb="4">
      <t>ヒダカガワチョウ</t>
    </rPh>
    <phoneticPr fontId="1"/>
  </si>
  <si>
    <t>白浜町</t>
    <rPh sb="0" eb="3">
      <t>シラハマチョウ</t>
    </rPh>
    <phoneticPr fontId="1"/>
  </si>
  <si>
    <t>評価指標が導入されておらず、委員会としての統一的な評価を算出することが困難なため。</t>
    <rPh sb="0" eb="2">
      <t>ヒョウカ</t>
    </rPh>
    <rPh sb="2" eb="4">
      <t>シヒョウ</t>
    </rPh>
    <rPh sb="5" eb="7">
      <t>ドウニュウ</t>
    </rPh>
    <rPh sb="14" eb="17">
      <t>イインカイ</t>
    </rPh>
    <rPh sb="21" eb="24">
      <t>トウイツテキ</t>
    </rPh>
    <rPh sb="25" eb="27">
      <t>ヒョウカ</t>
    </rPh>
    <rPh sb="28" eb="30">
      <t>サンシュツ</t>
    </rPh>
    <rPh sb="35" eb="37">
      <t>コンナン</t>
    </rPh>
    <phoneticPr fontId="1"/>
  </si>
  <si>
    <t>上富田町</t>
    <rPh sb="0" eb="4">
      <t>カ</t>
    </rPh>
    <phoneticPr fontId="1"/>
  </si>
  <si>
    <t>すさみ町</t>
    <rPh sb="3" eb="4">
      <t>チョウ</t>
    </rPh>
    <phoneticPr fontId="1"/>
  </si>
  <si>
    <t>那智勝浦町</t>
    <rPh sb="0" eb="5">
      <t>ナチカツウラチョウ</t>
    </rPh>
    <phoneticPr fontId="1"/>
  </si>
  <si>
    <t>太地町</t>
    <rPh sb="0" eb="3">
      <t>タイジチョウ</t>
    </rPh>
    <phoneticPr fontId="1"/>
  </si>
  <si>
    <t>古座川町</t>
    <rPh sb="0" eb="4">
      <t>コザガワチョウ</t>
    </rPh>
    <phoneticPr fontId="1"/>
  </si>
  <si>
    <t>北山村</t>
    <rPh sb="0" eb="3">
      <t>キタヤマムラ</t>
    </rPh>
    <phoneticPr fontId="1"/>
  </si>
  <si>
    <t>串本町</t>
    <rPh sb="0" eb="3">
      <t>クシモトチョウ</t>
    </rPh>
    <phoneticPr fontId="1"/>
  </si>
  <si>
    <t>和歌山市</t>
  </si>
  <si>
    <t>http://www.city.wakayama.wakayama.jp/shisei/gyouzaisei/gyouseihyouka/index.html</t>
  </si>
  <si>
    <t>海南市</t>
  </si>
  <si>
    <t>橋本市</t>
  </si>
  <si>
    <t>http://www.city.hashimoto.lg.jp/guido/somubu/zaisei/gyouseikaikaku/gyouseihyouka/jimujigyou.html</t>
  </si>
  <si>
    <t>有田市</t>
  </si>
  <si>
    <t>御坊市</t>
  </si>
  <si>
    <t>田辺市</t>
  </si>
  <si>
    <t>評価手法、対象事業</t>
    <rPh sb="0" eb="2">
      <t>ヒョウカ</t>
    </rPh>
    <rPh sb="2" eb="4">
      <t>シュホウ</t>
    </rPh>
    <rPh sb="5" eb="7">
      <t>タイショウ</t>
    </rPh>
    <rPh sb="7" eb="9">
      <t>ジギョウ</t>
    </rPh>
    <phoneticPr fontId="1"/>
  </si>
  <si>
    <t>新宮市</t>
  </si>
  <si>
    <t>紀の川市</t>
  </si>
  <si>
    <t>岩出市</t>
  </si>
  <si>
    <t>紀美野町</t>
  </si>
  <si>
    <t>新規事業については、議会前に先行してしまう。</t>
    <rPh sb="0" eb="2">
      <t>シンキ</t>
    </rPh>
    <rPh sb="2" eb="4">
      <t>ジギョウ</t>
    </rPh>
    <rPh sb="10" eb="12">
      <t>ギカイ</t>
    </rPh>
    <rPh sb="12" eb="13">
      <t>マエ</t>
    </rPh>
    <rPh sb="14" eb="16">
      <t>センコウ</t>
    </rPh>
    <phoneticPr fontId="1"/>
  </si>
  <si>
    <t>かつらぎ町</t>
  </si>
  <si>
    <t>http://www.town.katsuragi.wakayama.jp/top_chosei/menu_zaisei/about-jigyohyoka.html</t>
  </si>
  <si>
    <t>九度山町</t>
  </si>
  <si>
    <t>高野町</t>
  </si>
  <si>
    <t>湯浅町</t>
  </si>
  <si>
    <t>広川町</t>
  </si>
  <si>
    <t>有田川町</t>
  </si>
  <si>
    <t>美浜町</t>
  </si>
  <si>
    <t>由良町</t>
  </si>
  <si>
    <t>印南町</t>
  </si>
  <si>
    <t>みなべ町</t>
  </si>
  <si>
    <t>日高川町</t>
  </si>
  <si>
    <t>白浜町</t>
  </si>
  <si>
    <t>http://www.town.shirahama.wakayama.jp/soshiki/somu/zaisei/gyomu/gyosei_kaikaku/1450338353100.html</t>
  </si>
  <si>
    <t>上富田町</t>
  </si>
  <si>
    <t>すさみ町</t>
  </si>
  <si>
    <t>那智勝浦町</t>
  </si>
  <si>
    <t>太地町</t>
  </si>
  <si>
    <t>古座川町</t>
  </si>
  <si>
    <t>北山村</t>
  </si>
  <si>
    <t>串本町</t>
  </si>
  <si>
    <t>302015</t>
  </si>
  <si>
    <t>302023</t>
  </si>
  <si>
    <t>302031</t>
  </si>
  <si>
    <t>302040</t>
  </si>
  <si>
    <t>302058</t>
  </si>
  <si>
    <t>302066</t>
  </si>
  <si>
    <t>302074</t>
  </si>
  <si>
    <t>302082</t>
  </si>
  <si>
    <t>302091</t>
  </si>
  <si>
    <t>303046</t>
  </si>
  <si>
    <t>303411</t>
  </si>
  <si>
    <t>303437</t>
  </si>
  <si>
    <t>303445</t>
  </si>
  <si>
    <t>303615</t>
  </si>
  <si>
    <t>303623</t>
  </si>
  <si>
    <t>303666</t>
  </si>
  <si>
    <t>303810</t>
  </si>
  <si>
    <t>303828</t>
  </si>
  <si>
    <t>303836</t>
  </si>
  <si>
    <t>303909</t>
  </si>
  <si>
    <t>303917</t>
  </si>
  <si>
    <t>303925</t>
  </si>
  <si>
    <t>304018</t>
  </si>
  <si>
    <t>304042</t>
  </si>
  <si>
    <t>304069</t>
  </si>
  <si>
    <t>304212</t>
  </si>
  <si>
    <t>304221</t>
  </si>
  <si>
    <t>304247</t>
  </si>
  <si>
    <t>304271</t>
  </si>
  <si>
    <t>304280</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</si>
  <si>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</si>
  <si>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</si>
  <si>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</si>
  <si>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</si>
  <si>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</si>
  <si>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</si>
  <si>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</si>
  <si>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</si>
  <si>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5"/>
  </si>
  <si>
    <t>外部の視点の導入</t>
    <rPh sb="0" eb="2">
      <t>ガイブ</t>
    </rPh>
    <rPh sb="3" eb="5">
      <t>シテン</t>
    </rPh>
    <rPh sb="6" eb="8">
      <t>ドウニュウ</t>
    </rPh>
    <phoneticPr fontId="25"/>
  </si>
  <si>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</si>
  <si>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</si>
  <si>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</si>
  <si>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</si>
  <si>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</si>
  <si>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</si>
  <si>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</si>
  <si>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</si>
  <si>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</si>
  <si>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</si>
  <si>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5"/>
  </si>
  <si>
    <t>達成状況の確認・分析</t>
    <phoneticPr fontId="25"/>
  </si>
  <si>
    <t>評価シートへの記載事項</t>
    <phoneticPr fontId="25"/>
  </si>
  <si>
    <t>実施状況</t>
    <phoneticPr fontId="25"/>
  </si>
  <si>
    <t>導入したねらい</t>
    <phoneticPr fontId="25"/>
  </si>
  <si>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</si>
  <si>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</si>
  <si>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</si>
  <si>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</si>
  <si>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</si>
  <si>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5"/>
  </si>
  <si>
    <t>結果の公表について</t>
    <phoneticPr fontId="25"/>
  </si>
  <si>
    <t>行政評価結果の活用方法</t>
    <phoneticPr fontId="25"/>
  </si>
  <si>
    <t>行政評価の成果と課題</t>
    <rPh sb="0" eb="2">
      <t>ギョウセイ</t>
    </rPh>
    <rPh sb="2" eb="4">
      <t>ヒョウカ</t>
    </rPh>
    <rPh sb="5" eb="7">
      <t>セイカ</t>
    </rPh>
    <rPh sb="8" eb="10">
      <t>カダイ</t>
    </rPh>
    <phoneticPr fontId="1"/>
  </si>
  <si>
    <t>結果の公表状況</t>
    <phoneticPr fontId="25"/>
  </si>
  <si>
    <t>公表していない理由</t>
    <phoneticPr fontId="25"/>
  </si>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</sst>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30">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11"/>
      <color theme="10"/>
      <name val="ＭＳ Ｐゴシック"/>
      <family val="3"/>
      <charset val="128"/>
      <scheme val="minor"/>
    </font>
    <font>
      <u/>
      <sz val="9"/>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10">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15" fillId="0" borderId="0">
      <alignment vertical="center"/>
    </xf>
  </cellStyleXfs>
  <cellXfs count="212">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0"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0"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0" xfId="1" applyNumberFormat="1" applyFont="1" applyFill="1" applyBorder="1" applyAlignment="1" applyProtection="1">
      <alignment horizontal="center" vertical="center"/>
    </xf>
    <xf numFmtId="176" fontId="4" fillId="0" borderId="14"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80" fontId="4" fillId="3" borderId="16" xfId="2" applyNumberFormat="1" applyFont="1" applyFill="1" applyBorder="1" applyAlignment="1" applyProtection="1">
      <alignment vertical="center" shrinkToFit="1"/>
      <protection locked="0"/>
    </xf>
    <xf numFmtId="176" fontId="4" fillId="0" borderId="11"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177" fontId="4" fillId="0" borderId="2" xfId="1" applyNumberFormat="1" applyFont="1" applyFill="1" applyBorder="1" applyAlignment="1" applyProtection="1">
      <alignment horizontal="center" vertical="center" wrapText="1"/>
    </xf>
    <xf numFmtId="49"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8" fontId="4" fillId="0" borderId="2" xfId="1" applyNumberFormat="1" applyFont="1" applyFill="1" applyBorder="1" applyAlignment="1" applyProtection="1">
      <alignment horizontal="center" vertical="center" wrapText="1"/>
    </xf>
    <xf numFmtId="176" fontId="4" fillId="0" borderId="5"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76" fontId="4" fillId="0" borderId="0" xfId="1" applyNumberFormat="1" applyFont="1" applyFill="1" applyBorder="1" applyAlignment="1" applyProtection="1">
      <alignment horizontal="center" vertical="center" wrapText="1"/>
    </xf>
    <xf numFmtId="177" fontId="4" fillId="0" borderId="2" xfId="1"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0" fontId="4" fillId="0" borderId="2" xfId="1" applyNumberFormat="1" applyFont="1" applyFill="1" applyBorder="1" applyAlignment="1" applyProtection="1">
      <alignment horizontal="center" vertical="center"/>
    </xf>
    <xf numFmtId="176" fontId="4" fillId="0" borderId="0" xfId="1" applyNumberFormat="1" applyFont="1" applyFill="1" applyBorder="1" applyAlignment="1" applyProtection="1">
      <alignment horizontal="center" vertical="center"/>
    </xf>
    <xf numFmtId="178" fontId="4" fillId="0" borderId="2" xfId="1" applyNumberFormat="1" applyFont="1" applyFill="1" applyBorder="1" applyAlignment="1" applyProtection="1">
      <alignment horizontal="center" vertical="center"/>
    </xf>
    <xf numFmtId="176" fontId="4" fillId="0" borderId="5" xfId="0" applyNumberFormat="1" applyFont="1" applyFill="1" applyBorder="1" applyAlignment="1" applyProtection="1">
      <alignment horizontal="center" vertical="center"/>
    </xf>
    <xf numFmtId="176" fontId="4" fillId="0" borderId="2"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xf>
    <xf numFmtId="176" fontId="4" fillId="0" borderId="2" xfId="0" applyNumberFormat="1" applyFont="1" applyFill="1" applyBorder="1" applyAlignment="1" applyProtection="1">
      <alignment horizontal="left" vertical="center"/>
    </xf>
    <xf numFmtId="176" fontId="23" fillId="0" borderId="2" xfId="8" applyNumberFormat="1" applyFill="1" applyBorder="1" applyAlignment="1" applyProtection="1">
      <alignment horizontal="center" vertical="center" wrapText="1"/>
    </xf>
    <xf numFmtId="176" fontId="5" fillId="0" borderId="2" xfId="0" applyNumberFormat="1" applyFont="1" applyFill="1" applyBorder="1" applyAlignment="1" applyProtection="1">
      <alignment vertical="center" wrapText="1"/>
    </xf>
    <xf numFmtId="177" fontId="4" fillId="4" borderId="2" xfId="1" applyNumberFormat="1" applyFont="1" applyFill="1" applyBorder="1" applyAlignment="1" applyProtection="1">
      <alignment horizontal="center" vertical="center" wrapText="1"/>
    </xf>
    <xf numFmtId="0" fontId="4" fillId="5" borderId="2" xfId="1" applyNumberFormat="1" applyFont="1" applyFill="1" applyBorder="1" applyAlignment="1" applyProtection="1">
      <alignment horizontal="center" vertical="center"/>
    </xf>
    <xf numFmtId="0" fontId="4" fillId="5" borderId="0" xfId="0" applyFont="1" applyFill="1" applyBorder="1" applyAlignment="1" applyProtection="1">
      <alignment horizontal="center" vertical="center"/>
    </xf>
    <xf numFmtId="49" fontId="4" fillId="5" borderId="2" xfId="1" applyNumberFormat="1" applyFont="1" applyFill="1" applyBorder="1" applyAlignment="1" applyProtection="1">
      <alignment horizontal="center" vertical="center"/>
    </xf>
    <xf numFmtId="177" fontId="4" fillId="5" borderId="2" xfId="1" applyNumberFormat="1" applyFont="1" applyFill="1" applyBorder="1" applyAlignment="1" applyProtection="1">
      <alignment horizontal="center" vertical="center" wrapText="1"/>
    </xf>
    <xf numFmtId="49" fontId="4" fillId="5" borderId="2" xfId="1" applyNumberFormat="1" applyFont="1" applyFill="1" applyBorder="1" applyAlignment="1" applyProtection="1">
      <alignment horizontal="center" vertical="center" wrapText="1"/>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6" borderId="2" xfId="1" applyNumberFormat="1" applyFont="1" applyFill="1" applyBorder="1" applyAlignment="1" applyProtection="1">
      <alignment horizontal="center" vertical="center" wrapText="1"/>
    </xf>
    <xf numFmtId="177" fontId="4" fillId="6" borderId="2" xfId="1" applyNumberFormat="1" applyFont="1" applyFill="1" applyBorder="1" applyAlignment="1" applyProtection="1">
      <alignment horizontal="center" vertical="center"/>
    </xf>
    <xf numFmtId="0" fontId="4" fillId="0" borderId="2" xfId="0" applyFont="1" applyFill="1" applyBorder="1" applyAlignment="1">
      <alignment vertical="center"/>
    </xf>
    <xf numFmtId="0" fontId="0" fillId="0" borderId="0" xfId="0" applyFill="1" applyAlignment="1">
      <alignment vertical="center" wrapText="1"/>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left" vertical="center" wrapText="1"/>
    </xf>
    <xf numFmtId="0" fontId="4" fillId="8" borderId="0" xfId="0" applyFont="1" applyFill="1" applyBorder="1" applyAlignment="1" applyProtection="1">
      <alignment vertical="center"/>
    </xf>
    <xf numFmtId="0" fontId="4" fillId="8" borderId="0" xfId="0" applyFont="1" applyFill="1" applyBorder="1" applyAlignment="1" applyProtection="1"/>
    <xf numFmtId="0" fontId="4" fillId="8"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0" fontId="17" fillId="8"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49" fontId="29"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3" fillId="5" borderId="0" xfId="0" applyFont="1" applyFill="1" applyBorder="1" applyAlignment="1" applyProtection="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center" wrapText="1"/>
    </xf>
    <xf numFmtId="0" fontId="29" fillId="0" borderId="0" xfId="0" applyFont="1" applyFill="1" applyBorder="1" applyAlignment="1" applyProtection="1">
      <alignment horizontal="left" vertical="center"/>
    </xf>
    <xf numFmtId="0" fontId="4" fillId="7" borderId="3" xfId="0" applyFont="1" applyFill="1" applyBorder="1" applyAlignment="1" applyProtection="1">
      <alignment horizontal="center" vertical="top" wrapText="1"/>
    </xf>
    <xf numFmtId="0" fontId="4" fillId="0" borderId="0" xfId="0" applyFont="1" applyFill="1" applyBorder="1" applyAlignment="1" applyProtection="1">
      <alignment vertical="center" wrapText="1"/>
    </xf>
    <xf numFmtId="0" fontId="24" fillId="0" borderId="4" xfId="0" applyFont="1" applyFill="1" applyBorder="1" applyAlignment="1" applyProtection="1">
      <alignment horizontal="center" vertical="top" wrapText="1"/>
    </xf>
    <xf numFmtId="0" fontId="24" fillId="0" borderId="0" xfId="0" applyFont="1" applyFill="1" applyBorder="1" applyAlignment="1" applyProtection="1">
      <alignment vertical="center" wrapText="1"/>
    </xf>
    <xf numFmtId="0" fontId="26" fillId="5" borderId="0" xfId="0" applyFont="1" applyFill="1" applyBorder="1" applyAlignment="1" applyProtection="1">
      <alignment horizontal="center" vertical="center"/>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top" textRotation="255" wrapText="1"/>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4" fillId="0" borderId="2" xfId="0" applyFont="1" applyBorder="1" applyAlignment="1" applyProtection="1">
      <alignment horizontal="center" vertical="top" textRotation="255" wrapText="1"/>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8" xfId="0" applyNumberFormat="1" applyFont="1" applyFill="1" applyBorder="1" applyAlignment="1" applyProtection="1">
      <alignment horizontal="center" vertical="top" textRotation="255" wrapText="1"/>
    </xf>
    <xf numFmtId="0" fontId="0" fillId="0" borderId="9" xfId="0" applyBorder="1" applyAlignment="1">
      <alignment horizontal="center" vertical="center" wrapText="1"/>
    </xf>
    <xf numFmtId="0" fontId="4" fillId="0" borderId="5" xfId="0" applyFont="1" applyFill="1" applyBorder="1" applyAlignment="1" applyProtection="1">
      <alignment horizontal="center" vertical="top" textRotation="255" wrapText="1"/>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49" fontId="4" fillId="0" borderId="2" xfId="0" applyNumberFormat="1" applyFont="1" applyFill="1" applyBorder="1" applyAlignment="1" applyProtection="1">
      <alignment horizontal="center" vertical="center" textRotation="255"/>
    </xf>
    <xf numFmtId="0" fontId="4" fillId="0" borderId="8" xfId="0" applyFont="1" applyFill="1" applyBorder="1" applyAlignment="1" applyProtection="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4" fillId="0" borderId="2" xfId="0" applyFont="1" applyFill="1" applyBorder="1" applyAlignment="1" applyProtection="1">
      <alignment horizontal="center" vertical="center" textRotation="255" shrinkToFit="1"/>
    </xf>
    <xf numFmtId="49" fontId="4" fillId="0" borderId="2" xfId="0" applyNumberFormat="1" applyFont="1" applyFill="1" applyBorder="1" applyAlignment="1" applyProtection="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xf>
    <xf numFmtId="0" fontId="0" fillId="0" borderId="6" xfId="0" applyBorder="1" applyAlignment="1">
      <alignment horizontal="center" vertical="center"/>
    </xf>
    <xf numFmtId="0" fontId="4" fillId="0" borderId="2" xfId="0"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textRotation="255" wrapText="1"/>
    </xf>
    <xf numFmtId="0" fontId="0" fillId="0" borderId="9" xfId="0" applyBorder="1" applyAlignment="1">
      <alignment horizontal="center" vertical="center" textRotation="255" wrapText="1"/>
    </xf>
    <xf numFmtId="49" fontId="4" fillId="0" borderId="6" xfId="0" applyNumberFormat="1"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textRotation="255"/>
    </xf>
    <xf numFmtId="0" fontId="0" fillId="0" borderId="2" xfId="0" applyBorder="1" applyAlignment="1">
      <alignment horizontal="center" vertical="center"/>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49" fontId="4" fillId="0" borderId="8" xfId="0"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49" fontId="26" fillId="5" borderId="2" xfId="0" applyNumberFormat="1" applyFont="1" applyFill="1" applyBorder="1" applyAlignment="1" applyProtection="1">
      <alignment horizontal="center" vertical="center"/>
    </xf>
    <xf numFmtId="49" fontId="26" fillId="0" borderId="2" xfId="0" applyNumberFormat="1" applyFont="1" applyFill="1" applyBorder="1" applyAlignment="1" applyProtection="1">
      <alignment horizontal="center" vertical="center"/>
    </xf>
    <xf numFmtId="49" fontId="29" fillId="0" borderId="2" xfId="0" applyNumberFormat="1" applyFont="1" applyFill="1" applyBorder="1" applyAlignment="1" applyProtection="1">
      <alignment horizontal="center" vertical="center"/>
    </xf>
    <xf numFmtId="49" fontId="26" fillId="5" borderId="5" xfId="0" applyNumberFormat="1" applyFont="1" applyFill="1" applyBorder="1" applyAlignment="1" applyProtection="1">
      <alignment horizontal="center" vertical="center"/>
    </xf>
    <xf numFmtId="49" fontId="26" fillId="5" borderId="1" xfId="0" applyNumberFormat="1" applyFont="1" applyFill="1" applyBorder="1" applyAlignment="1" applyProtection="1">
      <alignment horizontal="center" vertical="center"/>
    </xf>
    <xf numFmtId="49" fontId="26" fillId="5" borderId="10"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26" fillId="9" borderId="5" xfId="0" applyFont="1" applyFill="1" applyBorder="1" applyAlignment="1" applyProtection="1">
      <alignment horizontal="center" vertical="center"/>
    </xf>
    <xf numFmtId="0" fontId="26" fillId="9" borderId="1" xfId="0" applyFont="1" applyFill="1" applyBorder="1" applyAlignment="1" applyProtection="1">
      <alignment horizontal="center" vertical="center"/>
    </xf>
    <xf numFmtId="0" fontId="26" fillId="9" borderId="10" xfId="0" applyFont="1" applyFill="1" applyBorder="1" applyAlignment="1" applyProtection="1">
      <alignment horizontal="center" vertical="center"/>
    </xf>
    <xf numFmtId="49" fontId="26" fillId="0" borderId="5" xfId="0" applyNumberFormat="1" applyFont="1" applyFill="1" applyBorder="1" applyAlignment="1" applyProtection="1">
      <alignment horizontal="center" vertical="center"/>
    </xf>
    <xf numFmtId="49" fontId="26" fillId="0" borderId="1" xfId="0" applyNumberFormat="1" applyFont="1" applyFill="1" applyBorder="1" applyAlignment="1" applyProtection="1">
      <alignment horizontal="center" vertical="center"/>
    </xf>
    <xf numFmtId="0" fontId="27" fillId="0" borderId="1" xfId="0" applyFont="1" applyFill="1" applyBorder="1" applyAlignment="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6" fillId="0" borderId="10" xfId="0" applyNumberFormat="1" applyFont="1" applyFill="1" applyBorder="1" applyAlignment="1" applyProtection="1">
      <alignment horizontal="center" vertical="center"/>
    </xf>
    <xf numFmtId="49" fontId="26" fillId="0" borderId="2" xfId="0" applyNumberFormat="1"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27" fillId="5" borderId="1" xfId="0" applyFont="1" applyFill="1" applyBorder="1" applyAlignment="1">
      <alignment horizontal="center" vertical="center"/>
    </xf>
    <xf numFmtId="0" fontId="27" fillId="5" borderId="10" xfId="0" applyFont="1" applyFill="1" applyBorder="1" applyAlignment="1">
      <alignment horizontal="center" vertical="center"/>
    </xf>
    <xf numFmtId="49" fontId="28" fillId="5" borderId="5" xfId="0" applyNumberFormat="1" applyFont="1" applyFill="1" applyBorder="1" applyAlignment="1" applyProtection="1">
      <alignment horizontal="center" vertical="center" wrapText="1"/>
    </xf>
    <xf numFmtId="49" fontId="28" fillId="5" borderId="10" xfId="0"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shrinkToFit="1"/>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14" fillId="9" borderId="5" xfId="0" applyFont="1" applyFill="1" applyBorder="1" applyAlignment="1" applyProtection="1">
      <alignment horizontal="center" vertical="center"/>
    </xf>
    <xf numFmtId="0" fontId="14" fillId="9" borderId="1" xfId="0" applyFont="1" applyFill="1" applyBorder="1" applyAlignment="1" applyProtection="1">
      <alignment horizontal="center" vertical="center"/>
    </xf>
    <xf numFmtId="0" fontId="0" fillId="9" borderId="1" xfId="0" applyFill="1" applyBorder="1" applyAlignment="1">
      <alignment horizontal="center" vertical="center"/>
    </xf>
    <xf numFmtId="0" fontId="0" fillId="9" borderId="10" xfId="0" applyFill="1" applyBorder="1" applyAlignment="1">
      <alignment horizontal="center" vertical="center"/>
    </xf>
    <xf numFmtId="0" fontId="14" fillId="9" borderId="10"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0"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cellXfs>
  <cellStyles count="10">
    <cellStyle name="ハイパーリンク" xfId="8" builtinId="8"/>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9"/>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47"/>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14" hidden="1" customWidth="1"/>
    <col min="4" max="4" width="9.21875" style="14" customWidth="1"/>
    <col min="5" max="5" width="10" style="15" bestFit="1" customWidth="1"/>
    <col min="6" max="7" width="9.21875" style="15" hidden="1" customWidth="1"/>
    <col min="8" max="8" width="8.33203125" style="15" bestFit="1" customWidth="1"/>
    <col min="9" max="13" width="5.77734375" style="15" customWidth="1"/>
    <col min="14" max="14" width="5.88671875" style="15" customWidth="1"/>
    <col min="15"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96" customWidth="1"/>
    <col min="53"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94" width="5.77734375" style="15" customWidth="1"/>
    <col min="95" max="95" width="7.33203125" style="15" customWidth="1"/>
    <col min="96" max="96" width="6.77734375" style="15" bestFit="1" customWidth="1"/>
    <col min="97" max="99" width="5.77734375" style="15" customWidth="1"/>
    <col min="100" max="100" width="25.109375" style="15" customWidth="1"/>
    <col min="101" max="102" width="9" style="15" customWidth="1"/>
    <col min="103" max="16384" width="5.77734375" style="15"/>
  </cols>
  <sheetData>
    <row r="1" spans="1:170" s="2" customFormat="1" ht="30" customHeight="1">
      <c r="A1" s="48"/>
      <c r="B1" s="48"/>
      <c r="C1" s="48"/>
      <c r="D1" s="113" t="s">
        <v>329</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70" s="20" customFormat="1" ht="26.4" customHeight="1">
      <c r="A2" s="172"/>
      <c r="B2" s="173"/>
      <c r="C2" s="173"/>
      <c r="D2" s="173"/>
      <c r="E2" s="173"/>
      <c r="F2" s="173"/>
      <c r="G2" s="173"/>
      <c r="H2" s="174"/>
      <c r="I2" s="175" t="s">
        <v>291</v>
      </c>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7"/>
      <c r="BP2" s="118"/>
      <c r="BQ2" s="175" t="s">
        <v>292</v>
      </c>
      <c r="BR2" s="176"/>
      <c r="BS2" s="176"/>
      <c r="BT2" s="176"/>
      <c r="BU2" s="176"/>
      <c r="BV2" s="176"/>
      <c r="BW2" s="176"/>
      <c r="BX2" s="176"/>
      <c r="BY2" s="176"/>
      <c r="BZ2" s="176"/>
      <c r="CA2" s="176"/>
      <c r="CB2" s="176"/>
      <c r="CC2" s="176"/>
      <c r="CD2" s="176"/>
      <c r="CE2" s="176"/>
      <c r="CF2" s="176"/>
      <c r="CG2" s="176"/>
      <c r="CH2" s="176"/>
      <c r="CI2" s="176"/>
      <c r="CJ2" s="176"/>
      <c r="CK2" s="176"/>
      <c r="CL2" s="176"/>
      <c r="CM2" s="176"/>
      <c r="CN2" s="176"/>
      <c r="CO2" s="176"/>
      <c r="CP2" s="176"/>
      <c r="CQ2" s="176"/>
      <c r="CR2" s="176"/>
      <c r="CS2" s="176"/>
      <c r="CT2" s="176"/>
      <c r="CU2" s="176"/>
      <c r="CV2" s="176"/>
      <c r="CW2" s="176"/>
      <c r="CX2" s="177"/>
    </row>
    <row r="3" spans="1:170" s="13" customFormat="1" ht="51" customHeight="1">
      <c r="A3" s="90" t="s">
        <v>123</v>
      </c>
      <c r="B3" s="90"/>
      <c r="C3" s="90"/>
      <c r="D3" s="125" t="s">
        <v>123</v>
      </c>
      <c r="E3" s="125" t="s">
        <v>115</v>
      </c>
      <c r="F3" s="90"/>
      <c r="G3" s="90"/>
      <c r="H3" s="125" t="s">
        <v>116</v>
      </c>
      <c r="I3" s="178" t="s">
        <v>293</v>
      </c>
      <c r="J3" s="179"/>
      <c r="K3" s="179"/>
      <c r="L3" s="179"/>
      <c r="M3" s="179"/>
      <c r="N3" s="179"/>
      <c r="O3" s="179"/>
      <c r="P3" s="179"/>
      <c r="Q3" s="179"/>
      <c r="R3" s="180"/>
      <c r="S3" s="166" t="s">
        <v>294</v>
      </c>
      <c r="T3" s="166"/>
      <c r="U3" s="166"/>
      <c r="V3" s="166"/>
      <c r="W3" s="166"/>
      <c r="X3" s="166" t="s">
        <v>295</v>
      </c>
      <c r="Y3" s="166"/>
      <c r="Z3" s="166"/>
      <c r="AA3" s="166"/>
      <c r="AB3" s="169" t="s">
        <v>296</v>
      </c>
      <c r="AC3" s="170"/>
      <c r="AD3" s="170"/>
      <c r="AE3" s="171"/>
      <c r="AF3" s="181" t="s">
        <v>297</v>
      </c>
      <c r="AG3" s="182"/>
      <c r="AH3" s="181" t="s">
        <v>298</v>
      </c>
      <c r="AI3" s="182"/>
      <c r="AJ3" s="169" t="s">
        <v>299</v>
      </c>
      <c r="AK3" s="170"/>
      <c r="AL3" s="170"/>
      <c r="AM3" s="170"/>
      <c r="AN3" s="170"/>
      <c r="AO3" s="170"/>
      <c r="AP3" s="170"/>
      <c r="AQ3" s="170"/>
      <c r="AR3" s="183" t="s">
        <v>300</v>
      </c>
      <c r="AS3" s="184"/>
      <c r="AT3" s="184" t="s">
        <v>301</v>
      </c>
      <c r="AU3" s="184"/>
      <c r="AV3" s="184"/>
      <c r="AW3" s="169" t="s">
        <v>302</v>
      </c>
      <c r="AX3" s="190"/>
      <c r="AY3" s="190"/>
      <c r="AZ3" s="191"/>
      <c r="BA3" s="192" t="s">
        <v>303</v>
      </c>
      <c r="BB3" s="193"/>
      <c r="BC3" s="192" t="s">
        <v>304</v>
      </c>
      <c r="BD3" s="193"/>
      <c r="BE3" s="166" t="s">
        <v>305</v>
      </c>
      <c r="BF3" s="166"/>
      <c r="BG3" s="166"/>
      <c r="BH3" s="166"/>
      <c r="BI3" s="166"/>
      <c r="BJ3" s="166"/>
      <c r="BK3" s="166"/>
      <c r="BL3" s="166"/>
      <c r="BM3" s="166"/>
      <c r="BN3" s="166"/>
      <c r="BO3" s="166"/>
      <c r="BP3" s="107"/>
      <c r="BQ3" s="167" t="s">
        <v>306</v>
      </c>
      <c r="BR3" s="168"/>
      <c r="BS3" s="168"/>
      <c r="BT3" s="168"/>
      <c r="BU3" s="167" t="s">
        <v>307</v>
      </c>
      <c r="BV3" s="168"/>
      <c r="BW3" s="168"/>
      <c r="BX3" s="168"/>
      <c r="BY3" s="168"/>
      <c r="BZ3" s="168"/>
      <c r="CA3" s="167" t="s">
        <v>308</v>
      </c>
      <c r="CB3" s="167"/>
      <c r="CC3" s="167"/>
      <c r="CD3" s="167"/>
      <c r="CE3" s="167"/>
      <c r="CF3" s="167"/>
      <c r="CG3" s="167"/>
      <c r="CH3" s="167"/>
      <c r="CI3" s="167"/>
      <c r="CJ3" s="187" t="s">
        <v>309</v>
      </c>
      <c r="CK3" s="188"/>
      <c r="CL3" s="187" t="s">
        <v>310</v>
      </c>
      <c r="CM3" s="188"/>
      <c r="CN3" s="189"/>
      <c r="CO3" s="183" t="s">
        <v>311</v>
      </c>
      <c r="CP3" s="184"/>
      <c r="CQ3" s="184"/>
      <c r="CR3" s="178" t="s">
        <v>312</v>
      </c>
      <c r="CS3" s="179"/>
      <c r="CT3" s="179"/>
      <c r="CU3" s="179"/>
      <c r="CV3" s="185"/>
      <c r="CW3" s="186" t="s">
        <v>313</v>
      </c>
      <c r="CX3" s="167"/>
    </row>
    <row r="4" spans="1:170" s="2" customFormat="1" ht="13.8" customHeight="1">
      <c r="A4" s="155"/>
      <c r="B4" s="90"/>
      <c r="C4" s="90"/>
      <c r="D4" s="126"/>
      <c r="E4" s="126"/>
      <c r="F4" s="87"/>
      <c r="G4" s="87"/>
      <c r="H4" s="126"/>
      <c r="I4" s="153" t="s">
        <v>132</v>
      </c>
      <c r="J4" s="131"/>
      <c r="K4" s="131"/>
      <c r="L4" s="131"/>
      <c r="M4" s="131"/>
      <c r="N4" s="131"/>
      <c r="O4" s="131"/>
      <c r="P4" s="131"/>
      <c r="Q4" s="132"/>
      <c r="R4" s="164" t="s">
        <v>124</v>
      </c>
      <c r="S4" s="155" t="s">
        <v>1</v>
      </c>
      <c r="T4" s="155" t="s">
        <v>2</v>
      </c>
      <c r="U4" s="152" t="s">
        <v>3</v>
      </c>
      <c r="V4" s="152" t="s">
        <v>4</v>
      </c>
      <c r="W4" s="152" t="s">
        <v>5</v>
      </c>
      <c r="X4" s="155" t="s">
        <v>1</v>
      </c>
      <c r="Y4" s="155" t="s">
        <v>2</v>
      </c>
      <c r="Z4" s="152" t="s">
        <v>3</v>
      </c>
      <c r="AA4" s="152" t="s">
        <v>4</v>
      </c>
      <c r="AB4" s="140" t="s">
        <v>65</v>
      </c>
      <c r="AC4" s="140" t="s">
        <v>66</v>
      </c>
      <c r="AD4" s="140" t="s">
        <v>120</v>
      </c>
      <c r="AE4" s="161"/>
      <c r="AF4" s="140" t="s">
        <v>65</v>
      </c>
      <c r="AG4" s="140" t="s">
        <v>66</v>
      </c>
      <c r="AH4" s="140" t="s">
        <v>65</v>
      </c>
      <c r="AI4" s="159" t="s">
        <v>66</v>
      </c>
      <c r="AJ4" s="155" t="s">
        <v>7</v>
      </c>
      <c r="AK4" s="160"/>
      <c r="AL4" s="155" t="s">
        <v>105</v>
      </c>
      <c r="AM4" s="160"/>
      <c r="AN4" s="155" t="s">
        <v>141</v>
      </c>
      <c r="AO4" s="160"/>
      <c r="AP4" s="160"/>
      <c r="AQ4" s="160"/>
      <c r="AR4" s="155" t="s">
        <v>1</v>
      </c>
      <c r="AS4" s="152" t="s">
        <v>57</v>
      </c>
      <c r="AT4" s="155" t="s">
        <v>1</v>
      </c>
      <c r="AU4" s="155" t="s">
        <v>2</v>
      </c>
      <c r="AV4" s="152" t="s">
        <v>3</v>
      </c>
      <c r="AW4" s="155" t="s">
        <v>1</v>
      </c>
      <c r="AX4" s="155" t="s">
        <v>2</v>
      </c>
      <c r="AY4" s="152" t="s">
        <v>3</v>
      </c>
      <c r="AZ4" s="152" t="s">
        <v>4</v>
      </c>
      <c r="BA4" s="155" t="s">
        <v>1</v>
      </c>
      <c r="BB4" s="152" t="s">
        <v>2</v>
      </c>
      <c r="BC4" s="140" t="s">
        <v>1</v>
      </c>
      <c r="BD4" s="141" t="s">
        <v>2</v>
      </c>
      <c r="BE4" s="155" t="s">
        <v>1</v>
      </c>
      <c r="BF4" s="155" t="s">
        <v>2</v>
      </c>
      <c r="BG4" s="152" t="s">
        <v>3</v>
      </c>
      <c r="BH4" s="152" t="s">
        <v>4</v>
      </c>
      <c r="BI4" s="152" t="s">
        <v>5</v>
      </c>
      <c r="BJ4" s="155" t="s">
        <v>6</v>
      </c>
      <c r="BK4" s="152" t="s">
        <v>9</v>
      </c>
      <c r="BL4" s="152" t="s">
        <v>10</v>
      </c>
      <c r="BM4" s="152" t="s">
        <v>11</v>
      </c>
      <c r="BN4" s="152" t="s">
        <v>73</v>
      </c>
      <c r="BO4" s="152" t="s">
        <v>74</v>
      </c>
      <c r="BP4" s="158"/>
      <c r="BQ4" s="153" t="s">
        <v>132</v>
      </c>
      <c r="BR4" s="131"/>
      <c r="BS4" s="131"/>
      <c r="BT4" s="125" t="s">
        <v>133</v>
      </c>
      <c r="BU4" s="155" t="s">
        <v>1</v>
      </c>
      <c r="BV4" s="155" t="s">
        <v>2</v>
      </c>
      <c r="BW4" s="152" t="s">
        <v>3</v>
      </c>
      <c r="BX4" s="152" t="s">
        <v>4</v>
      </c>
      <c r="BY4" s="152" t="s">
        <v>5</v>
      </c>
      <c r="BZ4" s="152" t="s">
        <v>155</v>
      </c>
      <c r="CA4" s="140" t="s">
        <v>1</v>
      </c>
      <c r="CB4" s="140" t="s">
        <v>2</v>
      </c>
      <c r="CC4" s="148" t="s">
        <v>3</v>
      </c>
      <c r="CD4" s="139" t="s">
        <v>4</v>
      </c>
      <c r="CE4" s="139" t="s">
        <v>5</v>
      </c>
      <c r="CF4" s="149" t="s">
        <v>126</v>
      </c>
      <c r="CG4" s="140" t="s">
        <v>158</v>
      </c>
      <c r="CH4" s="140" t="s">
        <v>159</v>
      </c>
      <c r="CI4" s="148" t="s">
        <v>160</v>
      </c>
      <c r="CJ4" s="140" t="s">
        <v>1</v>
      </c>
      <c r="CK4" s="141" t="s">
        <v>2</v>
      </c>
      <c r="CL4" s="140" t="s">
        <v>1</v>
      </c>
      <c r="CM4" s="141" t="s">
        <v>2</v>
      </c>
      <c r="CN4" s="148" t="s">
        <v>3</v>
      </c>
      <c r="CO4" s="140" t="s">
        <v>1</v>
      </c>
      <c r="CP4" s="141" t="s">
        <v>2</v>
      </c>
      <c r="CQ4" s="148" t="s">
        <v>3</v>
      </c>
      <c r="CR4" s="140" t="s">
        <v>1</v>
      </c>
      <c r="CS4" s="140" t="s">
        <v>2</v>
      </c>
      <c r="CT4" s="148" t="s">
        <v>3</v>
      </c>
      <c r="CU4" s="139" t="s">
        <v>4</v>
      </c>
      <c r="CV4" s="139" t="s">
        <v>5</v>
      </c>
      <c r="CW4" s="140" t="s">
        <v>1</v>
      </c>
      <c r="CX4" s="141" t="s">
        <v>2</v>
      </c>
    </row>
    <row r="5" spans="1:170" s="2" customFormat="1" ht="13.8" customHeight="1">
      <c r="A5" s="155"/>
      <c r="B5" s="90"/>
      <c r="C5" s="90"/>
      <c r="D5" s="126"/>
      <c r="E5" s="126"/>
      <c r="F5" s="88"/>
      <c r="G5" s="88"/>
      <c r="H5" s="126"/>
      <c r="I5" s="142" t="s">
        <v>65</v>
      </c>
      <c r="J5" s="143"/>
      <c r="K5" s="142" t="s">
        <v>66</v>
      </c>
      <c r="L5" s="143"/>
      <c r="M5" s="142" t="s">
        <v>120</v>
      </c>
      <c r="N5" s="143"/>
      <c r="O5" s="125" t="s">
        <v>121</v>
      </c>
      <c r="P5" s="125" t="s">
        <v>125</v>
      </c>
      <c r="Q5" s="125" t="s">
        <v>126</v>
      </c>
      <c r="R5" s="165"/>
      <c r="S5" s="155"/>
      <c r="T5" s="155"/>
      <c r="U5" s="152"/>
      <c r="V5" s="152"/>
      <c r="W5" s="152"/>
      <c r="X5" s="155"/>
      <c r="Y5" s="155"/>
      <c r="Z5" s="152"/>
      <c r="AA5" s="152"/>
      <c r="AB5" s="140"/>
      <c r="AC5" s="140"/>
      <c r="AD5" s="140"/>
      <c r="AE5" s="162"/>
      <c r="AF5" s="140"/>
      <c r="AG5" s="140"/>
      <c r="AH5" s="140"/>
      <c r="AI5" s="159"/>
      <c r="AJ5" s="147" t="s">
        <v>65</v>
      </c>
      <c r="AK5" s="147" t="s">
        <v>151</v>
      </c>
      <c r="AL5" s="147" t="s">
        <v>66</v>
      </c>
      <c r="AM5" s="147" t="s">
        <v>152</v>
      </c>
      <c r="AN5" s="147" t="s">
        <v>120</v>
      </c>
      <c r="AO5" s="147" t="s">
        <v>153</v>
      </c>
      <c r="AP5" s="147" t="s">
        <v>121</v>
      </c>
      <c r="AQ5" s="147" t="s">
        <v>154</v>
      </c>
      <c r="AR5" s="155"/>
      <c r="AS5" s="152"/>
      <c r="AT5" s="155"/>
      <c r="AU5" s="155"/>
      <c r="AV5" s="152"/>
      <c r="AW5" s="155"/>
      <c r="AX5" s="155"/>
      <c r="AY5" s="152"/>
      <c r="AZ5" s="152"/>
      <c r="BA5" s="155"/>
      <c r="BB5" s="152"/>
      <c r="BC5" s="140"/>
      <c r="BD5" s="141"/>
      <c r="BE5" s="155"/>
      <c r="BF5" s="155"/>
      <c r="BG5" s="152"/>
      <c r="BH5" s="152"/>
      <c r="BI5" s="152"/>
      <c r="BJ5" s="155"/>
      <c r="BK5" s="152"/>
      <c r="BL5" s="152"/>
      <c r="BM5" s="152"/>
      <c r="BN5" s="152"/>
      <c r="BO5" s="152"/>
      <c r="BP5" s="158"/>
      <c r="BQ5" s="156" t="s">
        <v>1</v>
      </c>
      <c r="BR5" s="156" t="s">
        <v>3</v>
      </c>
      <c r="BS5" s="156" t="s">
        <v>4</v>
      </c>
      <c r="BT5" s="154"/>
      <c r="BU5" s="155"/>
      <c r="BV5" s="155"/>
      <c r="BW5" s="152"/>
      <c r="BX5" s="152"/>
      <c r="BY5" s="152"/>
      <c r="BZ5" s="152"/>
      <c r="CA5" s="140"/>
      <c r="CB5" s="140"/>
      <c r="CC5" s="148"/>
      <c r="CD5" s="139"/>
      <c r="CE5" s="139"/>
      <c r="CF5" s="150"/>
      <c r="CG5" s="140"/>
      <c r="CH5" s="140"/>
      <c r="CI5" s="148"/>
      <c r="CJ5" s="140"/>
      <c r="CK5" s="141"/>
      <c r="CL5" s="140"/>
      <c r="CM5" s="141"/>
      <c r="CN5" s="148"/>
      <c r="CO5" s="140"/>
      <c r="CP5" s="141"/>
      <c r="CQ5" s="148"/>
      <c r="CR5" s="140"/>
      <c r="CS5" s="140"/>
      <c r="CT5" s="148"/>
      <c r="CU5" s="139"/>
      <c r="CV5" s="139"/>
      <c r="CW5" s="140"/>
      <c r="CX5" s="141"/>
    </row>
    <row r="6" spans="1:170" s="2" customFormat="1" ht="25.95" customHeight="1">
      <c r="A6" s="155"/>
      <c r="B6" s="90"/>
      <c r="C6" s="90"/>
      <c r="D6" s="126"/>
      <c r="E6" s="126"/>
      <c r="F6" s="89"/>
      <c r="G6" s="89"/>
      <c r="H6" s="126"/>
      <c r="I6" s="144"/>
      <c r="J6" s="145"/>
      <c r="K6" s="144"/>
      <c r="L6" s="145"/>
      <c r="M6" s="144"/>
      <c r="N6" s="145"/>
      <c r="O6" s="146"/>
      <c r="P6" s="146"/>
      <c r="Q6" s="146"/>
      <c r="R6" s="137"/>
      <c r="S6" s="155"/>
      <c r="T6" s="155"/>
      <c r="U6" s="152"/>
      <c r="V6" s="152"/>
      <c r="W6" s="152"/>
      <c r="X6" s="155"/>
      <c r="Y6" s="155"/>
      <c r="Z6" s="152"/>
      <c r="AA6" s="152"/>
      <c r="AB6" s="140"/>
      <c r="AC6" s="140"/>
      <c r="AD6" s="140"/>
      <c r="AE6" s="163"/>
      <c r="AF6" s="140"/>
      <c r="AG6" s="140"/>
      <c r="AH6" s="140"/>
      <c r="AI6" s="159"/>
      <c r="AJ6" s="147"/>
      <c r="AK6" s="147"/>
      <c r="AL6" s="147"/>
      <c r="AM6" s="147"/>
      <c r="AN6" s="147"/>
      <c r="AO6" s="147"/>
      <c r="AP6" s="147"/>
      <c r="AQ6" s="147"/>
      <c r="AR6" s="155"/>
      <c r="AS6" s="152"/>
      <c r="AT6" s="155"/>
      <c r="AU6" s="155"/>
      <c r="AV6" s="152"/>
      <c r="AW6" s="155"/>
      <c r="AX6" s="155"/>
      <c r="AY6" s="152"/>
      <c r="AZ6" s="152"/>
      <c r="BA6" s="155"/>
      <c r="BB6" s="152"/>
      <c r="BC6" s="140"/>
      <c r="BD6" s="141"/>
      <c r="BE6" s="155"/>
      <c r="BF6" s="155"/>
      <c r="BG6" s="152"/>
      <c r="BH6" s="152"/>
      <c r="BI6" s="152"/>
      <c r="BJ6" s="155"/>
      <c r="BK6" s="152"/>
      <c r="BL6" s="152"/>
      <c r="BM6" s="152"/>
      <c r="BN6" s="152"/>
      <c r="BO6" s="152"/>
      <c r="BP6" s="158"/>
      <c r="BQ6" s="157"/>
      <c r="BR6" s="157"/>
      <c r="BS6" s="157"/>
      <c r="BT6" s="146"/>
      <c r="BU6" s="155"/>
      <c r="BV6" s="155"/>
      <c r="BW6" s="152"/>
      <c r="BX6" s="152"/>
      <c r="BY6" s="152"/>
      <c r="BZ6" s="152"/>
      <c r="CA6" s="140"/>
      <c r="CB6" s="140"/>
      <c r="CC6" s="148"/>
      <c r="CD6" s="139"/>
      <c r="CE6" s="139"/>
      <c r="CF6" s="151"/>
      <c r="CG6" s="140"/>
      <c r="CH6" s="140"/>
      <c r="CI6" s="148"/>
      <c r="CJ6" s="140"/>
      <c r="CK6" s="141"/>
      <c r="CL6" s="140"/>
      <c r="CM6" s="141"/>
      <c r="CN6" s="148"/>
      <c r="CO6" s="140"/>
      <c r="CP6" s="141"/>
      <c r="CQ6" s="148"/>
      <c r="CR6" s="140"/>
      <c r="CS6" s="140"/>
      <c r="CT6" s="148"/>
      <c r="CU6" s="139"/>
      <c r="CV6" s="139"/>
      <c r="CW6" s="140"/>
      <c r="CX6" s="141"/>
    </row>
    <row r="7" spans="1:170" s="115" customFormat="1" ht="81" customHeight="1">
      <c r="A7" s="82"/>
      <c r="B7" s="82" t="s">
        <v>283</v>
      </c>
      <c r="C7" s="82" t="s">
        <v>284</v>
      </c>
      <c r="D7" s="126"/>
      <c r="E7" s="126"/>
      <c r="F7" s="114" t="s">
        <v>285</v>
      </c>
      <c r="G7" s="114" t="s">
        <v>285</v>
      </c>
      <c r="H7" s="126"/>
      <c r="I7" s="119" t="s">
        <v>13</v>
      </c>
      <c r="J7" s="119" t="s">
        <v>98</v>
      </c>
      <c r="K7" s="119" t="s">
        <v>14</v>
      </c>
      <c r="L7" s="121" t="s">
        <v>16</v>
      </c>
      <c r="M7" s="121" t="s">
        <v>107</v>
      </c>
      <c r="N7" s="121" t="s">
        <v>16</v>
      </c>
      <c r="O7" s="121" t="s">
        <v>108</v>
      </c>
      <c r="P7" s="121" t="s">
        <v>15</v>
      </c>
      <c r="Q7" s="135" t="s">
        <v>58</v>
      </c>
      <c r="R7" s="136" t="s">
        <v>127</v>
      </c>
      <c r="S7" s="121" t="s">
        <v>30</v>
      </c>
      <c r="T7" s="135" t="s">
        <v>109</v>
      </c>
      <c r="U7" s="121" t="s">
        <v>31</v>
      </c>
      <c r="V7" s="121" t="s">
        <v>32</v>
      </c>
      <c r="W7" s="121" t="s">
        <v>8</v>
      </c>
      <c r="X7" s="119" t="s">
        <v>17</v>
      </c>
      <c r="Y7" s="119" t="s">
        <v>18</v>
      </c>
      <c r="Z7" s="121" t="s">
        <v>19</v>
      </c>
      <c r="AA7" s="121" t="s">
        <v>20</v>
      </c>
      <c r="AB7" s="119" t="s">
        <v>99</v>
      </c>
      <c r="AC7" s="119" t="s">
        <v>100</v>
      </c>
      <c r="AD7" s="119" t="s">
        <v>101</v>
      </c>
      <c r="AE7" s="119" t="s">
        <v>150</v>
      </c>
      <c r="AF7" s="119" t="s">
        <v>102</v>
      </c>
      <c r="AG7" s="119" t="s">
        <v>110</v>
      </c>
      <c r="AH7" s="121" t="s">
        <v>103</v>
      </c>
      <c r="AI7" s="138" t="s">
        <v>104</v>
      </c>
      <c r="AJ7" s="119" t="s">
        <v>142</v>
      </c>
      <c r="AK7" s="119" t="s">
        <v>143</v>
      </c>
      <c r="AL7" s="119" t="s">
        <v>144</v>
      </c>
      <c r="AM7" s="119" t="s">
        <v>145</v>
      </c>
      <c r="AN7" s="119" t="s">
        <v>146</v>
      </c>
      <c r="AO7" s="119" t="s">
        <v>147</v>
      </c>
      <c r="AP7" s="119" t="s">
        <v>148</v>
      </c>
      <c r="AQ7" s="119" t="s">
        <v>149</v>
      </c>
      <c r="AR7" s="121" t="s">
        <v>59</v>
      </c>
      <c r="AS7" s="121" t="s">
        <v>60</v>
      </c>
      <c r="AT7" s="121" t="s">
        <v>67</v>
      </c>
      <c r="AU7" s="121" t="s">
        <v>68</v>
      </c>
      <c r="AV7" s="121" t="s">
        <v>69</v>
      </c>
      <c r="AW7" s="121" t="s">
        <v>128</v>
      </c>
      <c r="AX7" s="121" t="s">
        <v>129</v>
      </c>
      <c r="AY7" s="121" t="s">
        <v>130</v>
      </c>
      <c r="AZ7" s="121" t="s">
        <v>131</v>
      </c>
      <c r="BA7" s="121" t="s">
        <v>156</v>
      </c>
      <c r="BB7" s="121" t="s">
        <v>157</v>
      </c>
      <c r="BC7" s="119" t="s">
        <v>61</v>
      </c>
      <c r="BD7" s="135" t="s">
        <v>62</v>
      </c>
      <c r="BE7" s="123" t="s">
        <v>75</v>
      </c>
      <c r="BF7" s="123" t="s">
        <v>76</v>
      </c>
      <c r="BG7" s="123" t="s">
        <v>77</v>
      </c>
      <c r="BH7" s="123" t="s">
        <v>78</v>
      </c>
      <c r="BI7" s="133" t="s">
        <v>79</v>
      </c>
      <c r="BJ7" s="123" t="s">
        <v>80</v>
      </c>
      <c r="BK7" s="133" t="s">
        <v>81</v>
      </c>
      <c r="BL7" s="123" t="s">
        <v>82</v>
      </c>
      <c r="BM7" s="123" t="s">
        <v>83</v>
      </c>
      <c r="BN7" s="123" t="s">
        <v>84</v>
      </c>
      <c r="BO7" s="123" t="s">
        <v>85</v>
      </c>
      <c r="BP7" s="128"/>
      <c r="BQ7" s="123" t="s">
        <v>122</v>
      </c>
      <c r="BR7" s="123" t="s">
        <v>23</v>
      </c>
      <c r="BS7" s="123" t="s">
        <v>58</v>
      </c>
      <c r="BT7" s="123" t="s">
        <v>127</v>
      </c>
      <c r="BU7" s="121" t="s">
        <v>134</v>
      </c>
      <c r="BV7" s="121" t="s">
        <v>135</v>
      </c>
      <c r="BW7" s="121" t="s">
        <v>136</v>
      </c>
      <c r="BX7" s="121" t="s">
        <v>137</v>
      </c>
      <c r="BY7" s="121" t="s">
        <v>40</v>
      </c>
      <c r="BZ7" s="121" t="s">
        <v>8</v>
      </c>
      <c r="CA7" s="119" t="s">
        <v>161</v>
      </c>
      <c r="CB7" s="119" t="s">
        <v>162</v>
      </c>
      <c r="CC7" s="121" t="s">
        <v>163</v>
      </c>
      <c r="CD7" s="119" t="s">
        <v>164</v>
      </c>
      <c r="CE7" s="119" t="s">
        <v>165</v>
      </c>
      <c r="CF7" s="119" t="s">
        <v>166</v>
      </c>
      <c r="CG7" s="119" t="s">
        <v>106</v>
      </c>
      <c r="CH7" s="119" t="s">
        <v>167</v>
      </c>
      <c r="CI7" s="121" t="s">
        <v>8</v>
      </c>
      <c r="CJ7" s="134" t="s">
        <v>63</v>
      </c>
      <c r="CK7" s="135" t="s">
        <v>64</v>
      </c>
      <c r="CL7" s="119" t="s">
        <v>70</v>
      </c>
      <c r="CM7" s="121" t="s">
        <v>71</v>
      </c>
      <c r="CN7" s="123" t="s">
        <v>72</v>
      </c>
      <c r="CO7" s="119" t="s">
        <v>70</v>
      </c>
      <c r="CP7" s="121" t="s">
        <v>71</v>
      </c>
      <c r="CQ7" s="123" t="s">
        <v>72</v>
      </c>
      <c r="CR7" s="119" t="s">
        <v>111</v>
      </c>
      <c r="CS7" s="119" t="s">
        <v>112</v>
      </c>
      <c r="CT7" s="121" t="s">
        <v>113</v>
      </c>
      <c r="CU7" s="119" t="s">
        <v>114</v>
      </c>
      <c r="CV7" s="119" t="s">
        <v>8</v>
      </c>
      <c r="CW7" s="119" t="s">
        <v>21</v>
      </c>
      <c r="CX7" s="121" t="s">
        <v>22</v>
      </c>
    </row>
    <row r="8" spans="1:170" s="117" customFormat="1" ht="12" customHeight="1">
      <c r="A8" s="116"/>
      <c r="B8" s="116"/>
      <c r="C8" s="116"/>
      <c r="D8" s="127"/>
      <c r="E8" s="127"/>
      <c r="F8" s="116"/>
      <c r="G8" s="116"/>
      <c r="H8" s="127"/>
      <c r="I8" s="120"/>
      <c r="J8" s="120"/>
      <c r="K8" s="120"/>
      <c r="L8" s="122"/>
      <c r="M8" s="122"/>
      <c r="N8" s="122"/>
      <c r="O8" s="122"/>
      <c r="P8" s="122"/>
      <c r="Q8" s="135"/>
      <c r="R8" s="137"/>
      <c r="S8" s="122"/>
      <c r="T8" s="135"/>
      <c r="U8" s="122"/>
      <c r="V8" s="122"/>
      <c r="W8" s="122"/>
      <c r="X8" s="120"/>
      <c r="Y8" s="120"/>
      <c r="Z8" s="122"/>
      <c r="AA8" s="122"/>
      <c r="AB8" s="120"/>
      <c r="AC8" s="120"/>
      <c r="AD8" s="120"/>
      <c r="AE8" s="120"/>
      <c r="AF8" s="120"/>
      <c r="AG8" s="120"/>
      <c r="AH8" s="122"/>
      <c r="AI8" s="138"/>
      <c r="AJ8" s="120"/>
      <c r="AK8" s="120"/>
      <c r="AL8" s="120"/>
      <c r="AM8" s="120"/>
      <c r="AN8" s="120"/>
      <c r="AO8" s="120"/>
      <c r="AP8" s="120"/>
      <c r="AQ8" s="120"/>
      <c r="AR8" s="122"/>
      <c r="AS8" s="122"/>
      <c r="AT8" s="122"/>
      <c r="AU8" s="122"/>
      <c r="AV8" s="122"/>
      <c r="AW8" s="122"/>
      <c r="AX8" s="122"/>
      <c r="AY8" s="122"/>
      <c r="AZ8" s="122"/>
      <c r="BA8" s="122"/>
      <c r="BB8" s="122"/>
      <c r="BC8" s="120"/>
      <c r="BD8" s="135"/>
      <c r="BE8" s="124"/>
      <c r="BF8" s="124"/>
      <c r="BG8" s="124"/>
      <c r="BH8" s="124"/>
      <c r="BI8" s="133"/>
      <c r="BJ8" s="124"/>
      <c r="BK8" s="133"/>
      <c r="BL8" s="124"/>
      <c r="BM8" s="124"/>
      <c r="BN8" s="124"/>
      <c r="BO8" s="124"/>
      <c r="BP8" s="122"/>
      <c r="BQ8" s="124"/>
      <c r="BR8" s="124"/>
      <c r="BS8" s="124"/>
      <c r="BT8" s="124"/>
      <c r="BU8" s="122"/>
      <c r="BV8" s="122"/>
      <c r="BW8" s="122"/>
      <c r="BX8" s="122"/>
      <c r="BY8" s="122"/>
      <c r="BZ8" s="122"/>
      <c r="CA8" s="120"/>
      <c r="CB8" s="120"/>
      <c r="CC8" s="122"/>
      <c r="CD8" s="120"/>
      <c r="CE8" s="120"/>
      <c r="CF8" s="120"/>
      <c r="CG8" s="120"/>
      <c r="CH8" s="120"/>
      <c r="CI8" s="122"/>
      <c r="CJ8" s="134"/>
      <c r="CK8" s="135"/>
      <c r="CL8" s="120"/>
      <c r="CM8" s="122"/>
      <c r="CN8" s="124"/>
      <c r="CO8" s="120"/>
      <c r="CP8" s="122"/>
      <c r="CQ8" s="124"/>
      <c r="CR8" s="120"/>
      <c r="CS8" s="120"/>
      <c r="CT8" s="122"/>
      <c r="CU8" s="120"/>
      <c r="CV8" s="120"/>
      <c r="CW8" s="120"/>
      <c r="CX8" s="122"/>
    </row>
    <row r="9" spans="1:170" s="39" customFormat="1" hidden="1">
      <c r="A9" s="29" t="s">
        <v>171</v>
      </c>
      <c r="B9" s="81"/>
      <c r="C9" s="81"/>
      <c r="D9" s="81"/>
      <c r="E9" s="30"/>
      <c r="F9" s="30"/>
      <c r="G9" s="30"/>
      <c r="H9" s="30"/>
      <c r="I9" s="31"/>
      <c r="J9" s="31"/>
      <c r="K9" s="31"/>
      <c r="L9" s="31"/>
      <c r="M9" s="31"/>
      <c r="N9" s="31"/>
      <c r="O9" s="31"/>
      <c r="P9" s="31"/>
      <c r="Q9" s="31"/>
      <c r="R9" s="31"/>
      <c r="S9" s="31"/>
      <c r="T9" s="31"/>
      <c r="U9" s="30"/>
      <c r="V9" s="31"/>
      <c r="W9" s="31"/>
      <c r="X9" s="31"/>
      <c r="Y9" s="30"/>
      <c r="Z9" s="32"/>
      <c r="AA9" s="30"/>
      <c r="AB9" s="32"/>
      <c r="AC9" s="33"/>
      <c r="AD9" s="31"/>
      <c r="AE9" s="31"/>
      <c r="AF9" s="34"/>
      <c r="AG9" s="30"/>
      <c r="AH9" s="32"/>
      <c r="AI9" s="35"/>
      <c r="AJ9" s="36"/>
      <c r="AK9" s="37"/>
      <c r="AL9" s="31"/>
      <c r="AM9" s="31"/>
      <c r="AN9" s="31"/>
      <c r="AO9" s="31"/>
      <c r="AP9" s="30"/>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0"/>
      <c r="CW9" s="30"/>
      <c r="CX9" s="30"/>
      <c r="CY9" s="30"/>
      <c r="CZ9" s="30"/>
      <c r="DA9" s="38"/>
      <c r="DB9" s="38"/>
      <c r="DC9" s="38"/>
      <c r="EW9" s="29" t="s">
        <v>169</v>
      </c>
      <c r="EX9" s="30"/>
      <c r="EY9" s="31"/>
      <c r="EZ9" s="31"/>
      <c r="FA9" s="31"/>
      <c r="FB9" s="31"/>
      <c r="FC9" s="31"/>
      <c r="FD9" s="31"/>
      <c r="FE9" s="31"/>
      <c r="FF9" s="30"/>
      <c r="FG9" s="32"/>
      <c r="FH9" s="30"/>
      <c r="FI9" s="32"/>
      <c r="FJ9" s="33"/>
      <c r="FK9" s="31"/>
      <c r="FL9" s="31"/>
      <c r="FM9" s="34"/>
      <c r="FN9" s="30"/>
    </row>
    <row r="10" spans="1:170" s="77" customFormat="1" ht="21.6">
      <c r="A10" s="79">
        <v>30201</v>
      </c>
      <c r="B10" s="79" t="s">
        <v>253</v>
      </c>
      <c r="C10" s="75">
        <f t="shared" ref="C10:C39" si="0">INT(B10/10)</f>
        <v>30201</v>
      </c>
      <c r="D10" s="83">
        <v>30201</v>
      </c>
      <c r="E10" s="76" t="s">
        <v>176</v>
      </c>
      <c r="F10" s="76" t="s">
        <v>218</v>
      </c>
      <c r="G10" s="54">
        <f t="shared" ref="G10:G27" si="1">IF(E10=F10,0,1)</f>
        <v>0</v>
      </c>
      <c r="H10" s="66">
        <v>3</v>
      </c>
      <c r="I10" s="17">
        <v>1</v>
      </c>
      <c r="J10" s="17">
        <v>14</v>
      </c>
      <c r="K10" s="17"/>
      <c r="L10" s="17"/>
      <c r="M10" s="101"/>
      <c r="N10" s="101"/>
      <c r="O10" s="101"/>
      <c r="P10" s="101"/>
      <c r="Q10" s="101"/>
      <c r="R10" s="69"/>
      <c r="S10" s="101"/>
      <c r="T10" s="101"/>
      <c r="U10" s="101"/>
      <c r="V10" s="101"/>
      <c r="W10" s="70"/>
      <c r="X10" s="17"/>
      <c r="Y10" s="17"/>
      <c r="Z10" s="101"/>
      <c r="AA10" s="74" t="s">
        <v>177</v>
      </c>
      <c r="AB10" s="106"/>
      <c r="AC10" s="104">
        <v>1</v>
      </c>
      <c r="AD10" s="104"/>
      <c r="AE10" s="104"/>
      <c r="AF10" s="106"/>
      <c r="AG10" s="106">
        <v>1</v>
      </c>
      <c r="AH10" s="106">
        <v>1</v>
      </c>
      <c r="AI10" s="105"/>
      <c r="AJ10" s="106"/>
      <c r="AK10" s="106"/>
      <c r="AL10" s="106"/>
      <c r="AM10" s="106">
        <v>1</v>
      </c>
      <c r="AN10" s="106"/>
      <c r="AO10" s="106"/>
      <c r="AP10" s="106">
        <v>1</v>
      </c>
      <c r="AQ10" s="106"/>
      <c r="AR10" s="101">
        <v>1</v>
      </c>
      <c r="AS10" s="101"/>
      <c r="AT10" s="101">
        <v>1</v>
      </c>
      <c r="AU10" s="101">
        <v>1</v>
      </c>
      <c r="AV10" s="101"/>
      <c r="AW10" s="101"/>
      <c r="AX10" s="101"/>
      <c r="AY10" s="101"/>
      <c r="AZ10" s="101">
        <v>1</v>
      </c>
      <c r="BA10" s="101"/>
      <c r="BB10" s="101">
        <v>1</v>
      </c>
      <c r="BC10" s="101">
        <v>1</v>
      </c>
      <c r="BD10" s="101"/>
      <c r="BE10" s="101">
        <v>1</v>
      </c>
      <c r="BF10" s="101">
        <v>1</v>
      </c>
      <c r="BG10" s="101">
        <v>1</v>
      </c>
      <c r="BH10" s="101">
        <v>1</v>
      </c>
      <c r="BI10" s="101">
        <v>1</v>
      </c>
      <c r="BJ10" s="101"/>
      <c r="BK10" s="101"/>
      <c r="BL10" s="101">
        <v>1</v>
      </c>
      <c r="BM10" s="101"/>
      <c r="BN10" s="101"/>
      <c r="BO10" s="93" t="s">
        <v>178</v>
      </c>
      <c r="BP10" s="67"/>
      <c r="BQ10" s="101">
        <v>1</v>
      </c>
      <c r="BR10" s="101"/>
      <c r="BS10" s="101"/>
      <c r="BT10" s="101"/>
      <c r="BU10" s="101">
        <v>1</v>
      </c>
      <c r="BV10" s="101">
        <v>1</v>
      </c>
      <c r="BW10" s="101">
        <v>1</v>
      </c>
      <c r="BX10" s="101">
        <v>1</v>
      </c>
      <c r="BY10" s="101">
        <v>1</v>
      </c>
      <c r="BZ10" s="101"/>
      <c r="CA10" s="101">
        <v>1</v>
      </c>
      <c r="CB10" s="101"/>
      <c r="CC10" s="101">
        <v>1</v>
      </c>
      <c r="CD10" s="101"/>
      <c r="CE10" s="101">
        <v>1</v>
      </c>
      <c r="CF10" s="101"/>
      <c r="CG10" s="101">
        <v>1</v>
      </c>
      <c r="CH10" s="101"/>
      <c r="CI10" s="72" t="s">
        <v>179</v>
      </c>
      <c r="CJ10" s="101"/>
      <c r="CK10" s="101">
        <v>1</v>
      </c>
      <c r="CL10" s="101"/>
      <c r="CM10" s="101"/>
      <c r="CN10" s="101">
        <v>1</v>
      </c>
      <c r="CO10" s="101"/>
      <c r="CP10" s="101"/>
      <c r="CQ10" s="101">
        <v>1</v>
      </c>
      <c r="CR10" s="101"/>
      <c r="CS10" s="101"/>
      <c r="CT10" s="101">
        <v>1</v>
      </c>
      <c r="CU10" s="101"/>
      <c r="CV10" s="101"/>
      <c r="CW10" s="17">
        <v>1</v>
      </c>
      <c r="CX10" s="101"/>
    </row>
    <row r="11" spans="1:170" s="12" customFormat="1" ht="12">
      <c r="A11" s="63">
        <v>30202</v>
      </c>
      <c r="B11" s="63" t="s">
        <v>254</v>
      </c>
      <c r="C11" s="75">
        <f t="shared" si="0"/>
        <v>30202</v>
      </c>
      <c r="D11" s="83">
        <v>30202</v>
      </c>
      <c r="E11" s="66" t="s">
        <v>180</v>
      </c>
      <c r="F11" s="66" t="s">
        <v>220</v>
      </c>
      <c r="G11" s="54">
        <f t="shared" si="1"/>
        <v>0</v>
      </c>
      <c r="H11" s="68">
        <v>5</v>
      </c>
      <c r="I11" s="17">
        <v>1</v>
      </c>
      <c r="J11" s="17">
        <v>22</v>
      </c>
      <c r="K11" s="17"/>
      <c r="L11" s="17"/>
      <c r="M11" s="101"/>
      <c r="N11" s="101"/>
      <c r="O11" s="101"/>
      <c r="P11" s="101"/>
      <c r="Q11" s="101"/>
      <c r="R11" s="60"/>
      <c r="S11" s="101"/>
      <c r="T11" s="101"/>
      <c r="U11" s="101"/>
      <c r="V11" s="101"/>
      <c r="W11" s="58"/>
      <c r="X11" s="17"/>
      <c r="Y11" s="17"/>
      <c r="Z11" s="101">
        <v>1</v>
      </c>
      <c r="AA11" s="58"/>
      <c r="AB11" s="106"/>
      <c r="AC11" s="104">
        <v>1</v>
      </c>
      <c r="AD11" s="104"/>
      <c r="AE11" s="58"/>
      <c r="AF11" s="106"/>
      <c r="AG11" s="106">
        <v>1</v>
      </c>
      <c r="AH11" s="106">
        <v>1</v>
      </c>
      <c r="AI11" s="105"/>
      <c r="AJ11" s="106"/>
      <c r="AK11" s="106"/>
      <c r="AL11" s="106"/>
      <c r="AM11" s="106"/>
      <c r="AN11" s="103">
        <v>1</v>
      </c>
      <c r="AO11" s="106">
        <v>1</v>
      </c>
      <c r="AP11" s="106"/>
      <c r="AQ11" s="106"/>
      <c r="AR11" s="101">
        <v>1</v>
      </c>
      <c r="AS11" s="101"/>
      <c r="AT11" s="101">
        <v>1</v>
      </c>
      <c r="AU11" s="101">
        <v>1</v>
      </c>
      <c r="AV11" s="101"/>
      <c r="AW11" s="101"/>
      <c r="AX11" s="101"/>
      <c r="AY11" s="101"/>
      <c r="AZ11" s="101">
        <v>1</v>
      </c>
      <c r="BA11" s="101"/>
      <c r="BB11" s="101">
        <v>1</v>
      </c>
      <c r="BC11" s="101"/>
      <c r="BD11" s="101">
        <v>1</v>
      </c>
      <c r="BE11" s="101">
        <v>1</v>
      </c>
      <c r="BF11" s="101">
        <v>1</v>
      </c>
      <c r="BG11" s="101">
        <v>1</v>
      </c>
      <c r="BH11" s="101">
        <v>1</v>
      </c>
      <c r="BI11" s="101">
        <v>1</v>
      </c>
      <c r="BJ11" s="101">
        <v>1</v>
      </c>
      <c r="BK11" s="101"/>
      <c r="BL11" s="101">
        <v>1</v>
      </c>
      <c r="BM11" s="101">
        <v>1</v>
      </c>
      <c r="BN11" s="101"/>
      <c r="BO11" s="100"/>
      <c r="BP11" s="67"/>
      <c r="BQ11" s="101">
        <v>1</v>
      </c>
      <c r="BR11" s="101"/>
      <c r="BS11" s="101"/>
      <c r="BT11" s="93"/>
      <c r="BU11" s="101">
        <v>1</v>
      </c>
      <c r="BV11" s="101">
        <v>1</v>
      </c>
      <c r="BW11" s="101">
        <v>1</v>
      </c>
      <c r="BX11" s="101">
        <v>1</v>
      </c>
      <c r="BY11" s="101">
        <v>1</v>
      </c>
      <c r="BZ11" s="100"/>
      <c r="CA11" s="101">
        <v>1</v>
      </c>
      <c r="CB11" s="101"/>
      <c r="CC11" s="101">
        <v>1</v>
      </c>
      <c r="CD11" s="101"/>
      <c r="CE11" s="101">
        <v>1</v>
      </c>
      <c r="CF11" s="101"/>
      <c r="CG11" s="101">
        <v>1</v>
      </c>
      <c r="CH11" s="101">
        <v>1</v>
      </c>
      <c r="CI11" s="100"/>
      <c r="CJ11" s="101"/>
      <c r="CK11" s="101">
        <v>1</v>
      </c>
      <c r="CL11" s="101">
        <v>1</v>
      </c>
      <c r="CM11" s="101"/>
      <c r="CN11" s="101"/>
      <c r="CO11" s="101"/>
      <c r="CP11" s="101">
        <v>1</v>
      </c>
      <c r="CQ11" s="101"/>
      <c r="CR11" s="101"/>
      <c r="CS11" s="101"/>
      <c r="CT11" s="101"/>
      <c r="CU11" s="101">
        <v>1</v>
      </c>
      <c r="CV11" s="100"/>
      <c r="CW11" s="17">
        <v>1</v>
      </c>
      <c r="CX11" s="101"/>
    </row>
    <row r="12" spans="1:170" s="55" customFormat="1" ht="75.599999999999994">
      <c r="A12" s="52">
        <v>30203</v>
      </c>
      <c r="B12" s="52" t="s">
        <v>255</v>
      </c>
      <c r="C12" s="75">
        <f t="shared" si="0"/>
        <v>30203</v>
      </c>
      <c r="D12" s="83">
        <v>30203</v>
      </c>
      <c r="E12" s="54" t="s">
        <v>181</v>
      </c>
      <c r="F12" s="54" t="s">
        <v>221</v>
      </c>
      <c r="G12" s="54">
        <f t="shared" si="1"/>
        <v>0</v>
      </c>
      <c r="H12" s="59">
        <v>5</v>
      </c>
      <c r="I12" s="57">
        <v>1</v>
      </c>
      <c r="J12" s="57">
        <v>20</v>
      </c>
      <c r="K12" s="57"/>
      <c r="L12" s="57"/>
      <c r="M12" s="100"/>
      <c r="N12" s="100"/>
      <c r="O12" s="100"/>
      <c r="P12" s="100"/>
      <c r="Q12" s="100"/>
      <c r="R12" s="60"/>
      <c r="S12" s="100"/>
      <c r="T12" s="100"/>
      <c r="U12" s="100"/>
      <c r="V12" s="100"/>
      <c r="W12" s="58"/>
      <c r="X12" s="57"/>
      <c r="Y12" s="57"/>
      <c r="Z12" s="100"/>
      <c r="AA12" s="58" t="s">
        <v>182</v>
      </c>
      <c r="AB12" s="103">
        <v>1</v>
      </c>
      <c r="AC12" s="18"/>
      <c r="AD12" s="18"/>
      <c r="AE12" s="58" t="s">
        <v>183</v>
      </c>
      <c r="AF12" s="103"/>
      <c r="AG12" s="103">
        <v>1</v>
      </c>
      <c r="AH12" s="103"/>
      <c r="AI12" s="61"/>
      <c r="AJ12" s="103">
        <v>1</v>
      </c>
      <c r="AK12" s="103"/>
      <c r="AL12" s="103">
        <v>1</v>
      </c>
      <c r="AM12" s="103"/>
      <c r="AN12" s="103"/>
      <c r="AO12" s="103"/>
      <c r="AP12" s="103">
        <v>1</v>
      </c>
      <c r="AQ12" s="103"/>
      <c r="AR12" s="100">
        <v>1</v>
      </c>
      <c r="AS12" s="100"/>
      <c r="AT12" s="100">
        <v>1</v>
      </c>
      <c r="AU12" s="100">
        <v>1</v>
      </c>
      <c r="AV12" s="100"/>
      <c r="AW12" s="100"/>
      <c r="AX12" s="100"/>
      <c r="AY12" s="100"/>
      <c r="AZ12" s="100">
        <v>1</v>
      </c>
      <c r="BA12" s="100"/>
      <c r="BB12" s="100">
        <v>1</v>
      </c>
      <c r="BC12" s="100">
        <v>1</v>
      </c>
      <c r="BD12" s="100"/>
      <c r="BE12" s="100">
        <v>1</v>
      </c>
      <c r="BF12" s="100">
        <v>1</v>
      </c>
      <c r="BG12" s="100">
        <v>1</v>
      </c>
      <c r="BH12" s="100">
        <v>1</v>
      </c>
      <c r="BI12" s="100">
        <v>1</v>
      </c>
      <c r="BJ12" s="100">
        <v>1</v>
      </c>
      <c r="BK12" s="100"/>
      <c r="BL12" s="100">
        <v>1</v>
      </c>
      <c r="BM12" s="100">
        <v>1</v>
      </c>
      <c r="BN12" s="100"/>
      <c r="BO12" s="100"/>
      <c r="BP12" s="62"/>
      <c r="BQ12" s="100"/>
      <c r="BR12" s="100">
        <v>1</v>
      </c>
      <c r="BS12" s="100"/>
      <c r="BT12" s="93"/>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v>1</v>
      </c>
      <c r="CT12" s="100"/>
      <c r="CU12" s="100"/>
      <c r="CV12" s="100"/>
      <c r="CW12" s="57"/>
      <c r="CX12" s="100">
        <v>1</v>
      </c>
    </row>
    <row r="13" spans="1:170" s="55" customFormat="1">
      <c r="A13" s="52">
        <v>30204</v>
      </c>
      <c r="B13" s="52" t="s">
        <v>256</v>
      </c>
      <c r="C13" s="75">
        <f t="shared" si="0"/>
        <v>30204</v>
      </c>
      <c r="D13" s="83">
        <v>30204</v>
      </c>
      <c r="E13" s="54" t="s">
        <v>184</v>
      </c>
      <c r="F13" s="54" t="s">
        <v>223</v>
      </c>
      <c r="G13" s="54">
        <f t="shared" si="1"/>
        <v>0</v>
      </c>
      <c r="H13" s="59">
        <v>5</v>
      </c>
      <c r="I13" s="57"/>
      <c r="J13" s="57"/>
      <c r="K13" s="57"/>
      <c r="L13" s="57"/>
      <c r="M13" s="100"/>
      <c r="N13" s="100"/>
      <c r="O13" s="100"/>
      <c r="P13" s="100">
        <v>1</v>
      </c>
      <c r="Q13" s="100"/>
      <c r="R13" s="60"/>
      <c r="S13" s="100"/>
      <c r="T13" s="100">
        <v>1</v>
      </c>
      <c r="U13" s="100"/>
      <c r="V13" s="100"/>
      <c r="W13" s="58"/>
      <c r="X13" s="57"/>
      <c r="Y13" s="57"/>
      <c r="Z13" s="100"/>
      <c r="AA13" s="58"/>
      <c r="AB13" s="103"/>
      <c r="AC13" s="18"/>
      <c r="AD13" s="18"/>
      <c r="AE13" s="58"/>
      <c r="AF13" s="103"/>
      <c r="AG13" s="103"/>
      <c r="AH13" s="103"/>
      <c r="AI13" s="61"/>
      <c r="AJ13" s="103"/>
      <c r="AK13" s="103"/>
      <c r="AL13" s="103"/>
      <c r="AM13" s="103"/>
      <c r="AN13" s="103"/>
      <c r="AO13" s="103"/>
      <c r="AP13" s="103"/>
      <c r="AQ13" s="103"/>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62"/>
      <c r="BQ13" s="100"/>
      <c r="BR13" s="100"/>
      <c r="BS13" s="100"/>
      <c r="BT13" s="93"/>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57"/>
      <c r="CX13" s="100"/>
    </row>
    <row r="14" spans="1:170" s="55" customFormat="1">
      <c r="A14" s="52">
        <v>30205</v>
      </c>
      <c r="B14" s="52" t="s">
        <v>257</v>
      </c>
      <c r="C14" s="75">
        <f t="shared" si="0"/>
        <v>30205</v>
      </c>
      <c r="D14" s="83">
        <v>30205</v>
      </c>
      <c r="E14" s="54" t="s">
        <v>185</v>
      </c>
      <c r="F14" s="54" t="s">
        <v>224</v>
      </c>
      <c r="G14" s="54">
        <f t="shared" si="1"/>
        <v>0</v>
      </c>
      <c r="H14" s="59">
        <v>5</v>
      </c>
      <c r="I14" s="57"/>
      <c r="J14" s="57"/>
      <c r="K14" s="57"/>
      <c r="L14" s="57"/>
      <c r="M14" s="100"/>
      <c r="N14" s="100"/>
      <c r="O14" s="100"/>
      <c r="P14" s="100">
        <v>1</v>
      </c>
      <c r="Q14" s="100"/>
      <c r="R14" s="60"/>
      <c r="S14" s="100"/>
      <c r="T14" s="100">
        <v>1</v>
      </c>
      <c r="U14" s="100"/>
      <c r="V14" s="100"/>
      <c r="W14" s="58"/>
      <c r="X14" s="57"/>
      <c r="Y14" s="57"/>
      <c r="Z14" s="100"/>
      <c r="AA14" s="58"/>
      <c r="AB14" s="103"/>
      <c r="AC14" s="18"/>
      <c r="AD14" s="18"/>
      <c r="AE14" s="58"/>
      <c r="AF14" s="103"/>
      <c r="AG14" s="103"/>
      <c r="AH14" s="103"/>
      <c r="AI14" s="61"/>
      <c r="AJ14" s="103"/>
      <c r="AK14" s="103"/>
      <c r="AL14" s="103"/>
      <c r="AM14" s="103"/>
      <c r="AN14" s="103"/>
      <c r="AO14" s="103"/>
      <c r="AP14" s="103"/>
      <c r="AQ14" s="103"/>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62"/>
      <c r="BQ14" s="100"/>
      <c r="BR14" s="100"/>
      <c r="BS14" s="100"/>
      <c r="BT14" s="93"/>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57"/>
      <c r="CX14" s="100"/>
    </row>
    <row r="15" spans="1:170" s="12" customFormat="1" ht="86.4">
      <c r="A15" s="63">
        <v>30206</v>
      </c>
      <c r="B15" s="63" t="s">
        <v>258</v>
      </c>
      <c r="C15" s="75">
        <f t="shared" si="0"/>
        <v>30206</v>
      </c>
      <c r="D15" s="83">
        <v>30206</v>
      </c>
      <c r="E15" s="66" t="s">
        <v>186</v>
      </c>
      <c r="F15" s="66" t="s">
        <v>225</v>
      </c>
      <c r="G15" s="54">
        <f t="shared" si="1"/>
        <v>0</v>
      </c>
      <c r="H15" s="68">
        <v>5</v>
      </c>
      <c r="I15" s="17">
        <v>1</v>
      </c>
      <c r="J15" s="17">
        <v>22</v>
      </c>
      <c r="K15" s="17"/>
      <c r="L15" s="17"/>
      <c r="M15" s="101"/>
      <c r="N15" s="101"/>
      <c r="O15" s="101"/>
      <c r="P15" s="101"/>
      <c r="Q15" s="101"/>
      <c r="R15" s="60"/>
      <c r="S15" s="101"/>
      <c r="T15" s="101"/>
      <c r="U15" s="101"/>
      <c r="V15" s="101"/>
      <c r="W15" s="58"/>
      <c r="X15" s="17"/>
      <c r="Y15" s="17"/>
      <c r="Z15" s="101">
        <v>1</v>
      </c>
      <c r="AA15" s="58"/>
      <c r="AB15" s="106">
        <v>1</v>
      </c>
      <c r="AC15" s="104"/>
      <c r="AD15" s="104"/>
      <c r="AE15" s="58" t="s">
        <v>187</v>
      </c>
      <c r="AF15" s="106"/>
      <c r="AG15" s="106">
        <v>1</v>
      </c>
      <c r="AH15" s="106"/>
      <c r="AI15" s="105"/>
      <c r="AJ15" s="106"/>
      <c r="AK15" s="106"/>
      <c r="AL15" s="106"/>
      <c r="AM15" s="106"/>
      <c r="AN15" s="106"/>
      <c r="AO15" s="106"/>
      <c r="AP15" s="103">
        <v>1</v>
      </c>
      <c r="AQ15" s="106">
        <v>1</v>
      </c>
      <c r="AR15" s="101">
        <v>1</v>
      </c>
      <c r="AS15" s="101"/>
      <c r="AT15" s="101"/>
      <c r="AU15" s="101"/>
      <c r="AV15" s="101">
        <v>1</v>
      </c>
      <c r="AW15" s="101">
        <v>1</v>
      </c>
      <c r="AX15" s="101"/>
      <c r="AY15" s="101"/>
      <c r="AZ15" s="101"/>
      <c r="BA15" s="101"/>
      <c r="BB15" s="101">
        <v>1</v>
      </c>
      <c r="BC15" s="101">
        <v>1</v>
      </c>
      <c r="BD15" s="101"/>
      <c r="BE15" s="101">
        <v>1</v>
      </c>
      <c r="BF15" s="101">
        <v>1</v>
      </c>
      <c r="BG15" s="101">
        <v>1</v>
      </c>
      <c r="BH15" s="101"/>
      <c r="BI15" s="101">
        <v>1</v>
      </c>
      <c r="BJ15" s="101">
        <v>1</v>
      </c>
      <c r="BK15" s="101"/>
      <c r="BL15" s="101"/>
      <c r="BM15" s="101"/>
      <c r="BN15" s="101"/>
      <c r="BO15" s="100"/>
      <c r="BP15" s="67"/>
      <c r="BQ15" s="101"/>
      <c r="BR15" s="101">
        <v>1</v>
      </c>
      <c r="BS15" s="101"/>
      <c r="BT15" s="93"/>
      <c r="BU15" s="101"/>
      <c r="BV15" s="101"/>
      <c r="BW15" s="101"/>
      <c r="BX15" s="101"/>
      <c r="BY15" s="101"/>
      <c r="BZ15" s="100"/>
      <c r="CA15" s="101"/>
      <c r="CB15" s="101"/>
      <c r="CC15" s="101"/>
      <c r="CD15" s="101"/>
      <c r="CE15" s="101"/>
      <c r="CF15" s="101"/>
      <c r="CG15" s="101"/>
      <c r="CH15" s="101"/>
      <c r="CI15" s="100"/>
      <c r="CJ15" s="101"/>
      <c r="CK15" s="101"/>
      <c r="CL15" s="101"/>
      <c r="CM15" s="101"/>
      <c r="CN15" s="101"/>
      <c r="CO15" s="101"/>
      <c r="CP15" s="101"/>
      <c r="CQ15" s="101"/>
      <c r="CR15" s="101"/>
      <c r="CS15" s="101"/>
      <c r="CT15" s="101"/>
      <c r="CU15" s="101">
        <v>1</v>
      </c>
      <c r="CV15" s="100"/>
      <c r="CW15" s="17"/>
      <c r="CX15" s="101">
        <v>1</v>
      </c>
    </row>
    <row r="16" spans="1:170" s="12" customFormat="1">
      <c r="A16" s="63">
        <v>30207</v>
      </c>
      <c r="B16" s="63" t="s">
        <v>259</v>
      </c>
      <c r="C16" s="75">
        <f t="shared" si="0"/>
        <v>30207</v>
      </c>
      <c r="D16" s="83">
        <v>30207</v>
      </c>
      <c r="E16" s="66" t="s">
        <v>188</v>
      </c>
      <c r="F16" s="66" t="s">
        <v>227</v>
      </c>
      <c r="G16" s="54">
        <f t="shared" si="1"/>
        <v>0</v>
      </c>
      <c r="H16" s="68">
        <v>5</v>
      </c>
      <c r="I16" s="17"/>
      <c r="J16" s="17"/>
      <c r="K16" s="17"/>
      <c r="L16" s="17"/>
      <c r="M16" s="101"/>
      <c r="N16" s="101"/>
      <c r="O16" s="101">
        <v>1</v>
      </c>
      <c r="P16" s="101"/>
      <c r="Q16" s="101"/>
      <c r="R16" s="60"/>
      <c r="S16" s="101"/>
      <c r="T16" s="101"/>
      <c r="U16" s="101"/>
      <c r="V16" s="101"/>
      <c r="W16" s="58"/>
      <c r="X16" s="17"/>
      <c r="Y16" s="17"/>
      <c r="Z16" s="101"/>
      <c r="AA16" s="58"/>
      <c r="AB16" s="106"/>
      <c r="AC16" s="104"/>
      <c r="AD16" s="104"/>
      <c r="AE16" s="58"/>
      <c r="AF16" s="106"/>
      <c r="AG16" s="106"/>
      <c r="AH16" s="106"/>
      <c r="AI16" s="105"/>
      <c r="AJ16" s="106"/>
      <c r="AK16" s="106"/>
      <c r="AL16" s="106"/>
      <c r="AM16" s="106"/>
      <c r="AN16" s="106"/>
      <c r="AO16" s="106"/>
      <c r="AP16" s="106"/>
      <c r="AQ16" s="106"/>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0"/>
      <c r="BP16" s="67"/>
      <c r="BQ16" s="101"/>
      <c r="BR16" s="101"/>
      <c r="BS16" s="101"/>
      <c r="BT16" s="93"/>
      <c r="BU16" s="101"/>
      <c r="BV16" s="101"/>
      <c r="BW16" s="101"/>
      <c r="BX16" s="101"/>
      <c r="BY16" s="101"/>
      <c r="BZ16" s="100"/>
      <c r="CA16" s="101"/>
      <c r="CB16" s="101"/>
      <c r="CC16" s="101"/>
      <c r="CD16" s="101"/>
      <c r="CE16" s="101"/>
      <c r="CF16" s="101"/>
      <c r="CG16" s="101"/>
      <c r="CH16" s="101"/>
      <c r="CI16" s="100"/>
      <c r="CJ16" s="101"/>
      <c r="CK16" s="101"/>
      <c r="CL16" s="101"/>
      <c r="CM16" s="101"/>
      <c r="CN16" s="101"/>
      <c r="CO16" s="101"/>
      <c r="CP16" s="101"/>
      <c r="CQ16" s="101"/>
      <c r="CR16" s="101"/>
      <c r="CS16" s="101"/>
      <c r="CT16" s="101"/>
      <c r="CU16" s="101"/>
      <c r="CV16" s="100"/>
      <c r="CW16" s="17"/>
      <c r="CX16" s="101"/>
    </row>
    <row r="17" spans="1:102" s="55" customFormat="1">
      <c r="A17" s="52">
        <v>30208</v>
      </c>
      <c r="B17" s="52" t="s">
        <v>260</v>
      </c>
      <c r="C17" s="75">
        <f t="shared" si="0"/>
        <v>30208</v>
      </c>
      <c r="D17" s="83">
        <v>30208</v>
      </c>
      <c r="E17" s="54" t="s">
        <v>189</v>
      </c>
      <c r="F17" s="54" t="s">
        <v>228</v>
      </c>
      <c r="G17" s="54">
        <f t="shared" si="1"/>
        <v>0</v>
      </c>
      <c r="H17" s="59">
        <v>5</v>
      </c>
      <c r="I17" s="57"/>
      <c r="J17" s="57"/>
      <c r="K17" s="57">
        <v>1</v>
      </c>
      <c r="L17" s="57">
        <v>30</v>
      </c>
      <c r="M17" s="100"/>
      <c r="N17" s="100"/>
      <c r="O17" s="100"/>
      <c r="P17" s="100"/>
      <c r="Q17" s="100"/>
      <c r="R17" s="60"/>
      <c r="S17" s="100"/>
      <c r="T17" s="100"/>
      <c r="U17" s="100"/>
      <c r="V17" s="100"/>
      <c r="W17" s="58"/>
      <c r="X17" s="57"/>
      <c r="Y17" s="57"/>
      <c r="Z17" s="100"/>
      <c r="AA17" s="58"/>
      <c r="AB17" s="103"/>
      <c r="AC17" s="18"/>
      <c r="AD17" s="18"/>
      <c r="AE17" s="58"/>
      <c r="AF17" s="103"/>
      <c r="AG17" s="103"/>
      <c r="AH17" s="103"/>
      <c r="AI17" s="61"/>
      <c r="AJ17" s="103"/>
      <c r="AK17" s="103"/>
      <c r="AL17" s="103"/>
      <c r="AM17" s="103"/>
      <c r="AN17" s="103"/>
      <c r="AO17" s="103"/>
      <c r="AP17" s="103"/>
      <c r="AQ17" s="103"/>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62"/>
      <c r="BQ17" s="100"/>
      <c r="BR17" s="100"/>
      <c r="BS17" s="100"/>
      <c r="BT17" s="93"/>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57"/>
      <c r="CX17" s="100"/>
    </row>
    <row r="18" spans="1:102" s="12" customFormat="1">
      <c r="A18" s="63">
        <v>30209</v>
      </c>
      <c r="B18" s="63" t="s">
        <v>261</v>
      </c>
      <c r="C18" s="75">
        <f t="shared" si="0"/>
        <v>30209</v>
      </c>
      <c r="D18" s="83">
        <v>30209</v>
      </c>
      <c r="E18" s="66" t="s">
        <v>190</v>
      </c>
      <c r="F18" s="66" t="s">
        <v>229</v>
      </c>
      <c r="G18" s="54">
        <f t="shared" si="1"/>
        <v>0</v>
      </c>
      <c r="H18" s="68">
        <v>5</v>
      </c>
      <c r="I18" s="17"/>
      <c r="J18" s="17"/>
      <c r="K18" s="17"/>
      <c r="L18" s="17"/>
      <c r="M18" s="101"/>
      <c r="N18" s="101"/>
      <c r="O18" s="101">
        <v>1</v>
      </c>
      <c r="P18" s="101"/>
      <c r="Q18" s="101"/>
      <c r="R18" s="60"/>
      <c r="S18" s="101"/>
      <c r="T18" s="101"/>
      <c r="U18" s="101"/>
      <c r="V18" s="101"/>
      <c r="W18" s="58"/>
      <c r="X18" s="17"/>
      <c r="Y18" s="17"/>
      <c r="Z18" s="101"/>
      <c r="AA18" s="58"/>
      <c r="AB18" s="106"/>
      <c r="AC18" s="104"/>
      <c r="AD18" s="104"/>
      <c r="AE18" s="58"/>
      <c r="AF18" s="106"/>
      <c r="AG18" s="106"/>
      <c r="AH18" s="106"/>
      <c r="AI18" s="105"/>
      <c r="AJ18" s="106"/>
      <c r="AK18" s="106"/>
      <c r="AL18" s="106"/>
      <c r="AM18" s="106"/>
      <c r="AN18" s="106"/>
      <c r="AO18" s="106"/>
      <c r="AP18" s="106"/>
      <c r="AQ18" s="106"/>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0"/>
      <c r="BP18" s="67"/>
      <c r="BQ18" s="101"/>
      <c r="BR18" s="101"/>
      <c r="BS18" s="101"/>
      <c r="BT18" s="93"/>
      <c r="BU18" s="101"/>
      <c r="BV18" s="101"/>
      <c r="BW18" s="101"/>
      <c r="BX18" s="101"/>
      <c r="BY18" s="101"/>
      <c r="BZ18" s="100"/>
      <c r="CA18" s="101"/>
      <c r="CB18" s="101"/>
      <c r="CC18" s="101"/>
      <c r="CD18" s="101"/>
      <c r="CE18" s="101"/>
      <c r="CF18" s="101"/>
      <c r="CG18" s="101"/>
      <c r="CH18" s="101"/>
      <c r="CI18" s="100"/>
      <c r="CJ18" s="101"/>
      <c r="CK18" s="101"/>
      <c r="CL18" s="101"/>
      <c r="CM18" s="101"/>
      <c r="CN18" s="101"/>
      <c r="CO18" s="101"/>
      <c r="CP18" s="101"/>
      <c r="CQ18" s="101"/>
      <c r="CR18" s="101"/>
      <c r="CS18" s="101"/>
      <c r="CT18" s="101"/>
      <c r="CU18" s="101"/>
      <c r="CV18" s="100"/>
      <c r="CW18" s="17"/>
      <c r="CX18" s="101"/>
    </row>
    <row r="19" spans="1:102" s="55" customFormat="1" ht="54">
      <c r="A19" s="52">
        <v>30304</v>
      </c>
      <c r="B19" s="52" t="s">
        <v>262</v>
      </c>
      <c r="C19" s="75">
        <f t="shared" si="0"/>
        <v>30304</v>
      </c>
      <c r="D19" s="83">
        <v>30304</v>
      </c>
      <c r="E19" s="54" t="s">
        <v>191</v>
      </c>
      <c r="F19" s="54" t="s">
        <v>230</v>
      </c>
      <c r="G19" s="54">
        <f t="shared" si="1"/>
        <v>0</v>
      </c>
      <c r="H19" s="59">
        <v>6</v>
      </c>
      <c r="I19" s="57">
        <v>1</v>
      </c>
      <c r="J19" s="57">
        <v>23</v>
      </c>
      <c r="K19" s="57"/>
      <c r="L19" s="57"/>
      <c r="M19" s="100"/>
      <c r="N19" s="100"/>
      <c r="O19" s="100"/>
      <c r="P19" s="100"/>
      <c r="Q19" s="100"/>
      <c r="R19" s="60"/>
      <c r="S19" s="100"/>
      <c r="T19" s="100"/>
      <c r="U19" s="100"/>
      <c r="V19" s="100"/>
      <c r="W19" s="58"/>
      <c r="X19" s="17"/>
      <c r="Y19" s="17"/>
      <c r="Z19" s="101"/>
      <c r="AA19" s="58" t="s">
        <v>175</v>
      </c>
      <c r="AB19" s="103">
        <v>1</v>
      </c>
      <c r="AC19" s="18"/>
      <c r="AD19" s="18"/>
      <c r="AE19" s="58" t="s">
        <v>192</v>
      </c>
      <c r="AF19" s="103"/>
      <c r="AG19" s="103">
        <v>1</v>
      </c>
      <c r="AH19" s="103"/>
      <c r="AI19" s="61"/>
      <c r="AJ19" s="103"/>
      <c r="AK19" s="103"/>
      <c r="AL19" s="103"/>
      <c r="AM19" s="103"/>
      <c r="AN19" s="103">
        <v>1</v>
      </c>
      <c r="AO19" s="103">
        <v>1</v>
      </c>
      <c r="AP19" s="103">
        <v>1</v>
      </c>
      <c r="AQ19" s="103">
        <v>1</v>
      </c>
      <c r="AR19" s="100"/>
      <c r="AS19" s="100">
        <v>1</v>
      </c>
      <c r="AT19" s="100"/>
      <c r="AU19" s="100"/>
      <c r="AV19" s="100"/>
      <c r="AW19" s="100"/>
      <c r="AX19" s="100"/>
      <c r="AY19" s="100"/>
      <c r="AZ19" s="100"/>
      <c r="BA19" s="100"/>
      <c r="BB19" s="100"/>
      <c r="BC19" s="100"/>
      <c r="BD19" s="100"/>
      <c r="BE19" s="100">
        <v>1</v>
      </c>
      <c r="BF19" s="100">
        <v>1</v>
      </c>
      <c r="BG19" s="100">
        <v>1</v>
      </c>
      <c r="BH19" s="100"/>
      <c r="BI19" s="100">
        <v>1</v>
      </c>
      <c r="BJ19" s="100">
        <v>1</v>
      </c>
      <c r="BK19" s="100"/>
      <c r="BL19" s="100">
        <v>1</v>
      </c>
      <c r="BM19" s="100">
        <v>1</v>
      </c>
      <c r="BN19" s="100"/>
      <c r="BO19" s="100" t="s">
        <v>193</v>
      </c>
      <c r="BP19" s="62"/>
      <c r="BQ19" s="101"/>
      <c r="BR19" s="101">
        <v>1</v>
      </c>
      <c r="BS19" s="101"/>
      <c r="BT19" s="93"/>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1"/>
      <c r="CS19" s="101"/>
      <c r="CT19" s="101"/>
      <c r="CU19" s="101">
        <v>1</v>
      </c>
      <c r="CV19" s="100"/>
      <c r="CW19" s="17"/>
      <c r="CX19" s="101">
        <v>1</v>
      </c>
    </row>
    <row r="20" spans="1:102" s="12" customFormat="1" ht="12">
      <c r="A20" s="63">
        <v>30341</v>
      </c>
      <c r="B20" s="63" t="s">
        <v>263</v>
      </c>
      <c r="C20" s="75">
        <f t="shared" si="0"/>
        <v>30341</v>
      </c>
      <c r="D20" s="83">
        <v>30341</v>
      </c>
      <c r="E20" s="66" t="s">
        <v>194</v>
      </c>
      <c r="F20" s="66" t="s">
        <v>232</v>
      </c>
      <c r="G20" s="54">
        <f t="shared" si="1"/>
        <v>0</v>
      </c>
      <c r="H20" s="68">
        <v>6</v>
      </c>
      <c r="I20" s="17">
        <v>1</v>
      </c>
      <c r="J20" s="17">
        <v>22</v>
      </c>
      <c r="K20" s="17"/>
      <c r="L20" s="17"/>
      <c r="M20" s="101"/>
      <c r="N20" s="101"/>
      <c r="O20" s="101"/>
      <c r="P20" s="101"/>
      <c r="Q20" s="101"/>
      <c r="R20" s="60"/>
      <c r="S20" s="101"/>
      <c r="T20" s="101"/>
      <c r="U20" s="101"/>
      <c r="V20" s="101"/>
      <c r="W20" s="58"/>
      <c r="X20" s="17"/>
      <c r="Y20" s="17">
        <v>1</v>
      </c>
      <c r="Z20" s="101"/>
      <c r="AA20" s="58"/>
      <c r="AB20" s="106"/>
      <c r="AC20" s="104">
        <v>1</v>
      </c>
      <c r="AD20" s="104"/>
      <c r="AE20" s="58"/>
      <c r="AF20" s="106"/>
      <c r="AG20" s="106">
        <v>1</v>
      </c>
      <c r="AH20" s="106"/>
      <c r="AI20" s="105">
        <v>1</v>
      </c>
      <c r="AJ20" s="106"/>
      <c r="AK20" s="106"/>
      <c r="AL20" s="106">
        <v>1</v>
      </c>
      <c r="AM20" s="106"/>
      <c r="AN20" s="106"/>
      <c r="AO20" s="106"/>
      <c r="AP20" s="103">
        <v>1</v>
      </c>
      <c r="AQ20" s="106">
        <v>1</v>
      </c>
      <c r="AR20" s="101">
        <v>1</v>
      </c>
      <c r="AS20" s="101"/>
      <c r="AT20" s="101">
        <v>1</v>
      </c>
      <c r="AU20" s="101">
        <v>1</v>
      </c>
      <c r="AV20" s="101"/>
      <c r="AW20" s="101"/>
      <c r="AX20" s="101">
        <v>1</v>
      </c>
      <c r="AY20" s="101"/>
      <c r="AZ20" s="101"/>
      <c r="BA20" s="101"/>
      <c r="BB20" s="101">
        <v>1</v>
      </c>
      <c r="BC20" s="101"/>
      <c r="BD20" s="101">
        <v>1</v>
      </c>
      <c r="BE20" s="101">
        <v>1</v>
      </c>
      <c r="BF20" s="101">
        <v>1</v>
      </c>
      <c r="BG20" s="101">
        <v>1</v>
      </c>
      <c r="BH20" s="101">
        <v>1</v>
      </c>
      <c r="BI20" s="101">
        <v>1</v>
      </c>
      <c r="BJ20" s="101"/>
      <c r="BK20" s="101">
        <v>1</v>
      </c>
      <c r="BL20" s="101">
        <v>1</v>
      </c>
      <c r="BM20" s="101"/>
      <c r="BN20" s="101"/>
      <c r="BO20" s="100"/>
      <c r="BP20" s="67"/>
      <c r="BQ20" s="101">
        <v>1</v>
      </c>
      <c r="BR20" s="101"/>
      <c r="BS20" s="101"/>
      <c r="BT20" s="93"/>
      <c r="BU20" s="101">
        <v>1</v>
      </c>
      <c r="BV20" s="101">
        <v>1</v>
      </c>
      <c r="BW20" s="101">
        <v>1</v>
      </c>
      <c r="BX20" s="101">
        <v>1</v>
      </c>
      <c r="BY20" s="101"/>
      <c r="BZ20" s="100"/>
      <c r="CA20" s="101">
        <v>1</v>
      </c>
      <c r="CB20" s="101"/>
      <c r="CC20" s="101">
        <v>1</v>
      </c>
      <c r="CD20" s="101">
        <v>1</v>
      </c>
      <c r="CE20" s="101">
        <v>1</v>
      </c>
      <c r="CF20" s="101"/>
      <c r="CG20" s="101">
        <v>1</v>
      </c>
      <c r="CH20" s="101"/>
      <c r="CI20" s="100">
        <v>1</v>
      </c>
      <c r="CJ20" s="101"/>
      <c r="CK20" s="101">
        <v>1</v>
      </c>
      <c r="CL20" s="101"/>
      <c r="CM20" s="101">
        <v>1</v>
      </c>
      <c r="CN20" s="101"/>
      <c r="CO20" s="101"/>
      <c r="CP20" s="101">
        <v>1</v>
      </c>
      <c r="CQ20" s="101"/>
      <c r="CR20" s="101"/>
      <c r="CS20" s="101"/>
      <c r="CT20" s="101"/>
      <c r="CU20" s="101">
        <v>1</v>
      </c>
      <c r="CV20" s="100"/>
      <c r="CW20" s="17"/>
      <c r="CX20" s="101">
        <v>1</v>
      </c>
    </row>
    <row r="21" spans="1:102" s="55" customFormat="1">
      <c r="A21" s="52">
        <v>30343</v>
      </c>
      <c r="B21" s="52" t="s">
        <v>264</v>
      </c>
      <c r="C21" s="75">
        <f t="shared" si="0"/>
        <v>30343</v>
      </c>
      <c r="D21" s="83">
        <v>30343</v>
      </c>
      <c r="E21" s="54" t="s">
        <v>195</v>
      </c>
      <c r="F21" s="54" t="s">
        <v>234</v>
      </c>
      <c r="G21" s="54">
        <f t="shared" si="1"/>
        <v>0</v>
      </c>
      <c r="H21" s="59">
        <v>6</v>
      </c>
      <c r="I21" s="57"/>
      <c r="J21" s="57"/>
      <c r="K21" s="57"/>
      <c r="L21" s="57"/>
      <c r="M21" s="100"/>
      <c r="N21" s="100"/>
      <c r="O21" s="100"/>
      <c r="P21" s="100">
        <v>1</v>
      </c>
      <c r="Q21" s="100"/>
      <c r="R21" s="60"/>
      <c r="S21" s="100"/>
      <c r="T21" s="100">
        <v>1</v>
      </c>
      <c r="U21" s="100"/>
      <c r="V21" s="100"/>
      <c r="W21" s="58"/>
      <c r="X21" s="57"/>
      <c r="Y21" s="57"/>
      <c r="Z21" s="100"/>
      <c r="AA21" s="58"/>
      <c r="AB21" s="103"/>
      <c r="AC21" s="18"/>
      <c r="AD21" s="18"/>
      <c r="AE21" s="58"/>
      <c r="AF21" s="103"/>
      <c r="AG21" s="103"/>
      <c r="AH21" s="103"/>
      <c r="AI21" s="61"/>
      <c r="AJ21" s="103"/>
      <c r="AK21" s="103"/>
      <c r="AL21" s="103"/>
      <c r="AM21" s="103"/>
      <c r="AN21" s="103"/>
      <c r="AO21" s="103"/>
      <c r="AP21" s="103"/>
      <c r="AQ21" s="103"/>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62"/>
      <c r="BQ21" s="100"/>
      <c r="BR21" s="100"/>
      <c r="BS21" s="100"/>
      <c r="BT21" s="93"/>
      <c r="BU21" s="100"/>
      <c r="BV21" s="100"/>
      <c r="BW21" s="100"/>
      <c r="BX21" s="100"/>
      <c r="BY21" s="100"/>
      <c r="BZ21" s="100"/>
      <c r="CA21" s="100"/>
      <c r="CB21" s="100"/>
      <c r="CC21" s="100"/>
      <c r="CD21" s="100"/>
      <c r="CE21" s="100"/>
      <c r="CF21" s="100"/>
      <c r="CG21" s="100"/>
      <c r="CH21" s="100"/>
      <c r="CI21" s="100"/>
      <c r="CJ21" s="100"/>
      <c r="CK21" s="100"/>
      <c r="CL21" s="100"/>
      <c r="CM21" s="100"/>
      <c r="CN21" s="100"/>
      <c r="CO21" s="100"/>
      <c r="CP21" s="100"/>
      <c r="CQ21" s="100"/>
      <c r="CR21" s="100"/>
      <c r="CS21" s="100"/>
      <c r="CT21" s="100"/>
      <c r="CU21" s="100"/>
      <c r="CV21" s="100"/>
      <c r="CW21" s="57"/>
      <c r="CX21" s="100"/>
    </row>
    <row r="22" spans="1:102" s="12" customFormat="1">
      <c r="A22" s="63">
        <v>30344</v>
      </c>
      <c r="B22" s="63" t="s">
        <v>265</v>
      </c>
      <c r="C22" s="75">
        <f t="shared" si="0"/>
        <v>30344</v>
      </c>
      <c r="D22" s="83">
        <v>30344</v>
      </c>
      <c r="E22" s="66" t="s">
        <v>196</v>
      </c>
      <c r="F22" s="66" t="s">
        <v>235</v>
      </c>
      <c r="G22" s="54">
        <f t="shared" si="1"/>
        <v>0</v>
      </c>
      <c r="H22" s="68">
        <v>6</v>
      </c>
      <c r="I22" s="17"/>
      <c r="J22" s="17"/>
      <c r="K22" s="17"/>
      <c r="L22" s="17"/>
      <c r="M22" s="101"/>
      <c r="N22" s="101"/>
      <c r="O22" s="101"/>
      <c r="P22" s="101">
        <v>1</v>
      </c>
      <c r="Q22" s="101"/>
      <c r="R22" s="60"/>
      <c r="S22" s="101"/>
      <c r="T22" s="101">
        <v>1</v>
      </c>
      <c r="U22" s="101"/>
      <c r="V22" s="101"/>
      <c r="W22" s="58"/>
      <c r="X22" s="17"/>
      <c r="Y22" s="17"/>
      <c r="Z22" s="101"/>
      <c r="AA22" s="58"/>
      <c r="AB22" s="106"/>
      <c r="AC22" s="104"/>
      <c r="AD22" s="104"/>
      <c r="AE22" s="58"/>
      <c r="AF22" s="106"/>
      <c r="AG22" s="106"/>
      <c r="AH22" s="106"/>
      <c r="AI22" s="105"/>
      <c r="AJ22" s="106"/>
      <c r="AK22" s="106"/>
      <c r="AL22" s="106"/>
      <c r="AM22" s="106"/>
      <c r="AN22" s="106"/>
      <c r="AO22" s="106"/>
      <c r="AP22" s="106"/>
      <c r="AQ22" s="106"/>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0"/>
      <c r="BP22" s="67"/>
      <c r="BQ22" s="101"/>
      <c r="BR22" s="101"/>
      <c r="BS22" s="101"/>
      <c r="BT22" s="93"/>
      <c r="BU22" s="101"/>
      <c r="BV22" s="101"/>
      <c r="BW22" s="101"/>
      <c r="BX22" s="101"/>
      <c r="BY22" s="101"/>
      <c r="BZ22" s="100"/>
      <c r="CA22" s="101"/>
      <c r="CB22" s="101"/>
      <c r="CC22" s="101"/>
      <c r="CD22" s="101"/>
      <c r="CE22" s="101"/>
      <c r="CF22" s="101"/>
      <c r="CG22" s="101"/>
      <c r="CH22" s="101"/>
      <c r="CI22" s="100"/>
      <c r="CJ22" s="101"/>
      <c r="CK22" s="101"/>
      <c r="CL22" s="101"/>
      <c r="CM22" s="101"/>
      <c r="CN22" s="101"/>
      <c r="CO22" s="101"/>
      <c r="CP22" s="101"/>
      <c r="CQ22" s="101"/>
      <c r="CR22" s="101"/>
      <c r="CS22" s="101"/>
      <c r="CT22" s="101"/>
      <c r="CU22" s="101"/>
      <c r="CV22" s="100"/>
      <c r="CW22" s="17"/>
      <c r="CX22" s="101"/>
    </row>
    <row r="23" spans="1:102" s="12" customFormat="1">
      <c r="A23" s="63">
        <v>30361</v>
      </c>
      <c r="B23" s="63" t="s">
        <v>266</v>
      </c>
      <c r="C23" s="75">
        <f t="shared" si="0"/>
        <v>30361</v>
      </c>
      <c r="D23" s="83">
        <v>30361</v>
      </c>
      <c r="E23" s="66" t="s">
        <v>197</v>
      </c>
      <c r="F23" s="66" t="s">
        <v>236</v>
      </c>
      <c r="G23" s="54">
        <f t="shared" si="1"/>
        <v>0</v>
      </c>
      <c r="H23" s="68">
        <v>6</v>
      </c>
      <c r="I23" s="17"/>
      <c r="J23" s="17"/>
      <c r="K23" s="17"/>
      <c r="L23" s="17"/>
      <c r="M23" s="101"/>
      <c r="N23" s="101"/>
      <c r="O23" s="101">
        <v>1</v>
      </c>
      <c r="P23" s="101"/>
      <c r="Q23" s="101"/>
      <c r="R23" s="60"/>
      <c r="S23" s="101"/>
      <c r="T23" s="101"/>
      <c r="U23" s="101"/>
      <c r="V23" s="101"/>
      <c r="W23" s="58"/>
      <c r="X23" s="17"/>
      <c r="Y23" s="17"/>
      <c r="Z23" s="101"/>
      <c r="AA23" s="58"/>
      <c r="AB23" s="106"/>
      <c r="AC23" s="104"/>
      <c r="AD23" s="104"/>
      <c r="AE23" s="58"/>
      <c r="AF23" s="106"/>
      <c r="AG23" s="106"/>
      <c r="AH23" s="106"/>
      <c r="AI23" s="105"/>
      <c r="AJ23" s="106"/>
      <c r="AK23" s="106"/>
      <c r="AL23" s="106"/>
      <c r="AM23" s="106"/>
      <c r="AN23" s="106"/>
      <c r="AO23" s="106"/>
      <c r="AP23" s="106"/>
      <c r="AQ23" s="106"/>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0"/>
      <c r="BP23" s="67"/>
      <c r="BQ23" s="101"/>
      <c r="BR23" s="101"/>
      <c r="BS23" s="101"/>
      <c r="BT23" s="93"/>
      <c r="BU23" s="101"/>
      <c r="BV23" s="101"/>
      <c r="BW23" s="101"/>
      <c r="BX23" s="101"/>
      <c r="BY23" s="101"/>
      <c r="BZ23" s="100"/>
      <c r="CA23" s="101"/>
      <c r="CB23" s="101"/>
      <c r="CC23" s="101"/>
      <c r="CD23" s="101"/>
      <c r="CE23" s="101"/>
      <c r="CF23" s="101"/>
      <c r="CG23" s="101"/>
      <c r="CH23" s="101"/>
      <c r="CI23" s="100"/>
      <c r="CJ23" s="101"/>
      <c r="CK23" s="101"/>
      <c r="CL23" s="101"/>
      <c r="CM23" s="101"/>
      <c r="CN23" s="101"/>
      <c r="CO23" s="101"/>
      <c r="CP23" s="101"/>
      <c r="CQ23" s="101"/>
      <c r="CR23" s="101"/>
      <c r="CS23" s="101"/>
      <c r="CT23" s="101"/>
      <c r="CU23" s="101"/>
      <c r="CV23" s="100"/>
      <c r="CW23" s="17"/>
      <c r="CX23" s="101"/>
    </row>
    <row r="24" spans="1:102" s="55" customFormat="1">
      <c r="A24" s="52">
        <v>30362</v>
      </c>
      <c r="B24" s="52" t="s">
        <v>267</v>
      </c>
      <c r="C24" s="75">
        <f t="shared" si="0"/>
        <v>30362</v>
      </c>
      <c r="D24" s="83">
        <v>30362</v>
      </c>
      <c r="E24" s="54" t="s">
        <v>198</v>
      </c>
      <c r="F24" s="54" t="s">
        <v>237</v>
      </c>
      <c r="G24" s="54">
        <f t="shared" si="1"/>
        <v>0</v>
      </c>
      <c r="H24" s="59">
        <v>6</v>
      </c>
      <c r="I24" s="57"/>
      <c r="J24" s="57"/>
      <c r="K24" s="57"/>
      <c r="L24" s="57"/>
      <c r="M24" s="100"/>
      <c r="N24" s="100"/>
      <c r="O24" s="100">
        <v>1</v>
      </c>
      <c r="P24" s="100"/>
      <c r="Q24" s="100"/>
      <c r="R24" s="60"/>
      <c r="S24" s="100"/>
      <c r="T24" s="100"/>
      <c r="U24" s="100"/>
      <c r="V24" s="100"/>
      <c r="W24" s="58"/>
      <c r="X24" s="57"/>
      <c r="Y24" s="57"/>
      <c r="Z24" s="100"/>
      <c r="AA24" s="58"/>
      <c r="AB24" s="103"/>
      <c r="AC24" s="18"/>
      <c r="AD24" s="18"/>
      <c r="AE24" s="58"/>
      <c r="AF24" s="103"/>
      <c r="AG24" s="103"/>
      <c r="AH24" s="103"/>
      <c r="AI24" s="61"/>
      <c r="AJ24" s="103"/>
      <c r="AK24" s="103"/>
      <c r="AL24" s="103"/>
      <c r="AM24" s="103"/>
      <c r="AN24" s="103"/>
      <c r="AO24" s="103"/>
      <c r="AP24" s="103"/>
      <c r="AQ24" s="103"/>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62"/>
      <c r="BQ24" s="100"/>
      <c r="BR24" s="100"/>
      <c r="BS24" s="100"/>
      <c r="BT24" s="93"/>
      <c r="BU24" s="100"/>
      <c r="BV24" s="100"/>
      <c r="BW24" s="100"/>
      <c r="BX24" s="100"/>
      <c r="BY24" s="100"/>
      <c r="BZ24" s="100"/>
      <c r="CA24" s="100"/>
      <c r="CB24" s="100"/>
      <c r="CC24" s="100"/>
      <c r="CD24" s="100"/>
      <c r="CE24" s="100"/>
      <c r="CF24" s="100"/>
      <c r="CG24" s="100"/>
      <c r="CH24" s="100"/>
      <c r="CI24" s="100"/>
      <c r="CJ24" s="100"/>
      <c r="CK24" s="100"/>
      <c r="CL24" s="100"/>
      <c r="CM24" s="100"/>
      <c r="CN24" s="100"/>
      <c r="CO24" s="100"/>
      <c r="CP24" s="100"/>
      <c r="CQ24" s="100"/>
      <c r="CR24" s="100"/>
      <c r="CS24" s="100"/>
      <c r="CT24" s="100"/>
      <c r="CU24" s="100"/>
      <c r="CV24" s="100"/>
      <c r="CW24" s="57"/>
      <c r="CX24" s="100"/>
    </row>
    <row r="25" spans="1:102" s="12" customFormat="1" ht="32.4">
      <c r="A25" s="63">
        <v>30366</v>
      </c>
      <c r="B25" s="63" t="s">
        <v>268</v>
      </c>
      <c r="C25" s="75">
        <f t="shared" si="0"/>
        <v>30366</v>
      </c>
      <c r="D25" s="83">
        <v>30366</v>
      </c>
      <c r="E25" s="66" t="s">
        <v>199</v>
      </c>
      <c r="F25" s="66" t="s">
        <v>238</v>
      </c>
      <c r="G25" s="54">
        <f t="shared" si="1"/>
        <v>0</v>
      </c>
      <c r="H25" s="68">
        <v>6</v>
      </c>
      <c r="I25" s="17"/>
      <c r="J25" s="17"/>
      <c r="K25" s="17"/>
      <c r="L25" s="17"/>
      <c r="M25" s="101"/>
      <c r="N25" s="101"/>
      <c r="O25" s="101"/>
      <c r="P25" s="101"/>
      <c r="Q25" s="101">
        <v>1</v>
      </c>
      <c r="R25" s="60" t="s">
        <v>200</v>
      </c>
      <c r="S25" s="101"/>
      <c r="T25" s="101"/>
      <c r="U25" s="101"/>
      <c r="V25" s="101"/>
      <c r="W25" s="58"/>
      <c r="X25" s="17"/>
      <c r="Y25" s="17"/>
      <c r="Z25" s="101"/>
      <c r="AA25" s="58"/>
      <c r="AB25" s="106"/>
      <c r="AC25" s="104"/>
      <c r="AD25" s="104"/>
      <c r="AE25" s="58"/>
      <c r="AF25" s="106"/>
      <c r="AG25" s="106"/>
      <c r="AH25" s="106"/>
      <c r="AI25" s="105"/>
      <c r="AJ25" s="106"/>
      <c r="AK25" s="106"/>
      <c r="AL25" s="106"/>
      <c r="AM25" s="106"/>
      <c r="AN25" s="106"/>
      <c r="AO25" s="106"/>
      <c r="AP25" s="106"/>
      <c r="AQ25" s="106"/>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0"/>
      <c r="BP25" s="67"/>
      <c r="BQ25" s="101"/>
      <c r="BR25" s="101"/>
      <c r="BS25" s="101"/>
      <c r="BT25" s="93"/>
      <c r="BU25" s="101"/>
      <c r="BV25" s="101"/>
      <c r="BW25" s="101"/>
      <c r="BX25" s="101"/>
      <c r="BY25" s="101"/>
      <c r="BZ25" s="100"/>
      <c r="CA25" s="101"/>
      <c r="CB25" s="101"/>
      <c r="CC25" s="101"/>
      <c r="CD25" s="101"/>
      <c r="CE25" s="101"/>
      <c r="CF25" s="101"/>
      <c r="CG25" s="101"/>
      <c r="CH25" s="101"/>
      <c r="CI25" s="100"/>
      <c r="CJ25" s="101"/>
      <c r="CK25" s="101"/>
      <c r="CL25" s="101"/>
      <c r="CM25" s="101"/>
      <c r="CN25" s="101"/>
      <c r="CO25" s="101"/>
      <c r="CP25" s="101"/>
      <c r="CQ25" s="101"/>
      <c r="CR25" s="101"/>
      <c r="CS25" s="101"/>
      <c r="CT25" s="101"/>
      <c r="CU25" s="101"/>
      <c r="CV25" s="100"/>
      <c r="CW25" s="17"/>
      <c r="CX25" s="101"/>
    </row>
    <row r="26" spans="1:102" s="12" customFormat="1">
      <c r="A26" s="63">
        <v>30381</v>
      </c>
      <c r="B26" s="63" t="s">
        <v>269</v>
      </c>
      <c r="C26" s="75">
        <f t="shared" si="0"/>
        <v>30381</v>
      </c>
      <c r="D26" s="83">
        <v>30381</v>
      </c>
      <c r="E26" s="66" t="s">
        <v>201</v>
      </c>
      <c r="F26" s="66" t="s">
        <v>239</v>
      </c>
      <c r="G26" s="54">
        <f t="shared" si="1"/>
        <v>0</v>
      </c>
      <c r="H26" s="68">
        <v>6</v>
      </c>
      <c r="I26" s="17"/>
      <c r="J26" s="17"/>
      <c r="K26" s="17"/>
      <c r="L26" s="17"/>
      <c r="M26" s="101"/>
      <c r="N26" s="101"/>
      <c r="O26" s="101">
        <v>1</v>
      </c>
      <c r="P26" s="101"/>
      <c r="Q26" s="101"/>
      <c r="R26" s="60"/>
      <c r="S26" s="101"/>
      <c r="T26" s="101"/>
      <c r="U26" s="101"/>
      <c r="V26" s="101"/>
      <c r="W26" s="58"/>
      <c r="X26" s="17"/>
      <c r="Y26" s="17"/>
      <c r="Z26" s="101"/>
      <c r="AA26" s="58"/>
      <c r="AB26" s="106"/>
      <c r="AC26" s="104"/>
      <c r="AD26" s="104"/>
      <c r="AE26" s="58"/>
      <c r="AF26" s="106"/>
      <c r="AG26" s="106"/>
      <c r="AH26" s="106"/>
      <c r="AI26" s="105"/>
      <c r="AJ26" s="106"/>
      <c r="AK26" s="106"/>
      <c r="AL26" s="106"/>
      <c r="AM26" s="106"/>
      <c r="AN26" s="106"/>
      <c r="AO26" s="106"/>
      <c r="AP26" s="106"/>
      <c r="AQ26" s="106"/>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0"/>
      <c r="BP26" s="67"/>
      <c r="BQ26" s="101"/>
      <c r="BR26" s="101"/>
      <c r="BS26" s="101"/>
      <c r="BT26" s="93"/>
      <c r="BU26" s="101"/>
      <c r="BV26" s="101"/>
      <c r="BW26" s="101"/>
      <c r="BX26" s="101"/>
      <c r="BY26" s="101"/>
      <c r="BZ26" s="100"/>
      <c r="CA26" s="101"/>
      <c r="CB26" s="101"/>
      <c r="CC26" s="101"/>
      <c r="CD26" s="101"/>
      <c r="CE26" s="101"/>
      <c r="CF26" s="101"/>
      <c r="CG26" s="101"/>
      <c r="CH26" s="101"/>
      <c r="CI26" s="100"/>
      <c r="CJ26" s="101"/>
      <c r="CK26" s="101"/>
      <c r="CL26" s="101"/>
      <c r="CM26" s="101"/>
      <c r="CN26" s="101"/>
      <c r="CO26" s="101"/>
      <c r="CP26" s="101"/>
      <c r="CQ26" s="101"/>
      <c r="CR26" s="101"/>
      <c r="CS26" s="101"/>
      <c r="CT26" s="101"/>
      <c r="CU26" s="101"/>
      <c r="CV26" s="100"/>
      <c r="CW26" s="17"/>
      <c r="CX26" s="101"/>
    </row>
    <row r="27" spans="1:102" s="12" customFormat="1">
      <c r="A27" s="63">
        <v>30382</v>
      </c>
      <c r="B27" s="63" t="s">
        <v>270</v>
      </c>
      <c r="C27" s="75">
        <f t="shared" si="0"/>
        <v>30382</v>
      </c>
      <c r="D27" s="83">
        <v>30382</v>
      </c>
      <c r="E27" s="66" t="s">
        <v>202</v>
      </c>
      <c r="F27" s="66" t="s">
        <v>174</v>
      </c>
      <c r="G27" s="54">
        <f t="shared" si="1"/>
        <v>0</v>
      </c>
      <c r="H27" s="68">
        <v>6</v>
      </c>
      <c r="I27" s="17"/>
      <c r="J27" s="17"/>
      <c r="K27" s="17"/>
      <c r="L27" s="17"/>
      <c r="M27" s="101"/>
      <c r="N27" s="101"/>
      <c r="O27" s="101">
        <v>1</v>
      </c>
      <c r="P27" s="101"/>
      <c r="Q27" s="101"/>
      <c r="R27" s="60"/>
      <c r="S27" s="101"/>
      <c r="T27" s="101"/>
      <c r="U27" s="101"/>
      <c r="V27" s="101"/>
      <c r="W27" s="58"/>
      <c r="X27" s="17"/>
      <c r="Y27" s="17"/>
      <c r="Z27" s="101"/>
      <c r="AA27" s="58"/>
      <c r="AB27" s="106"/>
      <c r="AC27" s="104"/>
      <c r="AD27" s="104"/>
      <c r="AE27" s="58"/>
      <c r="AF27" s="106"/>
      <c r="AG27" s="106"/>
      <c r="AH27" s="106"/>
      <c r="AI27" s="105"/>
      <c r="AJ27" s="106"/>
      <c r="AK27" s="106"/>
      <c r="AL27" s="106"/>
      <c r="AM27" s="106"/>
      <c r="AN27" s="106"/>
      <c r="AO27" s="106"/>
      <c r="AP27" s="106"/>
      <c r="AQ27" s="106"/>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0"/>
      <c r="BP27" s="67"/>
      <c r="BQ27" s="101"/>
      <c r="BR27" s="101"/>
      <c r="BS27" s="101"/>
      <c r="BT27" s="93"/>
      <c r="BU27" s="101"/>
      <c r="BV27" s="101"/>
      <c r="BW27" s="101"/>
      <c r="BX27" s="101"/>
      <c r="BY27" s="101"/>
      <c r="BZ27" s="100"/>
      <c r="CA27" s="101"/>
      <c r="CB27" s="101"/>
      <c r="CC27" s="101"/>
      <c r="CD27" s="101"/>
      <c r="CE27" s="101"/>
      <c r="CF27" s="101"/>
      <c r="CG27" s="101"/>
      <c r="CH27" s="101"/>
      <c r="CI27" s="100"/>
      <c r="CJ27" s="101"/>
      <c r="CK27" s="101"/>
      <c r="CL27" s="101"/>
      <c r="CM27" s="101"/>
      <c r="CN27" s="101"/>
      <c r="CO27" s="101"/>
      <c r="CP27" s="101"/>
      <c r="CQ27" s="101"/>
      <c r="CR27" s="101"/>
      <c r="CS27" s="101"/>
      <c r="CT27" s="101"/>
      <c r="CU27" s="101"/>
      <c r="CV27" s="100"/>
      <c r="CW27" s="17"/>
      <c r="CX27" s="101"/>
    </row>
    <row r="28" spans="1:102" s="12" customFormat="1" ht="32.4">
      <c r="A28" s="63">
        <v>30383</v>
      </c>
      <c r="B28" s="63" t="s">
        <v>271</v>
      </c>
      <c r="C28" s="75">
        <f t="shared" si="0"/>
        <v>30383</v>
      </c>
      <c r="D28" s="83">
        <v>30383</v>
      </c>
      <c r="E28" s="66" t="s">
        <v>203</v>
      </c>
      <c r="F28" s="66" t="s">
        <v>240</v>
      </c>
      <c r="G28" s="54">
        <f t="shared" ref="G28:G39" si="2">IF(E28=F28,0,1)</f>
        <v>0</v>
      </c>
      <c r="H28" s="68">
        <v>6</v>
      </c>
      <c r="I28" s="17">
        <v>1</v>
      </c>
      <c r="J28" s="17">
        <v>22</v>
      </c>
      <c r="K28" s="17"/>
      <c r="L28" s="17"/>
      <c r="M28" s="101"/>
      <c r="N28" s="101"/>
      <c r="O28" s="101"/>
      <c r="P28" s="101"/>
      <c r="Q28" s="101"/>
      <c r="R28" s="60"/>
      <c r="S28" s="101"/>
      <c r="T28" s="101"/>
      <c r="U28" s="101"/>
      <c r="V28" s="101"/>
      <c r="W28" s="58"/>
      <c r="X28" s="17"/>
      <c r="Y28" s="17"/>
      <c r="Z28" s="101"/>
      <c r="AA28" s="58" t="s">
        <v>204</v>
      </c>
      <c r="AB28" s="106">
        <v>1</v>
      </c>
      <c r="AC28" s="104"/>
      <c r="AD28" s="104"/>
      <c r="AE28" s="58" t="s">
        <v>205</v>
      </c>
      <c r="AF28" s="106"/>
      <c r="AG28" s="106">
        <v>1</v>
      </c>
      <c r="AH28" s="106"/>
      <c r="AI28" s="105"/>
      <c r="AJ28" s="106">
        <v>1</v>
      </c>
      <c r="AK28" s="106"/>
      <c r="AL28" s="106">
        <v>1</v>
      </c>
      <c r="AM28" s="106"/>
      <c r="AN28" s="103">
        <v>1</v>
      </c>
      <c r="AO28" s="106">
        <v>1</v>
      </c>
      <c r="AP28" s="106"/>
      <c r="AQ28" s="106"/>
      <c r="AR28" s="101">
        <v>1</v>
      </c>
      <c r="AS28" s="101"/>
      <c r="AT28" s="101">
        <v>1</v>
      </c>
      <c r="AU28" s="101">
        <v>1</v>
      </c>
      <c r="AV28" s="101"/>
      <c r="AW28" s="101"/>
      <c r="AX28" s="101"/>
      <c r="AY28" s="101">
        <v>1</v>
      </c>
      <c r="AZ28" s="101"/>
      <c r="BA28" s="101"/>
      <c r="BB28" s="101">
        <v>1</v>
      </c>
      <c r="BC28" s="101">
        <v>1</v>
      </c>
      <c r="BD28" s="101"/>
      <c r="BE28" s="101">
        <v>1</v>
      </c>
      <c r="BF28" s="101">
        <v>1</v>
      </c>
      <c r="BG28" s="101">
        <v>1</v>
      </c>
      <c r="BH28" s="101">
        <v>1</v>
      </c>
      <c r="BI28" s="101">
        <v>1</v>
      </c>
      <c r="BJ28" s="101"/>
      <c r="BK28" s="101"/>
      <c r="BL28" s="101"/>
      <c r="BM28" s="101"/>
      <c r="BN28" s="101"/>
      <c r="BO28" s="100"/>
      <c r="BP28" s="67"/>
      <c r="BQ28" s="101"/>
      <c r="BR28" s="101">
        <v>1</v>
      </c>
      <c r="BS28" s="101"/>
      <c r="BT28" s="93"/>
      <c r="BU28" s="101"/>
      <c r="BV28" s="101"/>
      <c r="BW28" s="101"/>
      <c r="BX28" s="101"/>
      <c r="BY28" s="101"/>
      <c r="BZ28" s="100"/>
      <c r="CA28" s="101"/>
      <c r="CB28" s="101"/>
      <c r="CC28" s="101"/>
      <c r="CD28" s="101"/>
      <c r="CE28" s="101"/>
      <c r="CF28" s="101"/>
      <c r="CG28" s="101"/>
      <c r="CH28" s="101"/>
      <c r="CI28" s="100"/>
      <c r="CJ28" s="101"/>
      <c r="CK28" s="101"/>
      <c r="CL28" s="101"/>
      <c r="CM28" s="101"/>
      <c r="CN28" s="101"/>
      <c r="CO28" s="101"/>
      <c r="CP28" s="101"/>
      <c r="CQ28" s="101"/>
      <c r="CR28" s="101"/>
      <c r="CS28" s="101"/>
      <c r="CT28" s="101"/>
      <c r="CU28" s="101">
        <v>1</v>
      </c>
      <c r="CV28" s="100"/>
      <c r="CW28" s="17"/>
      <c r="CX28" s="101">
        <v>1</v>
      </c>
    </row>
    <row r="29" spans="1:102" s="12" customFormat="1">
      <c r="A29" s="63">
        <v>30390</v>
      </c>
      <c r="B29" s="63" t="s">
        <v>272</v>
      </c>
      <c r="C29" s="75">
        <f t="shared" si="0"/>
        <v>30390</v>
      </c>
      <c r="D29" s="83">
        <v>30390</v>
      </c>
      <c r="E29" s="66" t="s">
        <v>206</v>
      </c>
      <c r="F29" s="66" t="s">
        <v>241</v>
      </c>
      <c r="G29" s="54">
        <f t="shared" si="2"/>
        <v>0</v>
      </c>
      <c r="H29" s="68">
        <v>6</v>
      </c>
      <c r="I29" s="17"/>
      <c r="J29" s="17"/>
      <c r="K29" s="17"/>
      <c r="L29" s="17"/>
      <c r="M29" s="101"/>
      <c r="N29" s="101"/>
      <c r="O29" s="101">
        <v>1</v>
      </c>
      <c r="P29" s="101"/>
      <c r="Q29" s="101"/>
      <c r="R29" s="60"/>
      <c r="S29" s="101"/>
      <c r="T29" s="101"/>
      <c r="U29" s="101"/>
      <c r="V29" s="101"/>
      <c r="W29" s="58"/>
      <c r="X29" s="17"/>
      <c r="Y29" s="17"/>
      <c r="Z29" s="101"/>
      <c r="AA29" s="58"/>
      <c r="AB29" s="106"/>
      <c r="AC29" s="104"/>
      <c r="AD29" s="104"/>
      <c r="AE29" s="58"/>
      <c r="AF29" s="106"/>
      <c r="AG29" s="106"/>
      <c r="AH29" s="106"/>
      <c r="AI29" s="105"/>
      <c r="AJ29" s="106"/>
      <c r="AK29" s="106"/>
      <c r="AL29" s="106"/>
      <c r="AM29" s="106"/>
      <c r="AN29" s="106"/>
      <c r="AO29" s="106"/>
      <c r="AP29" s="106"/>
      <c r="AQ29" s="106"/>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0"/>
      <c r="BP29" s="67"/>
      <c r="BQ29" s="101"/>
      <c r="BR29" s="101"/>
      <c r="BS29" s="101"/>
      <c r="BT29" s="93"/>
      <c r="BU29" s="101"/>
      <c r="BV29" s="101"/>
      <c r="BW29" s="101"/>
      <c r="BX29" s="101"/>
      <c r="BY29" s="101"/>
      <c r="BZ29" s="100"/>
      <c r="CA29" s="101"/>
      <c r="CB29" s="101"/>
      <c r="CC29" s="101"/>
      <c r="CD29" s="101"/>
      <c r="CE29" s="101"/>
      <c r="CF29" s="101"/>
      <c r="CG29" s="101"/>
      <c r="CH29" s="101"/>
      <c r="CI29" s="100"/>
      <c r="CJ29" s="101"/>
      <c r="CK29" s="101"/>
      <c r="CL29" s="101"/>
      <c r="CM29" s="101"/>
      <c r="CN29" s="101"/>
      <c r="CO29" s="101"/>
      <c r="CP29" s="101"/>
      <c r="CQ29" s="101"/>
      <c r="CR29" s="101"/>
      <c r="CS29" s="101"/>
      <c r="CT29" s="101"/>
      <c r="CU29" s="101"/>
      <c r="CV29" s="100"/>
      <c r="CW29" s="17"/>
      <c r="CX29" s="101"/>
    </row>
    <row r="30" spans="1:102" s="12" customFormat="1">
      <c r="A30" s="63">
        <v>30391</v>
      </c>
      <c r="B30" s="63" t="s">
        <v>273</v>
      </c>
      <c r="C30" s="75">
        <f t="shared" si="0"/>
        <v>30391</v>
      </c>
      <c r="D30" s="83">
        <v>30391</v>
      </c>
      <c r="E30" s="66" t="s">
        <v>207</v>
      </c>
      <c r="F30" s="66" t="s">
        <v>242</v>
      </c>
      <c r="G30" s="54">
        <f t="shared" si="2"/>
        <v>0</v>
      </c>
      <c r="H30" s="68">
        <v>6</v>
      </c>
      <c r="I30" s="17"/>
      <c r="J30" s="17"/>
      <c r="K30" s="17"/>
      <c r="L30" s="17"/>
      <c r="M30" s="101"/>
      <c r="N30" s="101"/>
      <c r="O30" s="101">
        <v>1</v>
      </c>
      <c r="P30" s="101"/>
      <c r="Q30" s="101"/>
      <c r="R30" s="60"/>
      <c r="S30" s="101"/>
      <c r="T30" s="101"/>
      <c r="U30" s="101"/>
      <c r="V30" s="101"/>
      <c r="W30" s="58"/>
      <c r="X30" s="17"/>
      <c r="Y30" s="17"/>
      <c r="Z30" s="101"/>
      <c r="AA30" s="58"/>
      <c r="AB30" s="106"/>
      <c r="AC30" s="104"/>
      <c r="AD30" s="104"/>
      <c r="AE30" s="58"/>
      <c r="AF30" s="106"/>
      <c r="AG30" s="106"/>
      <c r="AH30" s="106"/>
      <c r="AI30" s="105"/>
      <c r="AJ30" s="106"/>
      <c r="AK30" s="106"/>
      <c r="AL30" s="106"/>
      <c r="AM30" s="106"/>
      <c r="AN30" s="106"/>
      <c r="AO30" s="106"/>
      <c r="AP30" s="106"/>
      <c r="AQ30" s="106"/>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0"/>
      <c r="BP30" s="67"/>
      <c r="BQ30" s="101"/>
      <c r="BR30" s="101"/>
      <c r="BS30" s="101"/>
      <c r="BT30" s="93"/>
      <c r="BU30" s="101"/>
      <c r="BV30" s="101"/>
      <c r="BW30" s="101"/>
      <c r="BX30" s="101"/>
      <c r="BY30" s="101"/>
      <c r="BZ30" s="100"/>
      <c r="CA30" s="101"/>
      <c r="CB30" s="101"/>
      <c r="CC30" s="101"/>
      <c r="CD30" s="101"/>
      <c r="CE30" s="101"/>
      <c r="CF30" s="101"/>
      <c r="CG30" s="101"/>
      <c r="CH30" s="101"/>
      <c r="CI30" s="100"/>
      <c r="CJ30" s="101"/>
      <c r="CK30" s="101"/>
      <c r="CL30" s="101"/>
      <c r="CM30" s="101"/>
      <c r="CN30" s="101"/>
      <c r="CO30" s="101"/>
      <c r="CP30" s="101"/>
      <c r="CQ30" s="101"/>
      <c r="CR30" s="101"/>
      <c r="CS30" s="101"/>
      <c r="CT30" s="101"/>
      <c r="CU30" s="101"/>
      <c r="CV30" s="100"/>
      <c r="CW30" s="17"/>
      <c r="CX30" s="101"/>
    </row>
    <row r="31" spans="1:102" s="77" customFormat="1">
      <c r="A31" s="79">
        <v>30392</v>
      </c>
      <c r="B31" s="79" t="s">
        <v>274</v>
      </c>
      <c r="C31" s="75">
        <f t="shared" si="0"/>
        <v>30392</v>
      </c>
      <c r="D31" s="83">
        <v>30392</v>
      </c>
      <c r="E31" s="76" t="s">
        <v>208</v>
      </c>
      <c r="F31" s="76" t="s">
        <v>243</v>
      </c>
      <c r="G31" s="54">
        <f t="shared" si="2"/>
        <v>0</v>
      </c>
      <c r="H31" s="66">
        <v>6</v>
      </c>
      <c r="I31" s="17"/>
      <c r="J31" s="17"/>
      <c r="K31" s="17"/>
      <c r="L31" s="17"/>
      <c r="M31" s="101"/>
      <c r="N31" s="101"/>
      <c r="O31" s="101">
        <v>1</v>
      </c>
      <c r="P31" s="101"/>
      <c r="Q31" s="101"/>
      <c r="R31" s="69"/>
      <c r="S31" s="101"/>
      <c r="T31" s="101"/>
      <c r="U31" s="101"/>
      <c r="V31" s="101"/>
      <c r="W31" s="70"/>
      <c r="X31" s="17"/>
      <c r="Y31" s="17"/>
      <c r="Z31" s="101"/>
      <c r="AA31" s="70"/>
      <c r="AB31" s="106"/>
      <c r="AC31" s="104"/>
      <c r="AD31" s="104"/>
      <c r="AE31" s="104"/>
      <c r="AF31" s="106"/>
      <c r="AG31" s="106"/>
      <c r="AH31" s="106"/>
      <c r="AI31" s="105"/>
      <c r="AJ31" s="106"/>
      <c r="AK31" s="106"/>
      <c r="AL31" s="106"/>
      <c r="AM31" s="106"/>
      <c r="AN31" s="106"/>
      <c r="AO31" s="106"/>
      <c r="AP31" s="106"/>
      <c r="AQ31" s="106"/>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67"/>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7"/>
      <c r="CX31" s="101"/>
    </row>
    <row r="32" spans="1:102" s="12" customFormat="1" ht="75.599999999999994">
      <c r="A32" s="63">
        <v>30401</v>
      </c>
      <c r="B32" s="63" t="s">
        <v>275</v>
      </c>
      <c r="C32" s="75">
        <f t="shared" si="0"/>
        <v>30401</v>
      </c>
      <c r="D32" s="83">
        <v>30401</v>
      </c>
      <c r="E32" s="66" t="s">
        <v>209</v>
      </c>
      <c r="F32" s="66" t="s">
        <v>244</v>
      </c>
      <c r="G32" s="54">
        <f t="shared" si="2"/>
        <v>0</v>
      </c>
      <c r="H32" s="68">
        <v>6</v>
      </c>
      <c r="I32" s="17">
        <v>1</v>
      </c>
      <c r="J32" s="17">
        <v>18</v>
      </c>
      <c r="K32" s="17"/>
      <c r="L32" s="17"/>
      <c r="M32" s="101"/>
      <c r="N32" s="101"/>
      <c r="O32" s="101"/>
      <c r="P32" s="101"/>
      <c r="Q32" s="101"/>
      <c r="R32" s="60"/>
      <c r="S32" s="101"/>
      <c r="T32" s="101"/>
      <c r="U32" s="101"/>
      <c r="V32" s="101"/>
      <c r="W32" s="58"/>
      <c r="X32" s="17"/>
      <c r="Y32" s="17"/>
      <c r="Z32" s="101">
        <v>1</v>
      </c>
      <c r="AA32" s="58"/>
      <c r="AB32" s="106">
        <v>1</v>
      </c>
      <c r="AC32" s="104"/>
      <c r="AD32" s="104"/>
      <c r="AE32" s="58" t="s">
        <v>210</v>
      </c>
      <c r="AF32" s="106"/>
      <c r="AG32" s="106">
        <v>1</v>
      </c>
      <c r="AH32" s="106"/>
      <c r="AI32" s="105"/>
      <c r="AJ32" s="106"/>
      <c r="AK32" s="106"/>
      <c r="AL32" s="106">
        <v>1</v>
      </c>
      <c r="AM32" s="106"/>
      <c r="AN32" s="106">
        <v>1</v>
      </c>
      <c r="AO32" s="106"/>
      <c r="AP32" s="106"/>
      <c r="AQ32" s="106"/>
      <c r="AR32" s="101"/>
      <c r="AS32" s="101">
        <v>1</v>
      </c>
      <c r="AT32" s="101"/>
      <c r="AU32" s="101"/>
      <c r="AV32" s="101"/>
      <c r="AW32" s="101"/>
      <c r="AX32" s="101"/>
      <c r="AY32" s="101"/>
      <c r="AZ32" s="101"/>
      <c r="BA32" s="101"/>
      <c r="BB32" s="101"/>
      <c r="BC32" s="101"/>
      <c r="BD32" s="101"/>
      <c r="BE32" s="101">
        <v>1</v>
      </c>
      <c r="BF32" s="101">
        <v>1</v>
      </c>
      <c r="BG32" s="101">
        <v>1</v>
      </c>
      <c r="BH32" s="101"/>
      <c r="BI32" s="101">
        <v>1</v>
      </c>
      <c r="BJ32" s="101"/>
      <c r="BK32" s="101"/>
      <c r="BL32" s="101"/>
      <c r="BM32" s="101"/>
      <c r="BN32" s="101"/>
      <c r="BO32" s="100"/>
      <c r="BP32" s="67"/>
      <c r="BQ32" s="101"/>
      <c r="BR32" s="101">
        <v>1</v>
      </c>
      <c r="BS32" s="101"/>
      <c r="BT32" s="93"/>
      <c r="BU32" s="101"/>
      <c r="BV32" s="101"/>
      <c r="BW32" s="101"/>
      <c r="BX32" s="101"/>
      <c r="BY32" s="101"/>
      <c r="BZ32" s="100"/>
      <c r="CA32" s="101"/>
      <c r="CB32" s="101"/>
      <c r="CC32" s="101"/>
      <c r="CD32" s="101"/>
      <c r="CE32" s="101"/>
      <c r="CF32" s="101"/>
      <c r="CG32" s="101"/>
      <c r="CH32" s="101"/>
      <c r="CI32" s="100"/>
      <c r="CJ32" s="101"/>
      <c r="CK32" s="101"/>
      <c r="CL32" s="101"/>
      <c r="CM32" s="101"/>
      <c r="CN32" s="101"/>
      <c r="CO32" s="101"/>
      <c r="CP32" s="101"/>
      <c r="CQ32" s="101"/>
      <c r="CR32" s="101"/>
      <c r="CS32" s="101"/>
      <c r="CT32" s="101"/>
      <c r="CU32" s="101">
        <v>1</v>
      </c>
      <c r="CV32" s="100"/>
      <c r="CW32" s="17"/>
      <c r="CX32" s="101">
        <v>1</v>
      </c>
    </row>
    <row r="33" spans="1:102" s="77" customFormat="1">
      <c r="A33" s="79">
        <v>30404</v>
      </c>
      <c r="B33" s="79" t="s">
        <v>276</v>
      </c>
      <c r="C33" s="75">
        <f t="shared" si="0"/>
        <v>30404</v>
      </c>
      <c r="D33" s="83">
        <v>30404</v>
      </c>
      <c r="E33" s="76" t="s">
        <v>211</v>
      </c>
      <c r="F33" s="76" t="s">
        <v>246</v>
      </c>
      <c r="G33" s="54">
        <f t="shared" si="2"/>
        <v>0</v>
      </c>
      <c r="H33" s="66">
        <v>6</v>
      </c>
      <c r="I33" s="17"/>
      <c r="J33" s="17"/>
      <c r="K33" s="17"/>
      <c r="L33" s="17"/>
      <c r="M33" s="101"/>
      <c r="N33" s="101"/>
      <c r="O33" s="101"/>
      <c r="P33" s="101">
        <v>1</v>
      </c>
      <c r="Q33" s="101"/>
      <c r="R33" s="69"/>
      <c r="S33" s="101"/>
      <c r="T33" s="101">
        <v>1</v>
      </c>
      <c r="U33" s="101"/>
      <c r="V33" s="101"/>
      <c r="W33" s="70"/>
      <c r="X33" s="17"/>
      <c r="Y33" s="17"/>
      <c r="Z33" s="101"/>
      <c r="AA33" s="70"/>
      <c r="AB33" s="106"/>
      <c r="AC33" s="104"/>
      <c r="AD33" s="104"/>
      <c r="AE33" s="104"/>
      <c r="AF33" s="106"/>
      <c r="AG33" s="106"/>
      <c r="AH33" s="106"/>
      <c r="AI33" s="105"/>
      <c r="AJ33" s="106"/>
      <c r="AK33" s="106"/>
      <c r="AL33" s="106"/>
      <c r="AM33" s="106"/>
      <c r="AN33" s="106"/>
      <c r="AO33" s="106"/>
      <c r="AP33" s="106"/>
      <c r="AQ33" s="106"/>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67"/>
      <c r="BQ33" s="101"/>
      <c r="BR33" s="101"/>
      <c r="BS33" s="101"/>
      <c r="BT33" s="101"/>
      <c r="BU33" s="101"/>
      <c r="BV33" s="101"/>
      <c r="BW33" s="101"/>
      <c r="BX33" s="101"/>
      <c r="BY33" s="101"/>
      <c r="BZ33" s="101"/>
      <c r="CA33" s="101"/>
      <c r="CB33" s="101"/>
      <c r="CC33" s="101"/>
      <c r="CD33" s="101"/>
      <c r="CE33" s="101"/>
      <c r="CF33" s="101"/>
      <c r="CG33" s="101"/>
      <c r="CH33" s="101"/>
      <c r="CI33" s="101"/>
      <c r="CJ33" s="101"/>
      <c r="CK33" s="101"/>
      <c r="CL33" s="101"/>
      <c r="CM33" s="101"/>
      <c r="CN33" s="101"/>
      <c r="CO33" s="101"/>
      <c r="CP33" s="101"/>
      <c r="CQ33" s="101"/>
      <c r="CR33" s="101"/>
      <c r="CS33" s="101"/>
      <c r="CT33" s="101"/>
      <c r="CU33" s="101"/>
      <c r="CV33" s="101"/>
      <c r="CW33" s="17"/>
      <c r="CX33" s="101"/>
    </row>
    <row r="34" spans="1:102" s="12" customFormat="1">
      <c r="A34" s="63">
        <v>30406</v>
      </c>
      <c r="B34" s="63" t="s">
        <v>277</v>
      </c>
      <c r="C34" s="75">
        <f t="shared" si="0"/>
        <v>30406</v>
      </c>
      <c r="D34" s="83">
        <v>30406</v>
      </c>
      <c r="E34" s="66" t="s">
        <v>212</v>
      </c>
      <c r="F34" s="66" t="s">
        <v>247</v>
      </c>
      <c r="G34" s="54">
        <f t="shared" si="2"/>
        <v>0</v>
      </c>
      <c r="H34" s="68">
        <v>6</v>
      </c>
      <c r="I34" s="17"/>
      <c r="J34" s="17"/>
      <c r="K34" s="17"/>
      <c r="L34" s="17"/>
      <c r="M34" s="101"/>
      <c r="N34" s="101"/>
      <c r="O34" s="101"/>
      <c r="P34" s="101">
        <v>1</v>
      </c>
      <c r="Q34" s="101"/>
      <c r="R34" s="60"/>
      <c r="S34" s="101"/>
      <c r="T34" s="101">
        <v>1</v>
      </c>
      <c r="U34" s="101"/>
      <c r="V34" s="101"/>
      <c r="W34" s="58"/>
      <c r="X34" s="17"/>
      <c r="Y34" s="17"/>
      <c r="Z34" s="101"/>
      <c r="AA34" s="58"/>
      <c r="AB34" s="106"/>
      <c r="AC34" s="104"/>
      <c r="AD34" s="104"/>
      <c r="AE34" s="58"/>
      <c r="AF34" s="106"/>
      <c r="AG34" s="106"/>
      <c r="AH34" s="106"/>
      <c r="AI34" s="105"/>
      <c r="AJ34" s="106"/>
      <c r="AK34" s="106"/>
      <c r="AL34" s="106"/>
      <c r="AM34" s="106"/>
      <c r="AN34" s="106"/>
      <c r="AO34" s="106"/>
      <c r="AP34" s="106"/>
      <c r="AQ34" s="106"/>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0"/>
      <c r="BP34" s="67"/>
      <c r="BQ34" s="101"/>
      <c r="BR34" s="101"/>
      <c r="BS34" s="101"/>
      <c r="BT34" s="93"/>
      <c r="BU34" s="101"/>
      <c r="BV34" s="101"/>
      <c r="BW34" s="101"/>
      <c r="BX34" s="101"/>
      <c r="BY34" s="101"/>
      <c r="BZ34" s="100"/>
      <c r="CA34" s="101"/>
      <c r="CB34" s="101"/>
      <c r="CC34" s="101"/>
      <c r="CD34" s="101"/>
      <c r="CE34" s="101"/>
      <c r="CF34" s="101"/>
      <c r="CG34" s="101"/>
      <c r="CH34" s="101"/>
      <c r="CI34" s="100"/>
      <c r="CJ34" s="101"/>
      <c r="CK34" s="101"/>
      <c r="CL34" s="101"/>
      <c r="CM34" s="101"/>
      <c r="CN34" s="101"/>
      <c r="CO34" s="101"/>
      <c r="CP34" s="101"/>
      <c r="CQ34" s="101"/>
      <c r="CR34" s="101"/>
      <c r="CS34" s="101"/>
      <c r="CT34" s="101"/>
      <c r="CU34" s="101"/>
      <c r="CV34" s="100"/>
      <c r="CW34" s="17"/>
      <c r="CX34" s="101"/>
    </row>
    <row r="35" spans="1:102" s="12" customFormat="1">
      <c r="A35" s="63">
        <v>30421</v>
      </c>
      <c r="B35" s="63" t="s">
        <v>278</v>
      </c>
      <c r="C35" s="75">
        <f t="shared" si="0"/>
        <v>30421</v>
      </c>
      <c r="D35" s="83">
        <v>30421</v>
      </c>
      <c r="E35" s="66" t="s">
        <v>213</v>
      </c>
      <c r="F35" s="66" t="s">
        <v>248</v>
      </c>
      <c r="G35" s="54">
        <f t="shared" si="2"/>
        <v>0</v>
      </c>
      <c r="H35" s="68">
        <v>6</v>
      </c>
      <c r="I35" s="17"/>
      <c r="J35" s="17"/>
      <c r="K35" s="17"/>
      <c r="L35" s="17"/>
      <c r="M35" s="101"/>
      <c r="N35" s="101"/>
      <c r="O35" s="101"/>
      <c r="P35" s="101">
        <v>1</v>
      </c>
      <c r="Q35" s="101"/>
      <c r="R35" s="60"/>
      <c r="S35" s="101"/>
      <c r="T35" s="101"/>
      <c r="U35" s="101">
        <v>1</v>
      </c>
      <c r="V35" s="101"/>
      <c r="W35" s="58"/>
      <c r="X35" s="17"/>
      <c r="Y35" s="17"/>
      <c r="Z35" s="101"/>
      <c r="AA35" s="58"/>
      <c r="AB35" s="106"/>
      <c r="AC35" s="104"/>
      <c r="AD35" s="104"/>
      <c r="AE35" s="58"/>
      <c r="AF35" s="106"/>
      <c r="AG35" s="106"/>
      <c r="AH35" s="106"/>
      <c r="AI35" s="105"/>
      <c r="AJ35" s="106"/>
      <c r="AK35" s="106"/>
      <c r="AL35" s="106"/>
      <c r="AM35" s="106"/>
      <c r="AN35" s="106"/>
      <c r="AO35" s="106"/>
      <c r="AP35" s="106"/>
      <c r="AQ35" s="106"/>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0"/>
      <c r="BP35" s="67"/>
      <c r="BQ35" s="101"/>
      <c r="BR35" s="101"/>
      <c r="BS35" s="101"/>
      <c r="BT35" s="93"/>
      <c r="BU35" s="101"/>
      <c r="BV35" s="101"/>
      <c r="BW35" s="101"/>
      <c r="BX35" s="101"/>
      <c r="BY35" s="101"/>
      <c r="BZ35" s="100"/>
      <c r="CA35" s="101"/>
      <c r="CB35" s="101"/>
      <c r="CC35" s="101"/>
      <c r="CD35" s="101"/>
      <c r="CE35" s="101"/>
      <c r="CF35" s="101"/>
      <c r="CG35" s="101"/>
      <c r="CH35" s="101"/>
      <c r="CI35" s="100"/>
      <c r="CJ35" s="101"/>
      <c r="CK35" s="101"/>
      <c r="CL35" s="101"/>
      <c r="CM35" s="101"/>
      <c r="CN35" s="101"/>
      <c r="CO35" s="101"/>
      <c r="CP35" s="101"/>
      <c r="CQ35" s="101"/>
      <c r="CR35" s="101"/>
      <c r="CS35" s="101"/>
      <c r="CT35" s="101"/>
      <c r="CU35" s="101"/>
      <c r="CV35" s="100"/>
      <c r="CW35" s="17"/>
      <c r="CX35" s="101"/>
    </row>
    <row r="36" spans="1:102" s="12" customFormat="1">
      <c r="A36" s="63">
        <v>30422</v>
      </c>
      <c r="B36" s="63" t="s">
        <v>279</v>
      </c>
      <c r="C36" s="75">
        <f t="shared" si="0"/>
        <v>30422</v>
      </c>
      <c r="D36" s="83">
        <v>30422</v>
      </c>
      <c r="E36" s="66" t="s">
        <v>214</v>
      </c>
      <c r="F36" s="66" t="s">
        <v>249</v>
      </c>
      <c r="G36" s="54">
        <f t="shared" si="2"/>
        <v>0</v>
      </c>
      <c r="H36" s="68">
        <v>6</v>
      </c>
      <c r="I36" s="17"/>
      <c r="J36" s="17"/>
      <c r="K36" s="17"/>
      <c r="L36" s="17"/>
      <c r="M36" s="101"/>
      <c r="N36" s="101"/>
      <c r="O36" s="101">
        <v>1</v>
      </c>
      <c r="P36" s="101"/>
      <c r="Q36" s="101"/>
      <c r="R36" s="60"/>
      <c r="S36" s="101"/>
      <c r="T36" s="101"/>
      <c r="U36" s="101"/>
      <c r="V36" s="101"/>
      <c r="W36" s="58"/>
      <c r="X36" s="17"/>
      <c r="Y36" s="17"/>
      <c r="Z36" s="101"/>
      <c r="AA36" s="58"/>
      <c r="AB36" s="106"/>
      <c r="AC36" s="104"/>
      <c r="AD36" s="104"/>
      <c r="AE36" s="58"/>
      <c r="AF36" s="106"/>
      <c r="AG36" s="106"/>
      <c r="AH36" s="106"/>
      <c r="AI36" s="105"/>
      <c r="AJ36" s="106"/>
      <c r="AK36" s="106"/>
      <c r="AL36" s="106"/>
      <c r="AM36" s="106"/>
      <c r="AN36" s="106"/>
      <c r="AO36" s="106"/>
      <c r="AP36" s="106"/>
      <c r="AQ36" s="106"/>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0"/>
      <c r="BP36" s="67"/>
      <c r="BQ36" s="101"/>
      <c r="BR36" s="101"/>
      <c r="BS36" s="101"/>
      <c r="BT36" s="93"/>
      <c r="BU36" s="101"/>
      <c r="BV36" s="101"/>
      <c r="BW36" s="101"/>
      <c r="BX36" s="101"/>
      <c r="BY36" s="101"/>
      <c r="BZ36" s="100"/>
      <c r="CA36" s="101"/>
      <c r="CB36" s="101"/>
      <c r="CC36" s="101"/>
      <c r="CD36" s="101"/>
      <c r="CE36" s="101"/>
      <c r="CF36" s="101"/>
      <c r="CG36" s="101"/>
      <c r="CH36" s="101"/>
      <c r="CI36" s="100"/>
      <c r="CJ36" s="101"/>
      <c r="CK36" s="101"/>
      <c r="CL36" s="101"/>
      <c r="CM36" s="101"/>
      <c r="CN36" s="101"/>
      <c r="CO36" s="101"/>
      <c r="CP36" s="101"/>
      <c r="CQ36" s="101"/>
      <c r="CR36" s="101"/>
      <c r="CS36" s="101"/>
      <c r="CT36" s="101"/>
      <c r="CU36" s="101"/>
      <c r="CV36" s="100"/>
      <c r="CW36" s="17"/>
      <c r="CX36" s="101"/>
    </row>
    <row r="37" spans="1:102" s="12" customFormat="1">
      <c r="A37" s="63">
        <v>30424</v>
      </c>
      <c r="B37" s="63" t="s">
        <v>280</v>
      </c>
      <c r="C37" s="75">
        <f t="shared" si="0"/>
        <v>30424</v>
      </c>
      <c r="D37" s="83">
        <v>30424</v>
      </c>
      <c r="E37" s="66" t="s">
        <v>215</v>
      </c>
      <c r="F37" s="66" t="s">
        <v>250</v>
      </c>
      <c r="G37" s="54">
        <f t="shared" si="2"/>
        <v>0</v>
      </c>
      <c r="H37" s="68">
        <v>6</v>
      </c>
      <c r="I37" s="17"/>
      <c r="J37" s="17"/>
      <c r="K37" s="17"/>
      <c r="L37" s="17"/>
      <c r="M37" s="101"/>
      <c r="N37" s="101"/>
      <c r="O37" s="101"/>
      <c r="P37" s="101">
        <v>1</v>
      </c>
      <c r="Q37" s="101"/>
      <c r="R37" s="60"/>
      <c r="S37" s="101"/>
      <c r="T37" s="101">
        <v>1</v>
      </c>
      <c r="U37" s="101"/>
      <c r="V37" s="101"/>
      <c r="W37" s="58"/>
      <c r="X37" s="17"/>
      <c r="Y37" s="17"/>
      <c r="Z37" s="101"/>
      <c r="AA37" s="58"/>
      <c r="AB37" s="106"/>
      <c r="AC37" s="104"/>
      <c r="AD37" s="104"/>
      <c r="AE37" s="58"/>
      <c r="AF37" s="106"/>
      <c r="AG37" s="106"/>
      <c r="AH37" s="106"/>
      <c r="AI37" s="105"/>
      <c r="AJ37" s="106"/>
      <c r="AK37" s="106"/>
      <c r="AL37" s="106"/>
      <c r="AM37" s="106"/>
      <c r="AN37" s="106"/>
      <c r="AO37" s="106"/>
      <c r="AP37" s="106"/>
      <c r="AQ37" s="106"/>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0"/>
      <c r="BP37" s="67"/>
      <c r="BQ37" s="101"/>
      <c r="BR37" s="101"/>
      <c r="BS37" s="101"/>
      <c r="BT37" s="93"/>
      <c r="BU37" s="101"/>
      <c r="BV37" s="101"/>
      <c r="BW37" s="101"/>
      <c r="BX37" s="101"/>
      <c r="BY37" s="101"/>
      <c r="BZ37" s="100"/>
      <c r="CA37" s="101"/>
      <c r="CB37" s="101"/>
      <c r="CC37" s="101"/>
      <c r="CD37" s="101"/>
      <c r="CE37" s="101"/>
      <c r="CF37" s="101"/>
      <c r="CG37" s="101"/>
      <c r="CH37" s="101"/>
      <c r="CI37" s="100"/>
      <c r="CJ37" s="101"/>
      <c r="CK37" s="101"/>
      <c r="CL37" s="101"/>
      <c r="CM37" s="101"/>
      <c r="CN37" s="101"/>
      <c r="CO37" s="101"/>
      <c r="CP37" s="101"/>
      <c r="CQ37" s="101"/>
      <c r="CR37" s="101"/>
      <c r="CS37" s="101"/>
      <c r="CT37" s="101"/>
      <c r="CU37" s="101"/>
      <c r="CV37" s="100"/>
      <c r="CW37" s="17"/>
      <c r="CX37" s="101"/>
    </row>
    <row r="38" spans="1:102" s="77" customFormat="1">
      <c r="A38" s="79">
        <v>30427</v>
      </c>
      <c r="B38" s="79" t="s">
        <v>281</v>
      </c>
      <c r="C38" s="75">
        <f t="shared" si="0"/>
        <v>30427</v>
      </c>
      <c r="D38" s="83">
        <v>30427</v>
      </c>
      <c r="E38" s="76" t="s">
        <v>216</v>
      </c>
      <c r="F38" s="76" t="s">
        <v>251</v>
      </c>
      <c r="G38" s="54">
        <f t="shared" si="2"/>
        <v>0</v>
      </c>
      <c r="H38" s="66">
        <v>6</v>
      </c>
      <c r="I38" s="17"/>
      <c r="J38" s="17"/>
      <c r="K38" s="17"/>
      <c r="L38" s="17"/>
      <c r="M38" s="101"/>
      <c r="N38" s="101"/>
      <c r="O38" s="101"/>
      <c r="P38" s="101">
        <v>1</v>
      </c>
      <c r="Q38" s="101"/>
      <c r="R38" s="69"/>
      <c r="S38" s="101"/>
      <c r="T38" s="101">
        <v>1</v>
      </c>
      <c r="U38" s="101"/>
      <c r="V38" s="101"/>
      <c r="W38" s="70"/>
      <c r="X38" s="17"/>
      <c r="Y38" s="17"/>
      <c r="Z38" s="101"/>
      <c r="AA38" s="70"/>
      <c r="AB38" s="106"/>
      <c r="AC38" s="104"/>
      <c r="AD38" s="104"/>
      <c r="AE38" s="104"/>
      <c r="AF38" s="106"/>
      <c r="AG38" s="106"/>
      <c r="AH38" s="106"/>
      <c r="AI38" s="105"/>
      <c r="AJ38" s="106"/>
      <c r="AK38" s="106"/>
      <c r="AL38" s="106"/>
      <c r="AM38" s="106"/>
      <c r="AN38" s="106"/>
      <c r="AO38" s="106"/>
      <c r="AP38" s="106"/>
      <c r="AQ38" s="106"/>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67"/>
      <c r="BQ38" s="101"/>
      <c r="BR38" s="101"/>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1"/>
      <c r="CT38" s="101"/>
      <c r="CU38" s="101"/>
      <c r="CV38" s="101"/>
      <c r="CW38" s="17"/>
      <c r="CX38" s="101"/>
    </row>
    <row r="39" spans="1:102" s="12" customFormat="1">
      <c r="A39" s="63">
        <v>30428</v>
      </c>
      <c r="B39" s="63" t="s">
        <v>282</v>
      </c>
      <c r="C39" s="75">
        <f t="shared" si="0"/>
        <v>30428</v>
      </c>
      <c r="D39" s="83">
        <v>30428</v>
      </c>
      <c r="E39" s="66" t="s">
        <v>217</v>
      </c>
      <c r="F39" s="66" t="s">
        <v>252</v>
      </c>
      <c r="G39" s="54">
        <f t="shared" si="2"/>
        <v>0</v>
      </c>
      <c r="H39" s="68">
        <v>6</v>
      </c>
      <c r="I39" s="17"/>
      <c r="J39" s="17"/>
      <c r="K39" s="17"/>
      <c r="L39" s="17"/>
      <c r="M39" s="101"/>
      <c r="N39" s="101"/>
      <c r="O39" s="101">
        <v>1</v>
      </c>
      <c r="P39" s="101"/>
      <c r="Q39" s="101"/>
      <c r="R39" s="60"/>
      <c r="S39" s="101"/>
      <c r="T39" s="101"/>
      <c r="U39" s="101"/>
      <c r="V39" s="101"/>
      <c r="W39" s="58"/>
      <c r="X39" s="17"/>
      <c r="Y39" s="17"/>
      <c r="Z39" s="101"/>
      <c r="AA39" s="58"/>
      <c r="AB39" s="106"/>
      <c r="AC39" s="104"/>
      <c r="AD39" s="104"/>
      <c r="AE39" s="58"/>
      <c r="AF39" s="106"/>
      <c r="AG39" s="106"/>
      <c r="AH39" s="106"/>
      <c r="AI39" s="105"/>
      <c r="AJ39" s="106"/>
      <c r="AK39" s="106"/>
      <c r="AL39" s="106"/>
      <c r="AM39" s="106"/>
      <c r="AN39" s="106"/>
      <c r="AO39" s="106"/>
      <c r="AP39" s="106"/>
      <c r="AQ39" s="106"/>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0"/>
      <c r="BP39" s="67"/>
      <c r="BQ39" s="101"/>
      <c r="BR39" s="101"/>
      <c r="BS39" s="101"/>
      <c r="BT39" s="93"/>
      <c r="BU39" s="101"/>
      <c r="BV39" s="101"/>
      <c r="BW39" s="101"/>
      <c r="BX39" s="101"/>
      <c r="BY39" s="101"/>
      <c r="BZ39" s="100"/>
      <c r="CA39" s="101"/>
      <c r="CB39" s="101"/>
      <c r="CC39" s="101"/>
      <c r="CD39" s="101"/>
      <c r="CE39" s="101"/>
      <c r="CF39" s="101"/>
      <c r="CG39" s="101"/>
      <c r="CH39" s="101"/>
      <c r="CI39" s="100"/>
      <c r="CJ39" s="101"/>
      <c r="CK39" s="101"/>
      <c r="CL39" s="101"/>
      <c r="CM39" s="101"/>
      <c r="CN39" s="101"/>
      <c r="CO39" s="101"/>
      <c r="CP39" s="101"/>
      <c r="CQ39" s="101"/>
      <c r="CR39" s="101"/>
      <c r="CS39" s="101"/>
      <c r="CT39" s="101"/>
      <c r="CU39" s="101"/>
      <c r="CV39" s="100"/>
      <c r="CW39" s="17"/>
      <c r="CX39" s="101"/>
    </row>
    <row r="40" spans="1:102" s="12" customFormat="1" ht="34.200000000000003" customHeight="1">
      <c r="A40" s="129" t="s">
        <v>170</v>
      </c>
      <c r="B40" s="130"/>
      <c r="C40" s="130"/>
      <c r="D40" s="130"/>
      <c r="E40" s="131"/>
      <c r="F40" s="131"/>
      <c r="G40" s="131"/>
      <c r="H40" s="132"/>
      <c r="I40" s="17">
        <f>SUM(I10:I39)</f>
        <v>8</v>
      </c>
      <c r="J40" s="17"/>
      <c r="K40" s="17">
        <f>SUM(K10:K39)</f>
        <v>1</v>
      </c>
      <c r="L40" s="17"/>
      <c r="M40" s="17">
        <f>SUM(M10:M39)</f>
        <v>0</v>
      </c>
      <c r="N40" s="17"/>
      <c r="O40" s="17">
        <f>SUM(O10:O39)</f>
        <v>11</v>
      </c>
      <c r="P40" s="17">
        <f>SUM(P10:P39)</f>
        <v>9</v>
      </c>
      <c r="Q40" s="17">
        <f>SUM(Q10:Q39)</f>
        <v>1</v>
      </c>
      <c r="R40" s="42"/>
      <c r="S40" s="17">
        <f>SUM(S10:S39)</f>
        <v>0</v>
      </c>
      <c r="T40" s="17">
        <f>SUM(T10:T39)</f>
        <v>8</v>
      </c>
      <c r="U40" s="17">
        <f>SUM(U10:U39)</f>
        <v>1</v>
      </c>
      <c r="V40" s="17">
        <f>SUM(V10:V39)</f>
        <v>0</v>
      </c>
      <c r="W40" s="42"/>
      <c r="X40" s="17">
        <f>SUM(X10:X39)</f>
        <v>0</v>
      </c>
      <c r="Y40" s="17">
        <f>SUM(Y10:Y39)</f>
        <v>1</v>
      </c>
      <c r="Z40" s="17">
        <f>SUM(Z10:Z39)</f>
        <v>3</v>
      </c>
      <c r="AA40" s="42"/>
      <c r="AB40" s="17">
        <f>SUM(AB10:AB39)</f>
        <v>5</v>
      </c>
      <c r="AC40" s="17">
        <f>SUM(AC10:AC39)</f>
        <v>3</v>
      </c>
      <c r="AD40" s="17">
        <f>SUM(AD10:AD39)</f>
        <v>0</v>
      </c>
      <c r="AE40" s="42"/>
      <c r="AF40" s="17">
        <f t="shared" ref="AF40:BN40" si="3">SUM(AF10:AF39)</f>
        <v>0</v>
      </c>
      <c r="AG40" s="17">
        <f t="shared" si="3"/>
        <v>8</v>
      </c>
      <c r="AH40" s="17">
        <f t="shared" si="3"/>
        <v>2</v>
      </c>
      <c r="AI40" s="17">
        <f t="shared" si="3"/>
        <v>1</v>
      </c>
      <c r="AJ40" s="17">
        <f t="shared" si="3"/>
        <v>2</v>
      </c>
      <c r="AK40" s="17">
        <f t="shared" si="3"/>
        <v>0</v>
      </c>
      <c r="AL40" s="17">
        <f t="shared" si="3"/>
        <v>4</v>
      </c>
      <c r="AM40" s="17">
        <f t="shared" si="3"/>
        <v>1</v>
      </c>
      <c r="AN40" s="17">
        <f t="shared" si="3"/>
        <v>4</v>
      </c>
      <c r="AO40" s="17">
        <f t="shared" si="3"/>
        <v>3</v>
      </c>
      <c r="AP40" s="17">
        <f t="shared" si="3"/>
        <v>5</v>
      </c>
      <c r="AQ40" s="17">
        <f t="shared" si="3"/>
        <v>3</v>
      </c>
      <c r="AR40" s="17">
        <f t="shared" si="3"/>
        <v>6</v>
      </c>
      <c r="AS40" s="17">
        <f t="shared" si="3"/>
        <v>2</v>
      </c>
      <c r="AT40" s="17">
        <f t="shared" si="3"/>
        <v>5</v>
      </c>
      <c r="AU40" s="17">
        <f t="shared" si="3"/>
        <v>5</v>
      </c>
      <c r="AV40" s="17">
        <f t="shared" si="3"/>
        <v>1</v>
      </c>
      <c r="AW40" s="17">
        <f t="shared" si="3"/>
        <v>1</v>
      </c>
      <c r="AX40" s="17">
        <f t="shared" si="3"/>
        <v>1</v>
      </c>
      <c r="AY40" s="17">
        <f t="shared" si="3"/>
        <v>1</v>
      </c>
      <c r="AZ40" s="17">
        <f t="shared" si="3"/>
        <v>3</v>
      </c>
      <c r="BA40" s="17">
        <f t="shared" si="3"/>
        <v>0</v>
      </c>
      <c r="BB40" s="17">
        <f t="shared" si="3"/>
        <v>6</v>
      </c>
      <c r="BC40" s="17">
        <f t="shared" si="3"/>
        <v>4</v>
      </c>
      <c r="BD40" s="17">
        <f t="shared" si="3"/>
        <v>2</v>
      </c>
      <c r="BE40" s="17">
        <f t="shared" si="3"/>
        <v>8</v>
      </c>
      <c r="BF40" s="17">
        <f t="shared" si="3"/>
        <v>8</v>
      </c>
      <c r="BG40" s="17">
        <f t="shared" si="3"/>
        <v>8</v>
      </c>
      <c r="BH40" s="17">
        <f t="shared" si="3"/>
        <v>5</v>
      </c>
      <c r="BI40" s="17">
        <f t="shared" si="3"/>
        <v>8</v>
      </c>
      <c r="BJ40" s="17">
        <f t="shared" si="3"/>
        <v>4</v>
      </c>
      <c r="BK40" s="17">
        <f t="shared" si="3"/>
        <v>1</v>
      </c>
      <c r="BL40" s="17">
        <f t="shared" si="3"/>
        <v>5</v>
      </c>
      <c r="BM40" s="17">
        <f t="shared" si="3"/>
        <v>3</v>
      </c>
      <c r="BN40" s="17">
        <f t="shared" si="3"/>
        <v>0</v>
      </c>
      <c r="BO40" s="42"/>
      <c r="BP40" s="17"/>
      <c r="BQ40" s="17">
        <f>SUM(BQ10:BQ39)</f>
        <v>3</v>
      </c>
      <c r="BR40" s="17">
        <f>SUM(BR10:BR39)</f>
        <v>5</v>
      </c>
      <c r="BS40" s="17">
        <f>SUM(BS10:BS39)</f>
        <v>0</v>
      </c>
      <c r="BT40" s="42"/>
      <c r="BU40" s="17">
        <f>SUM(BU10:BU39)</f>
        <v>3</v>
      </c>
      <c r="BV40" s="17">
        <f>SUM(BV10:BV39)</f>
        <v>3</v>
      </c>
      <c r="BW40" s="17">
        <f>SUM(BW10:BW39)</f>
        <v>3</v>
      </c>
      <c r="BX40" s="17">
        <f>SUM(BX10:BX39)</f>
        <v>3</v>
      </c>
      <c r="BY40" s="17">
        <f>SUM(BY10:BY39)</f>
        <v>2</v>
      </c>
      <c r="BZ40" s="42"/>
      <c r="CA40" s="17">
        <f t="shared" ref="CA40:CH40" si="4">SUM(CA10:CA39)</f>
        <v>3</v>
      </c>
      <c r="CB40" s="17">
        <f t="shared" si="4"/>
        <v>0</v>
      </c>
      <c r="CC40" s="17">
        <f t="shared" si="4"/>
        <v>3</v>
      </c>
      <c r="CD40" s="17">
        <f t="shared" si="4"/>
        <v>1</v>
      </c>
      <c r="CE40" s="17">
        <f t="shared" si="4"/>
        <v>3</v>
      </c>
      <c r="CF40" s="17">
        <f t="shared" si="4"/>
        <v>0</v>
      </c>
      <c r="CG40" s="17">
        <f t="shared" si="4"/>
        <v>3</v>
      </c>
      <c r="CH40" s="17">
        <f t="shared" si="4"/>
        <v>1</v>
      </c>
      <c r="CI40" s="42"/>
      <c r="CJ40" s="17">
        <f t="shared" ref="CJ40:CU40" si="5">SUM(CJ10:CJ39)</f>
        <v>0</v>
      </c>
      <c r="CK40" s="17">
        <f t="shared" si="5"/>
        <v>3</v>
      </c>
      <c r="CL40" s="17">
        <f t="shared" si="5"/>
        <v>1</v>
      </c>
      <c r="CM40" s="17">
        <f t="shared" si="5"/>
        <v>1</v>
      </c>
      <c r="CN40" s="17">
        <f t="shared" si="5"/>
        <v>1</v>
      </c>
      <c r="CO40" s="17">
        <f t="shared" si="5"/>
        <v>0</v>
      </c>
      <c r="CP40" s="17">
        <f t="shared" si="5"/>
        <v>2</v>
      </c>
      <c r="CQ40" s="17">
        <f t="shared" si="5"/>
        <v>1</v>
      </c>
      <c r="CR40" s="17">
        <f t="shared" si="5"/>
        <v>0</v>
      </c>
      <c r="CS40" s="17">
        <f t="shared" si="5"/>
        <v>1</v>
      </c>
      <c r="CT40" s="17">
        <f t="shared" si="5"/>
        <v>1</v>
      </c>
      <c r="CU40" s="40">
        <f t="shared" si="5"/>
        <v>6</v>
      </c>
      <c r="CV40" s="42"/>
      <c r="CW40" s="17">
        <f>SUM(CW10:CW39)</f>
        <v>2</v>
      </c>
      <c r="CX40" s="41">
        <f>SUM(CX10:CX39)</f>
        <v>6</v>
      </c>
    </row>
    <row r="41" spans="1:102" ht="50.4" customHeight="1">
      <c r="AW41" s="15"/>
      <c r="AX41" s="15"/>
      <c r="AY41" s="15"/>
      <c r="AZ41" s="15"/>
    </row>
    <row r="42" spans="1:102" ht="34.799999999999997" customHeight="1">
      <c r="AW42" s="15"/>
      <c r="AX42" s="15"/>
      <c r="AY42" s="15"/>
      <c r="AZ42" s="15"/>
    </row>
    <row r="43" spans="1:102" ht="24" customHeight="1">
      <c r="E43" s="85" t="s">
        <v>286</v>
      </c>
      <c r="F43" s="85"/>
      <c r="G43" s="85"/>
      <c r="H43" s="85"/>
      <c r="I43" s="102">
        <f t="shared" ref="I43:AN43" si="6">COUNTIFS($H$10:$H$39,3,I$10:I$39,1)</f>
        <v>1</v>
      </c>
      <c r="J43" s="102">
        <f t="shared" si="6"/>
        <v>0</v>
      </c>
      <c r="K43" s="102">
        <f t="shared" si="6"/>
        <v>0</v>
      </c>
      <c r="L43" s="102">
        <f t="shared" si="6"/>
        <v>0</v>
      </c>
      <c r="M43" s="102">
        <f t="shared" si="6"/>
        <v>0</v>
      </c>
      <c r="N43" s="102">
        <f t="shared" si="6"/>
        <v>0</v>
      </c>
      <c r="O43" s="102">
        <f t="shared" si="6"/>
        <v>0</v>
      </c>
      <c r="P43" s="102">
        <f t="shared" si="6"/>
        <v>0</v>
      </c>
      <c r="Q43" s="102">
        <f t="shared" si="6"/>
        <v>0</v>
      </c>
      <c r="R43" s="102">
        <f t="shared" si="6"/>
        <v>0</v>
      </c>
      <c r="S43" s="102">
        <f t="shared" si="6"/>
        <v>0</v>
      </c>
      <c r="T43" s="102">
        <f t="shared" si="6"/>
        <v>0</v>
      </c>
      <c r="U43" s="102">
        <f t="shared" si="6"/>
        <v>0</v>
      </c>
      <c r="V43" s="102">
        <f t="shared" si="6"/>
        <v>0</v>
      </c>
      <c r="W43" s="102">
        <f t="shared" si="6"/>
        <v>0</v>
      </c>
      <c r="X43" s="102">
        <f t="shared" si="6"/>
        <v>0</v>
      </c>
      <c r="Y43" s="102">
        <f t="shared" si="6"/>
        <v>0</v>
      </c>
      <c r="Z43" s="102">
        <f t="shared" si="6"/>
        <v>0</v>
      </c>
      <c r="AA43" s="102">
        <f t="shared" si="6"/>
        <v>0</v>
      </c>
      <c r="AB43" s="102">
        <f t="shared" si="6"/>
        <v>0</v>
      </c>
      <c r="AC43" s="102">
        <f t="shared" si="6"/>
        <v>1</v>
      </c>
      <c r="AD43" s="102">
        <f t="shared" si="6"/>
        <v>0</v>
      </c>
      <c r="AE43" s="102">
        <f t="shared" si="6"/>
        <v>0</v>
      </c>
      <c r="AF43" s="102">
        <f t="shared" si="6"/>
        <v>0</v>
      </c>
      <c r="AG43" s="102">
        <f t="shared" si="6"/>
        <v>1</v>
      </c>
      <c r="AH43" s="102">
        <f t="shared" si="6"/>
        <v>1</v>
      </c>
      <c r="AI43" s="102">
        <f t="shared" si="6"/>
        <v>0</v>
      </c>
      <c r="AJ43" s="102">
        <f t="shared" si="6"/>
        <v>0</v>
      </c>
      <c r="AK43" s="102">
        <f t="shared" si="6"/>
        <v>0</v>
      </c>
      <c r="AL43" s="102">
        <f t="shared" si="6"/>
        <v>0</v>
      </c>
      <c r="AM43" s="102">
        <f t="shared" si="6"/>
        <v>1</v>
      </c>
      <c r="AN43" s="102">
        <f t="shared" si="6"/>
        <v>0</v>
      </c>
      <c r="AO43" s="102">
        <f t="shared" ref="AO43:BS43" si="7">COUNTIFS($H$10:$H$39,3,AO$10:AO$39,1)</f>
        <v>0</v>
      </c>
      <c r="AP43" s="102">
        <f t="shared" si="7"/>
        <v>1</v>
      </c>
      <c r="AQ43" s="102">
        <f t="shared" si="7"/>
        <v>0</v>
      </c>
      <c r="AR43" s="102">
        <f t="shared" si="7"/>
        <v>1</v>
      </c>
      <c r="AS43" s="102">
        <f t="shared" si="7"/>
        <v>0</v>
      </c>
      <c r="AT43" s="102">
        <f t="shared" si="7"/>
        <v>1</v>
      </c>
      <c r="AU43" s="102">
        <f t="shared" si="7"/>
        <v>1</v>
      </c>
      <c r="AV43" s="102">
        <f t="shared" si="7"/>
        <v>0</v>
      </c>
      <c r="AW43" s="102">
        <f t="shared" si="7"/>
        <v>0</v>
      </c>
      <c r="AX43" s="102">
        <f t="shared" si="7"/>
        <v>0</v>
      </c>
      <c r="AY43" s="102">
        <f t="shared" si="7"/>
        <v>0</v>
      </c>
      <c r="AZ43" s="102">
        <f t="shared" si="7"/>
        <v>1</v>
      </c>
      <c r="BA43" s="102">
        <f t="shared" si="7"/>
        <v>0</v>
      </c>
      <c r="BB43" s="102">
        <f t="shared" si="7"/>
        <v>1</v>
      </c>
      <c r="BC43" s="102">
        <f t="shared" si="7"/>
        <v>1</v>
      </c>
      <c r="BD43" s="102">
        <f t="shared" si="7"/>
        <v>0</v>
      </c>
      <c r="BE43" s="102">
        <f t="shared" si="7"/>
        <v>1</v>
      </c>
      <c r="BF43" s="102">
        <f t="shared" si="7"/>
        <v>1</v>
      </c>
      <c r="BG43" s="102">
        <f t="shared" si="7"/>
        <v>1</v>
      </c>
      <c r="BH43" s="102">
        <f t="shared" si="7"/>
        <v>1</v>
      </c>
      <c r="BI43" s="102">
        <f t="shared" si="7"/>
        <v>1</v>
      </c>
      <c r="BJ43" s="102">
        <f t="shared" si="7"/>
        <v>0</v>
      </c>
      <c r="BK43" s="102">
        <f t="shared" si="7"/>
        <v>0</v>
      </c>
      <c r="BL43" s="102">
        <f t="shared" si="7"/>
        <v>1</v>
      </c>
      <c r="BM43" s="102">
        <f t="shared" si="7"/>
        <v>0</v>
      </c>
      <c r="BN43" s="102">
        <f t="shared" si="7"/>
        <v>0</v>
      </c>
      <c r="BO43" s="102">
        <f t="shared" si="7"/>
        <v>0</v>
      </c>
      <c r="BP43" s="102">
        <f t="shared" si="7"/>
        <v>0</v>
      </c>
      <c r="BQ43" s="102">
        <f t="shared" si="7"/>
        <v>1</v>
      </c>
      <c r="BR43" s="102">
        <f t="shared" si="7"/>
        <v>0</v>
      </c>
      <c r="BS43" s="102">
        <f t="shared" si="7"/>
        <v>0</v>
      </c>
      <c r="BT43" s="102">
        <f t="shared" ref="BT43:CX43" si="8">COUNTIFS($H$10:$H$39,3,BT$10:BT$39,1)</f>
        <v>0</v>
      </c>
      <c r="BU43" s="102">
        <f t="shared" si="8"/>
        <v>1</v>
      </c>
      <c r="BV43" s="102">
        <f t="shared" si="8"/>
        <v>1</v>
      </c>
      <c r="BW43" s="102">
        <f t="shared" si="8"/>
        <v>1</v>
      </c>
      <c r="BX43" s="102">
        <f t="shared" si="8"/>
        <v>1</v>
      </c>
      <c r="BY43" s="102">
        <f t="shared" si="8"/>
        <v>1</v>
      </c>
      <c r="BZ43" s="102">
        <f t="shared" si="8"/>
        <v>0</v>
      </c>
      <c r="CA43" s="102">
        <f t="shared" si="8"/>
        <v>1</v>
      </c>
      <c r="CB43" s="102">
        <f t="shared" si="8"/>
        <v>0</v>
      </c>
      <c r="CC43" s="102">
        <f t="shared" si="8"/>
        <v>1</v>
      </c>
      <c r="CD43" s="102">
        <f t="shared" si="8"/>
        <v>0</v>
      </c>
      <c r="CE43" s="102">
        <f t="shared" si="8"/>
        <v>1</v>
      </c>
      <c r="CF43" s="102">
        <f t="shared" si="8"/>
        <v>0</v>
      </c>
      <c r="CG43" s="102">
        <f t="shared" si="8"/>
        <v>1</v>
      </c>
      <c r="CH43" s="102">
        <f t="shared" si="8"/>
        <v>0</v>
      </c>
      <c r="CI43" s="102">
        <f t="shared" si="8"/>
        <v>0</v>
      </c>
      <c r="CJ43" s="102">
        <f t="shared" si="8"/>
        <v>0</v>
      </c>
      <c r="CK43" s="102">
        <f t="shared" si="8"/>
        <v>1</v>
      </c>
      <c r="CL43" s="102">
        <f t="shared" si="8"/>
        <v>0</v>
      </c>
      <c r="CM43" s="102">
        <f t="shared" si="8"/>
        <v>0</v>
      </c>
      <c r="CN43" s="102">
        <f t="shared" si="8"/>
        <v>1</v>
      </c>
      <c r="CO43" s="102">
        <f t="shared" si="8"/>
        <v>0</v>
      </c>
      <c r="CP43" s="102">
        <f t="shared" si="8"/>
        <v>0</v>
      </c>
      <c r="CQ43" s="102">
        <f t="shared" si="8"/>
        <v>1</v>
      </c>
      <c r="CR43" s="102">
        <f t="shared" si="8"/>
        <v>0</v>
      </c>
      <c r="CS43" s="102">
        <f t="shared" si="8"/>
        <v>0</v>
      </c>
      <c r="CT43" s="102">
        <f t="shared" si="8"/>
        <v>1</v>
      </c>
      <c r="CU43" s="102">
        <f t="shared" si="8"/>
        <v>0</v>
      </c>
      <c r="CV43" s="102">
        <f t="shared" si="8"/>
        <v>0</v>
      </c>
      <c r="CW43" s="102">
        <f t="shared" si="8"/>
        <v>1</v>
      </c>
      <c r="CX43" s="102">
        <f t="shared" si="8"/>
        <v>0</v>
      </c>
    </row>
    <row r="44" spans="1:102" ht="24" customHeight="1">
      <c r="E44" s="85" t="s">
        <v>287</v>
      </c>
      <c r="F44" s="85"/>
      <c r="G44" s="85"/>
      <c r="H44" s="85"/>
      <c r="I44" s="102">
        <f t="shared" ref="I44:AN44" si="9">COUNTIFS($H$10:$H$39,4,I$10:I$39,1)</f>
        <v>0</v>
      </c>
      <c r="J44" s="102">
        <f t="shared" si="9"/>
        <v>0</v>
      </c>
      <c r="K44" s="102">
        <f t="shared" si="9"/>
        <v>0</v>
      </c>
      <c r="L44" s="102">
        <f t="shared" si="9"/>
        <v>0</v>
      </c>
      <c r="M44" s="102">
        <f t="shared" si="9"/>
        <v>0</v>
      </c>
      <c r="N44" s="102">
        <f t="shared" si="9"/>
        <v>0</v>
      </c>
      <c r="O44" s="102">
        <f t="shared" si="9"/>
        <v>0</v>
      </c>
      <c r="P44" s="102">
        <f t="shared" si="9"/>
        <v>0</v>
      </c>
      <c r="Q44" s="102">
        <f t="shared" si="9"/>
        <v>0</v>
      </c>
      <c r="R44" s="102">
        <f t="shared" si="9"/>
        <v>0</v>
      </c>
      <c r="S44" s="102">
        <f t="shared" si="9"/>
        <v>0</v>
      </c>
      <c r="T44" s="102">
        <f t="shared" si="9"/>
        <v>0</v>
      </c>
      <c r="U44" s="102">
        <f t="shared" si="9"/>
        <v>0</v>
      </c>
      <c r="V44" s="102">
        <f t="shared" si="9"/>
        <v>0</v>
      </c>
      <c r="W44" s="102">
        <f t="shared" si="9"/>
        <v>0</v>
      </c>
      <c r="X44" s="102">
        <f t="shared" si="9"/>
        <v>0</v>
      </c>
      <c r="Y44" s="102">
        <f t="shared" si="9"/>
        <v>0</v>
      </c>
      <c r="Z44" s="102">
        <f t="shared" si="9"/>
        <v>0</v>
      </c>
      <c r="AA44" s="102">
        <f t="shared" si="9"/>
        <v>0</v>
      </c>
      <c r="AB44" s="102">
        <f t="shared" si="9"/>
        <v>0</v>
      </c>
      <c r="AC44" s="102">
        <f t="shared" si="9"/>
        <v>0</v>
      </c>
      <c r="AD44" s="102">
        <f t="shared" si="9"/>
        <v>0</v>
      </c>
      <c r="AE44" s="102">
        <f t="shared" si="9"/>
        <v>0</v>
      </c>
      <c r="AF44" s="102">
        <f t="shared" si="9"/>
        <v>0</v>
      </c>
      <c r="AG44" s="102">
        <f t="shared" si="9"/>
        <v>0</v>
      </c>
      <c r="AH44" s="102">
        <f t="shared" si="9"/>
        <v>0</v>
      </c>
      <c r="AI44" s="102">
        <f t="shared" si="9"/>
        <v>0</v>
      </c>
      <c r="AJ44" s="102">
        <f t="shared" si="9"/>
        <v>0</v>
      </c>
      <c r="AK44" s="102">
        <f t="shared" si="9"/>
        <v>0</v>
      </c>
      <c r="AL44" s="102">
        <f t="shared" si="9"/>
        <v>0</v>
      </c>
      <c r="AM44" s="102">
        <f t="shared" si="9"/>
        <v>0</v>
      </c>
      <c r="AN44" s="102">
        <f t="shared" si="9"/>
        <v>0</v>
      </c>
      <c r="AO44" s="102">
        <f t="shared" ref="AO44:BS44" si="10">COUNTIFS($H$10:$H$39,4,AO$10:AO$39,1)</f>
        <v>0</v>
      </c>
      <c r="AP44" s="102">
        <f t="shared" si="10"/>
        <v>0</v>
      </c>
      <c r="AQ44" s="102">
        <f t="shared" si="10"/>
        <v>0</v>
      </c>
      <c r="AR44" s="102">
        <f t="shared" si="10"/>
        <v>0</v>
      </c>
      <c r="AS44" s="102">
        <f t="shared" si="10"/>
        <v>0</v>
      </c>
      <c r="AT44" s="102">
        <f t="shared" si="10"/>
        <v>0</v>
      </c>
      <c r="AU44" s="102">
        <f t="shared" si="10"/>
        <v>0</v>
      </c>
      <c r="AV44" s="102">
        <f t="shared" si="10"/>
        <v>0</v>
      </c>
      <c r="AW44" s="102">
        <f t="shared" si="10"/>
        <v>0</v>
      </c>
      <c r="AX44" s="102">
        <f t="shared" si="10"/>
        <v>0</v>
      </c>
      <c r="AY44" s="102">
        <f t="shared" si="10"/>
        <v>0</v>
      </c>
      <c r="AZ44" s="102">
        <f t="shared" si="10"/>
        <v>0</v>
      </c>
      <c r="BA44" s="102">
        <f t="shared" si="10"/>
        <v>0</v>
      </c>
      <c r="BB44" s="102">
        <f t="shared" si="10"/>
        <v>0</v>
      </c>
      <c r="BC44" s="102">
        <f t="shared" si="10"/>
        <v>0</v>
      </c>
      <c r="BD44" s="102">
        <f t="shared" si="10"/>
        <v>0</v>
      </c>
      <c r="BE44" s="102">
        <f t="shared" si="10"/>
        <v>0</v>
      </c>
      <c r="BF44" s="102">
        <f t="shared" si="10"/>
        <v>0</v>
      </c>
      <c r="BG44" s="102">
        <f t="shared" si="10"/>
        <v>0</v>
      </c>
      <c r="BH44" s="102">
        <f t="shared" si="10"/>
        <v>0</v>
      </c>
      <c r="BI44" s="102">
        <f t="shared" si="10"/>
        <v>0</v>
      </c>
      <c r="BJ44" s="102">
        <f t="shared" si="10"/>
        <v>0</v>
      </c>
      <c r="BK44" s="102">
        <f t="shared" si="10"/>
        <v>0</v>
      </c>
      <c r="BL44" s="102">
        <f t="shared" si="10"/>
        <v>0</v>
      </c>
      <c r="BM44" s="102">
        <f t="shared" si="10"/>
        <v>0</v>
      </c>
      <c r="BN44" s="102">
        <f t="shared" si="10"/>
        <v>0</v>
      </c>
      <c r="BO44" s="102">
        <f t="shared" si="10"/>
        <v>0</v>
      </c>
      <c r="BP44" s="102">
        <f t="shared" si="10"/>
        <v>0</v>
      </c>
      <c r="BQ44" s="102">
        <f t="shared" si="10"/>
        <v>0</v>
      </c>
      <c r="BR44" s="102">
        <f t="shared" si="10"/>
        <v>0</v>
      </c>
      <c r="BS44" s="102">
        <f t="shared" si="10"/>
        <v>0</v>
      </c>
      <c r="BT44" s="102">
        <f t="shared" ref="BT44:CX44" si="11">COUNTIFS($H$10:$H$39,4,BT$10:BT$39,1)</f>
        <v>0</v>
      </c>
      <c r="BU44" s="102">
        <f t="shared" si="11"/>
        <v>0</v>
      </c>
      <c r="BV44" s="102">
        <f t="shared" si="11"/>
        <v>0</v>
      </c>
      <c r="BW44" s="102">
        <f t="shared" si="11"/>
        <v>0</v>
      </c>
      <c r="BX44" s="102">
        <f t="shared" si="11"/>
        <v>0</v>
      </c>
      <c r="BY44" s="102">
        <f t="shared" si="11"/>
        <v>0</v>
      </c>
      <c r="BZ44" s="102">
        <f t="shared" si="11"/>
        <v>0</v>
      </c>
      <c r="CA44" s="102">
        <f t="shared" si="11"/>
        <v>0</v>
      </c>
      <c r="CB44" s="102">
        <f t="shared" si="11"/>
        <v>0</v>
      </c>
      <c r="CC44" s="102">
        <f t="shared" si="11"/>
        <v>0</v>
      </c>
      <c r="CD44" s="102">
        <f t="shared" si="11"/>
        <v>0</v>
      </c>
      <c r="CE44" s="102">
        <f t="shared" si="11"/>
        <v>0</v>
      </c>
      <c r="CF44" s="102">
        <f t="shared" si="11"/>
        <v>0</v>
      </c>
      <c r="CG44" s="102">
        <f t="shared" si="11"/>
        <v>0</v>
      </c>
      <c r="CH44" s="102">
        <f t="shared" si="11"/>
        <v>0</v>
      </c>
      <c r="CI44" s="102">
        <f t="shared" si="11"/>
        <v>0</v>
      </c>
      <c r="CJ44" s="102">
        <f t="shared" si="11"/>
        <v>0</v>
      </c>
      <c r="CK44" s="102">
        <f t="shared" si="11"/>
        <v>0</v>
      </c>
      <c r="CL44" s="102">
        <f t="shared" si="11"/>
        <v>0</v>
      </c>
      <c r="CM44" s="102">
        <f t="shared" si="11"/>
        <v>0</v>
      </c>
      <c r="CN44" s="102">
        <f t="shared" si="11"/>
        <v>0</v>
      </c>
      <c r="CO44" s="102">
        <f t="shared" si="11"/>
        <v>0</v>
      </c>
      <c r="CP44" s="102">
        <f t="shared" si="11"/>
        <v>0</v>
      </c>
      <c r="CQ44" s="102">
        <f t="shared" si="11"/>
        <v>0</v>
      </c>
      <c r="CR44" s="102">
        <f t="shared" si="11"/>
        <v>0</v>
      </c>
      <c r="CS44" s="102">
        <f t="shared" si="11"/>
        <v>0</v>
      </c>
      <c r="CT44" s="102">
        <f t="shared" si="11"/>
        <v>0</v>
      </c>
      <c r="CU44" s="102">
        <f t="shared" si="11"/>
        <v>0</v>
      </c>
      <c r="CV44" s="102">
        <f t="shared" si="11"/>
        <v>0</v>
      </c>
      <c r="CW44" s="102">
        <f t="shared" si="11"/>
        <v>0</v>
      </c>
      <c r="CX44" s="102">
        <f t="shared" si="11"/>
        <v>0</v>
      </c>
    </row>
    <row r="45" spans="1:102" ht="24" customHeight="1">
      <c r="E45" s="85" t="s">
        <v>288</v>
      </c>
      <c r="F45" s="85"/>
      <c r="G45" s="85"/>
      <c r="H45" s="85"/>
      <c r="I45" s="102">
        <f t="shared" ref="I45:AN45" si="12">COUNTIFS($H$10:$H$39,5,I$10:I$39,1)</f>
        <v>3</v>
      </c>
      <c r="J45" s="102">
        <f t="shared" si="12"/>
        <v>0</v>
      </c>
      <c r="K45" s="102">
        <f t="shared" si="12"/>
        <v>1</v>
      </c>
      <c r="L45" s="102">
        <f t="shared" si="12"/>
        <v>0</v>
      </c>
      <c r="M45" s="102">
        <f t="shared" si="12"/>
        <v>0</v>
      </c>
      <c r="N45" s="102">
        <f t="shared" si="12"/>
        <v>0</v>
      </c>
      <c r="O45" s="102">
        <f t="shared" si="12"/>
        <v>2</v>
      </c>
      <c r="P45" s="102">
        <f t="shared" si="12"/>
        <v>2</v>
      </c>
      <c r="Q45" s="102">
        <f t="shared" si="12"/>
        <v>0</v>
      </c>
      <c r="R45" s="102">
        <f t="shared" si="12"/>
        <v>0</v>
      </c>
      <c r="S45" s="102">
        <f t="shared" si="12"/>
        <v>0</v>
      </c>
      <c r="T45" s="102">
        <f t="shared" si="12"/>
        <v>2</v>
      </c>
      <c r="U45" s="102">
        <f t="shared" si="12"/>
        <v>0</v>
      </c>
      <c r="V45" s="102">
        <f t="shared" si="12"/>
        <v>0</v>
      </c>
      <c r="W45" s="102">
        <f t="shared" si="12"/>
        <v>0</v>
      </c>
      <c r="X45" s="102">
        <f t="shared" si="12"/>
        <v>0</v>
      </c>
      <c r="Y45" s="102">
        <f t="shared" si="12"/>
        <v>0</v>
      </c>
      <c r="Z45" s="102">
        <f t="shared" si="12"/>
        <v>2</v>
      </c>
      <c r="AA45" s="102">
        <f t="shared" si="12"/>
        <v>0</v>
      </c>
      <c r="AB45" s="102">
        <f t="shared" si="12"/>
        <v>2</v>
      </c>
      <c r="AC45" s="102">
        <f t="shared" si="12"/>
        <v>1</v>
      </c>
      <c r="AD45" s="102">
        <f t="shared" si="12"/>
        <v>0</v>
      </c>
      <c r="AE45" s="102">
        <f t="shared" si="12"/>
        <v>0</v>
      </c>
      <c r="AF45" s="102">
        <f t="shared" si="12"/>
        <v>0</v>
      </c>
      <c r="AG45" s="102">
        <f t="shared" si="12"/>
        <v>3</v>
      </c>
      <c r="AH45" s="102">
        <f t="shared" si="12"/>
        <v>1</v>
      </c>
      <c r="AI45" s="102">
        <f t="shared" si="12"/>
        <v>0</v>
      </c>
      <c r="AJ45" s="102">
        <f t="shared" si="12"/>
        <v>1</v>
      </c>
      <c r="AK45" s="102">
        <f t="shared" si="12"/>
        <v>0</v>
      </c>
      <c r="AL45" s="102">
        <f t="shared" si="12"/>
        <v>1</v>
      </c>
      <c r="AM45" s="102">
        <f t="shared" si="12"/>
        <v>0</v>
      </c>
      <c r="AN45" s="102">
        <f t="shared" si="12"/>
        <v>1</v>
      </c>
      <c r="AO45" s="102">
        <f t="shared" ref="AO45:BS45" si="13">COUNTIFS($H$10:$H$39,5,AO$10:AO$39,1)</f>
        <v>1</v>
      </c>
      <c r="AP45" s="102">
        <f t="shared" si="13"/>
        <v>2</v>
      </c>
      <c r="AQ45" s="102">
        <f t="shared" si="13"/>
        <v>1</v>
      </c>
      <c r="AR45" s="102">
        <f t="shared" si="13"/>
        <v>3</v>
      </c>
      <c r="AS45" s="102">
        <f t="shared" si="13"/>
        <v>0</v>
      </c>
      <c r="AT45" s="102">
        <f t="shared" si="13"/>
        <v>2</v>
      </c>
      <c r="AU45" s="102">
        <f t="shared" si="13"/>
        <v>2</v>
      </c>
      <c r="AV45" s="102">
        <f t="shared" si="13"/>
        <v>1</v>
      </c>
      <c r="AW45" s="102">
        <f t="shared" si="13"/>
        <v>1</v>
      </c>
      <c r="AX45" s="102">
        <f t="shared" si="13"/>
        <v>0</v>
      </c>
      <c r="AY45" s="102">
        <f t="shared" si="13"/>
        <v>0</v>
      </c>
      <c r="AZ45" s="102">
        <f t="shared" si="13"/>
        <v>2</v>
      </c>
      <c r="BA45" s="102">
        <f t="shared" si="13"/>
        <v>0</v>
      </c>
      <c r="BB45" s="102">
        <f t="shared" si="13"/>
        <v>3</v>
      </c>
      <c r="BC45" s="102">
        <f t="shared" si="13"/>
        <v>2</v>
      </c>
      <c r="BD45" s="102">
        <f t="shared" si="13"/>
        <v>1</v>
      </c>
      <c r="BE45" s="102">
        <f t="shared" si="13"/>
        <v>3</v>
      </c>
      <c r="BF45" s="102">
        <f t="shared" si="13"/>
        <v>3</v>
      </c>
      <c r="BG45" s="102">
        <f t="shared" si="13"/>
        <v>3</v>
      </c>
      <c r="BH45" s="102">
        <f t="shared" si="13"/>
        <v>2</v>
      </c>
      <c r="BI45" s="102">
        <f t="shared" si="13"/>
        <v>3</v>
      </c>
      <c r="BJ45" s="102">
        <f t="shared" si="13"/>
        <v>3</v>
      </c>
      <c r="BK45" s="102">
        <f t="shared" si="13"/>
        <v>0</v>
      </c>
      <c r="BL45" s="102">
        <f t="shared" si="13"/>
        <v>2</v>
      </c>
      <c r="BM45" s="102">
        <f t="shared" si="13"/>
        <v>2</v>
      </c>
      <c r="BN45" s="102">
        <f t="shared" si="13"/>
        <v>0</v>
      </c>
      <c r="BO45" s="102">
        <f t="shared" si="13"/>
        <v>0</v>
      </c>
      <c r="BP45" s="102">
        <f t="shared" si="13"/>
        <v>0</v>
      </c>
      <c r="BQ45" s="102">
        <f t="shared" si="13"/>
        <v>1</v>
      </c>
      <c r="BR45" s="102">
        <f t="shared" si="13"/>
        <v>2</v>
      </c>
      <c r="BS45" s="102">
        <f t="shared" si="13"/>
        <v>0</v>
      </c>
      <c r="BT45" s="102">
        <f t="shared" ref="BT45:CX45" si="14">COUNTIFS($H$10:$H$39,5,BT$10:BT$39,1)</f>
        <v>0</v>
      </c>
      <c r="BU45" s="102">
        <f t="shared" si="14"/>
        <v>1</v>
      </c>
      <c r="BV45" s="102">
        <f t="shared" si="14"/>
        <v>1</v>
      </c>
      <c r="BW45" s="102">
        <f t="shared" si="14"/>
        <v>1</v>
      </c>
      <c r="BX45" s="102">
        <f t="shared" si="14"/>
        <v>1</v>
      </c>
      <c r="BY45" s="102">
        <f t="shared" si="14"/>
        <v>1</v>
      </c>
      <c r="BZ45" s="102">
        <f t="shared" si="14"/>
        <v>0</v>
      </c>
      <c r="CA45" s="102">
        <f t="shared" si="14"/>
        <v>1</v>
      </c>
      <c r="CB45" s="102">
        <f t="shared" si="14"/>
        <v>0</v>
      </c>
      <c r="CC45" s="102">
        <f t="shared" si="14"/>
        <v>1</v>
      </c>
      <c r="CD45" s="102">
        <f t="shared" si="14"/>
        <v>0</v>
      </c>
      <c r="CE45" s="102">
        <f t="shared" si="14"/>
        <v>1</v>
      </c>
      <c r="CF45" s="102">
        <f t="shared" si="14"/>
        <v>0</v>
      </c>
      <c r="CG45" s="102">
        <f t="shared" si="14"/>
        <v>1</v>
      </c>
      <c r="CH45" s="102">
        <f t="shared" si="14"/>
        <v>1</v>
      </c>
      <c r="CI45" s="102">
        <f t="shared" si="14"/>
        <v>0</v>
      </c>
      <c r="CJ45" s="102">
        <f t="shared" si="14"/>
        <v>0</v>
      </c>
      <c r="CK45" s="102">
        <f t="shared" si="14"/>
        <v>1</v>
      </c>
      <c r="CL45" s="102">
        <f t="shared" si="14"/>
        <v>1</v>
      </c>
      <c r="CM45" s="102">
        <f t="shared" si="14"/>
        <v>0</v>
      </c>
      <c r="CN45" s="102">
        <f t="shared" si="14"/>
        <v>0</v>
      </c>
      <c r="CO45" s="102">
        <f t="shared" si="14"/>
        <v>0</v>
      </c>
      <c r="CP45" s="102">
        <f t="shared" si="14"/>
        <v>1</v>
      </c>
      <c r="CQ45" s="102">
        <f t="shared" si="14"/>
        <v>0</v>
      </c>
      <c r="CR45" s="102">
        <f t="shared" si="14"/>
        <v>0</v>
      </c>
      <c r="CS45" s="102">
        <f t="shared" si="14"/>
        <v>1</v>
      </c>
      <c r="CT45" s="102">
        <f t="shared" si="14"/>
        <v>0</v>
      </c>
      <c r="CU45" s="102">
        <f t="shared" si="14"/>
        <v>2</v>
      </c>
      <c r="CV45" s="102">
        <f t="shared" si="14"/>
        <v>0</v>
      </c>
      <c r="CW45" s="102">
        <f t="shared" si="14"/>
        <v>1</v>
      </c>
      <c r="CX45" s="102">
        <f t="shared" si="14"/>
        <v>2</v>
      </c>
    </row>
    <row r="46" spans="1:102" ht="24" customHeight="1">
      <c r="E46" s="85" t="s">
        <v>289</v>
      </c>
      <c r="F46" s="85"/>
      <c r="G46" s="85"/>
      <c r="H46" s="85"/>
      <c r="I46" s="102">
        <f t="shared" ref="I46:AN46" si="15">COUNTIFS($H$10:$H$39,6,I$10:I$39,1)</f>
        <v>4</v>
      </c>
      <c r="J46" s="102">
        <f t="shared" si="15"/>
        <v>0</v>
      </c>
      <c r="K46" s="102">
        <f t="shared" si="15"/>
        <v>0</v>
      </c>
      <c r="L46" s="102">
        <f t="shared" si="15"/>
        <v>0</v>
      </c>
      <c r="M46" s="102">
        <f t="shared" si="15"/>
        <v>0</v>
      </c>
      <c r="N46" s="102">
        <f t="shared" si="15"/>
        <v>0</v>
      </c>
      <c r="O46" s="102">
        <f t="shared" si="15"/>
        <v>9</v>
      </c>
      <c r="P46" s="102">
        <f t="shared" si="15"/>
        <v>7</v>
      </c>
      <c r="Q46" s="102">
        <f t="shared" si="15"/>
        <v>1</v>
      </c>
      <c r="R46" s="102">
        <f t="shared" si="15"/>
        <v>0</v>
      </c>
      <c r="S46" s="102">
        <f t="shared" si="15"/>
        <v>0</v>
      </c>
      <c r="T46" s="102">
        <f t="shared" si="15"/>
        <v>6</v>
      </c>
      <c r="U46" s="102">
        <f t="shared" si="15"/>
        <v>1</v>
      </c>
      <c r="V46" s="102">
        <f t="shared" si="15"/>
        <v>0</v>
      </c>
      <c r="W46" s="102">
        <f t="shared" si="15"/>
        <v>0</v>
      </c>
      <c r="X46" s="102">
        <f t="shared" si="15"/>
        <v>0</v>
      </c>
      <c r="Y46" s="102">
        <f t="shared" si="15"/>
        <v>1</v>
      </c>
      <c r="Z46" s="102">
        <f t="shared" si="15"/>
        <v>1</v>
      </c>
      <c r="AA46" s="102">
        <f t="shared" si="15"/>
        <v>0</v>
      </c>
      <c r="AB46" s="102">
        <f t="shared" si="15"/>
        <v>3</v>
      </c>
      <c r="AC46" s="102">
        <f t="shared" si="15"/>
        <v>1</v>
      </c>
      <c r="AD46" s="102">
        <f t="shared" si="15"/>
        <v>0</v>
      </c>
      <c r="AE46" s="102">
        <f t="shared" si="15"/>
        <v>0</v>
      </c>
      <c r="AF46" s="102">
        <f t="shared" si="15"/>
        <v>0</v>
      </c>
      <c r="AG46" s="102">
        <f t="shared" si="15"/>
        <v>4</v>
      </c>
      <c r="AH46" s="102">
        <f t="shared" si="15"/>
        <v>0</v>
      </c>
      <c r="AI46" s="102">
        <f t="shared" si="15"/>
        <v>1</v>
      </c>
      <c r="AJ46" s="102">
        <f t="shared" si="15"/>
        <v>1</v>
      </c>
      <c r="AK46" s="102">
        <f t="shared" si="15"/>
        <v>0</v>
      </c>
      <c r="AL46" s="102">
        <f t="shared" si="15"/>
        <v>3</v>
      </c>
      <c r="AM46" s="102">
        <f t="shared" si="15"/>
        <v>0</v>
      </c>
      <c r="AN46" s="102">
        <f t="shared" si="15"/>
        <v>3</v>
      </c>
      <c r="AO46" s="102">
        <f t="shared" ref="AO46:BS46" si="16">COUNTIFS($H$10:$H$39,6,AO$10:AO$39,1)</f>
        <v>2</v>
      </c>
      <c r="AP46" s="102">
        <f t="shared" si="16"/>
        <v>2</v>
      </c>
      <c r="AQ46" s="102">
        <f t="shared" si="16"/>
        <v>2</v>
      </c>
      <c r="AR46" s="102">
        <f t="shared" si="16"/>
        <v>2</v>
      </c>
      <c r="AS46" s="102">
        <f t="shared" si="16"/>
        <v>2</v>
      </c>
      <c r="AT46" s="102">
        <f t="shared" si="16"/>
        <v>2</v>
      </c>
      <c r="AU46" s="102">
        <f t="shared" si="16"/>
        <v>2</v>
      </c>
      <c r="AV46" s="102">
        <f t="shared" si="16"/>
        <v>0</v>
      </c>
      <c r="AW46" s="102">
        <f t="shared" si="16"/>
        <v>0</v>
      </c>
      <c r="AX46" s="102">
        <f t="shared" si="16"/>
        <v>1</v>
      </c>
      <c r="AY46" s="102">
        <f t="shared" si="16"/>
        <v>1</v>
      </c>
      <c r="AZ46" s="102">
        <f t="shared" si="16"/>
        <v>0</v>
      </c>
      <c r="BA46" s="102">
        <f t="shared" si="16"/>
        <v>0</v>
      </c>
      <c r="BB46" s="102">
        <f t="shared" si="16"/>
        <v>2</v>
      </c>
      <c r="BC46" s="102">
        <f t="shared" si="16"/>
        <v>1</v>
      </c>
      <c r="BD46" s="102">
        <f t="shared" si="16"/>
        <v>1</v>
      </c>
      <c r="BE46" s="102">
        <f t="shared" si="16"/>
        <v>4</v>
      </c>
      <c r="BF46" s="102">
        <f t="shared" si="16"/>
        <v>4</v>
      </c>
      <c r="BG46" s="102">
        <f t="shared" si="16"/>
        <v>4</v>
      </c>
      <c r="BH46" s="102">
        <f t="shared" si="16"/>
        <v>2</v>
      </c>
      <c r="BI46" s="102">
        <f t="shared" si="16"/>
        <v>4</v>
      </c>
      <c r="BJ46" s="102">
        <f t="shared" si="16"/>
        <v>1</v>
      </c>
      <c r="BK46" s="102">
        <f t="shared" si="16"/>
        <v>1</v>
      </c>
      <c r="BL46" s="102">
        <f t="shared" si="16"/>
        <v>2</v>
      </c>
      <c r="BM46" s="102">
        <f t="shared" si="16"/>
        <v>1</v>
      </c>
      <c r="BN46" s="102">
        <f t="shared" si="16"/>
        <v>0</v>
      </c>
      <c r="BO46" s="102">
        <f t="shared" si="16"/>
        <v>0</v>
      </c>
      <c r="BP46" s="102">
        <f t="shared" si="16"/>
        <v>0</v>
      </c>
      <c r="BQ46" s="102">
        <f t="shared" si="16"/>
        <v>1</v>
      </c>
      <c r="BR46" s="102">
        <f t="shared" si="16"/>
        <v>3</v>
      </c>
      <c r="BS46" s="102">
        <f t="shared" si="16"/>
        <v>0</v>
      </c>
      <c r="BT46" s="102">
        <f t="shared" ref="BT46:CX46" si="17">COUNTIFS($H$10:$H$39,6,BT$10:BT$39,1)</f>
        <v>0</v>
      </c>
      <c r="BU46" s="102">
        <f t="shared" si="17"/>
        <v>1</v>
      </c>
      <c r="BV46" s="102">
        <f t="shared" si="17"/>
        <v>1</v>
      </c>
      <c r="BW46" s="102">
        <f t="shared" si="17"/>
        <v>1</v>
      </c>
      <c r="BX46" s="102">
        <f t="shared" si="17"/>
        <v>1</v>
      </c>
      <c r="BY46" s="102">
        <f t="shared" si="17"/>
        <v>0</v>
      </c>
      <c r="BZ46" s="102">
        <f t="shared" si="17"/>
        <v>0</v>
      </c>
      <c r="CA46" s="102">
        <f t="shared" si="17"/>
        <v>1</v>
      </c>
      <c r="CB46" s="102">
        <f t="shared" si="17"/>
        <v>0</v>
      </c>
      <c r="CC46" s="102">
        <f t="shared" si="17"/>
        <v>1</v>
      </c>
      <c r="CD46" s="102">
        <f t="shared" si="17"/>
        <v>1</v>
      </c>
      <c r="CE46" s="102">
        <f t="shared" si="17"/>
        <v>1</v>
      </c>
      <c r="CF46" s="102">
        <f t="shared" si="17"/>
        <v>0</v>
      </c>
      <c r="CG46" s="102">
        <f t="shared" si="17"/>
        <v>1</v>
      </c>
      <c r="CH46" s="102">
        <f t="shared" si="17"/>
        <v>0</v>
      </c>
      <c r="CI46" s="102">
        <f t="shared" si="17"/>
        <v>1</v>
      </c>
      <c r="CJ46" s="102">
        <f t="shared" si="17"/>
        <v>0</v>
      </c>
      <c r="CK46" s="102">
        <f t="shared" si="17"/>
        <v>1</v>
      </c>
      <c r="CL46" s="102">
        <f t="shared" si="17"/>
        <v>0</v>
      </c>
      <c r="CM46" s="102">
        <f t="shared" si="17"/>
        <v>1</v>
      </c>
      <c r="CN46" s="102">
        <f t="shared" si="17"/>
        <v>0</v>
      </c>
      <c r="CO46" s="102">
        <f t="shared" si="17"/>
        <v>0</v>
      </c>
      <c r="CP46" s="102">
        <f t="shared" si="17"/>
        <v>1</v>
      </c>
      <c r="CQ46" s="102">
        <f t="shared" si="17"/>
        <v>0</v>
      </c>
      <c r="CR46" s="102">
        <f t="shared" si="17"/>
        <v>0</v>
      </c>
      <c r="CS46" s="102">
        <f t="shared" si="17"/>
        <v>0</v>
      </c>
      <c r="CT46" s="102">
        <f t="shared" si="17"/>
        <v>0</v>
      </c>
      <c r="CU46" s="102">
        <f t="shared" si="17"/>
        <v>4</v>
      </c>
      <c r="CV46" s="102">
        <f t="shared" si="17"/>
        <v>0</v>
      </c>
      <c r="CW46" s="102">
        <f t="shared" si="17"/>
        <v>0</v>
      </c>
      <c r="CX46" s="102">
        <f t="shared" si="17"/>
        <v>4</v>
      </c>
    </row>
    <row r="47" spans="1:102" ht="13.2" customHeight="1">
      <c r="AW47" s="15"/>
      <c r="AX47" s="15"/>
      <c r="AY47" s="15"/>
      <c r="AZ47" s="15"/>
    </row>
  </sheetData>
  <autoFilter ref="A9:FN40"/>
  <mergeCells count="219">
    <mergeCell ref="A2:H2"/>
    <mergeCell ref="I2:BO2"/>
    <mergeCell ref="BQ2:CX2"/>
    <mergeCell ref="I3:R3"/>
    <mergeCell ref="S3:W3"/>
    <mergeCell ref="X3:AA3"/>
    <mergeCell ref="AF3:AG3"/>
    <mergeCell ref="AH3:AI3"/>
    <mergeCell ref="CO3:CQ3"/>
    <mergeCell ref="CR3:CV3"/>
    <mergeCell ref="CW3:CX3"/>
    <mergeCell ref="BU3:BZ3"/>
    <mergeCell ref="CA3:CI3"/>
    <mergeCell ref="CJ3:CK3"/>
    <mergeCell ref="CL3:CN3"/>
    <mergeCell ref="AJ3:AQ3"/>
    <mergeCell ref="AR3:AS3"/>
    <mergeCell ref="AT3:AV3"/>
    <mergeCell ref="AW3:AZ3"/>
    <mergeCell ref="BA3:BB3"/>
    <mergeCell ref="BC3:BD3"/>
    <mergeCell ref="D3:D8"/>
    <mergeCell ref="E3:E8"/>
    <mergeCell ref="BE3:BO3"/>
    <mergeCell ref="BQ3:BT3"/>
    <mergeCell ref="T4:T6"/>
    <mergeCell ref="U4:U6"/>
    <mergeCell ref="V4:V6"/>
    <mergeCell ref="W4:W6"/>
    <mergeCell ref="X4:X6"/>
    <mergeCell ref="Y4:Y6"/>
    <mergeCell ref="AX4:AX6"/>
    <mergeCell ref="AY4:AY6"/>
    <mergeCell ref="AZ4:AZ6"/>
    <mergeCell ref="BA4:BA6"/>
    <mergeCell ref="BB4:BB6"/>
    <mergeCell ref="AN4:AQ4"/>
    <mergeCell ref="AR4:AR6"/>
    <mergeCell ref="AS4:AS6"/>
    <mergeCell ref="AT4:AT6"/>
    <mergeCell ref="AB3:AE3"/>
    <mergeCell ref="AA4:AA6"/>
    <mergeCell ref="AB4:AB6"/>
    <mergeCell ref="AC4:AC6"/>
    <mergeCell ref="AD4:AD6"/>
    <mergeCell ref="AE4:AE6"/>
    <mergeCell ref="AF4:AF6"/>
    <mergeCell ref="AG4:AG6"/>
    <mergeCell ref="AH4:AH6"/>
    <mergeCell ref="A4:A6"/>
    <mergeCell ref="I4:Q4"/>
    <mergeCell ref="R4:R6"/>
    <mergeCell ref="S4:S6"/>
    <mergeCell ref="AI4:AI6"/>
    <mergeCell ref="AJ4:AK4"/>
    <mergeCell ref="AL4:AM4"/>
    <mergeCell ref="AK5:AK6"/>
    <mergeCell ref="AL5:AL6"/>
    <mergeCell ref="AM5:AM6"/>
    <mergeCell ref="AW4:AW6"/>
    <mergeCell ref="AU4:AU6"/>
    <mergeCell ref="AV4:AV6"/>
    <mergeCell ref="AN5:AN6"/>
    <mergeCell ref="AO5:AO6"/>
    <mergeCell ref="AP5:AP6"/>
    <mergeCell ref="AQ5:AQ6"/>
    <mergeCell ref="BI4:BI6"/>
    <mergeCell ref="BJ4:BJ6"/>
    <mergeCell ref="BK4:BK6"/>
    <mergeCell ref="BL4:BL6"/>
    <mergeCell ref="BM4:BM6"/>
    <mergeCell ref="BN4:BN6"/>
    <mergeCell ref="BC4:BC6"/>
    <mergeCell ref="BD4:BD6"/>
    <mergeCell ref="BE4:BE6"/>
    <mergeCell ref="BF4:BF6"/>
    <mergeCell ref="BG4:BG6"/>
    <mergeCell ref="BH4:BH6"/>
    <mergeCell ref="BO4:BO6"/>
    <mergeCell ref="BQ4:BS4"/>
    <mergeCell ref="BT4:BT6"/>
    <mergeCell ref="BU4:BU6"/>
    <mergeCell ref="BV4:BV6"/>
    <mergeCell ref="BW4:BW6"/>
    <mergeCell ref="BQ5:BQ6"/>
    <mergeCell ref="BR5:BR6"/>
    <mergeCell ref="BS5:BS6"/>
    <mergeCell ref="BP4:BP6"/>
    <mergeCell ref="CF4:CF6"/>
    <mergeCell ref="CG4:CG6"/>
    <mergeCell ref="CH4:CH6"/>
    <mergeCell ref="CI4:CI6"/>
    <mergeCell ref="BX4:BX6"/>
    <mergeCell ref="BY4:BY6"/>
    <mergeCell ref="BZ4:BZ6"/>
    <mergeCell ref="CA4:CA6"/>
    <mergeCell ref="CB4:CB6"/>
    <mergeCell ref="CC4:CC6"/>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U7:CU8"/>
    <mergeCell ref="CW7:CW8"/>
    <mergeCell ref="CX7:CX8"/>
    <mergeCell ref="A40:H40"/>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AH7:AH8"/>
    <mergeCell ref="AF7:AF8"/>
    <mergeCell ref="AE7:AE8"/>
    <mergeCell ref="AS7:AS8"/>
    <mergeCell ref="AB7:AB8"/>
    <mergeCell ref="AC7:AC8"/>
    <mergeCell ref="AD7:AD8"/>
    <mergeCell ref="AA7:AA8"/>
    <mergeCell ref="AJ7:AJ8"/>
    <mergeCell ref="AL7:AL8"/>
    <mergeCell ref="AM7:AM8"/>
    <mergeCell ref="CA7:CA8"/>
    <mergeCell ref="AT7:AT8"/>
    <mergeCell ref="AU7:AU8"/>
    <mergeCell ref="AV7:AV8"/>
    <mergeCell ref="BA7:BA8"/>
    <mergeCell ref="BB7:BB8"/>
    <mergeCell ref="BF7:BF8"/>
    <mergeCell ref="BG7:BG8"/>
    <mergeCell ref="BJ7:BJ8"/>
    <mergeCell ref="BL7:BL8"/>
    <mergeCell ref="AW7:AW8"/>
    <mergeCell ref="AX7:AX8"/>
    <mergeCell ref="AY7:AY8"/>
    <mergeCell ref="AZ7:AZ8"/>
    <mergeCell ref="BR7:BR8"/>
    <mergeCell ref="BS7:BS8"/>
    <mergeCell ref="BT7:BT8"/>
    <mergeCell ref="BU7:BU8"/>
    <mergeCell ref="BV7:BV8"/>
    <mergeCell ref="BO7:BO8"/>
    <mergeCell ref="BN7:BN8"/>
    <mergeCell ref="BP7:BP8"/>
    <mergeCell ref="BZ7:BZ8"/>
    <mergeCell ref="H3:H8"/>
    <mergeCell ref="J7:J8"/>
    <mergeCell ref="K7:K8"/>
    <mergeCell ref="L7:L8"/>
    <mergeCell ref="N7:N8"/>
    <mergeCell ref="W7:W8"/>
    <mergeCell ref="X7:X8"/>
    <mergeCell ref="Y7:Y8"/>
    <mergeCell ref="Z7:Z8"/>
    <mergeCell ref="O7:O8"/>
    <mergeCell ref="P7:P8"/>
    <mergeCell ref="S7:S8"/>
    <mergeCell ref="U7:U8"/>
    <mergeCell ref="V7:V8"/>
    <mergeCell ref="Z4:Z6"/>
    <mergeCell ref="CO7:CO8"/>
    <mergeCell ref="CP7:CP8"/>
    <mergeCell ref="CQ7:CQ8"/>
    <mergeCell ref="CV7:CV8"/>
    <mergeCell ref="AR7:AR8"/>
    <mergeCell ref="BC7:BC8"/>
    <mergeCell ref="BE7:BE8"/>
    <mergeCell ref="CD7:CD8"/>
    <mergeCell ref="CE7:CE8"/>
    <mergeCell ref="CF7:CF8"/>
    <mergeCell ref="CG7:CG8"/>
    <mergeCell ref="CH7:CH8"/>
    <mergeCell ref="CI7:CI8"/>
    <mergeCell ref="CL7:CL8"/>
    <mergeCell ref="CM7:CM8"/>
    <mergeCell ref="CN7:CN8"/>
    <mergeCell ref="BW7:BW8"/>
    <mergeCell ref="BX7:BX8"/>
    <mergeCell ref="BY7:BY8"/>
    <mergeCell ref="CB7:CB8"/>
    <mergeCell ref="CC7:CC8"/>
    <mergeCell ref="BM7:BM8"/>
    <mergeCell ref="BH7:BH8"/>
    <mergeCell ref="BQ7:BQ8"/>
  </mergeCells>
  <phoneticPr fontId="25"/>
  <dataValidations count="6">
    <dataValidation type="list" allowBlank="1" showInputMessage="1" showErrorMessage="1" sqref="VVJ9 VLN9 VBR9 URV9 UHZ9 TYD9 TOH9 TEL9 SUP9 SKT9 SAX9 RRB9 RHF9 QXJ9 QNN9 QDR9 PTV9 PJZ9 PAD9 OQH9 OGL9 NWP9 NMT9 NCX9 MTB9 MJF9 LZJ9 LPN9 LFR9 KVV9 KLZ9 KCD9 JSH9 JIL9 IYP9 IOT9 IEX9 HVB9 HLF9 HBJ9 GRN9 GHR9 FXV9 FNZ9 FED9 EUH9 EKL9 EAP9 DQT9 DGX9 CXB9 CNF9 CDJ9 BTN9 BJR9 AZV9 APZ9 AGD9 WH9 ML9 CR9 WYV9 WOZ9 WFD9 VVH9 VLL9 VBP9 URT9 UHX9 TYB9 TOF9 TEJ9 SUN9 SKR9 SAV9 RQZ9 RHD9 QXH9 QNL9 QDP9 PTT9 PJX9 PAB9 OQF9 OGJ9 NWN9 NMR9 NCV9 MSZ9 MJD9 LZH9 LPL9 LFP9 KVT9 KLX9 KCB9 JSF9 JIJ9 IYN9 IOR9 IEV9 HUZ9 HLD9 HBH9 GRL9 GHP9 FXT9 FNX9 FEB9 EUF9 EKJ9 EAN9 DQR9 DGV9 CWZ9 CND9 CDH9 BTL9 BJP9 AZT9 APX9 AGB9 WF9 MJ9 CP9 WYT9 WOX9 WFB9 VVF9 VLJ9 VBN9 URR9 UHV9 TXZ9 TOD9 TEH9 SUL9 SKP9 SAT9 RQX9 RHB9 QXF9 QNJ9 QDN9 PTR9 PJV9 OZZ9 OQD9 OGH9 NWL9 NMP9 NCT9 MSX9 MJB9 LZF9 LPJ9 LFN9 KVR9 KLV9 KBZ9 JSD9 JIH9 IYL9 IOP9 IET9 HUX9 HLB9 HBF9 GRJ9 GHN9 FXR9 FNV9 FDZ9 EUD9 EKH9 EAL9 DQP9 DGT9 CWX9 CNB9 CDF9 BTJ9 BJN9 AZR9 APV9 AFZ9 WD9 MH9 CN9 WYR9 WOV9 WEZ9 VVD9 VLH9 VBL9 URP9 UHT9 TXX9 TOB9 TEF9 SUJ9 SKN9 SAR9 RQV9 RGZ9 QXD9 QNH9 QDL9 PTP9 PJT9 OZX9 OQB9 OGF9 NWJ9 NMN9 NCR9 MSV9 MIZ9 LZD9 LPH9 LFL9 KVP9 KLT9 KBX9 JSB9 JIF9 IYJ9 ION9 IER9 HUV9 HKZ9 HBD9 GRH9 GHL9 FXP9 FNT9 FDX9 EUB9 EKF9 EAJ9 DQN9 DGR9 CWV9 CMZ9 CDD9 BTH9 BJL9 AZP9 APT9 AFX9 WB9 MF9 CL9 WYJ9 WON9 WER9 VUV9 VKZ9 VBD9 URH9 UHL9 TXP9 TNT9 TDX9 SUB9 SKF9 SAJ9 RQN9 RGR9 QWV9 QMZ9 QDD9 PTH9 PJL9 OZP9 OPT9 OFX9 NWB9 NMF9 NCJ9 MSN9 MIR9 LYV9 LOZ9 LFD9 KVH9 KLL9 KBP9 JRT9 JHX9 IYB9 IOF9 IEJ9 HUN9 HKR9 HAV9 GQZ9 GHD9 FXH9 FNL9 FDP9 ETT9 EJX9 EAB9 DQF9 DGJ9 CWN9 CMR9 CCV9 BSZ9 BJD9 AZH9 APL9 AFP9 VT9 LX9 CD9 WYP9 WOT9 WEX9 VVB9 VLF9 VBJ9 URN9 UHR9 TXV9 TNZ9 TED9 SUH9 SKL9 SAP9 RQT9 RGX9 QXB9 QNF9 QDJ9 PTN9 PJR9 OZV9 OPZ9 OGD9 NWH9 NML9 NCP9 MST9 MIX9 LZB9 LPF9 LFJ9 KVN9 KLR9 KBV9 JRZ9 JID9 IYH9 IOL9 IEP9 HUT9 HKX9 HBB9 GRF9 GHJ9 FXN9 FNR9 FDV9 ETZ9 EKD9 EAH9 DQL9 DGP9 CWT9 CMX9 CDB9 BTF9 BJJ9 AZN9 APR9 AFV9 VZ9 MD9 CJ9 WYN9 WOR9 WEV9 VUZ9 VLD9 VBH9 URL9 UHP9 TXT9 TNX9 TEB9 SUF9 SKJ9 SAN9 RQR9 RGV9 QWZ9 QND9 QDH9 PTL9 PJP9 OZT9 OPX9 OGB9 NWF9 NMJ9 NCN9 MSR9 MIV9 LYZ9 LPD9 LFH9 KVL9 KLP9 KBT9 JRX9 JIB9 IYF9 IOJ9 IEN9 HUR9 HKV9 HAZ9 GRD9 GHH9 FXL9 FNP9 FDT9 ETX9 EKB9 EAF9 DQJ9 DGN9 CWR9 CMV9 CCZ9 BTD9 BJH9 AZL9 APP9 AFT9 VX9 MB9 CH9 WYL9 WOP9 WET9 VUX9 VLB9 VBF9 URJ9 UHN9 TXR9 TNV9 TDZ9 SUD9 SKH9 SAL9 RQP9 RGT9 QWX9 QNB9 QDF9 PTJ9 PJN9 OZR9 OPV9 OFZ9 NWD9 NMH9 NCL9 MSP9 MIT9 LYX9 LPB9 LFF9 KVJ9 KLN9 KBR9 JRV9 JHZ9 IYD9 IOH9 IEL9 HUP9 HKT9 HAX9 GRB9 GHF9 FXJ9 FNN9 FDR9 ETV9 EJZ9 EAD9 DQH9 DGL9 CWP9 CMT9 CCX9 BTB9 BJF9 AZJ9 APN9 AFR9 VV9 LZ9 CF9 WYH9 WOL9 WEP9 VUT9 VKX9 VBB9 URF9 UHJ9 TXN9 TNR9 TDV9 STZ9 SKD9 SAH9 RQL9 RGP9 QWT9 QMX9 QDB9 PTF9 PJJ9 OZN9 OPR9 OFV9 NVZ9 NMD9 NCH9 MSL9 MIP9 LYT9 LOX9 LFB9 KVF9 KLJ9 KBN9 JRR9 JHV9 IXZ9 IOD9 IEH9 HUL9 HKP9 HAT9 GQX9 GHB9 FXF9 FNJ9 FDN9 ETR9 EJV9 DZZ9 DQD9 DGH9 CWL9 CMP9 CCT9 BSX9 BJB9 AZF9 APJ9 AFN9 VR9 LV9 CB9 WYF9 WOJ9 WEN9 VUR9 VKV9 VAZ9 URD9 UHH9 TXL9 TNP9 TDT9 STX9 SKB9 SAF9 RQJ9 RGN9 QWR9 QMV9 QCZ9 PTD9 PJH9 OZL9 OPP9 OFT9 NVX9 NMB9 NCF9 MSJ9 MIN9 LYR9 LOV9 LEZ9 KVD9 KLH9 KBL9 JRP9 JHT9 IXX9 IOB9 IEF9 HUJ9 HKN9 HAR9 GQV9 GGZ9 FXD9 FNH9 FDL9 ETP9 EJT9 DZX9 DQB9 DGF9 CWJ9 CMN9 CCR9 BSV9 BIZ9 AZD9 APH9 AFL9 VP9 LT9 BZ9 WYD9 WOH9 WEL9 VUP9 VKT9 VAX9 URB9 UHF9 TXJ9 TNN9 TDR9 STV9 SJZ9 SAD9 RQH9 RGL9 QWP9 QMT9 QCX9 PTB9 PJF9 OZJ9 OPN9 OFR9 NVV9 NLZ9 NCD9 MSH9 MIL9 LYP9 LOT9 LEX9 KVB9 KLF9 KBJ9 JRN9 JHR9 IXV9 INZ9 IED9 HUH9 HKL9 HAP9 GQT9 GGX9 FXB9 FNF9 FDJ9 ETN9 EJR9 DZV9 DPZ9 DGD9 CWH9 CML9 CCP9 BST9 BIX9 AZB9 APF9 AFJ9 VN9 LR9 BX9 WYB9 WOF9 WEJ9 VUN9 VKR9 VAV9 UQZ9 UHD9 TXH9 TNL9 TDP9 STT9 SJX9 SAB9 RQF9 RGJ9 QWN9 QMR9 QCV9 PSZ9 PJD9 OZH9 OPL9 OFP9 NVT9 NLX9 NCB9 MSF9 MIJ9 LYN9 LOR9 LEV9 KUZ9 KLD9 KBH9 JRL9 JHP9 IXT9 INX9 IEB9 HUF9 HKJ9 HAN9 GQR9 GGV9 FWZ9 FND9 FDH9 ETL9 EJP9 DZT9 DPX9 DGB9 CWF9 CMJ9 CCN9 BSR9 BIV9 AYZ9 APD9 AFH9 VL9 LP9 BV9 WXZ9 WOD9 WEH9 VUL9 VKP9 VAT9 UQX9 UHB9 TXF9 TNJ9 TDN9 STR9 SJV9 RZZ9 RQD9 RGH9 QWL9 QMP9 QCT9 PSX9 PJB9 OZF9 OPJ9 OFN9 NVR9 NLV9 NBZ9 MSD9 MIH9 LYL9 LOP9 LET9 KUX9 KLB9 KBF9 JRJ9 JHN9 IXR9 INV9 IDZ9 HUD9 HKH9 HAL9 GQP9 GGT9 FWX9 FNB9 FDF9 ETJ9 EJN9 DZR9 DPV9 DFZ9 CWD9 CMH9 CCL9 BSP9 BIT9 AYX9 APB9 AFF9 VJ9 LN9 BT9 WXX9 WOB9 WEF9 VUJ9 VKN9 VAR9 UQV9 UGZ9 TXD9 TNH9 TDL9 STP9 SJT9 RZX9 RQB9 RGF9 QWJ9 QMN9 QCR9 PSV9 PIZ9 OZD9 OPH9 OFL9 NVP9 NLT9 NBX9 MSB9 MIF9 LYJ9 LON9 LER9 KUV9 KKZ9 KBD9 JRH9 JHL9 IXP9 INT9 IDX9 HUB9 HKF9 HAJ9 GQN9 GGR9 FWV9 FMZ9 FDD9 ETH9 EJL9 DZP9 DPT9 DFX9 CWB9 CMF9 CCJ9 BSN9 BIR9 AYV9 AOZ9 AFD9 VH9 LL9 WXV9 WNZ9 WED9 VUH9 VKL9 VAP9 UQT9 UGX9 TXB9 TNF9 TDJ9 STN9 SJR9 RZV9 RPZ9 RGD9 QWH9 QML9 QCP9 PST9 PIX9 OZB9 OPF9 OFJ9 NVN9 NLR9 NBV9 MRZ9 MID9 LYH9 LOL9 LEP9 KUT9 KKX9 KBB9 JRF9 JHJ9 IXN9 INR9 IDV9 HTZ9 HKD9 HAH9 GQL9 GGP9 FWT9 FMX9 FDB9 ETF9 EJJ9 DZN9 DPR9 DFV9 CVZ9 CMD9 CCH9 BSL9 BIP9 AYT9 AOX9 AFB9 VF9 LJ9 BQ9:BR9 WXT9 WNX9 WEB9 VUF9 VKJ9 VAN9 UQR9 UGV9 TWZ9 TND9 TDH9 STL9 SJP9 RZT9 RPX9 RGB9 QWF9 QMJ9 QCN9 PSR9 PIV9 OYZ9 OPD9 OFH9 NVL9 NLP9 NBT9 MRX9 MIB9 LYF9 LOJ9 LEN9 KUR9 KKV9 KAZ9 JRD9 JHH9 IXL9 INP9 IDT9 HTX9 HKB9 HAF9 GQJ9 GGN9 FWR9 FMV9 FCZ9 ETD9 EJH9 DZL9 DPP9 DFT9 CVX9 CMB9 CCF9 BSJ9 BIN9 AYR9 AOV9 AEZ9 VD9 LH9 BO9 WYZ9 WPD9 WFH9 VVL9 VLP9 VBT9 URX9 UIB9 TYF9 TOJ9 TEN9 SUR9 SKV9 SAZ9 RRD9 RHH9 QXL9 QNP9 QDT9 PTX9 PKB9 PAF9 OQJ9 OGN9 NWR9 NMV9 NCZ9 MTD9 MJH9 LZL9 LPP9 LFT9 KVX9 KMB9 KCF9 JSJ9 JIN9 IYR9 IOV9 IEZ9 HVD9 HLH9 HBL9 GRP9 GHT9 FXX9 FOB9 FEF9 EUJ9 EKN9 EAR9 DQV9 DGZ9 CXD9 CNH9 CDL9 BTP9 BJT9 AZX9 AQB9 AGF9 WJ9 CT9 MN9 WYX9 WPB9 WFF9">
      <formula1>#REF!</formula1>
    </dataValidation>
    <dataValidation type="list" imeMode="on" allowBlank="1" showInputMessage="1" showErrorMessage="1" sqref="VTH9:VTJ9 VJL9:VJN9 UZP9:UZR9 UPT9:UPV9 UFX9:UFZ9 TWB9:TWD9 TMF9:TMH9 TCJ9:TCL9 SSN9:SSP9 SIR9:SIT9 RYV9:RYX9 ROZ9:RPB9 RFD9:RFF9 QVH9:QVJ9 QLL9:QLN9 QBP9:QBR9 PRT9:PRV9 PHX9:PHZ9 OYB9:OYD9 OOF9:OOH9 OEJ9:OEL9 NUN9:NUP9 NKR9:NKT9 NAV9:NAX9 MQZ9:MRB9 MHD9:MHF9 LXH9:LXJ9 LNL9:LNN9 LDP9:LDR9 KTT9:KTV9 KJX9:KJZ9 KAB9:KAD9 JQF9:JQH9 JGJ9:JGL9 IWN9:IWP9 IMR9:IMT9 ICV9:ICX9 HSZ9:HTB9 HJD9:HJF9 GZH9:GZJ9 GPL9:GPN9 GFP9:GFR9 FVT9:FVV9 FLX9:FLZ9 FCB9:FCD9 ESF9:ESH9 EIJ9:EIL9 DYN9:DYP9 DOR9:DOT9 DEV9:DEX9 CUZ9:CVB9 CLD9:CLF9 CBH9:CBJ9 BRL9:BRN9 BHP9:BHR9 AXT9:AXV9 ANX9:ANZ9 AEB9:AED9 UF9:UH9 KJ9:KL9 AQ9:AS9 WWQ9:WWT9 WMU9:WMX9 WCY9:WDB9 VTC9:VTF9 VJG9:VJJ9 UZK9:UZN9 UPO9:UPR9 UFS9:UFV9 TVW9:TVZ9 TMA9:TMD9 TCE9:TCH9 SSI9:SSL9 SIM9:SIP9 RYQ9:RYT9 ROU9:ROX9 REY9:RFB9 QVC9:QVF9 QLG9:QLJ9 QBK9:QBN9 PRO9:PRR9 PHS9:PHV9 OXW9:OXZ9 OOA9:OOD9 OEE9:OEH9 NUI9:NUL9 NKM9:NKP9 NAQ9:NAT9 MQU9:MQX9 MGY9:MHB9 LXC9:LXF9 LNG9:LNJ9 LDK9:LDN9 KTO9:KTR9 KJS9:KJV9 JZW9:JZZ9 JQA9:JQD9 JGE9:JGH9 IWI9:IWL9 IMM9:IMP9 ICQ9:ICT9 HSU9:HSX9 HIY9:HJB9 GZC9:GZF9 GPG9:GPJ9 GFK9:GFN9 FVO9:FVR9 FLS9:FLV9 FBW9:FBZ9 ESA9:ESD9 EIE9:EIH9 DYI9:DYL9 DOM9:DOP9 DEQ9:DET9 CUU9:CUX9 CKY9:CLB9 CBC9:CBF9 BRG9:BRJ9 BHK9:BHN9 AXO9:AXR9 ANS9:ANV9 ADW9:ADZ9 UA9:UD9 KE9:KH9 AL9:AO9 WWZ9:WXR9 WND9:WNV9 WDH9:WDZ9 VTL9:VUD9 VJP9:VKH9 UZT9:VAL9 UPX9:UQP9 UGB9:UGT9 TWF9:TWX9 TMJ9:TNB9 TCN9:TDF9 SSR9:STJ9 SIV9:SJN9 RYZ9:RZR9 RPD9:RPV9 RFH9:RFZ9 QVL9:QWD9 QLP9:QMH9 QBT9:QCL9 PRX9:PSP9 PIB9:PIT9 OYF9:OYX9 OOJ9:OPB9 OEN9:OFF9 NUR9:NVJ9 NKV9:NLN9 NAZ9:NBR9 MRD9:MRV9 MHH9:MHZ9 LXL9:LYD9 LNP9:LOH9 LDT9:LEL9 KTX9:KUP9 KKB9:KKT9 KAF9:KAX9 JQJ9:JRB9 JGN9:JHF9 IWR9:IXJ9 IMV9:INN9 ICZ9:IDR9 HTD9:HTV9 HJH9:HJZ9 GZL9:HAD9 GPP9:GQH9 GFT9:GGL9 FVX9:FWP9 FMB9:FMT9 FCF9:FCX9 ESJ9:ETB9 EIN9:EJF9 DYR9:DZJ9 DOV9:DPN9 DEZ9:DFR9 CVD9:CVV9 CLH9:CLZ9 CBL9:CCD9 BRP9:BSH9 BHT9:BIL9 AXX9:AYP9 AOB9:AOT9 AEF9:AEX9 UJ9:VB9 KN9:LF9 AU9:BM9 WWB9:WWC9 WMF9:WMG9 WCJ9:WCK9 VSN9:VSO9 VIR9:VIS9 UYV9:UYW9 UOZ9:UPA9 UFD9:UFE9 TVH9:TVI9 TLL9:TLM9 TBP9:TBQ9 SRT9:SRU9 SHX9:SHY9 RYB9:RYC9 ROF9:ROG9 REJ9:REK9 QUN9:QUO9 QKR9:QKS9 QAV9:QAW9 PQZ9:PRA9 PHD9:PHE9 OXH9:OXI9 ONL9:ONM9 ODP9:ODQ9 NTT9:NTU9 NJX9:NJY9 NAB9:NAC9 MQF9:MQG9 MGJ9:MGK9 LWN9:LWO9 LMR9:LMS9 LCV9:LCW9 KSZ9:KTA9 KJD9:KJE9 JZH9:JZI9 JPL9:JPM9 JFP9:JFQ9 IVT9:IVU9 ILX9:ILY9 ICB9:ICC9 HSF9:HSG9 HIJ9:HIK9 GYN9:GYO9 GOR9:GOS9 GEV9:GEW9 FUZ9:FVA9 FLD9:FLE9 FBH9:FBI9 ERL9:ERM9 EHP9:EHQ9 DXT9:DXU9 DNX9:DNY9 DEB9:DEC9 CUF9:CUG9 CKJ9:CKK9 CAN9:CAO9 BQR9:BQS9 BGV9:BGW9 AWZ9:AXA9 AND9:ANE9 ADH9:ADI9 TL9:TM9 JP9:JQ9 W9:X9 WWI9:WWJ9 WMM9:WMN9 WCQ9:WCR9 VSU9:VSV9 VIY9:VIZ9 UZC9:UZD9 UPG9:UPH9 UFK9:UFL9 TVO9:TVP9 TLS9:TLT9 TBW9:TBX9 SSA9:SSB9 SIE9:SIF9 RYI9:RYJ9 ROM9:RON9 REQ9:RER9 QUU9:QUV9 QKY9:QKZ9 QBC9:QBD9 PRG9:PRH9 PHK9:PHL9 OXO9:OXP9 ONS9:ONT9 ODW9:ODX9 NUA9:NUB9 NKE9:NKF9 NAI9:NAJ9 MQM9:MQN9 MGQ9:MGR9 LWU9:LWV9 LMY9:LMZ9 LDC9:LDD9 KTG9:KTH9 KJK9:KJL9 JZO9:JZP9 JPS9:JPT9 JFW9:JFX9 IWA9:IWB9 IME9:IMF9 ICI9:ICJ9 HSM9:HSN9 HIQ9:HIR9 GYU9:GYV9 GOY9:GOZ9 GFC9:GFD9 FVG9:FVH9 FLK9:FLL9 FBO9:FBP9 ERS9:ERT9 EHW9:EHX9 DYA9:DYB9 DOE9:DOF9 DEI9:DEJ9 CUM9:CUN9 CKQ9:CKR9 CAU9:CAV9 BQY9:BQZ9 BHC9:BHD9 AXG9:AXH9 ANK9:ANL9 ADO9:ADP9 TS9:TT9 JW9:JX9 AD9:AE9 XBG9:XBJ9 WRK9:WRN9 WHO9:WHR9 VXS9:VXV9 VNW9:VNZ9 VEA9:VED9 UUE9:UUH9 UKI9:UKL9 UAM9:UAP9 TQQ9:TQT9 TGU9:TGX9 SWY9:SXB9 SNC9:SNF9 SDG9:SDJ9 RTK9:RTN9 RJO9:RJR9 QZS9:QZV9 QPW9:QPZ9 QGA9:QGD9 PWE9:PWH9 PMI9:PML9 PCM9:PCP9 OSQ9:OST9 OIU9:OIX9 NYY9:NZB9 NPC9:NPF9 NFG9:NFJ9 MVK9:MVN9 MLO9:MLR9 MBS9:MBV9 LRW9:LRZ9 LIA9:LID9 KYE9:KYH9 KOI9:KOL9 KEM9:KEP9 JUQ9:JUT9 JKU9:JKX9 JAY9:JBB9 IRC9:IRF9 IHG9:IHJ9 HXK9:HXN9 HNO9:HNR9 HDS9:HDV9 GTW9:GTZ9 GKA9:GKD9 GAE9:GAH9 FQI9:FQL9 FGM9:FGP9 EWQ9:EWT9 EMU9:EMX9 ECY9:EDB9 DTC9:DTF9 DJG9:DJJ9 CZK9:CZN9 CPO9:CPR9 CFS9:CFV9 BVW9:BVZ9 BMA9:BMD9 BCE9:BCH9 ASI9:ASL9 AIM9:AIP9 YQ9:YT9 OU9:OX9 EY9:FB9 XBL9:XBM9 WRP9:WRQ9 WHT9:WHU9 VXX9:VXY9 VOB9:VOC9 VEF9:VEG9 UUJ9:UUK9 UKN9:UKO9 UAR9:UAS9 TQV9:TQW9 TGZ9:THA9 SXD9:SXE9 SNH9:SNI9 SDL9:SDM9 RTP9:RTQ9 RJT9:RJU9 QZX9:QZY9 QQB9:QQC9 QGF9:QGG9 PWJ9:PWK9 PMN9:PMO9 PCR9:PCS9 OSV9:OSW9 OIZ9:OJA9 NZD9:NZE9 NPH9:NPI9 NFL9:NFM9 MVP9:MVQ9 MLT9:MLU9 MBX9:MBY9 LSB9:LSC9 LIF9:LIG9 KYJ9:KYK9 KON9:KOO9 KER9:KES9 JUV9:JUW9 JKZ9:JLA9 JBD9:JBE9 IRH9:IRI9 IHL9:IHM9 HXP9:HXQ9 HNT9:HNU9 HDX9:HDY9 GUB9:GUC9 GKF9:GKG9 GAJ9:GAK9 FQN9:FQO9 FGR9:FGS9 EWV9:EWW9 EMZ9:ENA9 EDD9:EDE9 DTH9:DTI9 DJL9:DJM9 CZP9:CZQ9 CPT9:CPU9 CFX9:CFY9 BWB9:BWC9 BMF9:BMG9 BCJ9:BCK9 ASN9:ASO9 AIR9:AIS9 YV9:YW9 OZ9:PA9 FD9:FE9 WVN9:WVY9 WLR9:WMC9 WBV9:WCG9 VRZ9:VSK9 VID9:VIO9 UYH9:UYS9 UOL9:UOW9 UEP9:UFA9 TUT9:TVE9 TKX9:TLI9 TBB9:TBM9 SRF9:SRQ9 SHJ9:SHU9 RXN9:RXY9 RNR9:ROC9 RDV9:REG9 QTZ9:QUK9 QKD9:QKO9 QAH9:QAS9 PQL9:PQW9 PGP9:PHA9 OWT9:OXE9 OMX9:ONI9 ODB9:ODM9 NTF9:NTQ9 NJJ9:NJU9 MZN9:MZY9 MPR9:MQC9 MFV9:MGG9 LVZ9:LWK9 LMD9:LMO9 LCH9:LCS9 KSL9:KSW9 KIP9:KJA9 JYT9:JZE9 JOX9:JPI9 JFB9:JFM9 IVF9:IVQ9 ILJ9:ILU9 IBN9:IBY9 HRR9:HSC9 HHV9:HIG9 GXZ9:GYK9 GOD9:GOO9 GEH9:GES9 FUL9:FUW9 FKP9:FLA9 FAT9:FBE9 EQX9:ERI9 EHB9:EHM9 DXF9:DXQ9 DNJ9:DNU9 DDN9:DDY9 CTR9:CUC9 CJV9:CKG9 BZZ9:CAK9 BQD9:BQO9 BGH9:BGS9 AWL9:AWW9 AMP9:ANA9 ACT9:ADE9 SX9:TI9 JB9:JM9 I9:T9 XBS9:XBT9 WRW9:WRX9 WIA9:WIB9 VYE9:VYF9 VOI9:VOJ9 VEM9:VEN9 UUQ9:UUR9 UKU9:UKV9 UAY9:UAZ9 TRC9:TRD9 THG9:THH9 SXK9:SXL9 SNO9:SNP9 SDS9:SDT9 RTW9:RTX9 RKA9:RKB9 RAE9:RAF9 QQI9:QQJ9 QGM9:QGN9 PWQ9:PWR9 PMU9:PMV9 PCY9:PCZ9 OTC9:OTD9 OJG9:OJH9 NZK9:NZL9 NPO9:NPP9 NFS9:NFT9 MVW9:MVX9 MMA9:MMB9 MCE9:MCF9 LSI9:LSJ9 LIM9:LIN9 KYQ9:KYR9 KOU9:KOV9 KEY9:KEZ9 JVC9:JVD9 JLG9:JLH9 JBK9:JBL9 IRO9:IRP9 IHS9:IHT9 HXW9:HXX9 HOA9:HOB9 HEE9:HEF9 GUI9:GUJ9 GKM9:GKN9 GAQ9:GAR9 FQU9:FQV9 FGY9:FGZ9 EXC9:EXD9 ENG9:ENH9 EDK9:EDL9 DTO9:DTP9 DJS9:DJT9 CZW9:CZX9 CQA9:CQB9 CGE9:CGF9 BWI9:BWJ9 BMM9:BMN9 BCQ9:BCR9 ASU9:ASV9 AIY9:AIZ9 ZC9:ZD9 PG9:PH9 FK9:FL9 WWV9:WWX9 WMZ9:WNB9 WDD9:WDF9">
      <formula1>#REF!</formula1>
    </dataValidation>
    <dataValidation imeMode="disabled" allowBlank="1" showInputMessage="1" showErrorMessage="1" sqref="A11:B11 A15:B16 H11:Q11 S11:V11 X11:Z11 AB11:AD11 BU11:BY11 CA11:CH11 CJ11:CU11 CW11:CX11 A18:B18 S15:V16 X15:Z16 AB15:AD16 BU15:BY16 CA15:CH16 CJ15:CU16 CW15:CX16 H15:Q16 A20:B20 H18:Q18 S18:V18 AB18:AD18 AF18:BN18 BU18:BY18 CA18:CH18 CJ18:CU18 A22:B23 H20:Q20 S20:V20 X18:Z20 AB20:AD20 AP16 BU20:BY20 CA20:CH20 CJ20:CU20 CW18:CX20 A25:B30 S22:V23 X22:Z23 AB22:AD23 BU22:BY23 CA22:CH23 CJ22:CU23 CW22:CX23 A32:B32 S25:V30 X25:Z30 AB25:AD30 BU25:BY30 CA25:CH30 CJ25:CU30 CW25:CX30 H25:Q30 AO11:BN11 A34:B37 H32:Q32 S32:V32 X32:Z32 AB32:AD32 AF32:BN32 BU32:BY32 CA32:CH32 CJ32:CU32 CW32:CX32 A39:B39 S34:V37 X34:Z37 AB34:AD37 BU34:BY37 CA34:CH37 CJ34:CU37 CW34:CX37 H34:Q37 AF34:BN37 H39:Q39 S39:V39 X39:Z39 AB39:AD39 AF39:BN39 BU39:BY39 CA39:CH39 CJ39:CU39 CW39:CX39 H22:Q23 AF22:BN23 CR19:CU19 AQ20:BN20 AN29:AN30 AF11:AM11 AF25:AM30 AO25:BN30 AN25:AN27 AF15:AO16 AQ15:BN16 AF20:AO20 BQ39:BS39 BQ34:BS37 BQ32:BS32 BQ25:BS30 BQ22:BS23 BQ18:BS20 BQ15:BS16 BQ11:BS11"/>
    <dataValidation type="list" imeMode="on" allowBlank="1" showInputMessage="1" showErrorMessage="1" sqref="Z9 JS9 TO9 ADK9 ANG9 AXC9 BGY9 BQU9 CAQ9 CKM9 CUI9 DEE9 DOA9 DXW9 EHS9 ERO9 FBK9 FLG9 FVC9 GEY9 GOU9 GYQ9 HIM9 HSI9 ICE9 IMA9 IVW9 JFS9 JPO9 JZK9 KJG9 KTC9 LCY9 LMU9 LWQ9 MGM9 MQI9 NAE9 NKA9 NTW9 ODS9 ONO9 OXK9 PHG9 PRC9 QAY9 QKU9 QUQ9 REM9 ROI9 RYE9 SIA9 SRW9 TBS9 TLO9 TVK9 UFG9 UPC9 UYY9 VIU9 VSQ9 WCM9 WMI9 WWE9 FG9 PC9 YY9 AIU9 ASQ9 BCM9 BMI9 BWE9 CGA9 CPW9 CZS9 DJO9 DTK9 EDG9 ENC9 EWY9 FGU9 FQQ9 GAM9 GKI9 GUE9 HEA9 HNW9 HXS9 IHO9 IRK9 JBG9 JLC9 JUY9 KEU9 KOQ9 KYM9 LII9 LSE9 MCA9 MLW9 MVS9 NFO9 NPK9 NZG9 OJC9 OSY9 PCU9 PMQ9 PWM9 QGI9 QQE9 RAA9 RJW9 RTS9 SDO9 SNK9 SXG9 THC9 TQY9 UAU9 UKQ9 UUM9 VEI9 VOE9 VYA9 WHW9 WRS9 XBO9 AH9 KA9 TW9 ADS9 ANO9 AXK9 BHG9 BRC9 CAY9 CKU9 CUQ9 DEM9 DOI9 DYE9 EIA9 ERW9 FBS9 FLO9 FVK9 GFG9 GPC9 GYY9 HIU9 HSQ9 ICM9 IMI9 IWE9 JGA9 JPW9 JZS9 KJO9 KTK9 LDG9 LNC9 LWY9 MGU9 MQQ9 NAM9 NKI9 NUE9 OEA9 ONW9 OXS9 PHO9 PRK9 QBG9 QLC9 QUY9 REU9 ROQ9 RYM9 SII9 SSE9 TCA9 TLW9 TVS9 UFO9 UPK9 UZG9 VJC9 VSY9 WCU9 WMQ9 WWM9">
      <formula1>$DC$66:$DC$72</formula1>
    </dataValidation>
    <dataValidation type="list" imeMode="on" allowBlank="1" showInputMessage="1" showErrorMessage="1" sqref="AB9 JU9 TQ9 ADM9 ANI9 AXE9 BHA9 BQW9 CAS9 CKO9 CUK9 DEG9 DOC9 DXY9 EHU9 ERQ9 FBM9 FLI9 FVE9 GFA9 GOW9 GYS9 HIO9 HSK9 ICG9 IMC9 IVY9 JFU9 JPQ9 JZM9 KJI9 KTE9 LDA9 LMW9 LWS9 MGO9 MQK9 NAG9 NKC9 NTY9 ODU9 ONQ9 OXM9 PHI9 PRE9 QBA9 QKW9 QUS9 REO9 ROK9 RYG9 SIC9 SRY9 TBU9 TLQ9 TVM9 UFI9 UPE9 UZA9 VIW9 VSS9 WCO9 WMK9 WWG9 FI9 PE9 ZA9 AIW9 ASS9 BCO9 BMK9 BWG9 CGC9 CPY9 CZU9 DJQ9 DTM9 EDI9 ENE9 EXA9 FGW9 FQS9 GAO9 GKK9 GUG9 HEC9 HNY9 HXU9 IHQ9 IRM9 JBI9 JLE9 JVA9 KEW9 KOS9 KYO9 LIK9 LSG9 MCC9 MLY9 MVU9 NFQ9 NPM9 NZI9 OJE9 OTA9 PCW9 PMS9 PWO9 QGK9 QQG9 RAC9 RJY9 RTU9 SDQ9 SNM9 SXI9 THE9 TRA9 UAW9 UKS9 UUO9 VEK9 VOG9 VYC9 WHY9 WRU9 XBQ9 AJ9 KC9 TY9 ADU9 ANQ9 AXM9 BHI9 BRE9 CBA9 CKW9 CUS9 DEO9 DOK9 DYG9 EIC9 ERY9 FBU9 FLQ9 FVM9 GFI9 GPE9 GZA9 HIW9 HSS9 ICO9 IMK9 IWG9 JGC9 JPY9 JZU9 KJQ9 KTM9 LDI9 LNE9 LXA9 MGW9 MQS9 NAO9 NKK9 NUG9 OEC9 ONY9 OXU9 PHQ9 PRM9 QBI9 QLE9 QVA9 REW9 ROS9 RYO9 SIK9 SSG9 TCC9 TLY9 TVU9 UFQ9 UPM9 UZI9 VJE9 VTA9 WCW9 WMS9 WWO9">
      <formula1>$DC$72:$DC$86</formula1>
    </dataValidation>
    <dataValidation imeMode="on" allowBlank="1" showInputMessage="1" showErrorMessage="1" sqref="AOU9 AYQ9 BIM9 BSI9 CCE9 CMA9 CVW9 DFS9 DPO9 DZK9 EJG9 ETC9 FCY9 FMU9 FWQ9 GGM9 GQI9 HAE9 HKA9 HTW9 IDS9 INO9 IXK9 JHG9 JRC9 KAY9 KKU9 KUQ9 LEM9 LOI9 LYE9 MIA9 MRW9 NBS9 NLO9 NVK9 OFG9 OPC9 OYY9 PIU9 PSQ9 QCM9 QMI9 QWE9 RGA9 RPW9 RZS9 SJO9 STK9 TDG9 TNC9 TWY9 UGU9 UQQ9 VAM9 VKI9 VUE9 WEA9 WNW9 WXS9 AT9 KM9 UI9 AEE9 AOA9 AXW9 BHS9 BRO9 CBK9 CLG9 CVC9 DEY9 DOU9 DYQ9 EIM9 ESI9 FCE9 FMA9 FVW9 GFS9 GPO9 GZK9 HJG9 HTC9 ICY9 IMU9 IWQ9 JGM9 JQI9 KAE9 KKA9 KTW9 LDS9 LNO9 LXK9 MHG9 MRC9 NAY9 NKU9 NUQ9 OEM9 OOI9 OYE9 PIA9 PRW9 QBS9 QLO9 QVK9 RFG9 RPC9 RYY9 SIU9 SSQ9 TCM9 TMI9 TWE9 UGA9 UPW9 UZS9 VJO9 VTK9 WDG9 WNC9 WWY9 AC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AK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FJ9 PF9 ZB9 AIX9 AST9 BCP9 BML9 BWH9 CGD9 CPZ9 CZV9 DJR9 DTN9 EDJ9 ENF9 EXB9 FGX9 FQT9 GAP9 GKL9 GUH9 HED9 HNZ9 HXV9 IHR9 IRN9 JBJ9 JLF9 JVB9 KEX9 KOT9 KYP9 LIL9 LSH9 MCD9 MLZ9 MVV9 NFR9 NPN9 NZJ9 OJF9 OTB9 PCX9 PMT9 PWP9 QGL9 QQH9 RAD9 RJZ9 RTV9 SDR9 SNN9 SXJ9 THF9 TRB9 UAX9 UKT9 UUP9 VEL9 VOH9 VYD9 WHZ9 WRV9 XBR9 A9:H9 AP9 KI9 UE9 AEA9 ANW9 AXS9 BHO9 BRK9 CBG9 CLC9 CUY9 DEU9 DOQ9 DYM9 EII9 ESE9 FCA9 FLW9 FVS9 GFO9 GPK9 GZG9 HJC9 HSY9 ICU9 IMQ9 IWM9 JGI9 JQE9 KAA9 KJW9 KTS9 LDO9 LNK9 LXG9 MHC9 MQY9 NAU9 NKQ9 NUM9 OEI9 OOE9 OYA9 PHW9 PRS9 QBO9 QLK9 QVG9 RFC9 ROY9 RYU9 SIQ9 SSM9 TCI9 TME9 TWA9 UFW9 UPS9 UZO9 VJK9 VTG9 WDC9 WMY9 WWU9 Y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F9:AG9 JY9:JZ9 TU9:TV9 ADQ9:ADR9 ANM9:ANN9 AXI9:AXJ9 BHE9:BHF9 BRA9:BRB9 CAW9:CAX9 CKS9:CKT9 CUO9:CUP9 DEK9:DEL9 DOG9:DOH9 DYC9:DYD9 EHY9:EHZ9 ERU9:ERV9 FBQ9:FBR9 FLM9:FLN9 FVI9:FVJ9 GFE9:GFF9 GPA9:GPB9 GYW9:GYX9 HIS9:HIT9 HSO9:HSP9 ICK9:ICL9 IMG9:IMH9 IWC9:IWD9 JFY9:JFZ9 JPU9:JPV9 JZQ9:JZR9 KJM9:KJN9 KTI9:KTJ9 LDE9:LDF9 LNA9:LNB9 LWW9:LWX9 MGS9:MGT9 MQO9:MQP9 NAK9:NAL9 NKG9:NKH9 NUC9:NUD9 ODY9:ODZ9 ONU9:ONV9 OXQ9:OXR9 PHM9:PHN9 PRI9:PRJ9 QBE9:QBF9 QLA9:QLB9 QUW9:QUX9 RES9:RET9 ROO9:ROP9 RYK9:RYL9 SIG9:SIH9 SSC9:SSD9 TBY9:TBZ9 TLU9:TLV9 TVQ9:TVR9 UFM9:UFN9 UPI9:UPJ9 UZE9:UZF9 VJA9:VJB9 VSW9:VSX9 WCS9:WCT9 WMO9:WMP9 WWK9:WWL9 AI9 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U9:V9 JN9:JO9 TJ9:TK9 ADF9:ADG9 ANB9:ANC9 AWX9:AWY9 BGT9:BGU9 BQP9:BQQ9 CAL9:CAM9 CKH9:CKI9 CUD9:CUE9 DDZ9:DEA9 DNV9:DNW9 DXR9:DXS9 EHN9:EHO9 ERJ9:ERK9 FBF9:FBG9 FLB9:FLC9 FUX9:FUY9 GET9:GEU9 GOP9:GOQ9 GYL9:GYM9 HIH9:HII9 HSD9:HSE9 IBZ9:ICA9 ILV9:ILW9 IVR9:IVS9 JFN9:JFO9 JPJ9:JPK9 JZF9:JZG9 KJB9:KJC9 KSX9:KSY9 LCT9:LCU9 LMP9:LMQ9 LWL9:LWM9 MGH9:MGI9 MQD9:MQE9 MZZ9:NAA9 NJV9:NJW9 NTR9:NTS9 ODN9:ODO9 ONJ9:ONK9 OXF9:OXG9 PHB9:PHC9 PQX9:PQY9 QAT9:QAU9 QKP9:QKQ9 QUL9:QUM9 REH9:REI9 ROD9:ROE9 RXZ9:RYA9 SHV9:SHW9 SRR9:SRS9 TBN9:TBO9 TLJ9:TLK9 TVF9:TVG9 UFB9:UFC9 UOX9:UOY9 UYT9:UYU9 VIP9:VIQ9 VSL9:VSM9 WCH9:WCI9 WMD9:WME9 WVZ9:WWA9 AA9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FM9:JA9 PI9:SW9 ZE9:ACS9 AJA9:AMO9 ASW9:AWK9 BCS9:BGG9 BMO9:BQC9 BWK9:BZY9 CGG9:CJU9 CQC9:CTQ9 CZY9:DDM9 DJU9:DNI9 DTQ9:DXE9 EDM9:EHA9 ENI9:EQW9 EXE9:FAS9 FHA9:FKO9 FQW9:FUK9 GAS9:GEG9 GKO9:GOC9 GUK9:GXY9 HEG9:HHU9 HOC9:HRQ9 HXY9:IBM9 IHU9:ILI9 IRQ9:IVE9 JBM9:JFA9 JLI9:JOW9 JVE9:JYS9 KFA9:KIO9 KOW9:KSK9 KYS9:LCG9 LIO9:LMC9 LSK9:LVY9 MCG9:MFU9 MMC9:MPQ9 MVY9:MZM9 NFU9:NJI9 NPQ9:NTE9 NZM9:ODA9 OJI9:OMW9 OTE9:OWS9 PDA9:PGO9 PMW9:PQK9 PWS9:QAG9 QGO9:QKC9 QQK9:QTY9 RAG9:RDU9 RKC9:RNQ9 RTY9:RXM9 SDU9:SHI9 SNQ9:SRE9 SXM9:TBA9 THI9:TKW9 TRE9:TUS9 UBA9:UEO9 UKW9:UOK9 UUS9:UYG9 VEO9:VIC9 VOK9:VRY9 VYG9:WBU9 WIC9:WLQ9 WRY9:WVM9 XBU9:XFD9 CV9:EX9 MP9:OT9 WL9:YP9 AGH9:AIL9 AQD9:ASH9 AZZ9:BCD9 BJV9:BLZ9 BTR9:BVV9 CDN9:CFR9 CNJ9:CPN9 CXF9:CZJ9 DHB9:DJF9 DQX9:DTB9 EAT9:ECX9 EKP9:EMT9 EUL9:EWP9 FEH9:FGL9 FOD9:FQH9 FXZ9:GAD9 GHV9:GJZ9 GRR9:GTV9 HBN9:HDR9 HLJ9:HNN9 HVF9:HXJ9 IFB9:IHF9 IOX9:IRB9 IYT9:JAX9 JIP9:JKT9 JSL9:JUP9 KCH9:KEL9 KMD9:KOH9 KVZ9:KYD9 LFV9:LHZ9 LPR9:LRV9 LZN9:MBR9 MJJ9:MLN9 MTF9:MVJ9 NDB9:NFF9 NMX9:NPB9 NWT9:NYX9 OGP9:OIT9 OQL9:OSP9 PAH9:PCL9 PKD9:PMH9 PTZ9:PWD9 QDV9:QFZ9 QNR9:QPV9 QXN9:QZR9 RHJ9:RJN9 RRF9:RTJ9 SBB9:SDF9 SKX9:SNB9 SUT9:SWX9 TEP9:TGT9 TOL9:TQP9 TYH9:UAL9 UID9:UKH9 URZ9:UUD9 VBV9:VDZ9 VLR9:VNV9 VVN9:VXR9 WFJ9:WHN9 WPF9:WRJ9 WZB9:XBF9 FF9 PB9 YX9 AIT9 ASP9 BCL9 BMH9 BWD9 CFZ9 CPV9 CZR9 DJN9 DTJ9 EDF9 ENB9 EWX9 FGT9 FQP9 GAL9 GKH9 GUD9 HDZ9 HNV9 HXR9 IHN9 IRJ9 JBF9 JLB9 JUX9 KET9 KOP9 KYL9 LIH9 LSD9 MBZ9 MLV9 MVR9 NFN9 NPJ9 NZF9 OJB9 OSX9 PCT9 PMP9 PWL9 QGH9 QQD9 QZZ9 RJV9 RTR9 SDN9 SNJ9 SXF9 THB9 TQX9 UAT9 UKP9 UUL9 VEH9 VOD9 VXZ9 WHV9 WRR9 XBN9 FC9 OY9 YU9 AIQ9 ASM9 BCI9 BME9 BWA9 CFW9 CPS9 CZO9 DJK9 DTG9 EDC9 EMY9 EWU9 FGQ9 FQM9 GAI9 GKE9 GUA9 HDW9 HNS9 HXO9 IHK9 IRG9 JBC9 JKY9 JUU9 KEQ9 KOM9 KYI9 LIE9 LSA9 MBW9 MLS9 MVO9 NFK9 NPG9 NZC9 OIY9 OSU9 PCQ9 PMM9 PWI9 QGE9 QQA9 QZW9 RJS9 RTO9 SDK9 SNG9 SXC9 TGY9 TQU9 UAQ9 UKM9 UUI9 VEE9 VOA9 VXW9 WHS9 WRO9 XBK9 FH9 PD9 YZ9 AIV9 ASR9 BCN9 BMJ9 BWF9 CGB9 CPX9 CZT9 DJP9 DTL9 EDH9 END9 EWZ9 FGV9 FQR9 GAN9 GKJ9 GUF9 HEB9 HNX9 HXT9 IHP9 IRL9 JBH9 JLD9 JUZ9 KEV9 KOR9 KYN9 LIJ9 LSF9 MCB9 MLX9 MVT9 NFP9 NPL9 NZH9 OJD9 OSZ9 PCV9 PMR9 PWN9 QGJ9 QQF9 RAB9 RJX9 RTT9 SDP9 SNL9 SXH9 THD9 TQZ9 UAV9 UKR9 UUN9 VEJ9 VOF9 VYB9 WHX9 WRT9 XBP9 BN9 LG9 VC9 AEY9"/>
  </dataValidations>
  <pageMargins left="0.39370078740157483" right="0.31496062992125984" top="0.53" bottom="0.34" header="0.31496062992125984" footer="0.2"/>
  <pageSetup paperSize="9" scale="52" orientation="landscape" r:id="rId1"/>
  <headerFooter>
    <oddFooter>&amp;C&amp;P/&amp;N&amp;R&amp;F＿&amp;A</oddFooter>
  </headerFooter>
  <colBreaks count="3" manualBreakCount="3">
    <brk id="31" max="1048575" man="1"/>
    <brk id="68" max="1048575"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57"/>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96" customWidth="1"/>
    <col min="16" max="17" width="25.109375" style="15" customWidth="1"/>
    <col min="18" max="18" width="5.77734375" style="15" customWidth="1"/>
    <col min="19" max="19" width="6.77734375" style="15" bestFit="1"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49" width="5.77734375" style="15" customWidth="1"/>
    <col min="50" max="50" width="6.77734375" style="15" bestFit="1" customWidth="1"/>
    <col min="51" max="58" width="5.77734375" style="15" customWidth="1"/>
    <col min="59" max="59" width="25.109375" style="15" customWidth="1"/>
    <col min="60" max="64" width="5.77734375" style="15" customWidth="1"/>
    <col min="65" max="68" width="5.77734375" style="16" customWidth="1"/>
    <col min="69" max="69" width="25.109375" style="15" customWidth="1"/>
    <col min="70" max="16384" width="5.77734375" style="15"/>
  </cols>
  <sheetData>
    <row r="1" spans="1:77" s="2" customFormat="1" ht="30" customHeight="1">
      <c r="A1" s="113" t="s">
        <v>329</v>
      </c>
      <c r="B1" s="1"/>
      <c r="C1" s="1"/>
      <c r="D1" s="1"/>
      <c r="E1" s="1"/>
      <c r="F1" s="1"/>
      <c r="G1" s="1"/>
      <c r="H1" s="1"/>
      <c r="I1" s="1"/>
      <c r="J1" s="1"/>
      <c r="K1" s="1"/>
      <c r="L1" s="109"/>
      <c r="M1" s="109"/>
      <c r="N1" s="109"/>
      <c r="O1" s="109"/>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94"/>
      <c r="M2" s="94"/>
      <c r="N2" s="94"/>
      <c r="O2" s="94"/>
      <c r="BM2" s="3"/>
      <c r="BN2" s="3"/>
      <c r="BO2" s="3"/>
      <c r="BP2" s="3"/>
    </row>
    <row r="3" spans="1:77" s="2" customFormat="1" ht="21" hidden="1" customHeight="1">
      <c r="D3" s="49" t="s">
        <v>0</v>
      </c>
      <c r="H3" s="5"/>
      <c r="I3" s="49"/>
      <c r="L3" s="94"/>
      <c r="M3" s="94"/>
      <c r="N3" s="94"/>
      <c r="O3" s="94"/>
      <c r="BM3" s="3"/>
      <c r="BN3" s="3"/>
      <c r="BO3" s="3"/>
      <c r="BP3" s="3"/>
    </row>
    <row r="4" spans="1:77" s="2" customFormat="1" ht="21" hidden="1" customHeight="1">
      <c r="D4" s="26" t="s">
        <v>173</v>
      </c>
      <c r="E4" s="25"/>
      <c r="F4" s="25"/>
      <c r="G4" s="25"/>
      <c r="H4" s="51"/>
      <c r="I4" s="25"/>
      <c r="J4" s="27"/>
      <c r="K4" s="27"/>
      <c r="L4" s="99"/>
      <c r="M4" s="99"/>
      <c r="N4" s="99"/>
      <c r="O4" s="99"/>
      <c r="P4" s="27"/>
      <c r="Q4" s="50"/>
      <c r="R4" s="50"/>
      <c r="BM4" s="3"/>
      <c r="BN4" s="3"/>
      <c r="BO4" s="3"/>
      <c r="BP4" s="3"/>
    </row>
    <row r="5" spans="1:77" s="2" customFormat="1" ht="21" hidden="1" customHeight="1">
      <c r="H5" s="6"/>
      <c r="I5" s="28" t="s">
        <v>168</v>
      </c>
      <c r="J5" s="50"/>
      <c r="K5" s="50"/>
      <c r="L5" s="99"/>
      <c r="M5" s="99"/>
      <c r="N5" s="99"/>
      <c r="O5" s="99"/>
      <c r="P5" s="50"/>
      <c r="Q5" s="50"/>
      <c r="R5" s="50"/>
      <c r="BM5" s="3"/>
      <c r="BN5" s="3"/>
      <c r="BO5" s="3"/>
      <c r="BP5" s="3"/>
    </row>
    <row r="6" spans="1:77" s="7" customFormat="1" ht="21" hidden="1" customHeight="1">
      <c r="L6" s="95"/>
      <c r="M6" s="95"/>
      <c r="N6" s="95"/>
      <c r="O6" s="95"/>
      <c r="BM6" s="9"/>
      <c r="BN6" s="9"/>
      <c r="BO6" s="9"/>
      <c r="BP6" s="9"/>
    </row>
    <row r="7" spans="1:77" s="7" customFormat="1" ht="21" hidden="1" customHeight="1">
      <c r="B7" s="10"/>
      <c r="C7" s="10"/>
      <c r="L7" s="95"/>
      <c r="M7" s="95"/>
      <c r="N7" s="95"/>
      <c r="O7" s="95"/>
      <c r="BM7" s="9"/>
      <c r="BN7" s="9"/>
      <c r="BO7" s="9"/>
      <c r="BP7" s="9"/>
    </row>
    <row r="8" spans="1:77" s="7" customFormat="1" ht="21" hidden="1" customHeight="1">
      <c r="B8" s="10"/>
      <c r="C8" s="10"/>
      <c r="I8" s="24"/>
      <c r="L8" s="95"/>
      <c r="M8" s="95"/>
      <c r="N8" s="95"/>
      <c r="O8" s="95"/>
      <c r="BM8" s="9"/>
      <c r="BN8" s="9"/>
      <c r="BO8" s="9"/>
      <c r="BP8" s="9"/>
    </row>
    <row r="9" spans="1:77" s="7" customFormat="1" ht="21" hidden="1" customHeight="1">
      <c r="A9" s="11"/>
      <c r="B9" s="11"/>
      <c r="C9" s="11"/>
      <c r="I9" s="24"/>
      <c r="L9" s="95"/>
      <c r="M9" s="95"/>
      <c r="N9" s="95"/>
      <c r="O9" s="95"/>
      <c r="AJ9" s="8"/>
      <c r="BM9" s="9"/>
      <c r="BN9" s="9"/>
      <c r="BO9" s="9"/>
      <c r="BP9" s="9"/>
    </row>
    <row r="10" spans="1:77" s="2" customFormat="1" hidden="1">
      <c r="A10" s="12"/>
      <c r="L10" s="94"/>
      <c r="M10" s="94"/>
      <c r="N10" s="94"/>
      <c r="O10" s="94"/>
      <c r="BM10" s="3"/>
      <c r="BN10" s="3"/>
      <c r="BO10" s="3"/>
      <c r="BP10" s="3"/>
    </row>
    <row r="11" spans="1:77" s="20" customFormat="1" ht="26.4" customHeight="1">
      <c r="A11" s="184"/>
      <c r="B11" s="184"/>
      <c r="C11" s="184"/>
      <c r="D11" s="202" t="s">
        <v>314</v>
      </c>
      <c r="E11" s="203"/>
      <c r="F11" s="203"/>
      <c r="G11" s="203"/>
      <c r="H11" s="203"/>
      <c r="I11" s="203"/>
      <c r="J11" s="203"/>
      <c r="K11" s="203"/>
      <c r="L11" s="203"/>
      <c r="M11" s="203"/>
      <c r="N11" s="203"/>
      <c r="O11" s="203"/>
      <c r="P11" s="203"/>
      <c r="Q11" s="203"/>
      <c r="R11" s="203"/>
      <c r="S11" s="203"/>
      <c r="T11" s="203"/>
      <c r="U11" s="203"/>
      <c r="V11" s="203"/>
      <c r="W11" s="206"/>
      <c r="Y11" s="202" t="s">
        <v>315</v>
      </c>
      <c r="Z11" s="203"/>
      <c r="AA11" s="204"/>
      <c r="AB11" s="204"/>
      <c r="AC11" s="204"/>
      <c r="AD11" s="204"/>
      <c r="AE11" s="204"/>
      <c r="AF11" s="204"/>
      <c r="AG11" s="204"/>
      <c r="AH11" s="204"/>
      <c r="AI11" s="204"/>
      <c r="AJ11" s="204"/>
      <c r="AK11" s="204"/>
      <c r="AL11" s="204"/>
      <c r="AM11" s="204"/>
      <c r="AN11" s="204"/>
      <c r="AO11" s="204"/>
      <c r="AP11" s="204"/>
      <c r="AQ11" s="204"/>
      <c r="AR11" s="204"/>
      <c r="AS11" s="204"/>
      <c r="AT11" s="205"/>
      <c r="AV11" s="202" t="s">
        <v>316</v>
      </c>
      <c r="AW11" s="203"/>
      <c r="AX11" s="203"/>
      <c r="AY11" s="203"/>
      <c r="AZ11" s="203"/>
      <c r="BA11" s="203"/>
      <c r="BB11" s="203"/>
      <c r="BC11" s="203"/>
      <c r="BD11" s="203"/>
      <c r="BE11" s="203"/>
      <c r="BF11" s="203"/>
      <c r="BG11" s="203"/>
      <c r="BH11" s="203"/>
      <c r="BI11" s="203"/>
      <c r="BJ11" s="203"/>
      <c r="BK11" s="203"/>
      <c r="BL11" s="203"/>
      <c r="BM11" s="203"/>
      <c r="BN11" s="203"/>
      <c r="BO11" s="203"/>
      <c r="BP11" s="203"/>
      <c r="BQ11" s="206"/>
    </row>
    <row r="12" spans="1:77" s="13" customFormat="1" ht="51" customHeight="1">
      <c r="A12" s="125" t="s">
        <v>123</v>
      </c>
      <c r="B12" s="125" t="s">
        <v>115</v>
      </c>
      <c r="C12" s="125" t="s">
        <v>116</v>
      </c>
      <c r="D12" s="207" t="s">
        <v>317</v>
      </c>
      <c r="E12" s="208"/>
      <c r="F12" s="208"/>
      <c r="G12" s="208"/>
      <c r="H12" s="208"/>
      <c r="I12" s="208"/>
      <c r="J12" s="208"/>
      <c r="K12" s="208"/>
      <c r="L12" s="208"/>
      <c r="M12" s="208"/>
      <c r="N12" s="208"/>
      <c r="O12" s="208"/>
      <c r="P12" s="208"/>
      <c r="Q12" s="209"/>
      <c r="R12" s="210" t="s">
        <v>318</v>
      </c>
      <c r="S12" s="210"/>
      <c r="T12" s="210"/>
      <c r="U12" s="210"/>
      <c r="V12" s="210"/>
      <c r="W12" s="210"/>
      <c r="X12" s="23"/>
      <c r="Y12" s="211" t="s">
        <v>319</v>
      </c>
      <c r="Z12" s="211"/>
      <c r="AA12" s="211" t="s">
        <v>320</v>
      </c>
      <c r="AB12" s="211"/>
      <c r="AC12" s="211"/>
      <c r="AD12" s="187" t="s">
        <v>321</v>
      </c>
      <c r="AE12" s="173"/>
      <c r="AF12" s="173"/>
      <c r="AG12" s="172" t="s">
        <v>322</v>
      </c>
      <c r="AH12" s="173"/>
      <c r="AI12" s="174"/>
      <c r="AJ12" s="183" t="s">
        <v>323</v>
      </c>
      <c r="AK12" s="183"/>
      <c r="AL12" s="183"/>
      <c r="AM12" s="183" t="s">
        <v>324</v>
      </c>
      <c r="AN12" s="184"/>
      <c r="AO12" s="184"/>
      <c r="AP12" s="184" t="s">
        <v>325</v>
      </c>
      <c r="AQ12" s="184"/>
      <c r="AR12" s="183" t="s">
        <v>326</v>
      </c>
      <c r="AS12" s="184"/>
      <c r="AT12" s="108"/>
      <c r="AU12" s="23"/>
      <c r="AV12" s="172" t="s">
        <v>327</v>
      </c>
      <c r="AW12" s="173"/>
      <c r="AX12" s="173"/>
      <c r="AY12" s="173"/>
      <c r="AZ12" s="173"/>
      <c r="BA12" s="173"/>
      <c r="BB12" s="173"/>
      <c r="BC12" s="173"/>
      <c r="BD12" s="173"/>
      <c r="BE12" s="173"/>
      <c r="BF12" s="173"/>
      <c r="BG12" s="174"/>
      <c r="BH12" s="184" t="s">
        <v>328</v>
      </c>
      <c r="BI12" s="184"/>
      <c r="BJ12" s="184"/>
      <c r="BK12" s="184"/>
      <c r="BL12" s="184"/>
      <c r="BM12" s="184"/>
      <c r="BN12" s="184"/>
      <c r="BO12" s="184"/>
      <c r="BP12" s="184"/>
      <c r="BQ12" s="184"/>
      <c r="BR12" s="2"/>
      <c r="BS12" s="2"/>
      <c r="BT12" s="2"/>
      <c r="BU12" s="2"/>
      <c r="BV12" s="2"/>
      <c r="BW12" s="2"/>
      <c r="BX12" s="2"/>
      <c r="BY12" s="2"/>
    </row>
    <row r="13" spans="1:77" s="2" customFormat="1" ht="13.8" customHeight="1">
      <c r="A13" s="126"/>
      <c r="B13" s="126"/>
      <c r="C13" s="126"/>
      <c r="D13" s="153" t="s">
        <v>139</v>
      </c>
      <c r="E13" s="195"/>
      <c r="F13" s="195"/>
      <c r="G13" s="195"/>
      <c r="H13" s="131"/>
      <c r="I13" s="131"/>
      <c r="J13" s="131"/>
      <c r="K13" s="131"/>
      <c r="L13" s="131"/>
      <c r="M13" s="131"/>
      <c r="N13" s="131"/>
      <c r="O13" s="131"/>
      <c r="P13" s="132"/>
      <c r="Q13" s="149" t="s">
        <v>124</v>
      </c>
      <c r="R13" s="198" t="s">
        <v>1</v>
      </c>
      <c r="S13" s="198" t="s">
        <v>2</v>
      </c>
      <c r="T13" s="198" t="s">
        <v>3</v>
      </c>
      <c r="U13" s="198" t="s">
        <v>4</v>
      </c>
      <c r="V13" s="198" t="s">
        <v>5</v>
      </c>
      <c r="W13" s="139" t="s">
        <v>6</v>
      </c>
      <c r="X13" s="126"/>
      <c r="Y13" s="198" t="s">
        <v>1</v>
      </c>
      <c r="Z13" s="198" t="s">
        <v>2</v>
      </c>
      <c r="AA13" s="198" t="s">
        <v>1</v>
      </c>
      <c r="AB13" s="198" t="s">
        <v>2</v>
      </c>
      <c r="AC13" s="198" t="s">
        <v>3</v>
      </c>
      <c r="AD13" s="198" t="s">
        <v>1</v>
      </c>
      <c r="AE13" s="198" t="s">
        <v>2</v>
      </c>
      <c r="AF13" s="198" t="s">
        <v>3</v>
      </c>
      <c r="AG13" s="198" t="s">
        <v>1</v>
      </c>
      <c r="AH13" s="198" t="s">
        <v>2</v>
      </c>
      <c r="AI13" s="198" t="s">
        <v>3</v>
      </c>
      <c r="AJ13" s="198" t="s">
        <v>1</v>
      </c>
      <c r="AK13" s="198" t="s">
        <v>2</v>
      </c>
      <c r="AL13" s="198" t="s">
        <v>3</v>
      </c>
      <c r="AM13" s="198" t="s">
        <v>1</v>
      </c>
      <c r="AN13" s="198" t="s">
        <v>2</v>
      </c>
      <c r="AO13" s="198" t="s">
        <v>3</v>
      </c>
      <c r="AP13" s="198" t="s">
        <v>1</v>
      </c>
      <c r="AQ13" s="198" t="s">
        <v>2</v>
      </c>
      <c r="AR13" s="198" t="s">
        <v>1</v>
      </c>
      <c r="AS13" s="198" t="s">
        <v>2</v>
      </c>
      <c r="AT13" s="152" t="s">
        <v>8</v>
      </c>
      <c r="AU13" s="126"/>
      <c r="AV13" s="155" t="s">
        <v>1</v>
      </c>
      <c r="AW13" s="155" t="s">
        <v>2</v>
      </c>
      <c r="AX13" s="152" t="s">
        <v>3</v>
      </c>
      <c r="AY13" s="152" t="s">
        <v>4</v>
      </c>
      <c r="AZ13" s="155" t="s">
        <v>5</v>
      </c>
      <c r="BA13" s="155" t="s">
        <v>6</v>
      </c>
      <c r="BB13" s="155" t="s">
        <v>9</v>
      </c>
      <c r="BC13" s="155" t="s">
        <v>10</v>
      </c>
      <c r="BD13" s="152" t="s">
        <v>11</v>
      </c>
      <c r="BE13" s="152" t="s">
        <v>12</v>
      </c>
      <c r="BF13" s="152" t="s">
        <v>51</v>
      </c>
      <c r="BG13" s="152" t="s">
        <v>54</v>
      </c>
      <c r="BH13" s="155" t="s">
        <v>1</v>
      </c>
      <c r="BI13" s="155" t="s">
        <v>2</v>
      </c>
      <c r="BJ13" s="152" t="s">
        <v>3</v>
      </c>
      <c r="BK13" s="152" t="s">
        <v>4</v>
      </c>
      <c r="BL13" s="155" t="s">
        <v>5</v>
      </c>
      <c r="BM13" s="197" t="s">
        <v>6</v>
      </c>
      <c r="BN13" s="197" t="s">
        <v>9</v>
      </c>
      <c r="BO13" s="197" t="s">
        <v>10</v>
      </c>
      <c r="BP13" s="152" t="s">
        <v>52</v>
      </c>
      <c r="BQ13" s="194" t="s">
        <v>12</v>
      </c>
    </row>
    <row r="14" spans="1:77" s="2" customFormat="1" ht="13.8" customHeight="1">
      <c r="A14" s="126"/>
      <c r="B14" s="126"/>
      <c r="C14" s="126"/>
      <c r="D14" s="153" t="s">
        <v>117</v>
      </c>
      <c r="E14" s="195"/>
      <c r="F14" s="195"/>
      <c r="G14" s="196"/>
      <c r="H14" s="153" t="s">
        <v>118</v>
      </c>
      <c r="I14" s="195"/>
      <c r="J14" s="195"/>
      <c r="K14" s="196"/>
      <c r="L14" s="153" t="s">
        <v>119</v>
      </c>
      <c r="M14" s="195"/>
      <c r="N14" s="195"/>
      <c r="O14" s="196"/>
      <c r="P14" s="149"/>
      <c r="Q14" s="150"/>
      <c r="R14" s="198"/>
      <c r="S14" s="198"/>
      <c r="T14" s="198"/>
      <c r="U14" s="198"/>
      <c r="V14" s="198"/>
      <c r="W14" s="139"/>
      <c r="X14" s="126"/>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52"/>
      <c r="AU14" s="126"/>
      <c r="AV14" s="155"/>
      <c r="AW14" s="155"/>
      <c r="AX14" s="152"/>
      <c r="AY14" s="152"/>
      <c r="AZ14" s="155"/>
      <c r="BA14" s="155"/>
      <c r="BB14" s="155"/>
      <c r="BC14" s="155"/>
      <c r="BD14" s="152"/>
      <c r="BE14" s="152"/>
      <c r="BF14" s="152"/>
      <c r="BG14" s="152"/>
      <c r="BH14" s="155"/>
      <c r="BI14" s="155"/>
      <c r="BJ14" s="152"/>
      <c r="BK14" s="152"/>
      <c r="BL14" s="155"/>
      <c r="BM14" s="197"/>
      <c r="BN14" s="197"/>
      <c r="BO14" s="197"/>
      <c r="BP14" s="152"/>
      <c r="BQ14" s="194"/>
    </row>
    <row r="15" spans="1:77" s="2" customFormat="1" ht="25.95" customHeight="1">
      <c r="A15" s="126"/>
      <c r="B15" s="126"/>
      <c r="C15" s="126"/>
      <c r="D15" s="87" t="s">
        <v>65</v>
      </c>
      <c r="E15" s="87" t="s">
        <v>66</v>
      </c>
      <c r="F15" s="19" t="s">
        <v>120</v>
      </c>
      <c r="G15" s="19" t="s">
        <v>121</v>
      </c>
      <c r="H15" s="87" t="s">
        <v>65</v>
      </c>
      <c r="I15" s="87" t="s">
        <v>66</v>
      </c>
      <c r="J15" s="19" t="s">
        <v>120</v>
      </c>
      <c r="K15" s="19" t="s">
        <v>121</v>
      </c>
      <c r="L15" s="97" t="s">
        <v>65</v>
      </c>
      <c r="M15" s="97" t="s">
        <v>66</v>
      </c>
      <c r="N15" s="19" t="s">
        <v>120</v>
      </c>
      <c r="O15" s="19" t="s">
        <v>121</v>
      </c>
      <c r="P15" s="151"/>
      <c r="Q15" s="151"/>
      <c r="R15" s="198"/>
      <c r="S15" s="198"/>
      <c r="T15" s="198"/>
      <c r="U15" s="198"/>
      <c r="V15" s="198"/>
      <c r="W15" s="139"/>
      <c r="X15" s="126"/>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52"/>
      <c r="AU15" s="126"/>
      <c r="AV15" s="155"/>
      <c r="AW15" s="155"/>
      <c r="AX15" s="152"/>
      <c r="AY15" s="152"/>
      <c r="AZ15" s="155"/>
      <c r="BA15" s="155"/>
      <c r="BB15" s="155"/>
      <c r="BC15" s="155"/>
      <c r="BD15" s="152"/>
      <c r="BE15" s="152"/>
      <c r="BF15" s="152"/>
      <c r="BG15" s="152"/>
      <c r="BH15" s="155"/>
      <c r="BI15" s="155"/>
      <c r="BJ15" s="152"/>
      <c r="BK15" s="152"/>
      <c r="BL15" s="155"/>
      <c r="BM15" s="197"/>
      <c r="BN15" s="197"/>
      <c r="BO15" s="197"/>
      <c r="BP15" s="152"/>
      <c r="BQ15" s="194"/>
    </row>
    <row r="16" spans="1:77" s="115" customFormat="1" ht="93" customHeight="1">
      <c r="A16" s="127"/>
      <c r="B16" s="127"/>
      <c r="C16" s="127"/>
      <c r="D16" s="21" t="s">
        <v>86</v>
      </c>
      <c r="E16" s="21" t="s">
        <v>87</v>
      </c>
      <c r="F16" s="21" t="s">
        <v>88</v>
      </c>
      <c r="G16" s="21" t="s">
        <v>89</v>
      </c>
      <c r="H16" s="21" t="s">
        <v>86</v>
      </c>
      <c r="I16" s="21" t="s">
        <v>87</v>
      </c>
      <c r="J16" s="21" t="s">
        <v>88</v>
      </c>
      <c r="K16" s="21" t="s">
        <v>89</v>
      </c>
      <c r="L16" s="110" t="s">
        <v>86</v>
      </c>
      <c r="M16" s="110" t="s">
        <v>87</v>
      </c>
      <c r="N16" s="110" t="s">
        <v>88</v>
      </c>
      <c r="O16" s="110" t="s">
        <v>89</v>
      </c>
      <c r="P16" s="110" t="s">
        <v>138</v>
      </c>
      <c r="Q16" s="110" t="s">
        <v>140</v>
      </c>
      <c r="R16" s="111" t="s">
        <v>90</v>
      </c>
      <c r="S16" s="111" t="s">
        <v>91</v>
      </c>
      <c r="T16" s="111" t="s">
        <v>92</v>
      </c>
      <c r="U16" s="22" t="s">
        <v>93</v>
      </c>
      <c r="V16" s="111" t="s">
        <v>94</v>
      </c>
      <c r="W16" s="110" t="s">
        <v>8</v>
      </c>
      <c r="Y16" s="111" t="s">
        <v>95</v>
      </c>
      <c r="Z16" s="111" t="s">
        <v>96</v>
      </c>
      <c r="AA16" s="111" t="s">
        <v>70</v>
      </c>
      <c r="AB16" s="111" t="s">
        <v>97</v>
      </c>
      <c r="AC16" s="111" t="s">
        <v>96</v>
      </c>
      <c r="AD16" s="111" t="s">
        <v>24</v>
      </c>
      <c r="AE16" s="111" t="s">
        <v>25</v>
      </c>
      <c r="AF16" s="111" t="s">
        <v>26</v>
      </c>
      <c r="AG16" s="111" t="s">
        <v>24</v>
      </c>
      <c r="AH16" s="111" t="s">
        <v>25</v>
      </c>
      <c r="AI16" s="111" t="s">
        <v>26</v>
      </c>
      <c r="AJ16" s="111" t="s">
        <v>24</v>
      </c>
      <c r="AK16" s="111" t="s">
        <v>25</v>
      </c>
      <c r="AL16" s="111" t="s">
        <v>26</v>
      </c>
      <c r="AM16" s="111" t="s">
        <v>24</v>
      </c>
      <c r="AN16" s="111" t="s">
        <v>25</v>
      </c>
      <c r="AO16" s="111" t="s">
        <v>26</v>
      </c>
      <c r="AP16" s="111" t="s">
        <v>27</v>
      </c>
      <c r="AQ16" s="111" t="s">
        <v>50</v>
      </c>
      <c r="AR16" s="111" t="s">
        <v>28</v>
      </c>
      <c r="AS16" s="111" t="s">
        <v>29</v>
      </c>
      <c r="AT16" s="112"/>
      <c r="AV16" s="111" t="s">
        <v>41</v>
      </c>
      <c r="AW16" s="111" t="s">
        <v>42</v>
      </c>
      <c r="AX16" s="111" t="s">
        <v>43</v>
      </c>
      <c r="AY16" s="111" t="s">
        <v>44</v>
      </c>
      <c r="AZ16" s="111" t="s">
        <v>45</v>
      </c>
      <c r="BA16" s="111" t="s">
        <v>46</v>
      </c>
      <c r="BB16" s="111" t="s">
        <v>47</v>
      </c>
      <c r="BC16" s="111" t="s">
        <v>48</v>
      </c>
      <c r="BD16" s="111" t="s">
        <v>49</v>
      </c>
      <c r="BE16" s="111" t="s">
        <v>55</v>
      </c>
      <c r="BF16" s="111" t="s">
        <v>56</v>
      </c>
      <c r="BG16" s="111" t="s">
        <v>8</v>
      </c>
      <c r="BH16" s="111" t="s">
        <v>33</v>
      </c>
      <c r="BI16" s="111" t="s">
        <v>34</v>
      </c>
      <c r="BJ16" s="111" t="s">
        <v>35</v>
      </c>
      <c r="BK16" s="111" t="s">
        <v>36</v>
      </c>
      <c r="BL16" s="111" t="s">
        <v>37</v>
      </c>
      <c r="BM16" s="111" t="s">
        <v>38</v>
      </c>
      <c r="BN16" s="111" t="s">
        <v>39</v>
      </c>
      <c r="BO16" s="111" t="s">
        <v>40</v>
      </c>
      <c r="BP16" s="111" t="s">
        <v>53</v>
      </c>
      <c r="BQ16" s="64" t="s">
        <v>8</v>
      </c>
    </row>
    <row r="17" spans="1:70" s="39" customFormat="1" hidden="1">
      <c r="A17" s="29" t="s">
        <v>172</v>
      </c>
      <c r="B17" s="30"/>
      <c r="C17" s="30"/>
      <c r="D17" s="31"/>
      <c r="E17" s="31"/>
      <c r="F17" s="31"/>
      <c r="G17" s="31"/>
      <c r="H17" s="31"/>
      <c r="I17" s="31"/>
      <c r="J17" s="31"/>
      <c r="K17" s="31"/>
      <c r="L17" s="98"/>
      <c r="M17" s="98"/>
      <c r="N17" s="98"/>
      <c r="O17" s="98"/>
      <c r="P17" s="30"/>
      <c r="Q17" s="31"/>
      <c r="R17" s="31"/>
      <c r="S17" s="31"/>
      <c r="T17" s="30"/>
      <c r="U17" s="32"/>
      <c r="V17" s="30"/>
      <c r="W17" s="32"/>
      <c r="X17" s="33"/>
      <c r="Y17" s="31"/>
      <c r="Z17" s="31"/>
      <c r="AA17" s="34"/>
      <c r="AB17" s="30"/>
      <c r="AC17" s="32"/>
      <c r="AD17" s="35"/>
      <c r="AE17" s="36"/>
      <c r="AF17" s="37"/>
      <c r="AG17" s="31"/>
      <c r="AH17" s="31"/>
      <c r="AI17" s="31"/>
      <c r="AJ17" s="31"/>
      <c r="AK17" s="30"/>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65"/>
    </row>
    <row r="18" spans="1:70" s="77" customFormat="1" ht="39.6">
      <c r="A18" s="84">
        <v>30201</v>
      </c>
      <c r="B18" s="76" t="s">
        <v>218</v>
      </c>
      <c r="C18" s="91">
        <v>3</v>
      </c>
      <c r="D18" s="101"/>
      <c r="E18" s="101"/>
      <c r="F18" s="101"/>
      <c r="G18" s="101"/>
      <c r="H18" s="101">
        <v>1</v>
      </c>
      <c r="I18" s="101"/>
      <c r="J18" s="101"/>
      <c r="K18" s="101"/>
      <c r="L18" s="101">
        <v>1</v>
      </c>
      <c r="M18" s="101"/>
      <c r="N18" s="101"/>
      <c r="O18" s="101"/>
      <c r="P18" s="86" t="s">
        <v>219</v>
      </c>
      <c r="Q18" s="72"/>
      <c r="R18" s="101"/>
      <c r="S18" s="101"/>
      <c r="T18" s="101"/>
      <c r="U18" s="101"/>
      <c r="V18" s="101"/>
      <c r="W18" s="101"/>
      <c r="X18" s="12"/>
      <c r="Y18" s="101">
        <v>1</v>
      </c>
      <c r="Z18" s="101"/>
      <c r="AA18" s="101"/>
      <c r="AB18" s="101">
        <v>1</v>
      </c>
      <c r="AC18" s="101"/>
      <c r="AD18" s="101">
        <v>1</v>
      </c>
      <c r="AE18" s="101"/>
      <c r="AF18" s="101"/>
      <c r="AG18" s="71"/>
      <c r="AH18" s="18"/>
      <c r="AI18" s="18">
        <v>1</v>
      </c>
      <c r="AJ18" s="101"/>
      <c r="AK18" s="101"/>
      <c r="AL18" s="101">
        <v>1</v>
      </c>
      <c r="AM18" s="17">
        <v>1</v>
      </c>
      <c r="AN18" s="101"/>
      <c r="AO18" s="17"/>
      <c r="AP18" s="17">
        <v>1</v>
      </c>
      <c r="AQ18" s="17"/>
      <c r="AR18" s="17"/>
      <c r="AS18" s="17">
        <v>1</v>
      </c>
      <c r="AT18" s="70"/>
      <c r="AU18" s="12"/>
      <c r="AV18" s="101"/>
      <c r="AW18" s="101">
        <v>1</v>
      </c>
      <c r="AX18" s="101"/>
      <c r="AY18" s="101"/>
      <c r="AZ18" s="101">
        <v>1</v>
      </c>
      <c r="BA18" s="101">
        <v>1</v>
      </c>
      <c r="BB18" s="101"/>
      <c r="BC18" s="101"/>
      <c r="BD18" s="101"/>
      <c r="BE18" s="101">
        <v>1</v>
      </c>
      <c r="BF18" s="101">
        <v>1</v>
      </c>
      <c r="BG18" s="70"/>
      <c r="BH18" s="101">
        <v>1</v>
      </c>
      <c r="BI18" s="101"/>
      <c r="BJ18" s="101">
        <v>1</v>
      </c>
      <c r="BK18" s="101"/>
      <c r="BL18" s="101"/>
      <c r="BM18" s="101"/>
      <c r="BN18" s="101">
        <v>1</v>
      </c>
      <c r="BO18" s="101">
        <v>1</v>
      </c>
      <c r="BP18" s="101">
        <v>1</v>
      </c>
      <c r="BQ18" s="70"/>
      <c r="BR18" s="77">
        <v>1</v>
      </c>
    </row>
    <row r="19" spans="1:70" s="12" customFormat="1" ht="13.2">
      <c r="A19" s="84">
        <v>30202</v>
      </c>
      <c r="B19" s="78" t="s">
        <v>220</v>
      </c>
      <c r="C19" s="91">
        <v>5</v>
      </c>
      <c r="D19" s="101"/>
      <c r="E19" s="101"/>
      <c r="F19" s="101"/>
      <c r="G19" s="101"/>
      <c r="H19" s="101"/>
      <c r="I19" s="101"/>
      <c r="J19" s="101"/>
      <c r="K19" s="101"/>
      <c r="L19" s="101"/>
      <c r="M19" s="101"/>
      <c r="N19" s="101">
        <v>1</v>
      </c>
      <c r="O19" s="101"/>
      <c r="P19" s="73"/>
      <c r="Q19" s="93"/>
      <c r="R19" s="101"/>
      <c r="S19" s="101"/>
      <c r="T19" s="101"/>
      <c r="U19" s="101">
        <v>1</v>
      </c>
      <c r="V19" s="101"/>
      <c r="W19" s="100"/>
      <c r="Y19" s="101">
        <v>1</v>
      </c>
      <c r="Z19" s="101"/>
      <c r="AA19" s="101"/>
      <c r="AB19" s="101">
        <v>1</v>
      </c>
      <c r="AC19" s="101"/>
      <c r="AD19" s="101"/>
      <c r="AE19" s="101">
        <v>1</v>
      </c>
      <c r="AF19" s="101"/>
      <c r="AG19" s="71"/>
      <c r="AH19" s="18">
        <v>1</v>
      </c>
      <c r="AI19" s="18"/>
      <c r="AJ19" s="101"/>
      <c r="AK19" s="101">
        <v>1</v>
      </c>
      <c r="AL19" s="101"/>
      <c r="AM19" s="17"/>
      <c r="AN19" s="101">
        <v>1</v>
      </c>
      <c r="AO19" s="17"/>
      <c r="AP19" s="17">
        <v>1</v>
      </c>
      <c r="AQ19" s="17"/>
      <c r="AR19" s="17">
        <v>1</v>
      </c>
      <c r="AS19" s="17"/>
      <c r="AT19" s="58"/>
      <c r="AV19" s="101"/>
      <c r="AW19" s="101"/>
      <c r="AX19" s="101">
        <v>1</v>
      </c>
      <c r="AY19" s="101">
        <v>1</v>
      </c>
      <c r="AZ19" s="101">
        <v>1</v>
      </c>
      <c r="BA19" s="101">
        <v>1</v>
      </c>
      <c r="BB19" s="101"/>
      <c r="BC19" s="101"/>
      <c r="BD19" s="101">
        <v>1</v>
      </c>
      <c r="BE19" s="101">
        <v>1</v>
      </c>
      <c r="BF19" s="101"/>
      <c r="BG19" s="58"/>
      <c r="BH19" s="101">
        <v>1</v>
      </c>
      <c r="BI19" s="101"/>
      <c r="BJ19" s="101"/>
      <c r="BK19" s="101"/>
      <c r="BL19" s="101"/>
      <c r="BM19" s="101"/>
      <c r="BN19" s="101">
        <v>1</v>
      </c>
      <c r="BO19" s="101"/>
      <c r="BP19" s="101">
        <v>1</v>
      </c>
      <c r="BQ19" s="58"/>
      <c r="BR19" s="12">
        <v>1</v>
      </c>
    </row>
    <row r="20" spans="1:70" s="55" customFormat="1" ht="32.4">
      <c r="A20" s="83">
        <v>30203</v>
      </c>
      <c r="B20" s="80" t="s">
        <v>221</v>
      </c>
      <c r="C20" s="92">
        <v>5</v>
      </c>
      <c r="D20" s="100"/>
      <c r="E20" s="100"/>
      <c r="F20" s="100">
        <v>1</v>
      </c>
      <c r="G20" s="100"/>
      <c r="H20" s="100"/>
      <c r="I20" s="100"/>
      <c r="J20" s="100">
        <v>1</v>
      </c>
      <c r="K20" s="100"/>
      <c r="L20" s="100">
        <v>1</v>
      </c>
      <c r="M20" s="100"/>
      <c r="N20" s="100"/>
      <c r="O20" s="100"/>
      <c r="P20" s="100" t="s">
        <v>222</v>
      </c>
      <c r="Q20" s="93"/>
      <c r="R20" s="100"/>
      <c r="S20" s="100"/>
      <c r="T20" s="100"/>
      <c r="U20" s="100"/>
      <c r="V20" s="100"/>
      <c r="W20" s="100"/>
      <c r="Y20" s="100">
        <v>1</v>
      </c>
      <c r="Z20" s="100"/>
      <c r="AA20" s="100">
        <v>1</v>
      </c>
      <c r="AB20" s="100"/>
      <c r="AC20" s="100"/>
      <c r="AD20" s="100"/>
      <c r="AE20" s="100">
        <v>1</v>
      </c>
      <c r="AF20" s="100"/>
      <c r="AG20" s="56"/>
      <c r="AH20" s="18"/>
      <c r="AI20" s="18">
        <v>1</v>
      </c>
      <c r="AJ20" s="100"/>
      <c r="AK20" s="100">
        <v>1</v>
      </c>
      <c r="AL20" s="100"/>
      <c r="AM20" s="57"/>
      <c r="AN20" s="100">
        <v>1</v>
      </c>
      <c r="AO20" s="57"/>
      <c r="AP20" s="57">
        <v>1</v>
      </c>
      <c r="AQ20" s="57"/>
      <c r="AR20" s="57">
        <v>1</v>
      </c>
      <c r="AS20" s="57"/>
      <c r="AT20" s="58"/>
      <c r="AV20" s="100"/>
      <c r="AW20" s="100">
        <v>1</v>
      </c>
      <c r="AX20" s="100">
        <v>1</v>
      </c>
      <c r="AY20" s="100">
        <v>1</v>
      </c>
      <c r="AZ20" s="100"/>
      <c r="BA20" s="100"/>
      <c r="BB20" s="100"/>
      <c r="BC20" s="100"/>
      <c r="BD20" s="100"/>
      <c r="BE20" s="100">
        <v>1</v>
      </c>
      <c r="BF20" s="100"/>
      <c r="BG20" s="58"/>
      <c r="BH20" s="100">
        <v>1</v>
      </c>
      <c r="BI20" s="100">
        <v>1</v>
      </c>
      <c r="BJ20" s="100"/>
      <c r="BK20" s="100"/>
      <c r="BL20" s="100"/>
      <c r="BM20" s="100">
        <v>1</v>
      </c>
      <c r="BN20" s="100"/>
      <c r="BO20" s="100"/>
      <c r="BP20" s="100">
        <v>1</v>
      </c>
      <c r="BQ20" s="58"/>
      <c r="BR20" s="55">
        <v>1</v>
      </c>
    </row>
    <row r="21" spans="1:70" s="55" customFormat="1">
      <c r="A21" s="83">
        <v>30204</v>
      </c>
      <c r="B21" s="80" t="s">
        <v>223</v>
      </c>
      <c r="C21" s="92">
        <v>5</v>
      </c>
      <c r="D21" s="100"/>
      <c r="E21" s="100"/>
      <c r="F21" s="100"/>
      <c r="G21" s="100"/>
      <c r="H21" s="100"/>
      <c r="I21" s="100"/>
      <c r="J21" s="100"/>
      <c r="K21" s="100"/>
      <c r="L21" s="100"/>
      <c r="M21" s="100"/>
      <c r="N21" s="100"/>
      <c r="O21" s="100"/>
      <c r="P21" s="100"/>
      <c r="Q21" s="93"/>
      <c r="R21" s="100"/>
      <c r="S21" s="100"/>
      <c r="T21" s="100"/>
      <c r="U21" s="100"/>
      <c r="V21" s="100"/>
      <c r="W21" s="100"/>
      <c r="Y21" s="100"/>
      <c r="Z21" s="100"/>
      <c r="AA21" s="100"/>
      <c r="AB21" s="100"/>
      <c r="AC21" s="100"/>
      <c r="AD21" s="100"/>
      <c r="AE21" s="100"/>
      <c r="AF21" s="100"/>
      <c r="AG21" s="56"/>
      <c r="AH21" s="18"/>
      <c r="AI21" s="18"/>
      <c r="AJ21" s="100"/>
      <c r="AK21" s="100"/>
      <c r="AL21" s="100"/>
      <c r="AM21" s="57"/>
      <c r="AN21" s="100"/>
      <c r="AO21" s="57"/>
      <c r="AP21" s="57"/>
      <c r="AQ21" s="57"/>
      <c r="AR21" s="57"/>
      <c r="AS21" s="57"/>
      <c r="AT21" s="58"/>
      <c r="AV21" s="100"/>
      <c r="AW21" s="100"/>
      <c r="AX21" s="100"/>
      <c r="AY21" s="100"/>
      <c r="AZ21" s="100"/>
      <c r="BA21" s="100"/>
      <c r="BB21" s="100"/>
      <c r="BC21" s="100"/>
      <c r="BD21" s="100"/>
      <c r="BE21" s="100"/>
      <c r="BF21" s="100"/>
      <c r="BG21" s="58"/>
      <c r="BH21" s="100"/>
      <c r="BI21" s="100"/>
      <c r="BJ21" s="100"/>
      <c r="BK21" s="100"/>
      <c r="BL21" s="100"/>
      <c r="BM21" s="100"/>
      <c r="BN21" s="100"/>
      <c r="BO21" s="100"/>
      <c r="BP21" s="100"/>
      <c r="BQ21" s="58"/>
    </row>
    <row r="22" spans="1:70" s="55" customFormat="1">
      <c r="A22" s="83">
        <v>30205</v>
      </c>
      <c r="B22" s="80" t="s">
        <v>224</v>
      </c>
      <c r="C22" s="92">
        <v>5</v>
      </c>
      <c r="D22" s="100"/>
      <c r="E22" s="100"/>
      <c r="F22" s="100"/>
      <c r="G22" s="100"/>
      <c r="H22" s="100"/>
      <c r="I22" s="100"/>
      <c r="J22" s="100"/>
      <c r="K22" s="100"/>
      <c r="L22" s="100"/>
      <c r="M22" s="100"/>
      <c r="N22" s="100"/>
      <c r="O22" s="100"/>
      <c r="P22" s="100"/>
      <c r="Q22" s="93"/>
      <c r="R22" s="100"/>
      <c r="S22" s="100"/>
      <c r="T22" s="100"/>
      <c r="U22" s="100"/>
      <c r="V22" s="100"/>
      <c r="W22" s="100"/>
      <c r="Y22" s="100"/>
      <c r="Z22" s="100"/>
      <c r="AA22" s="100"/>
      <c r="AB22" s="100"/>
      <c r="AC22" s="100"/>
      <c r="AD22" s="100"/>
      <c r="AE22" s="100"/>
      <c r="AF22" s="100"/>
      <c r="AG22" s="56"/>
      <c r="AH22" s="18"/>
      <c r="AI22" s="18"/>
      <c r="AJ22" s="100"/>
      <c r="AK22" s="100"/>
      <c r="AL22" s="100"/>
      <c r="AM22" s="57"/>
      <c r="AN22" s="100"/>
      <c r="AO22" s="57"/>
      <c r="AP22" s="57"/>
      <c r="AQ22" s="57"/>
      <c r="AR22" s="57"/>
      <c r="AS22" s="57"/>
      <c r="AT22" s="58"/>
      <c r="AV22" s="100"/>
      <c r="AW22" s="100"/>
      <c r="AX22" s="100"/>
      <c r="AY22" s="100"/>
      <c r="AZ22" s="100"/>
      <c r="BA22" s="100"/>
      <c r="BB22" s="100"/>
      <c r="BC22" s="100"/>
      <c r="BD22" s="100"/>
      <c r="BE22" s="100"/>
      <c r="BF22" s="100"/>
      <c r="BG22" s="58"/>
      <c r="BH22" s="100"/>
      <c r="BI22" s="100"/>
      <c r="BJ22" s="100"/>
      <c r="BK22" s="100"/>
      <c r="BL22" s="100"/>
      <c r="BM22" s="100"/>
      <c r="BN22" s="100"/>
      <c r="BO22" s="100"/>
      <c r="BP22" s="100"/>
      <c r="BQ22" s="58"/>
    </row>
    <row r="23" spans="1:70" s="55" customFormat="1" ht="12">
      <c r="A23" s="83">
        <v>30206</v>
      </c>
      <c r="B23" s="80" t="s">
        <v>225</v>
      </c>
      <c r="C23" s="92">
        <v>5</v>
      </c>
      <c r="D23" s="100"/>
      <c r="E23" s="100"/>
      <c r="F23" s="100"/>
      <c r="G23" s="100"/>
      <c r="H23" s="100"/>
      <c r="I23" s="100"/>
      <c r="J23" s="100"/>
      <c r="K23" s="100"/>
      <c r="L23" s="100"/>
      <c r="M23" s="100"/>
      <c r="N23" s="100">
        <v>1</v>
      </c>
      <c r="O23" s="100"/>
      <c r="P23" s="100"/>
      <c r="Q23" s="93"/>
      <c r="R23" s="100"/>
      <c r="S23" s="100"/>
      <c r="T23" s="100">
        <v>1</v>
      </c>
      <c r="U23" s="100">
        <v>1</v>
      </c>
      <c r="V23" s="100"/>
      <c r="W23" s="100"/>
      <c r="Y23" s="100">
        <v>1</v>
      </c>
      <c r="Z23" s="100"/>
      <c r="AA23" s="100">
        <v>1</v>
      </c>
      <c r="AB23" s="100"/>
      <c r="AC23" s="100"/>
      <c r="AD23" s="100"/>
      <c r="AE23" s="100"/>
      <c r="AF23" s="100">
        <v>1</v>
      </c>
      <c r="AG23" s="56"/>
      <c r="AH23" s="18"/>
      <c r="AI23" s="18">
        <v>1</v>
      </c>
      <c r="AJ23" s="100"/>
      <c r="AK23" s="100"/>
      <c r="AL23" s="100">
        <v>1</v>
      </c>
      <c r="AM23" s="57">
        <v>1</v>
      </c>
      <c r="AN23" s="100"/>
      <c r="AO23" s="57"/>
      <c r="AP23" s="57"/>
      <c r="AQ23" s="57">
        <v>1</v>
      </c>
      <c r="AR23" s="57"/>
      <c r="AS23" s="57">
        <v>1</v>
      </c>
      <c r="AT23" s="58"/>
      <c r="AV23" s="100"/>
      <c r="AW23" s="100"/>
      <c r="AX23" s="100">
        <v>1</v>
      </c>
      <c r="AY23" s="100"/>
      <c r="AZ23" s="100"/>
      <c r="BA23" s="100"/>
      <c r="BB23" s="100"/>
      <c r="BC23" s="100"/>
      <c r="BD23" s="100"/>
      <c r="BE23" s="100">
        <v>1</v>
      </c>
      <c r="BF23" s="100"/>
      <c r="BG23" s="58"/>
      <c r="BH23" s="100"/>
      <c r="BI23" s="100"/>
      <c r="BJ23" s="100"/>
      <c r="BK23" s="100"/>
      <c r="BL23" s="100"/>
      <c r="BM23" s="100"/>
      <c r="BN23" s="100"/>
      <c r="BO23" s="100"/>
      <c r="BP23" s="100">
        <v>1</v>
      </c>
      <c r="BQ23" s="58" t="s">
        <v>226</v>
      </c>
      <c r="BR23" s="55">
        <v>1</v>
      </c>
    </row>
    <row r="24" spans="1:70" s="55" customFormat="1">
      <c r="A24" s="83">
        <v>30207</v>
      </c>
      <c r="B24" s="80" t="s">
        <v>227</v>
      </c>
      <c r="C24" s="92">
        <v>5</v>
      </c>
      <c r="D24" s="100"/>
      <c r="E24" s="100"/>
      <c r="F24" s="100"/>
      <c r="G24" s="100"/>
      <c r="H24" s="100"/>
      <c r="I24" s="100"/>
      <c r="J24" s="100"/>
      <c r="K24" s="100"/>
      <c r="L24" s="100"/>
      <c r="M24" s="100"/>
      <c r="N24" s="100"/>
      <c r="O24" s="100"/>
      <c r="P24" s="100"/>
      <c r="Q24" s="93"/>
      <c r="R24" s="100"/>
      <c r="S24" s="100"/>
      <c r="T24" s="100"/>
      <c r="U24" s="100"/>
      <c r="V24" s="100"/>
      <c r="W24" s="100"/>
      <c r="Y24" s="100"/>
      <c r="Z24" s="100"/>
      <c r="AA24" s="100"/>
      <c r="AB24" s="100"/>
      <c r="AC24" s="100"/>
      <c r="AD24" s="100"/>
      <c r="AE24" s="100"/>
      <c r="AF24" s="100"/>
      <c r="AG24" s="56"/>
      <c r="AH24" s="18"/>
      <c r="AI24" s="18"/>
      <c r="AJ24" s="100"/>
      <c r="AK24" s="100"/>
      <c r="AL24" s="100"/>
      <c r="AM24" s="57"/>
      <c r="AN24" s="100"/>
      <c r="AO24" s="57"/>
      <c r="AP24" s="57"/>
      <c r="AQ24" s="57"/>
      <c r="AR24" s="57"/>
      <c r="AS24" s="57"/>
      <c r="AT24" s="58"/>
      <c r="AV24" s="100"/>
      <c r="AW24" s="100"/>
      <c r="AX24" s="100"/>
      <c r="AY24" s="100"/>
      <c r="AZ24" s="100"/>
      <c r="BA24" s="100"/>
      <c r="BB24" s="100"/>
      <c r="BC24" s="100"/>
      <c r="BD24" s="100"/>
      <c r="BE24" s="100"/>
      <c r="BF24" s="100"/>
      <c r="BG24" s="58"/>
      <c r="BH24" s="100"/>
      <c r="BI24" s="100"/>
      <c r="BJ24" s="100"/>
      <c r="BK24" s="100"/>
      <c r="BL24" s="100"/>
      <c r="BM24" s="100"/>
      <c r="BN24" s="100"/>
      <c r="BO24" s="100"/>
      <c r="BP24" s="100"/>
      <c r="BQ24" s="58"/>
    </row>
    <row r="25" spans="1:70" s="55" customFormat="1">
      <c r="A25" s="83">
        <v>30208</v>
      </c>
      <c r="B25" s="80" t="s">
        <v>228</v>
      </c>
      <c r="C25" s="92">
        <v>5</v>
      </c>
      <c r="D25" s="100"/>
      <c r="E25" s="100"/>
      <c r="F25" s="100"/>
      <c r="G25" s="100"/>
      <c r="H25" s="100"/>
      <c r="I25" s="100"/>
      <c r="J25" s="100"/>
      <c r="K25" s="100"/>
      <c r="L25" s="100"/>
      <c r="M25" s="100"/>
      <c r="N25" s="100"/>
      <c r="O25" s="100"/>
      <c r="P25" s="100"/>
      <c r="Q25" s="93"/>
      <c r="R25" s="100"/>
      <c r="S25" s="100"/>
      <c r="T25" s="100"/>
      <c r="U25" s="100"/>
      <c r="V25" s="100"/>
      <c r="W25" s="100"/>
      <c r="Y25" s="100"/>
      <c r="Z25" s="100"/>
      <c r="AA25" s="100"/>
      <c r="AB25" s="100"/>
      <c r="AC25" s="100"/>
      <c r="AD25" s="100"/>
      <c r="AE25" s="100"/>
      <c r="AF25" s="100"/>
      <c r="AG25" s="56"/>
      <c r="AH25" s="18"/>
      <c r="AI25" s="18"/>
      <c r="AJ25" s="100"/>
      <c r="AK25" s="100"/>
      <c r="AL25" s="100"/>
      <c r="AM25" s="57"/>
      <c r="AN25" s="100"/>
      <c r="AO25" s="57"/>
      <c r="AP25" s="57"/>
      <c r="AQ25" s="57"/>
      <c r="AR25" s="57"/>
      <c r="AS25" s="57"/>
      <c r="AT25" s="58"/>
      <c r="AV25" s="100"/>
      <c r="AW25" s="100"/>
      <c r="AX25" s="100"/>
      <c r="AY25" s="100"/>
      <c r="AZ25" s="100"/>
      <c r="BA25" s="100"/>
      <c r="BB25" s="100"/>
      <c r="BC25" s="100"/>
      <c r="BD25" s="100"/>
      <c r="BE25" s="100"/>
      <c r="BF25" s="100"/>
      <c r="BG25" s="58"/>
      <c r="BH25" s="100"/>
      <c r="BI25" s="100"/>
      <c r="BJ25" s="100"/>
      <c r="BK25" s="100"/>
      <c r="BL25" s="100"/>
      <c r="BM25" s="100"/>
      <c r="BN25" s="100"/>
      <c r="BO25" s="100"/>
      <c r="BP25" s="100"/>
      <c r="BQ25" s="58"/>
    </row>
    <row r="26" spans="1:70" s="55" customFormat="1">
      <c r="A26" s="83">
        <v>30209</v>
      </c>
      <c r="B26" s="80" t="s">
        <v>229</v>
      </c>
      <c r="C26" s="92">
        <v>5</v>
      </c>
      <c r="D26" s="100"/>
      <c r="E26" s="100"/>
      <c r="F26" s="100"/>
      <c r="G26" s="100"/>
      <c r="H26" s="100"/>
      <c r="I26" s="100"/>
      <c r="J26" s="100"/>
      <c r="K26" s="100"/>
      <c r="L26" s="100"/>
      <c r="M26" s="100"/>
      <c r="N26" s="100"/>
      <c r="O26" s="100"/>
      <c r="P26" s="100"/>
      <c r="Q26" s="93"/>
      <c r="R26" s="100"/>
      <c r="S26" s="100"/>
      <c r="T26" s="100"/>
      <c r="U26" s="100"/>
      <c r="V26" s="100"/>
      <c r="W26" s="100"/>
      <c r="Y26" s="100"/>
      <c r="Z26" s="100"/>
      <c r="AA26" s="100"/>
      <c r="AB26" s="100"/>
      <c r="AC26" s="100"/>
      <c r="AD26" s="100"/>
      <c r="AE26" s="100"/>
      <c r="AF26" s="100"/>
      <c r="AG26" s="56"/>
      <c r="AH26" s="18"/>
      <c r="AI26" s="18"/>
      <c r="AJ26" s="100"/>
      <c r="AK26" s="100"/>
      <c r="AL26" s="100"/>
      <c r="AM26" s="57"/>
      <c r="AN26" s="100"/>
      <c r="AO26" s="57"/>
      <c r="AP26" s="57"/>
      <c r="AQ26" s="57"/>
      <c r="AR26" s="57"/>
      <c r="AS26" s="57"/>
      <c r="AT26" s="58"/>
      <c r="AV26" s="100"/>
      <c r="AW26" s="100"/>
      <c r="AX26" s="100"/>
      <c r="AY26" s="100"/>
      <c r="AZ26" s="100"/>
      <c r="BA26" s="100"/>
      <c r="BB26" s="100"/>
      <c r="BC26" s="100"/>
      <c r="BD26" s="100"/>
      <c r="BE26" s="100"/>
      <c r="BF26" s="100"/>
      <c r="BG26" s="58"/>
      <c r="BH26" s="100"/>
      <c r="BI26" s="100"/>
      <c r="BJ26" s="100"/>
      <c r="BK26" s="100"/>
      <c r="BL26" s="100"/>
      <c r="BM26" s="100"/>
      <c r="BN26" s="100"/>
      <c r="BO26" s="100"/>
      <c r="BP26" s="100"/>
      <c r="BQ26" s="58"/>
    </row>
    <row r="27" spans="1:70" s="55" customFormat="1" ht="21.6">
      <c r="A27" s="83">
        <v>30304</v>
      </c>
      <c r="B27" s="80" t="s">
        <v>230</v>
      </c>
      <c r="C27" s="92">
        <v>6</v>
      </c>
      <c r="D27" s="100"/>
      <c r="E27" s="100"/>
      <c r="F27" s="100"/>
      <c r="G27" s="100"/>
      <c r="H27" s="100"/>
      <c r="I27" s="100"/>
      <c r="J27" s="100"/>
      <c r="K27" s="100"/>
      <c r="L27" s="100"/>
      <c r="M27" s="100"/>
      <c r="N27" s="100">
        <v>1</v>
      </c>
      <c r="O27" s="100"/>
      <c r="P27" s="100"/>
      <c r="Q27" s="93"/>
      <c r="R27" s="100">
        <v>1</v>
      </c>
      <c r="S27" s="100">
        <v>1</v>
      </c>
      <c r="T27" s="100"/>
      <c r="U27" s="100"/>
      <c r="V27" s="100"/>
      <c r="W27" s="100" t="s">
        <v>231</v>
      </c>
      <c r="Y27" s="100">
        <v>1</v>
      </c>
      <c r="Z27" s="100"/>
      <c r="AA27" s="100">
        <v>1</v>
      </c>
      <c r="AB27" s="100"/>
      <c r="AC27" s="100"/>
      <c r="AD27" s="100">
        <v>1</v>
      </c>
      <c r="AE27" s="100"/>
      <c r="AF27" s="100"/>
      <c r="AG27" s="56"/>
      <c r="AH27" s="18">
        <v>1</v>
      </c>
      <c r="AI27" s="18"/>
      <c r="AJ27" s="100"/>
      <c r="AK27" s="100">
        <v>1</v>
      </c>
      <c r="AL27" s="100"/>
      <c r="AM27" s="57">
        <v>1</v>
      </c>
      <c r="AN27" s="100"/>
      <c r="AO27" s="57"/>
      <c r="AP27" s="57"/>
      <c r="AQ27" s="57">
        <v>1</v>
      </c>
      <c r="AR27" s="57">
        <v>1</v>
      </c>
      <c r="AS27" s="57"/>
      <c r="AT27" s="58"/>
      <c r="AV27" s="100"/>
      <c r="AW27" s="100">
        <v>1</v>
      </c>
      <c r="AX27" s="100">
        <v>1</v>
      </c>
      <c r="AY27" s="100">
        <v>1</v>
      </c>
      <c r="AZ27" s="100"/>
      <c r="BA27" s="100"/>
      <c r="BB27" s="100"/>
      <c r="BC27" s="100"/>
      <c r="BD27" s="100">
        <v>1</v>
      </c>
      <c r="BE27" s="100">
        <v>1</v>
      </c>
      <c r="BF27" s="100"/>
      <c r="BG27" s="58"/>
      <c r="BH27" s="100"/>
      <c r="BI27" s="100"/>
      <c r="BJ27" s="100">
        <v>1</v>
      </c>
      <c r="BK27" s="100"/>
      <c r="BL27" s="100"/>
      <c r="BM27" s="100"/>
      <c r="BN27" s="100"/>
      <c r="BO27" s="100">
        <v>1</v>
      </c>
      <c r="BP27" s="100"/>
      <c r="BQ27" s="58"/>
      <c r="BR27" s="55">
        <v>1</v>
      </c>
    </row>
    <row r="28" spans="1:70" s="55" customFormat="1" ht="32.4">
      <c r="A28" s="83">
        <v>30341</v>
      </c>
      <c r="B28" s="80" t="s">
        <v>232</v>
      </c>
      <c r="C28" s="92">
        <v>6</v>
      </c>
      <c r="D28" s="100"/>
      <c r="E28" s="100"/>
      <c r="F28" s="100"/>
      <c r="G28" s="100"/>
      <c r="H28" s="100">
        <v>1</v>
      </c>
      <c r="I28" s="100"/>
      <c r="J28" s="100"/>
      <c r="K28" s="100"/>
      <c r="L28" s="100">
        <v>1</v>
      </c>
      <c r="M28" s="100"/>
      <c r="N28" s="100"/>
      <c r="O28" s="100"/>
      <c r="P28" s="100" t="s">
        <v>233</v>
      </c>
      <c r="Q28" s="93"/>
      <c r="R28" s="100"/>
      <c r="S28" s="100"/>
      <c r="T28" s="100"/>
      <c r="U28" s="100"/>
      <c r="V28" s="100"/>
      <c r="W28" s="100"/>
      <c r="Y28" s="100"/>
      <c r="Z28" s="100">
        <v>1</v>
      </c>
      <c r="AA28" s="100"/>
      <c r="AB28" s="100">
        <v>1</v>
      </c>
      <c r="AC28" s="100"/>
      <c r="AD28" s="100"/>
      <c r="AE28" s="100">
        <v>1</v>
      </c>
      <c r="AF28" s="100"/>
      <c r="AG28" s="56"/>
      <c r="AH28" s="18">
        <v>1</v>
      </c>
      <c r="AI28" s="18"/>
      <c r="AJ28" s="100"/>
      <c r="AK28" s="100">
        <v>1</v>
      </c>
      <c r="AL28" s="100"/>
      <c r="AM28" s="57"/>
      <c r="AN28" s="100">
        <v>1</v>
      </c>
      <c r="AO28" s="57"/>
      <c r="AP28" s="57">
        <v>1</v>
      </c>
      <c r="AQ28" s="57"/>
      <c r="AR28" s="57">
        <v>1</v>
      </c>
      <c r="AS28" s="57"/>
      <c r="AT28" s="58"/>
      <c r="AV28" s="100"/>
      <c r="AW28" s="100">
        <v>1</v>
      </c>
      <c r="AX28" s="100">
        <v>1</v>
      </c>
      <c r="AY28" s="100"/>
      <c r="AZ28" s="100">
        <v>1</v>
      </c>
      <c r="BA28" s="100"/>
      <c r="BB28" s="100"/>
      <c r="BC28" s="100"/>
      <c r="BD28" s="100"/>
      <c r="BE28" s="100"/>
      <c r="BF28" s="100"/>
      <c r="BG28" s="58"/>
      <c r="BH28" s="100">
        <v>1</v>
      </c>
      <c r="BI28" s="100">
        <v>1</v>
      </c>
      <c r="BJ28" s="100"/>
      <c r="BK28" s="100"/>
      <c r="BL28" s="100"/>
      <c r="BM28" s="100"/>
      <c r="BN28" s="100">
        <v>1</v>
      </c>
      <c r="BO28" s="100"/>
      <c r="BP28" s="100">
        <v>1</v>
      </c>
      <c r="BQ28" s="58"/>
      <c r="BR28" s="55">
        <v>1</v>
      </c>
    </row>
    <row r="29" spans="1:70" s="55" customFormat="1">
      <c r="A29" s="83">
        <v>30343</v>
      </c>
      <c r="B29" s="80" t="s">
        <v>234</v>
      </c>
      <c r="C29" s="92">
        <v>6</v>
      </c>
      <c r="D29" s="100"/>
      <c r="E29" s="100"/>
      <c r="F29" s="100"/>
      <c r="G29" s="100"/>
      <c r="H29" s="100"/>
      <c r="I29" s="100"/>
      <c r="J29" s="100"/>
      <c r="K29" s="100"/>
      <c r="L29" s="100"/>
      <c r="M29" s="100"/>
      <c r="N29" s="100"/>
      <c r="O29" s="100"/>
      <c r="P29" s="100"/>
      <c r="Q29" s="93"/>
      <c r="R29" s="100"/>
      <c r="S29" s="100"/>
      <c r="T29" s="100"/>
      <c r="U29" s="100"/>
      <c r="V29" s="100"/>
      <c r="W29" s="100"/>
      <c r="Y29" s="100"/>
      <c r="Z29" s="100"/>
      <c r="AA29" s="100"/>
      <c r="AB29" s="100"/>
      <c r="AC29" s="100"/>
      <c r="AD29" s="100"/>
      <c r="AE29" s="100"/>
      <c r="AF29" s="100"/>
      <c r="AG29" s="56"/>
      <c r="AH29" s="18"/>
      <c r="AI29" s="18"/>
      <c r="AJ29" s="100"/>
      <c r="AK29" s="100"/>
      <c r="AL29" s="100"/>
      <c r="AM29" s="57"/>
      <c r="AN29" s="100"/>
      <c r="AO29" s="57"/>
      <c r="AP29" s="57"/>
      <c r="AQ29" s="57"/>
      <c r="AR29" s="57"/>
      <c r="AS29" s="57"/>
      <c r="AT29" s="58"/>
      <c r="AV29" s="100"/>
      <c r="AW29" s="100"/>
      <c r="AX29" s="100"/>
      <c r="AY29" s="100"/>
      <c r="AZ29" s="100"/>
      <c r="BA29" s="100"/>
      <c r="BB29" s="100"/>
      <c r="BC29" s="100"/>
      <c r="BD29" s="100"/>
      <c r="BE29" s="100"/>
      <c r="BF29" s="100"/>
      <c r="BG29" s="58"/>
      <c r="BH29" s="100"/>
      <c r="BI29" s="100"/>
      <c r="BJ29" s="100"/>
      <c r="BK29" s="100"/>
      <c r="BL29" s="100"/>
      <c r="BM29" s="100"/>
      <c r="BN29" s="100"/>
      <c r="BO29" s="100"/>
      <c r="BP29" s="100"/>
      <c r="BQ29" s="58"/>
    </row>
    <row r="30" spans="1:70" s="55" customFormat="1">
      <c r="A30" s="83">
        <v>30344</v>
      </c>
      <c r="B30" s="80" t="s">
        <v>235</v>
      </c>
      <c r="C30" s="92">
        <v>6</v>
      </c>
      <c r="D30" s="100"/>
      <c r="E30" s="100"/>
      <c r="F30" s="100"/>
      <c r="G30" s="100"/>
      <c r="H30" s="100"/>
      <c r="I30" s="100"/>
      <c r="J30" s="100"/>
      <c r="K30" s="100"/>
      <c r="L30" s="100"/>
      <c r="M30" s="100"/>
      <c r="N30" s="100"/>
      <c r="O30" s="100"/>
      <c r="P30" s="100"/>
      <c r="Q30" s="93"/>
      <c r="R30" s="100"/>
      <c r="S30" s="100"/>
      <c r="T30" s="100"/>
      <c r="U30" s="100"/>
      <c r="V30" s="100"/>
      <c r="W30" s="100"/>
      <c r="Y30" s="100"/>
      <c r="Z30" s="100"/>
      <c r="AA30" s="100"/>
      <c r="AB30" s="100"/>
      <c r="AC30" s="100"/>
      <c r="AD30" s="100"/>
      <c r="AE30" s="100"/>
      <c r="AF30" s="100"/>
      <c r="AG30" s="56"/>
      <c r="AH30" s="18"/>
      <c r="AI30" s="18"/>
      <c r="AJ30" s="100"/>
      <c r="AK30" s="100"/>
      <c r="AL30" s="100"/>
      <c r="AM30" s="57"/>
      <c r="AN30" s="100"/>
      <c r="AO30" s="57"/>
      <c r="AP30" s="57"/>
      <c r="AQ30" s="57"/>
      <c r="AR30" s="57"/>
      <c r="AS30" s="57"/>
      <c r="AT30" s="58"/>
      <c r="AV30" s="100"/>
      <c r="AW30" s="100"/>
      <c r="AX30" s="100"/>
      <c r="AY30" s="100"/>
      <c r="AZ30" s="100"/>
      <c r="BA30" s="100"/>
      <c r="BB30" s="100"/>
      <c r="BC30" s="100"/>
      <c r="BD30" s="100"/>
      <c r="BE30" s="100"/>
      <c r="BF30" s="100"/>
      <c r="BG30" s="58"/>
      <c r="BH30" s="100"/>
      <c r="BI30" s="100"/>
      <c r="BJ30" s="100"/>
      <c r="BK30" s="100"/>
      <c r="BL30" s="100"/>
      <c r="BM30" s="100"/>
      <c r="BN30" s="100"/>
      <c r="BO30" s="100"/>
      <c r="BP30" s="100"/>
      <c r="BQ30" s="58"/>
    </row>
    <row r="31" spans="1:70" s="55" customFormat="1">
      <c r="A31" s="83">
        <v>30361</v>
      </c>
      <c r="B31" s="80" t="s">
        <v>236</v>
      </c>
      <c r="C31" s="92">
        <v>6</v>
      </c>
      <c r="D31" s="100"/>
      <c r="E31" s="100"/>
      <c r="F31" s="100"/>
      <c r="G31" s="100"/>
      <c r="H31" s="100"/>
      <c r="I31" s="100"/>
      <c r="J31" s="100"/>
      <c r="K31" s="100"/>
      <c r="L31" s="100"/>
      <c r="M31" s="100"/>
      <c r="N31" s="100"/>
      <c r="O31" s="100"/>
      <c r="P31" s="100"/>
      <c r="Q31" s="93"/>
      <c r="R31" s="100"/>
      <c r="S31" s="100"/>
      <c r="T31" s="100"/>
      <c r="U31" s="100"/>
      <c r="V31" s="100"/>
      <c r="W31" s="100"/>
      <c r="Y31" s="100"/>
      <c r="Z31" s="100"/>
      <c r="AA31" s="100"/>
      <c r="AB31" s="100"/>
      <c r="AC31" s="100"/>
      <c r="AD31" s="100"/>
      <c r="AE31" s="100"/>
      <c r="AF31" s="100"/>
      <c r="AG31" s="56"/>
      <c r="AH31" s="18"/>
      <c r="AI31" s="18"/>
      <c r="AJ31" s="100"/>
      <c r="AK31" s="100"/>
      <c r="AL31" s="100"/>
      <c r="AM31" s="57"/>
      <c r="AN31" s="100"/>
      <c r="AO31" s="57"/>
      <c r="AP31" s="57"/>
      <c r="AQ31" s="57"/>
      <c r="AR31" s="57"/>
      <c r="AS31" s="57"/>
      <c r="AT31" s="58"/>
      <c r="AV31" s="100"/>
      <c r="AW31" s="100"/>
      <c r="AX31" s="100"/>
      <c r="AY31" s="100"/>
      <c r="AZ31" s="100"/>
      <c r="BA31" s="100"/>
      <c r="BB31" s="100"/>
      <c r="BC31" s="100"/>
      <c r="BD31" s="100"/>
      <c r="BE31" s="100"/>
      <c r="BF31" s="100"/>
      <c r="BG31" s="58"/>
      <c r="BH31" s="100"/>
      <c r="BI31" s="100"/>
      <c r="BJ31" s="100"/>
      <c r="BK31" s="100"/>
      <c r="BL31" s="100"/>
      <c r="BM31" s="100"/>
      <c r="BN31" s="100"/>
      <c r="BO31" s="100"/>
      <c r="BP31" s="100"/>
      <c r="BQ31" s="58"/>
    </row>
    <row r="32" spans="1:70" s="55" customFormat="1">
      <c r="A32" s="83">
        <v>30362</v>
      </c>
      <c r="B32" s="80" t="s">
        <v>237</v>
      </c>
      <c r="C32" s="92">
        <v>6</v>
      </c>
      <c r="D32" s="100"/>
      <c r="E32" s="100"/>
      <c r="F32" s="100"/>
      <c r="G32" s="100"/>
      <c r="H32" s="100"/>
      <c r="I32" s="100"/>
      <c r="J32" s="100"/>
      <c r="K32" s="100"/>
      <c r="L32" s="100"/>
      <c r="M32" s="100"/>
      <c r="N32" s="100"/>
      <c r="O32" s="100"/>
      <c r="P32" s="100"/>
      <c r="Q32" s="93"/>
      <c r="R32" s="100"/>
      <c r="S32" s="100"/>
      <c r="T32" s="100"/>
      <c r="U32" s="100"/>
      <c r="V32" s="100"/>
      <c r="W32" s="100"/>
      <c r="Y32" s="100"/>
      <c r="Z32" s="100"/>
      <c r="AA32" s="100"/>
      <c r="AB32" s="100"/>
      <c r="AC32" s="100"/>
      <c r="AD32" s="100"/>
      <c r="AE32" s="100"/>
      <c r="AF32" s="100"/>
      <c r="AG32" s="56"/>
      <c r="AH32" s="18"/>
      <c r="AI32" s="18"/>
      <c r="AJ32" s="100"/>
      <c r="AK32" s="100"/>
      <c r="AL32" s="100"/>
      <c r="AM32" s="57"/>
      <c r="AN32" s="100"/>
      <c r="AO32" s="57"/>
      <c r="AP32" s="57"/>
      <c r="AQ32" s="57"/>
      <c r="AR32" s="57"/>
      <c r="AS32" s="57"/>
      <c r="AT32" s="58"/>
      <c r="AV32" s="100"/>
      <c r="AW32" s="100"/>
      <c r="AX32" s="100"/>
      <c r="AY32" s="100"/>
      <c r="AZ32" s="100"/>
      <c r="BA32" s="100"/>
      <c r="BB32" s="100"/>
      <c r="BC32" s="100"/>
      <c r="BD32" s="100"/>
      <c r="BE32" s="100"/>
      <c r="BF32" s="100"/>
      <c r="BG32" s="58"/>
      <c r="BH32" s="100"/>
      <c r="BI32" s="100"/>
      <c r="BJ32" s="100"/>
      <c r="BK32" s="100"/>
      <c r="BL32" s="100"/>
      <c r="BM32" s="100"/>
      <c r="BN32" s="100"/>
      <c r="BO32" s="100"/>
      <c r="BP32" s="100"/>
      <c r="BQ32" s="58"/>
    </row>
    <row r="33" spans="1:70" s="55" customFormat="1">
      <c r="A33" s="83">
        <v>30366</v>
      </c>
      <c r="B33" s="80" t="s">
        <v>238</v>
      </c>
      <c r="C33" s="92">
        <v>6</v>
      </c>
      <c r="D33" s="100"/>
      <c r="E33" s="100"/>
      <c r="F33" s="100"/>
      <c r="G33" s="100"/>
      <c r="H33" s="100"/>
      <c r="I33" s="100"/>
      <c r="J33" s="100"/>
      <c r="K33" s="100"/>
      <c r="L33" s="100"/>
      <c r="M33" s="100"/>
      <c r="N33" s="100"/>
      <c r="O33" s="100"/>
      <c r="P33" s="100"/>
      <c r="Q33" s="93"/>
      <c r="R33" s="100"/>
      <c r="S33" s="100"/>
      <c r="T33" s="100"/>
      <c r="U33" s="100"/>
      <c r="V33" s="100"/>
      <c r="W33" s="100"/>
      <c r="Y33" s="100"/>
      <c r="Z33" s="100"/>
      <c r="AA33" s="100"/>
      <c r="AB33" s="100"/>
      <c r="AC33" s="100"/>
      <c r="AD33" s="100"/>
      <c r="AE33" s="100"/>
      <c r="AF33" s="100"/>
      <c r="AG33" s="56"/>
      <c r="AH33" s="18"/>
      <c r="AI33" s="18"/>
      <c r="AJ33" s="100"/>
      <c r="AK33" s="100"/>
      <c r="AL33" s="100"/>
      <c r="AM33" s="57"/>
      <c r="AN33" s="100"/>
      <c r="AO33" s="57"/>
      <c r="AP33" s="57"/>
      <c r="AQ33" s="57"/>
      <c r="AR33" s="57"/>
      <c r="AS33" s="57"/>
      <c r="AT33" s="58"/>
      <c r="AV33" s="100"/>
      <c r="AW33" s="100"/>
      <c r="AX33" s="100"/>
      <c r="AY33" s="100"/>
      <c r="AZ33" s="100"/>
      <c r="BA33" s="100"/>
      <c r="BB33" s="100"/>
      <c r="BC33" s="100"/>
      <c r="BD33" s="100"/>
      <c r="BE33" s="100"/>
      <c r="BF33" s="100"/>
      <c r="BG33" s="58"/>
      <c r="BH33" s="100"/>
      <c r="BI33" s="100"/>
      <c r="BJ33" s="100"/>
      <c r="BK33" s="100"/>
      <c r="BL33" s="100"/>
      <c r="BM33" s="100"/>
      <c r="BN33" s="100"/>
      <c r="BO33" s="100"/>
      <c r="BP33" s="100"/>
      <c r="BQ33" s="58"/>
    </row>
    <row r="34" spans="1:70" s="55" customFormat="1">
      <c r="A34" s="83">
        <v>30381</v>
      </c>
      <c r="B34" s="80" t="s">
        <v>239</v>
      </c>
      <c r="C34" s="92">
        <v>6</v>
      </c>
      <c r="D34" s="100"/>
      <c r="E34" s="100"/>
      <c r="F34" s="100"/>
      <c r="G34" s="100"/>
      <c r="H34" s="100"/>
      <c r="I34" s="100"/>
      <c r="J34" s="100"/>
      <c r="K34" s="100"/>
      <c r="L34" s="100"/>
      <c r="M34" s="100"/>
      <c r="N34" s="100"/>
      <c r="O34" s="100"/>
      <c r="P34" s="100"/>
      <c r="Q34" s="93"/>
      <c r="R34" s="100"/>
      <c r="S34" s="100"/>
      <c r="T34" s="100"/>
      <c r="U34" s="100"/>
      <c r="V34" s="100"/>
      <c r="W34" s="100"/>
      <c r="Y34" s="100"/>
      <c r="Z34" s="100"/>
      <c r="AA34" s="100"/>
      <c r="AB34" s="100"/>
      <c r="AC34" s="100"/>
      <c r="AD34" s="100"/>
      <c r="AE34" s="100"/>
      <c r="AF34" s="100"/>
      <c r="AG34" s="56"/>
      <c r="AH34" s="18"/>
      <c r="AI34" s="18"/>
      <c r="AJ34" s="100"/>
      <c r="AK34" s="100"/>
      <c r="AL34" s="100"/>
      <c r="AM34" s="57"/>
      <c r="AN34" s="100"/>
      <c r="AO34" s="57"/>
      <c r="AP34" s="57"/>
      <c r="AQ34" s="57"/>
      <c r="AR34" s="57"/>
      <c r="AS34" s="57"/>
      <c r="AT34" s="58"/>
      <c r="AV34" s="100"/>
      <c r="AW34" s="100"/>
      <c r="AX34" s="100"/>
      <c r="AY34" s="100"/>
      <c r="AZ34" s="100"/>
      <c r="BA34" s="100"/>
      <c r="BB34" s="100"/>
      <c r="BC34" s="100"/>
      <c r="BD34" s="100"/>
      <c r="BE34" s="100"/>
      <c r="BF34" s="100"/>
      <c r="BG34" s="58"/>
      <c r="BH34" s="100"/>
      <c r="BI34" s="100"/>
      <c r="BJ34" s="100"/>
      <c r="BK34" s="100"/>
      <c r="BL34" s="100"/>
      <c r="BM34" s="100"/>
      <c r="BN34" s="100"/>
      <c r="BO34" s="100"/>
      <c r="BP34" s="100"/>
      <c r="BQ34" s="58"/>
    </row>
    <row r="35" spans="1:70" s="55" customFormat="1">
      <c r="A35" s="83">
        <v>30382</v>
      </c>
      <c r="B35" s="80" t="s">
        <v>174</v>
      </c>
      <c r="C35" s="92">
        <v>6</v>
      </c>
      <c r="D35" s="100"/>
      <c r="E35" s="100"/>
      <c r="F35" s="100"/>
      <c r="G35" s="100"/>
      <c r="H35" s="100"/>
      <c r="I35" s="100"/>
      <c r="J35" s="100"/>
      <c r="K35" s="100"/>
      <c r="L35" s="100"/>
      <c r="M35" s="100"/>
      <c r="N35" s="100"/>
      <c r="O35" s="100"/>
      <c r="P35" s="100"/>
      <c r="Q35" s="93"/>
      <c r="R35" s="100"/>
      <c r="S35" s="100"/>
      <c r="T35" s="100"/>
      <c r="U35" s="100"/>
      <c r="V35" s="100"/>
      <c r="W35" s="100"/>
      <c r="Y35" s="100"/>
      <c r="Z35" s="100"/>
      <c r="AA35" s="100"/>
      <c r="AB35" s="100"/>
      <c r="AC35" s="100"/>
      <c r="AD35" s="100"/>
      <c r="AE35" s="100"/>
      <c r="AF35" s="100"/>
      <c r="AG35" s="56"/>
      <c r="AH35" s="18"/>
      <c r="AI35" s="18"/>
      <c r="AJ35" s="100"/>
      <c r="AK35" s="100"/>
      <c r="AL35" s="100"/>
      <c r="AM35" s="57"/>
      <c r="AN35" s="100"/>
      <c r="AO35" s="57"/>
      <c r="AP35" s="57"/>
      <c r="AQ35" s="57"/>
      <c r="AR35" s="57"/>
      <c r="AS35" s="57"/>
      <c r="AT35" s="58"/>
      <c r="AV35" s="100"/>
      <c r="AW35" s="100"/>
      <c r="AX35" s="100"/>
      <c r="AY35" s="100"/>
      <c r="AZ35" s="100"/>
      <c r="BA35" s="100"/>
      <c r="BB35" s="100"/>
      <c r="BC35" s="100"/>
      <c r="BD35" s="100"/>
      <c r="BE35" s="100"/>
      <c r="BF35" s="100"/>
      <c r="BG35" s="58"/>
      <c r="BH35" s="100"/>
      <c r="BI35" s="100"/>
      <c r="BJ35" s="100"/>
      <c r="BK35" s="100"/>
      <c r="BL35" s="100"/>
      <c r="BM35" s="100"/>
      <c r="BN35" s="100"/>
      <c r="BO35" s="100"/>
      <c r="BP35" s="100"/>
      <c r="BQ35" s="58"/>
    </row>
    <row r="36" spans="1:70" s="55" customFormat="1" ht="12">
      <c r="A36" s="83">
        <v>30383</v>
      </c>
      <c r="B36" s="80" t="s">
        <v>240</v>
      </c>
      <c r="C36" s="92">
        <v>6</v>
      </c>
      <c r="D36" s="100"/>
      <c r="E36" s="100"/>
      <c r="F36" s="100">
        <v>1</v>
      </c>
      <c r="G36" s="100"/>
      <c r="H36" s="100"/>
      <c r="I36" s="100"/>
      <c r="J36" s="100">
        <v>1</v>
      </c>
      <c r="K36" s="100"/>
      <c r="L36" s="100"/>
      <c r="M36" s="100"/>
      <c r="N36" s="100">
        <v>1</v>
      </c>
      <c r="O36" s="100"/>
      <c r="P36" s="100"/>
      <c r="Q36" s="93"/>
      <c r="R36" s="100"/>
      <c r="S36" s="100"/>
      <c r="T36" s="100"/>
      <c r="U36" s="100">
        <v>1</v>
      </c>
      <c r="V36" s="100"/>
      <c r="W36" s="100"/>
      <c r="Y36" s="100">
        <v>1</v>
      </c>
      <c r="Z36" s="100"/>
      <c r="AA36" s="100"/>
      <c r="AB36" s="100">
        <v>1</v>
      </c>
      <c r="AC36" s="100"/>
      <c r="AD36" s="100"/>
      <c r="AE36" s="100"/>
      <c r="AF36" s="100">
        <v>1</v>
      </c>
      <c r="AG36" s="56"/>
      <c r="AH36" s="18"/>
      <c r="AI36" s="18">
        <v>1</v>
      </c>
      <c r="AJ36" s="100"/>
      <c r="AK36" s="100">
        <v>1</v>
      </c>
      <c r="AL36" s="100"/>
      <c r="AM36" s="57"/>
      <c r="AN36" s="100">
        <v>1</v>
      </c>
      <c r="AO36" s="57"/>
      <c r="AP36" s="57">
        <v>1</v>
      </c>
      <c r="AQ36" s="57"/>
      <c r="AR36" s="57"/>
      <c r="AS36" s="57">
        <v>1</v>
      </c>
      <c r="AT36" s="58"/>
      <c r="AV36" s="100"/>
      <c r="AW36" s="100"/>
      <c r="AX36" s="100"/>
      <c r="AY36" s="100">
        <v>1</v>
      </c>
      <c r="AZ36" s="100">
        <v>1</v>
      </c>
      <c r="BA36" s="100"/>
      <c r="BB36" s="100"/>
      <c r="BC36" s="100"/>
      <c r="BD36" s="100"/>
      <c r="BE36" s="100">
        <v>1</v>
      </c>
      <c r="BF36" s="100"/>
      <c r="BG36" s="58"/>
      <c r="BH36" s="100"/>
      <c r="BI36" s="100"/>
      <c r="BJ36" s="100">
        <v>1</v>
      </c>
      <c r="BK36" s="100"/>
      <c r="BL36" s="100"/>
      <c r="BM36" s="100"/>
      <c r="BN36" s="100">
        <v>1</v>
      </c>
      <c r="BO36" s="100"/>
      <c r="BP36" s="100"/>
      <c r="BQ36" s="58"/>
      <c r="BR36" s="55">
        <v>1</v>
      </c>
    </row>
    <row r="37" spans="1:70" s="55" customFormat="1">
      <c r="A37" s="83">
        <v>30390</v>
      </c>
      <c r="B37" s="80" t="s">
        <v>241</v>
      </c>
      <c r="C37" s="92">
        <v>6</v>
      </c>
      <c r="D37" s="100"/>
      <c r="E37" s="100"/>
      <c r="F37" s="100"/>
      <c r="G37" s="100"/>
      <c r="H37" s="100"/>
      <c r="I37" s="100"/>
      <c r="J37" s="100"/>
      <c r="K37" s="100"/>
      <c r="L37" s="100"/>
      <c r="M37" s="100"/>
      <c r="N37" s="100"/>
      <c r="O37" s="100"/>
      <c r="P37" s="100"/>
      <c r="Q37" s="93"/>
      <c r="R37" s="100"/>
      <c r="S37" s="100"/>
      <c r="T37" s="100"/>
      <c r="U37" s="100"/>
      <c r="V37" s="100"/>
      <c r="W37" s="100"/>
      <c r="Y37" s="100"/>
      <c r="Z37" s="100"/>
      <c r="AA37" s="100"/>
      <c r="AB37" s="100"/>
      <c r="AC37" s="100"/>
      <c r="AD37" s="100"/>
      <c r="AE37" s="100"/>
      <c r="AF37" s="100"/>
      <c r="AG37" s="56"/>
      <c r="AH37" s="18"/>
      <c r="AI37" s="18"/>
      <c r="AJ37" s="100"/>
      <c r="AK37" s="100"/>
      <c r="AL37" s="100"/>
      <c r="AM37" s="57"/>
      <c r="AN37" s="100"/>
      <c r="AO37" s="57"/>
      <c r="AP37" s="57"/>
      <c r="AQ37" s="57"/>
      <c r="AR37" s="57"/>
      <c r="AS37" s="57"/>
      <c r="AT37" s="58"/>
      <c r="AV37" s="100"/>
      <c r="AW37" s="100"/>
      <c r="AX37" s="100"/>
      <c r="AY37" s="100"/>
      <c r="AZ37" s="100"/>
      <c r="BA37" s="100"/>
      <c r="BB37" s="100"/>
      <c r="BC37" s="100"/>
      <c r="BD37" s="100"/>
      <c r="BE37" s="100"/>
      <c r="BF37" s="100"/>
      <c r="BG37" s="58"/>
      <c r="BH37" s="100"/>
      <c r="BI37" s="100"/>
      <c r="BJ37" s="100"/>
      <c r="BK37" s="100"/>
      <c r="BL37" s="100"/>
      <c r="BM37" s="100"/>
      <c r="BN37" s="100"/>
      <c r="BO37" s="100"/>
      <c r="BP37" s="100"/>
      <c r="BQ37" s="58"/>
    </row>
    <row r="38" spans="1:70" s="55" customFormat="1">
      <c r="A38" s="83">
        <v>30391</v>
      </c>
      <c r="B38" s="80" t="s">
        <v>242</v>
      </c>
      <c r="C38" s="92">
        <v>6</v>
      </c>
      <c r="D38" s="100"/>
      <c r="E38" s="100"/>
      <c r="F38" s="100"/>
      <c r="G38" s="100"/>
      <c r="H38" s="100"/>
      <c r="I38" s="100"/>
      <c r="J38" s="100"/>
      <c r="K38" s="100"/>
      <c r="L38" s="100"/>
      <c r="M38" s="100"/>
      <c r="N38" s="100"/>
      <c r="O38" s="100"/>
      <c r="P38" s="100"/>
      <c r="Q38" s="93"/>
      <c r="R38" s="100"/>
      <c r="S38" s="100"/>
      <c r="T38" s="100"/>
      <c r="U38" s="100"/>
      <c r="V38" s="100"/>
      <c r="W38" s="100"/>
      <c r="Y38" s="100"/>
      <c r="Z38" s="100"/>
      <c r="AA38" s="100"/>
      <c r="AB38" s="100"/>
      <c r="AC38" s="100"/>
      <c r="AD38" s="100"/>
      <c r="AE38" s="100"/>
      <c r="AF38" s="100"/>
      <c r="AG38" s="56"/>
      <c r="AH38" s="18"/>
      <c r="AI38" s="18"/>
      <c r="AJ38" s="100"/>
      <c r="AK38" s="100"/>
      <c r="AL38" s="100"/>
      <c r="AM38" s="57"/>
      <c r="AN38" s="100"/>
      <c r="AO38" s="57"/>
      <c r="AP38" s="57"/>
      <c r="AQ38" s="57"/>
      <c r="AR38" s="57"/>
      <c r="AS38" s="57"/>
      <c r="AT38" s="58"/>
      <c r="AV38" s="100"/>
      <c r="AW38" s="100"/>
      <c r="AX38" s="100"/>
      <c r="AY38" s="100"/>
      <c r="AZ38" s="100"/>
      <c r="BA38" s="100"/>
      <c r="BB38" s="100"/>
      <c r="BC38" s="100"/>
      <c r="BD38" s="100"/>
      <c r="BE38" s="100"/>
      <c r="BF38" s="100"/>
      <c r="BG38" s="58"/>
      <c r="BH38" s="100"/>
      <c r="BI38" s="100"/>
      <c r="BJ38" s="100"/>
      <c r="BK38" s="100"/>
      <c r="BL38" s="100"/>
      <c r="BM38" s="100"/>
      <c r="BN38" s="100"/>
      <c r="BO38" s="100"/>
      <c r="BP38" s="100"/>
      <c r="BQ38" s="58"/>
    </row>
    <row r="39" spans="1:70" s="55" customFormat="1">
      <c r="A39" s="83">
        <v>30392</v>
      </c>
      <c r="B39" s="80" t="s">
        <v>243</v>
      </c>
      <c r="C39" s="92">
        <v>6</v>
      </c>
      <c r="D39" s="100"/>
      <c r="E39" s="100"/>
      <c r="F39" s="100"/>
      <c r="G39" s="100"/>
      <c r="H39" s="100"/>
      <c r="I39" s="100"/>
      <c r="J39" s="100"/>
      <c r="K39" s="100"/>
      <c r="L39" s="100"/>
      <c r="M39" s="100"/>
      <c r="N39" s="100"/>
      <c r="O39" s="100"/>
      <c r="P39" s="100"/>
      <c r="Q39" s="93"/>
      <c r="R39" s="100"/>
      <c r="S39" s="100"/>
      <c r="T39" s="100"/>
      <c r="U39" s="100"/>
      <c r="V39" s="100"/>
      <c r="W39" s="100"/>
      <c r="Y39" s="100"/>
      <c r="Z39" s="100"/>
      <c r="AA39" s="100"/>
      <c r="AB39" s="100"/>
      <c r="AC39" s="100"/>
      <c r="AD39" s="100"/>
      <c r="AE39" s="100"/>
      <c r="AF39" s="100"/>
      <c r="AG39" s="56"/>
      <c r="AH39" s="18"/>
      <c r="AI39" s="18"/>
      <c r="AJ39" s="100"/>
      <c r="AK39" s="100"/>
      <c r="AL39" s="100"/>
      <c r="AM39" s="57"/>
      <c r="AN39" s="100"/>
      <c r="AO39" s="57"/>
      <c r="AP39" s="57"/>
      <c r="AQ39" s="57"/>
      <c r="AR39" s="57"/>
      <c r="AS39" s="57"/>
      <c r="AT39" s="58"/>
      <c r="AV39" s="100"/>
      <c r="AW39" s="100"/>
      <c r="AX39" s="100"/>
      <c r="AY39" s="100"/>
      <c r="AZ39" s="100"/>
      <c r="BA39" s="100"/>
      <c r="BB39" s="100"/>
      <c r="BC39" s="100"/>
      <c r="BD39" s="100"/>
      <c r="BE39" s="100"/>
      <c r="BF39" s="100"/>
      <c r="BG39" s="58"/>
      <c r="BH39" s="100"/>
      <c r="BI39" s="100"/>
      <c r="BJ39" s="100"/>
      <c r="BK39" s="100"/>
      <c r="BL39" s="100"/>
      <c r="BM39" s="100"/>
      <c r="BN39" s="100"/>
      <c r="BO39" s="100"/>
      <c r="BP39" s="100"/>
      <c r="BQ39" s="58"/>
    </row>
    <row r="40" spans="1:70" s="55" customFormat="1" ht="43.2">
      <c r="A40" s="83">
        <v>30401</v>
      </c>
      <c r="B40" s="80" t="s">
        <v>244</v>
      </c>
      <c r="C40" s="92">
        <v>6</v>
      </c>
      <c r="D40" s="100"/>
      <c r="E40" s="100"/>
      <c r="F40" s="100"/>
      <c r="G40" s="100"/>
      <c r="H40" s="100">
        <v>1</v>
      </c>
      <c r="I40" s="100"/>
      <c r="J40" s="100"/>
      <c r="K40" s="100"/>
      <c r="L40" s="100">
        <v>1</v>
      </c>
      <c r="M40" s="100"/>
      <c r="N40" s="100"/>
      <c r="O40" s="100"/>
      <c r="P40" s="100" t="s">
        <v>245</v>
      </c>
      <c r="Q40" s="93"/>
      <c r="R40" s="100"/>
      <c r="S40" s="100"/>
      <c r="T40" s="100"/>
      <c r="U40" s="100"/>
      <c r="V40" s="100"/>
      <c r="W40" s="100"/>
      <c r="Y40" s="100"/>
      <c r="Z40" s="100">
        <v>1</v>
      </c>
      <c r="AA40" s="100"/>
      <c r="AB40" s="100"/>
      <c r="AC40" s="100">
        <v>1</v>
      </c>
      <c r="AD40" s="100"/>
      <c r="AE40" s="100">
        <v>1</v>
      </c>
      <c r="AF40" s="100"/>
      <c r="AG40" s="56"/>
      <c r="AH40" s="18">
        <v>1</v>
      </c>
      <c r="AI40" s="18"/>
      <c r="AJ40" s="100"/>
      <c r="AK40" s="100">
        <v>1</v>
      </c>
      <c r="AL40" s="100"/>
      <c r="AM40" s="57"/>
      <c r="AN40" s="100">
        <v>1</v>
      </c>
      <c r="AO40" s="57"/>
      <c r="AP40" s="57"/>
      <c r="AQ40" s="57">
        <v>1</v>
      </c>
      <c r="AR40" s="57"/>
      <c r="AS40" s="57">
        <v>1</v>
      </c>
      <c r="AT40" s="58"/>
      <c r="AV40" s="100"/>
      <c r="AW40" s="100">
        <v>1</v>
      </c>
      <c r="AX40" s="100">
        <v>1</v>
      </c>
      <c r="AY40" s="100">
        <v>1</v>
      </c>
      <c r="AZ40" s="100"/>
      <c r="BA40" s="100"/>
      <c r="BB40" s="100"/>
      <c r="BC40" s="100"/>
      <c r="BD40" s="100"/>
      <c r="BE40" s="100"/>
      <c r="BF40" s="100"/>
      <c r="BG40" s="58"/>
      <c r="BH40" s="100">
        <v>1</v>
      </c>
      <c r="BI40" s="100"/>
      <c r="BJ40" s="100"/>
      <c r="BK40" s="100"/>
      <c r="BL40" s="100"/>
      <c r="BM40" s="100">
        <v>1</v>
      </c>
      <c r="BN40" s="100"/>
      <c r="BO40" s="100">
        <v>1</v>
      </c>
      <c r="BP40" s="100"/>
      <c r="BQ40" s="58"/>
      <c r="BR40" s="55">
        <v>1</v>
      </c>
    </row>
    <row r="41" spans="1:70" s="55" customFormat="1">
      <c r="A41" s="83">
        <v>30404</v>
      </c>
      <c r="B41" s="53" t="s">
        <v>246</v>
      </c>
      <c r="C41" s="92">
        <v>6</v>
      </c>
      <c r="D41" s="100"/>
      <c r="E41" s="100"/>
      <c r="F41" s="100"/>
      <c r="G41" s="100"/>
      <c r="H41" s="100"/>
      <c r="I41" s="100"/>
      <c r="J41" s="100"/>
      <c r="K41" s="100"/>
      <c r="L41" s="100"/>
      <c r="M41" s="100"/>
      <c r="N41" s="100"/>
      <c r="O41" s="100"/>
      <c r="P41" s="100"/>
      <c r="Q41" s="93"/>
      <c r="R41" s="100"/>
      <c r="S41" s="100"/>
      <c r="T41" s="100"/>
      <c r="U41" s="100"/>
      <c r="V41" s="100"/>
      <c r="W41" s="100"/>
      <c r="Y41" s="100"/>
      <c r="Z41" s="100"/>
      <c r="AA41" s="100"/>
      <c r="AB41" s="100"/>
      <c r="AC41" s="100"/>
      <c r="AD41" s="100"/>
      <c r="AE41" s="100"/>
      <c r="AF41" s="100"/>
      <c r="AG41" s="56"/>
      <c r="AH41" s="18"/>
      <c r="AI41" s="18"/>
      <c r="AJ41" s="100"/>
      <c r="AK41" s="100"/>
      <c r="AL41" s="100"/>
      <c r="AM41" s="57"/>
      <c r="AN41" s="100"/>
      <c r="AO41" s="57"/>
      <c r="AP41" s="57"/>
      <c r="AQ41" s="57"/>
      <c r="AR41" s="57"/>
      <c r="AS41" s="57"/>
      <c r="AT41" s="58"/>
      <c r="AV41" s="100"/>
      <c r="AW41" s="100"/>
      <c r="AX41" s="100"/>
      <c r="AY41" s="100"/>
      <c r="AZ41" s="100"/>
      <c r="BA41" s="100"/>
      <c r="BB41" s="100"/>
      <c r="BC41" s="100"/>
      <c r="BD41" s="100"/>
      <c r="BE41" s="100"/>
      <c r="BF41" s="100"/>
      <c r="BG41" s="58"/>
      <c r="BH41" s="100"/>
      <c r="BI41" s="100"/>
      <c r="BJ41" s="100"/>
      <c r="BK41" s="100"/>
      <c r="BL41" s="100"/>
      <c r="BM41" s="100"/>
      <c r="BN41" s="100"/>
      <c r="BO41" s="100"/>
      <c r="BP41" s="100"/>
      <c r="BQ41" s="58"/>
    </row>
    <row r="42" spans="1:70" s="55" customFormat="1">
      <c r="A42" s="83">
        <v>30406</v>
      </c>
      <c r="B42" s="53" t="s">
        <v>247</v>
      </c>
      <c r="C42" s="92">
        <v>6</v>
      </c>
      <c r="D42" s="100"/>
      <c r="E42" s="100"/>
      <c r="F42" s="100"/>
      <c r="G42" s="100"/>
      <c r="H42" s="100"/>
      <c r="I42" s="100"/>
      <c r="J42" s="100"/>
      <c r="K42" s="100"/>
      <c r="L42" s="100"/>
      <c r="M42" s="100"/>
      <c r="N42" s="100"/>
      <c r="O42" s="100"/>
      <c r="P42" s="100"/>
      <c r="Q42" s="93"/>
      <c r="R42" s="100"/>
      <c r="S42" s="100"/>
      <c r="T42" s="100"/>
      <c r="U42" s="100"/>
      <c r="V42" s="100"/>
      <c r="W42" s="100"/>
      <c r="Y42" s="100"/>
      <c r="Z42" s="100"/>
      <c r="AA42" s="100"/>
      <c r="AB42" s="100"/>
      <c r="AC42" s="100"/>
      <c r="AD42" s="100"/>
      <c r="AE42" s="100"/>
      <c r="AF42" s="100"/>
      <c r="AG42" s="56"/>
      <c r="AH42" s="18"/>
      <c r="AI42" s="18"/>
      <c r="AJ42" s="100"/>
      <c r="AK42" s="100"/>
      <c r="AL42" s="100"/>
      <c r="AM42" s="57"/>
      <c r="AN42" s="100"/>
      <c r="AO42" s="57"/>
      <c r="AP42" s="57"/>
      <c r="AQ42" s="57"/>
      <c r="AR42" s="57"/>
      <c r="AS42" s="57"/>
      <c r="AT42" s="58"/>
      <c r="AV42" s="100"/>
      <c r="AW42" s="100"/>
      <c r="AX42" s="100"/>
      <c r="AY42" s="100"/>
      <c r="AZ42" s="100"/>
      <c r="BA42" s="100"/>
      <c r="BB42" s="100"/>
      <c r="BC42" s="100"/>
      <c r="BD42" s="100"/>
      <c r="BE42" s="100"/>
      <c r="BF42" s="100"/>
      <c r="BG42" s="58"/>
      <c r="BH42" s="100"/>
      <c r="BI42" s="100"/>
      <c r="BJ42" s="100"/>
      <c r="BK42" s="100"/>
      <c r="BL42" s="100"/>
      <c r="BM42" s="100"/>
      <c r="BN42" s="100"/>
      <c r="BO42" s="100"/>
      <c r="BP42" s="100"/>
      <c r="BQ42" s="58"/>
    </row>
    <row r="43" spans="1:70" s="55" customFormat="1">
      <c r="A43" s="83">
        <v>30421</v>
      </c>
      <c r="B43" s="53" t="s">
        <v>248</v>
      </c>
      <c r="C43" s="92">
        <v>6</v>
      </c>
      <c r="D43" s="100"/>
      <c r="E43" s="100"/>
      <c r="F43" s="100"/>
      <c r="G43" s="100"/>
      <c r="H43" s="100"/>
      <c r="I43" s="100"/>
      <c r="J43" s="100"/>
      <c r="K43" s="100"/>
      <c r="L43" s="100"/>
      <c r="M43" s="100"/>
      <c r="N43" s="100"/>
      <c r="O43" s="100"/>
      <c r="P43" s="100"/>
      <c r="Q43" s="93"/>
      <c r="R43" s="100"/>
      <c r="S43" s="100"/>
      <c r="T43" s="100"/>
      <c r="U43" s="100"/>
      <c r="V43" s="100"/>
      <c r="W43" s="100"/>
      <c r="Y43" s="100"/>
      <c r="Z43" s="100"/>
      <c r="AA43" s="100"/>
      <c r="AB43" s="100"/>
      <c r="AC43" s="100"/>
      <c r="AD43" s="100"/>
      <c r="AE43" s="100"/>
      <c r="AF43" s="100"/>
      <c r="AG43" s="56"/>
      <c r="AH43" s="18"/>
      <c r="AI43" s="18"/>
      <c r="AJ43" s="100"/>
      <c r="AK43" s="100"/>
      <c r="AL43" s="100"/>
      <c r="AM43" s="57"/>
      <c r="AN43" s="100"/>
      <c r="AO43" s="57"/>
      <c r="AP43" s="57"/>
      <c r="AQ43" s="57"/>
      <c r="AR43" s="57"/>
      <c r="AS43" s="57"/>
      <c r="AT43" s="58"/>
      <c r="AV43" s="100"/>
      <c r="AW43" s="100"/>
      <c r="AX43" s="100"/>
      <c r="AY43" s="100"/>
      <c r="AZ43" s="100"/>
      <c r="BA43" s="100"/>
      <c r="BB43" s="100"/>
      <c r="BC43" s="100"/>
      <c r="BD43" s="100"/>
      <c r="BE43" s="100"/>
      <c r="BF43" s="100"/>
      <c r="BG43" s="58"/>
      <c r="BH43" s="100"/>
      <c r="BI43" s="100"/>
      <c r="BJ43" s="100"/>
      <c r="BK43" s="100"/>
      <c r="BL43" s="100"/>
      <c r="BM43" s="100"/>
      <c r="BN43" s="100"/>
      <c r="BO43" s="100"/>
      <c r="BP43" s="100"/>
      <c r="BQ43" s="58"/>
    </row>
    <row r="44" spans="1:70" s="55" customFormat="1">
      <c r="A44" s="83">
        <v>30422</v>
      </c>
      <c r="B44" s="53" t="s">
        <v>249</v>
      </c>
      <c r="C44" s="92">
        <v>6</v>
      </c>
      <c r="D44" s="100"/>
      <c r="E44" s="100"/>
      <c r="F44" s="100"/>
      <c r="G44" s="100"/>
      <c r="H44" s="100"/>
      <c r="I44" s="100"/>
      <c r="J44" s="100"/>
      <c r="K44" s="100"/>
      <c r="L44" s="100"/>
      <c r="M44" s="100"/>
      <c r="N44" s="100"/>
      <c r="O44" s="100"/>
      <c r="P44" s="100"/>
      <c r="Q44" s="93"/>
      <c r="R44" s="100"/>
      <c r="S44" s="100"/>
      <c r="T44" s="100"/>
      <c r="U44" s="100"/>
      <c r="V44" s="100"/>
      <c r="W44" s="100"/>
      <c r="Y44" s="100"/>
      <c r="Z44" s="100"/>
      <c r="AA44" s="100"/>
      <c r="AB44" s="100"/>
      <c r="AC44" s="100"/>
      <c r="AD44" s="100"/>
      <c r="AE44" s="100"/>
      <c r="AF44" s="100"/>
      <c r="AG44" s="56"/>
      <c r="AH44" s="18"/>
      <c r="AI44" s="18"/>
      <c r="AJ44" s="100"/>
      <c r="AK44" s="100"/>
      <c r="AL44" s="100"/>
      <c r="AM44" s="57"/>
      <c r="AN44" s="100"/>
      <c r="AO44" s="57"/>
      <c r="AP44" s="57"/>
      <c r="AQ44" s="57"/>
      <c r="AR44" s="57"/>
      <c r="AS44" s="57"/>
      <c r="AT44" s="58"/>
      <c r="AV44" s="100"/>
      <c r="AW44" s="100"/>
      <c r="AX44" s="100"/>
      <c r="AY44" s="100"/>
      <c r="AZ44" s="100"/>
      <c r="BA44" s="100"/>
      <c r="BB44" s="100"/>
      <c r="BC44" s="100"/>
      <c r="BD44" s="100"/>
      <c r="BE44" s="100"/>
      <c r="BF44" s="100"/>
      <c r="BG44" s="58"/>
      <c r="BH44" s="100"/>
      <c r="BI44" s="100"/>
      <c r="BJ44" s="100"/>
      <c r="BK44" s="100"/>
      <c r="BL44" s="100"/>
      <c r="BM44" s="100"/>
      <c r="BN44" s="100"/>
      <c r="BO44" s="100"/>
      <c r="BP44" s="100"/>
      <c r="BQ44" s="58"/>
    </row>
    <row r="45" spans="1:70" s="55" customFormat="1">
      <c r="A45" s="83">
        <v>30424</v>
      </c>
      <c r="B45" s="53" t="s">
        <v>250</v>
      </c>
      <c r="C45" s="92">
        <v>6</v>
      </c>
      <c r="D45" s="100"/>
      <c r="E45" s="100"/>
      <c r="F45" s="100"/>
      <c r="G45" s="100"/>
      <c r="H45" s="100"/>
      <c r="I45" s="100"/>
      <c r="J45" s="100"/>
      <c r="K45" s="100"/>
      <c r="L45" s="100"/>
      <c r="M45" s="100"/>
      <c r="N45" s="100"/>
      <c r="O45" s="100"/>
      <c r="P45" s="100"/>
      <c r="Q45" s="93"/>
      <c r="R45" s="100"/>
      <c r="S45" s="100"/>
      <c r="T45" s="100"/>
      <c r="U45" s="100"/>
      <c r="V45" s="100"/>
      <c r="W45" s="100"/>
      <c r="Y45" s="100"/>
      <c r="Z45" s="100"/>
      <c r="AA45" s="100"/>
      <c r="AB45" s="100"/>
      <c r="AC45" s="100"/>
      <c r="AD45" s="100"/>
      <c r="AE45" s="100"/>
      <c r="AF45" s="100"/>
      <c r="AG45" s="56"/>
      <c r="AH45" s="18"/>
      <c r="AI45" s="18"/>
      <c r="AJ45" s="100"/>
      <c r="AK45" s="100"/>
      <c r="AL45" s="100"/>
      <c r="AM45" s="57"/>
      <c r="AN45" s="100"/>
      <c r="AO45" s="57"/>
      <c r="AP45" s="57"/>
      <c r="AQ45" s="57"/>
      <c r="AR45" s="57"/>
      <c r="AS45" s="57"/>
      <c r="AT45" s="58"/>
      <c r="AV45" s="100"/>
      <c r="AW45" s="100"/>
      <c r="AX45" s="100"/>
      <c r="AY45" s="100"/>
      <c r="AZ45" s="100"/>
      <c r="BA45" s="100"/>
      <c r="BB45" s="100"/>
      <c r="BC45" s="100"/>
      <c r="BD45" s="100"/>
      <c r="BE45" s="100"/>
      <c r="BF45" s="100"/>
      <c r="BG45" s="58"/>
      <c r="BH45" s="100"/>
      <c r="BI45" s="100"/>
      <c r="BJ45" s="100"/>
      <c r="BK45" s="100"/>
      <c r="BL45" s="100"/>
      <c r="BM45" s="100"/>
      <c r="BN45" s="100"/>
      <c r="BO45" s="100"/>
      <c r="BP45" s="100"/>
      <c r="BQ45" s="58"/>
    </row>
    <row r="46" spans="1:70" s="55" customFormat="1">
      <c r="A46" s="83">
        <v>30427</v>
      </c>
      <c r="B46" s="53" t="s">
        <v>251</v>
      </c>
      <c r="C46" s="92">
        <v>6</v>
      </c>
      <c r="D46" s="100"/>
      <c r="E46" s="100"/>
      <c r="F46" s="100"/>
      <c r="G46" s="100"/>
      <c r="H46" s="100"/>
      <c r="I46" s="100"/>
      <c r="J46" s="100"/>
      <c r="K46" s="100"/>
      <c r="L46" s="100"/>
      <c r="M46" s="100"/>
      <c r="N46" s="100"/>
      <c r="O46" s="100"/>
      <c r="P46" s="100"/>
      <c r="Q46" s="93"/>
      <c r="R46" s="100"/>
      <c r="S46" s="100"/>
      <c r="T46" s="100"/>
      <c r="U46" s="100"/>
      <c r="V46" s="100"/>
      <c r="W46" s="100"/>
      <c r="Y46" s="100"/>
      <c r="Z46" s="100"/>
      <c r="AA46" s="100"/>
      <c r="AB46" s="100"/>
      <c r="AC46" s="100"/>
      <c r="AD46" s="100"/>
      <c r="AE46" s="100"/>
      <c r="AF46" s="100"/>
      <c r="AG46" s="56"/>
      <c r="AH46" s="18"/>
      <c r="AI46" s="18"/>
      <c r="AJ46" s="100"/>
      <c r="AK46" s="100"/>
      <c r="AL46" s="100"/>
      <c r="AM46" s="57"/>
      <c r="AN46" s="100"/>
      <c r="AO46" s="57"/>
      <c r="AP46" s="57"/>
      <c r="AQ46" s="57"/>
      <c r="AR46" s="57"/>
      <c r="AS46" s="57"/>
      <c r="AT46" s="58"/>
      <c r="AV46" s="100"/>
      <c r="AW46" s="100"/>
      <c r="AX46" s="100"/>
      <c r="AY46" s="100"/>
      <c r="AZ46" s="100"/>
      <c r="BA46" s="100"/>
      <c r="BB46" s="100"/>
      <c r="BC46" s="100"/>
      <c r="BD46" s="100"/>
      <c r="BE46" s="100"/>
      <c r="BF46" s="100"/>
      <c r="BG46" s="58"/>
      <c r="BH46" s="100"/>
      <c r="BI46" s="100"/>
      <c r="BJ46" s="100"/>
      <c r="BK46" s="100"/>
      <c r="BL46" s="100"/>
      <c r="BM46" s="100"/>
      <c r="BN46" s="100"/>
      <c r="BO46" s="100"/>
      <c r="BP46" s="100"/>
      <c r="BQ46" s="58"/>
    </row>
    <row r="47" spans="1:70" s="55" customFormat="1">
      <c r="A47" s="83">
        <v>30428</v>
      </c>
      <c r="B47" s="53" t="s">
        <v>252</v>
      </c>
      <c r="C47" s="92">
        <v>6</v>
      </c>
      <c r="D47" s="100"/>
      <c r="E47" s="100"/>
      <c r="F47" s="100"/>
      <c r="G47" s="100"/>
      <c r="H47" s="100"/>
      <c r="I47" s="100"/>
      <c r="J47" s="100"/>
      <c r="K47" s="100"/>
      <c r="L47" s="100"/>
      <c r="M47" s="100"/>
      <c r="N47" s="100"/>
      <c r="O47" s="100"/>
      <c r="P47" s="100"/>
      <c r="Q47" s="93"/>
      <c r="R47" s="100"/>
      <c r="S47" s="100"/>
      <c r="T47" s="100"/>
      <c r="U47" s="100"/>
      <c r="V47" s="100"/>
      <c r="W47" s="100"/>
      <c r="Y47" s="100"/>
      <c r="Z47" s="100"/>
      <c r="AA47" s="100"/>
      <c r="AB47" s="100"/>
      <c r="AC47" s="100"/>
      <c r="AD47" s="100"/>
      <c r="AE47" s="100"/>
      <c r="AF47" s="100"/>
      <c r="AG47" s="56"/>
      <c r="AH47" s="18"/>
      <c r="AI47" s="18"/>
      <c r="AJ47" s="100"/>
      <c r="AK47" s="100"/>
      <c r="AL47" s="100"/>
      <c r="AM47" s="57"/>
      <c r="AN47" s="100"/>
      <c r="AO47" s="57"/>
      <c r="AP47" s="57"/>
      <c r="AQ47" s="57"/>
      <c r="AR47" s="57"/>
      <c r="AS47" s="57"/>
      <c r="AT47" s="58"/>
      <c r="AV47" s="100"/>
      <c r="AW47" s="100"/>
      <c r="AX47" s="100"/>
      <c r="AY47" s="100"/>
      <c r="AZ47" s="100"/>
      <c r="BA47" s="100"/>
      <c r="BB47" s="100"/>
      <c r="BC47" s="100"/>
      <c r="BD47" s="100"/>
      <c r="BE47" s="100"/>
      <c r="BF47" s="100"/>
      <c r="BG47" s="58"/>
      <c r="BH47" s="100"/>
      <c r="BI47" s="100"/>
      <c r="BJ47" s="100"/>
      <c r="BK47" s="100"/>
      <c r="BL47" s="100"/>
      <c r="BM47" s="100"/>
      <c r="BN47" s="100"/>
      <c r="BO47" s="100"/>
      <c r="BP47" s="100"/>
      <c r="BQ47" s="58"/>
    </row>
    <row r="48" spans="1:70" s="39" customFormat="1" ht="20.399999999999999" hidden="1" customHeight="1">
      <c r="A48" s="29"/>
      <c r="B48" s="30"/>
      <c r="C48" s="30"/>
      <c r="D48" s="31"/>
      <c r="E48" s="31"/>
      <c r="F48" s="31"/>
      <c r="G48" s="31"/>
      <c r="H48" s="31"/>
      <c r="I48" s="31"/>
      <c r="J48" s="31"/>
      <c r="K48" s="30"/>
      <c r="L48" s="32"/>
      <c r="M48" s="30"/>
      <c r="N48" s="32"/>
      <c r="O48" s="37"/>
      <c r="P48" s="31"/>
      <c r="Q48" s="31"/>
      <c r="R48" s="31"/>
      <c r="S48" s="30"/>
      <c r="T48" s="32"/>
      <c r="U48" s="30"/>
      <c r="V48" s="32"/>
      <c r="W48" s="37"/>
      <c r="X48" s="46"/>
      <c r="Y48" s="31"/>
      <c r="Z48" s="31"/>
      <c r="AA48" s="31"/>
      <c r="AB48" s="30"/>
      <c r="AC48" s="31"/>
      <c r="AD48" s="31"/>
      <c r="AE48" s="31"/>
      <c r="AF48" s="31"/>
      <c r="AG48" s="31"/>
      <c r="AH48" s="31"/>
      <c r="AI48" s="31"/>
      <c r="AJ48" s="31"/>
      <c r="AK48" s="31"/>
      <c r="AL48" s="31"/>
      <c r="AM48" s="31"/>
      <c r="AN48" s="31"/>
      <c r="AO48" s="31"/>
      <c r="AP48" s="31"/>
      <c r="AQ48" s="31"/>
      <c r="AR48" s="31"/>
      <c r="AS48" s="31"/>
      <c r="AT48" s="31"/>
      <c r="AU48" s="46"/>
      <c r="AV48" s="31"/>
      <c r="AW48" s="31"/>
      <c r="AX48" s="31"/>
      <c r="AY48" s="31"/>
      <c r="AZ48" s="31"/>
      <c r="BA48" s="31"/>
      <c r="BB48" s="31"/>
      <c r="BC48" s="31"/>
      <c r="BD48" s="31"/>
      <c r="BE48" s="31"/>
      <c r="BF48" s="31"/>
      <c r="BG48" s="31"/>
      <c r="BH48" s="31"/>
      <c r="BI48" s="31"/>
      <c r="BJ48" s="31"/>
      <c r="BK48" s="31"/>
      <c r="BL48" s="31"/>
      <c r="BM48" s="31"/>
      <c r="BN48" s="31"/>
      <c r="BO48" s="31"/>
      <c r="BP48" s="31"/>
      <c r="BQ48" s="31"/>
      <c r="BR48" s="31"/>
    </row>
    <row r="49" spans="1:69" s="14" customFormat="1" ht="24.6" customHeight="1">
      <c r="A49" s="199" t="s">
        <v>170</v>
      </c>
      <c r="B49" s="200"/>
      <c r="C49" s="201"/>
      <c r="D49" s="43">
        <f t="shared" ref="D49:O49" si="0">SUM(D18:D47)</f>
        <v>0</v>
      </c>
      <c r="E49" s="43">
        <f t="shared" si="0"/>
        <v>0</v>
      </c>
      <c r="F49" s="43">
        <f t="shared" si="0"/>
        <v>2</v>
      </c>
      <c r="G49" s="43">
        <f t="shared" si="0"/>
        <v>0</v>
      </c>
      <c r="H49" s="43">
        <f t="shared" si="0"/>
        <v>3</v>
      </c>
      <c r="I49" s="43">
        <f t="shared" si="0"/>
        <v>0</v>
      </c>
      <c r="J49" s="43">
        <f t="shared" si="0"/>
        <v>2</v>
      </c>
      <c r="K49" s="43">
        <f t="shared" si="0"/>
        <v>0</v>
      </c>
      <c r="L49" s="43">
        <f t="shared" si="0"/>
        <v>4</v>
      </c>
      <c r="M49" s="43">
        <f t="shared" si="0"/>
        <v>0</v>
      </c>
      <c r="N49" s="43">
        <f t="shared" si="0"/>
        <v>4</v>
      </c>
      <c r="O49" s="43">
        <f t="shared" si="0"/>
        <v>0</v>
      </c>
      <c r="P49" s="44"/>
      <c r="Q49" s="44"/>
      <c r="R49" s="43">
        <f>SUM(R18:R47)</f>
        <v>1</v>
      </c>
      <c r="S49" s="43">
        <f>SUM(S18:S47)</f>
        <v>1</v>
      </c>
      <c r="T49" s="43">
        <f>SUM(T18:T47)</f>
        <v>1</v>
      </c>
      <c r="U49" s="43">
        <f>SUM(U18:U47)</f>
        <v>3</v>
      </c>
      <c r="V49" s="43">
        <f>SUM(V18:V47)</f>
        <v>0</v>
      </c>
      <c r="W49" s="45"/>
      <c r="X49" s="47"/>
      <c r="Y49" s="43">
        <f t="shared" ref="Y49:AS49" si="1">SUM(Y18:Y47)</f>
        <v>6</v>
      </c>
      <c r="Z49" s="43">
        <f t="shared" si="1"/>
        <v>2</v>
      </c>
      <c r="AA49" s="43">
        <f t="shared" si="1"/>
        <v>3</v>
      </c>
      <c r="AB49" s="43">
        <f t="shared" si="1"/>
        <v>4</v>
      </c>
      <c r="AC49" s="43">
        <f t="shared" si="1"/>
        <v>1</v>
      </c>
      <c r="AD49" s="43">
        <f t="shared" si="1"/>
        <v>2</v>
      </c>
      <c r="AE49" s="43">
        <f t="shared" si="1"/>
        <v>4</v>
      </c>
      <c r="AF49" s="43">
        <f t="shared" si="1"/>
        <v>2</v>
      </c>
      <c r="AG49" s="43">
        <f t="shared" si="1"/>
        <v>0</v>
      </c>
      <c r="AH49" s="43">
        <f t="shared" si="1"/>
        <v>4</v>
      </c>
      <c r="AI49" s="43">
        <f t="shared" si="1"/>
        <v>4</v>
      </c>
      <c r="AJ49" s="43">
        <f t="shared" si="1"/>
        <v>0</v>
      </c>
      <c r="AK49" s="43">
        <f t="shared" si="1"/>
        <v>6</v>
      </c>
      <c r="AL49" s="43">
        <f t="shared" si="1"/>
        <v>2</v>
      </c>
      <c r="AM49" s="43">
        <f t="shared" si="1"/>
        <v>3</v>
      </c>
      <c r="AN49" s="43">
        <f t="shared" si="1"/>
        <v>5</v>
      </c>
      <c r="AO49" s="43">
        <f t="shared" si="1"/>
        <v>0</v>
      </c>
      <c r="AP49" s="43">
        <f t="shared" si="1"/>
        <v>5</v>
      </c>
      <c r="AQ49" s="43">
        <f t="shared" si="1"/>
        <v>3</v>
      </c>
      <c r="AR49" s="43">
        <f t="shared" si="1"/>
        <v>4</v>
      </c>
      <c r="AS49" s="43">
        <f t="shared" si="1"/>
        <v>4</v>
      </c>
      <c r="AT49" s="45"/>
      <c r="AU49" s="47"/>
      <c r="AV49" s="43">
        <f t="shared" ref="AV49:BF49" si="2">SUM(AV18:AV47)</f>
        <v>0</v>
      </c>
      <c r="AW49" s="43">
        <f t="shared" si="2"/>
        <v>5</v>
      </c>
      <c r="AX49" s="43">
        <f t="shared" si="2"/>
        <v>6</v>
      </c>
      <c r="AY49" s="43">
        <f t="shared" si="2"/>
        <v>5</v>
      </c>
      <c r="AZ49" s="43">
        <f t="shared" si="2"/>
        <v>4</v>
      </c>
      <c r="BA49" s="43">
        <f t="shared" si="2"/>
        <v>2</v>
      </c>
      <c r="BB49" s="43">
        <f t="shared" si="2"/>
        <v>0</v>
      </c>
      <c r="BC49" s="43">
        <f t="shared" si="2"/>
        <v>0</v>
      </c>
      <c r="BD49" s="43">
        <f t="shared" si="2"/>
        <v>2</v>
      </c>
      <c r="BE49" s="43">
        <f t="shared" si="2"/>
        <v>6</v>
      </c>
      <c r="BF49" s="43">
        <f t="shared" si="2"/>
        <v>1</v>
      </c>
      <c r="BG49" s="44"/>
      <c r="BH49" s="43">
        <f t="shared" ref="BH49:BP49" si="3">SUM(BH18:BH47)</f>
        <v>5</v>
      </c>
      <c r="BI49" s="43">
        <f t="shared" si="3"/>
        <v>2</v>
      </c>
      <c r="BJ49" s="43">
        <f t="shared" si="3"/>
        <v>3</v>
      </c>
      <c r="BK49" s="43">
        <f t="shared" si="3"/>
        <v>0</v>
      </c>
      <c r="BL49" s="43">
        <f t="shared" si="3"/>
        <v>0</v>
      </c>
      <c r="BM49" s="43">
        <f t="shared" si="3"/>
        <v>2</v>
      </c>
      <c r="BN49" s="43">
        <f t="shared" si="3"/>
        <v>4</v>
      </c>
      <c r="BO49" s="43">
        <f t="shared" si="3"/>
        <v>3</v>
      </c>
      <c r="BP49" s="43">
        <f t="shared" si="3"/>
        <v>5</v>
      </c>
      <c r="BQ49" s="44"/>
    </row>
    <row r="50" spans="1:69">
      <c r="L50" s="15"/>
      <c r="M50" s="15"/>
      <c r="N50" s="15"/>
      <c r="O50" s="15"/>
    </row>
    <row r="51" spans="1:69">
      <c r="L51" s="15"/>
      <c r="M51" s="15"/>
      <c r="N51" s="15"/>
      <c r="O51" s="15"/>
    </row>
    <row r="52" spans="1:69" ht="22.8" customHeight="1">
      <c r="C52" s="85" t="s">
        <v>286</v>
      </c>
      <c r="D52" s="85">
        <f t="shared" ref="D52:AI52" si="4">COUNTIFS($C$18:$C$47,3,D$18:D$47,1)</f>
        <v>0</v>
      </c>
      <c r="E52" s="85">
        <f t="shared" si="4"/>
        <v>0</v>
      </c>
      <c r="F52" s="85">
        <f t="shared" si="4"/>
        <v>0</v>
      </c>
      <c r="G52" s="85">
        <f t="shared" si="4"/>
        <v>0</v>
      </c>
      <c r="H52" s="85">
        <f t="shared" si="4"/>
        <v>1</v>
      </c>
      <c r="I52" s="85">
        <f t="shared" si="4"/>
        <v>0</v>
      </c>
      <c r="J52" s="85">
        <f t="shared" si="4"/>
        <v>0</v>
      </c>
      <c r="K52" s="85">
        <f t="shared" si="4"/>
        <v>0</v>
      </c>
      <c r="L52" s="85">
        <f t="shared" si="4"/>
        <v>1</v>
      </c>
      <c r="M52" s="85">
        <f t="shared" si="4"/>
        <v>0</v>
      </c>
      <c r="N52" s="85">
        <f t="shared" si="4"/>
        <v>0</v>
      </c>
      <c r="O52" s="85">
        <f t="shared" si="4"/>
        <v>0</v>
      </c>
      <c r="P52" s="85">
        <f t="shared" si="4"/>
        <v>0</v>
      </c>
      <c r="Q52" s="85">
        <f t="shared" si="4"/>
        <v>0</v>
      </c>
      <c r="R52" s="85">
        <f t="shared" si="4"/>
        <v>0</v>
      </c>
      <c r="S52" s="85">
        <f t="shared" si="4"/>
        <v>0</v>
      </c>
      <c r="T52" s="85">
        <f t="shared" si="4"/>
        <v>0</v>
      </c>
      <c r="U52" s="85">
        <f t="shared" si="4"/>
        <v>0</v>
      </c>
      <c r="V52" s="85">
        <f t="shared" si="4"/>
        <v>0</v>
      </c>
      <c r="W52" s="85">
        <f t="shared" si="4"/>
        <v>0</v>
      </c>
      <c r="X52" s="85">
        <f t="shared" si="4"/>
        <v>0</v>
      </c>
      <c r="Y52" s="85">
        <f t="shared" si="4"/>
        <v>1</v>
      </c>
      <c r="Z52" s="85">
        <f t="shared" si="4"/>
        <v>0</v>
      </c>
      <c r="AA52" s="85">
        <f t="shared" si="4"/>
        <v>0</v>
      </c>
      <c r="AB52" s="85">
        <f t="shared" si="4"/>
        <v>1</v>
      </c>
      <c r="AC52" s="85">
        <f t="shared" si="4"/>
        <v>0</v>
      </c>
      <c r="AD52" s="85">
        <f t="shared" si="4"/>
        <v>1</v>
      </c>
      <c r="AE52" s="85">
        <f t="shared" si="4"/>
        <v>0</v>
      </c>
      <c r="AF52" s="85">
        <f t="shared" si="4"/>
        <v>0</v>
      </c>
      <c r="AG52" s="85">
        <f t="shared" si="4"/>
        <v>0</v>
      </c>
      <c r="AH52" s="85">
        <f t="shared" si="4"/>
        <v>0</v>
      </c>
      <c r="AI52" s="85">
        <f t="shared" si="4"/>
        <v>1</v>
      </c>
      <c r="AJ52" s="85">
        <f t="shared" ref="AJ52:BQ52" si="5">COUNTIFS($C$18:$C$47,3,AJ$18:AJ$47,1)</f>
        <v>0</v>
      </c>
      <c r="AK52" s="85">
        <f t="shared" si="5"/>
        <v>0</v>
      </c>
      <c r="AL52" s="85">
        <f t="shared" si="5"/>
        <v>1</v>
      </c>
      <c r="AM52" s="85">
        <f t="shared" si="5"/>
        <v>1</v>
      </c>
      <c r="AN52" s="85">
        <f t="shared" si="5"/>
        <v>0</v>
      </c>
      <c r="AO52" s="85">
        <f t="shared" si="5"/>
        <v>0</v>
      </c>
      <c r="AP52" s="85">
        <f t="shared" si="5"/>
        <v>1</v>
      </c>
      <c r="AQ52" s="85">
        <f t="shared" si="5"/>
        <v>0</v>
      </c>
      <c r="AR52" s="85">
        <f t="shared" si="5"/>
        <v>0</v>
      </c>
      <c r="AS52" s="85">
        <f t="shared" si="5"/>
        <v>1</v>
      </c>
      <c r="AT52" s="85">
        <f t="shared" si="5"/>
        <v>0</v>
      </c>
      <c r="AU52" s="85">
        <f t="shared" si="5"/>
        <v>0</v>
      </c>
      <c r="AV52" s="85">
        <f t="shared" si="5"/>
        <v>0</v>
      </c>
      <c r="AW52" s="85">
        <f t="shared" si="5"/>
        <v>1</v>
      </c>
      <c r="AX52" s="85">
        <f t="shared" si="5"/>
        <v>0</v>
      </c>
      <c r="AY52" s="85">
        <f t="shared" si="5"/>
        <v>0</v>
      </c>
      <c r="AZ52" s="85">
        <f t="shared" si="5"/>
        <v>1</v>
      </c>
      <c r="BA52" s="85">
        <f t="shared" si="5"/>
        <v>1</v>
      </c>
      <c r="BB52" s="85">
        <f t="shared" si="5"/>
        <v>0</v>
      </c>
      <c r="BC52" s="85">
        <f t="shared" si="5"/>
        <v>0</v>
      </c>
      <c r="BD52" s="85">
        <f t="shared" si="5"/>
        <v>0</v>
      </c>
      <c r="BE52" s="85">
        <f t="shared" si="5"/>
        <v>1</v>
      </c>
      <c r="BF52" s="85">
        <f t="shared" si="5"/>
        <v>1</v>
      </c>
      <c r="BG52" s="85">
        <f t="shared" si="5"/>
        <v>0</v>
      </c>
      <c r="BH52" s="85">
        <f t="shared" si="5"/>
        <v>1</v>
      </c>
      <c r="BI52" s="85">
        <f t="shared" si="5"/>
        <v>0</v>
      </c>
      <c r="BJ52" s="85">
        <f t="shared" si="5"/>
        <v>1</v>
      </c>
      <c r="BK52" s="85">
        <f t="shared" si="5"/>
        <v>0</v>
      </c>
      <c r="BL52" s="85">
        <f t="shared" si="5"/>
        <v>0</v>
      </c>
      <c r="BM52" s="85">
        <f t="shared" si="5"/>
        <v>0</v>
      </c>
      <c r="BN52" s="85">
        <f t="shared" si="5"/>
        <v>1</v>
      </c>
      <c r="BO52" s="85">
        <f t="shared" si="5"/>
        <v>1</v>
      </c>
      <c r="BP52" s="85">
        <f t="shared" si="5"/>
        <v>1</v>
      </c>
      <c r="BQ52" s="85">
        <f t="shared" si="5"/>
        <v>0</v>
      </c>
    </row>
    <row r="53" spans="1:69" ht="22.8" customHeight="1">
      <c r="C53" s="85" t="s">
        <v>287</v>
      </c>
      <c r="D53" s="85">
        <f t="shared" ref="D53:AI53" si="6">COUNTIFS($C$18:$C$47,4,D$18:D$47,1)</f>
        <v>0</v>
      </c>
      <c r="E53" s="85">
        <f t="shared" si="6"/>
        <v>0</v>
      </c>
      <c r="F53" s="85">
        <f t="shared" si="6"/>
        <v>0</v>
      </c>
      <c r="G53" s="85">
        <f t="shared" si="6"/>
        <v>0</v>
      </c>
      <c r="H53" s="85">
        <f t="shared" si="6"/>
        <v>0</v>
      </c>
      <c r="I53" s="85">
        <f t="shared" si="6"/>
        <v>0</v>
      </c>
      <c r="J53" s="85">
        <f t="shared" si="6"/>
        <v>0</v>
      </c>
      <c r="K53" s="85">
        <f t="shared" si="6"/>
        <v>0</v>
      </c>
      <c r="L53" s="85">
        <f t="shared" si="6"/>
        <v>0</v>
      </c>
      <c r="M53" s="85">
        <f t="shared" si="6"/>
        <v>0</v>
      </c>
      <c r="N53" s="85">
        <f t="shared" si="6"/>
        <v>0</v>
      </c>
      <c r="O53" s="85">
        <f t="shared" si="6"/>
        <v>0</v>
      </c>
      <c r="P53" s="85">
        <f t="shared" si="6"/>
        <v>0</v>
      </c>
      <c r="Q53" s="85">
        <f t="shared" si="6"/>
        <v>0</v>
      </c>
      <c r="R53" s="85">
        <f t="shared" si="6"/>
        <v>0</v>
      </c>
      <c r="S53" s="85">
        <f t="shared" si="6"/>
        <v>0</v>
      </c>
      <c r="T53" s="85">
        <f t="shared" si="6"/>
        <v>0</v>
      </c>
      <c r="U53" s="85">
        <f t="shared" si="6"/>
        <v>0</v>
      </c>
      <c r="V53" s="85">
        <f t="shared" si="6"/>
        <v>0</v>
      </c>
      <c r="W53" s="85">
        <f t="shared" si="6"/>
        <v>0</v>
      </c>
      <c r="X53" s="85">
        <f t="shared" si="6"/>
        <v>0</v>
      </c>
      <c r="Y53" s="85">
        <f t="shared" si="6"/>
        <v>0</v>
      </c>
      <c r="Z53" s="85">
        <f t="shared" si="6"/>
        <v>0</v>
      </c>
      <c r="AA53" s="85">
        <f t="shared" si="6"/>
        <v>0</v>
      </c>
      <c r="AB53" s="85">
        <f t="shared" si="6"/>
        <v>0</v>
      </c>
      <c r="AC53" s="85">
        <f t="shared" si="6"/>
        <v>0</v>
      </c>
      <c r="AD53" s="85">
        <f t="shared" si="6"/>
        <v>0</v>
      </c>
      <c r="AE53" s="85">
        <f t="shared" si="6"/>
        <v>0</v>
      </c>
      <c r="AF53" s="85">
        <f t="shared" si="6"/>
        <v>0</v>
      </c>
      <c r="AG53" s="85">
        <f t="shared" si="6"/>
        <v>0</v>
      </c>
      <c r="AH53" s="85">
        <f t="shared" si="6"/>
        <v>0</v>
      </c>
      <c r="AI53" s="85">
        <f t="shared" si="6"/>
        <v>0</v>
      </c>
      <c r="AJ53" s="85">
        <f t="shared" ref="AJ53:BQ53" si="7">COUNTIFS($C$18:$C$47,4,AJ$18:AJ$47,1)</f>
        <v>0</v>
      </c>
      <c r="AK53" s="85">
        <f t="shared" si="7"/>
        <v>0</v>
      </c>
      <c r="AL53" s="85">
        <f t="shared" si="7"/>
        <v>0</v>
      </c>
      <c r="AM53" s="85">
        <f t="shared" si="7"/>
        <v>0</v>
      </c>
      <c r="AN53" s="85">
        <f t="shared" si="7"/>
        <v>0</v>
      </c>
      <c r="AO53" s="85">
        <f t="shared" si="7"/>
        <v>0</v>
      </c>
      <c r="AP53" s="85">
        <f t="shared" si="7"/>
        <v>0</v>
      </c>
      <c r="AQ53" s="85">
        <f t="shared" si="7"/>
        <v>0</v>
      </c>
      <c r="AR53" s="85">
        <f t="shared" si="7"/>
        <v>0</v>
      </c>
      <c r="AS53" s="85">
        <f t="shared" si="7"/>
        <v>0</v>
      </c>
      <c r="AT53" s="85">
        <f t="shared" si="7"/>
        <v>0</v>
      </c>
      <c r="AU53" s="85">
        <f t="shared" si="7"/>
        <v>0</v>
      </c>
      <c r="AV53" s="85">
        <f t="shared" si="7"/>
        <v>0</v>
      </c>
      <c r="AW53" s="85">
        <f t="shared" si="7"/>
        <v>0</v>
      </c>
      <c r="AX53" s="85">
        <f t="shared" si="7"/>
        <v>0</v>
      </c>
      <c r="AY53" s="85">
        <f t="shared" si="7"/>
        <v>0</v>
      </c>
      <c r="AZ53" s="85">
        <f t="shared" si="7"/>
        <v>0</v>
      </c>
      <c r="BA53" s="85">
        <f t="shared" si="7"/>
        <v>0</v>
      </c>
      <c r="BB53" s="85">
        <f t="shared" si="7"/>
        <v>0</v>
      </c>
      <c r="BC53" s="85">
        <f t="shared" si="7"/>
        <v>0</v>
      </c>
      <c r="BD53" s="85">
        <f t="shared" si="7"/>
        <v>0</v>
      </c>
      <c r="BE53" s="85">
        <f t="shared" si="7"/>
        <v>0</v>
      </c>
      <c r="BF53" s="85">
        <f t="shared" si="7"/>
        <v>0</v>
      </c>
      <c r="BG53" s="85">
        <f t="shared" si="7"/>
        <v>0</v>
      </c>
      <c r="BH53" s="85">
        <f t="shared" si="7"/>
        <v>0</v>
      </c>
      <c r="BI53" s="85">
        <f t="shared" si="7"/>
        <v>0</v>
      </c>
      <c r="BJ53" s="85">
        <f t="shared" si="7"/>
        <v>0</v>
      </c>
      <c r="BK53" s="85">
        <f t="shared" si="7"/>
        <v>0</v>
      </c>
      <c r="BL53" s="85">
        <f t="shared" si="7"/>
        <v>0</v>
      </c>
      <c r="BM53" s="85">
        <f t="shared" si="7"/>
        <v>0</v>
      </c>
      <c r="BN53" s="85">
        <f t="shared" si="7"/>
        <v>0</v>
      </c>
      <c r="BO53" s="85">
        <f t="shared" si="7"/>
        <v>0</v>
      </c>
      <c r="BP53" s="85">
        <f t="shared" si="7"/>
        <v>0</v>
      </c>
      <c r="BQ53" s="85">
        <f t="shared" si="7"/>
        <v>0</v>
      </c>
    </row>
    <row r="54" spans="1:69" ht="22.8" customHeight="1">
      <c r="C54" s="85" t="s">
        <v>288</v>
      </c>
      <c r="D54" s="85">
        <f t="shared" ref="D54:AI54" si="8">COUNTIFS($C$18:$C$47,5,D$18:D$47,1)</f>
        <v>0</v>
      </c>
      <c r="E54" s="85">
        <f t="shared" si="8"/>
        <v>0</v>
      </c>
      <c r="F54" s="85">
        <f t="shared" si="8"/>
        <v>1</v>
      </c>
      <c r="G54" s="85">
        <f t="shared" si="8"/>
        <v>0</v>
      </c>
      <c r="H54" s="85">
        <f t="shared" si="8"/>
        <v>0</v>
      </c>
      <c r="I54" s="85">
        <f t="shared" si="8"/>
        <v>0</v>
      </c>
      <c r="J54" s="85">
        <f t="shared" si="8"/>
        <v>1</v>
      </c>
      <c r="K54" s="85">
        <f t="shared" si="8"/>
        <v>0</v>
      </c>
      <c r="L54" s="85">
        <f t="shared" si="8"/>
        <v>1</v>
      </c>
      <c r="M54" s="85">
        <f t="shared" si="8"/>
        <v>0</v>
      </c>
      <c r="N54" s="85">
        <f t="shared" si="8"/>
        <v>2</v>
      </c>
      <c r="O54" s="85">
        <f t="shared" si="8"/>
        <v>0</v>
      </c>
      <c r="P54" s="85">
        <f t="shared" si="8"/>
        <v>0</v>
      </c>
      <c r="Q54" s="85">
        <f t="shared" si="8"/>
        <v>0</v>
      </c>
      <c r="R54" s="85">
        <f t="shared" si="8"/>
        <v>0</v>
      </c>
      <c r="S54" s="85">
        <f t="shared" si="8"/>
        <v>0</v>
      </c>
      <c r="T54" s="85">
        <f t="shared" si="8"/>
        <v>1</v>
      </c>
      <c r="U54" s="85">
        <f t="shared" si="8"/>
        <v>2</v>
      </c>
      <c r="V54" s="85">
        <f t="shared" si="8"/>
        <v>0</v>
      </c>
      <c r="W54" s="85">
        <f t="shared" si="8"/>
        <v>0</v>
      </c>
      <c r="X54" s="85">
        <f t="shared" si="8"/>
        <v>0</v>
      </c>
      <c r="Y54" s="85">
        <f t="shared" si="8"/>
        <v>3</v>
      </c>
      <c r="Z54" s="85">
        <f t="shared" si="8"/>
        <v>0</v>
      </c>
      <c r="AA54" s="85">
        <f t="shared" si="8"/>
        <v>2</v>
      </c>
      <c r="AB54" s="85">
        <f t="shared" si="8"/>
        <v>1</v>
      </c>
      <c r="AC54" s="85">
        <f t="shared" si="8"/>
        <v>0</v>
      </c>
      <c r="AD54" s="85">
        <f t="shared" si="8"/>
        <v>0</v>
      </c>
      <c r="AE54" s="85">
        <f t="shared" si="8"/>
        <v>2</v>
      </c>
      <c r="AF54" s="85">
        <f t="shared" si="8"/>
        <v>1</v>
      </c>
      <c r="AG54" s="85">
        <f t="shared" si="8"/>
        <v>0</v>
      </c>
      <c r="AH54" s="85">
        <f t="shared" si="8"/>
        <v>1</v>
      </c>
      <c r="AI54" s="85">
        <f t="shared" si="8"/>
        <v>2</v>
      </c>
      <c r="AJ54" s="85">
        <f t="shared" ref="AJ54:BQ54" si="9">COUNTIFS($C$18:$C$47,5,AJ$18:AJ$47,1)</f>
        <v>0</v>
      </c>
      <c r="AK54" s="85">
        <f t="shared" si="9"/>
        <v>2</v>
      </c>
      <c r="AL54" s="85">
        <f t="shared" si="9"/>
        <v>1</v>
      </c>
      <c r="AM54" s="85">
        <f t="shared" si="9"/>
        <v>1</v>
      </c>
      <c r="AN54" s="85">
        <f t="shared" si="9"/>
        <v>2</v>
      </c>
      <c r="AO54" s="85">
        <f t="shared" si="9"/>
        <v>0</v>
      </c>
      <c r="AP54" s="85">
        <f t="shared" si="9"/>
        <v>2</v>
      </c>
      <c r="AQ54" s="85">
        <f t="shared" si="9"/>
        <v>1</v>
      </c>
      <c r="AR54" s="85">
        <f t="shared" si="9"/>
        <v>2</v>
      </c>
      <c r="AS54" s="85">
        <f t="shared" si="9"/>
        <v>1</v>
      </c>
      <c r="AT54" s="85">
        <f t="shared" si="9"/>
        <v>0</v>
      </c>
      <c r="AU54" s="85">
        <f t="shared" si="9"/>
        <v>0</v>
      </c>
      <c r="AV54" s="85">
        <f t="shared" si="9"/>
        <v>0</v>
      </c>
      <c r="AW54" s="85">
        <f t="shared" si="9"/>
        <v>1</v>
      </c>
      <c r="AX54" s="85">
        <f t="shared" si="9"/>
        <v>3</v>
      </c>
      <c r="AY54" s="85">
        <f t="shared" si="9"/>
        <v>2</v>
      </c>
      <c r="AZ54" s="85">
        <f t="shared" si="9"/>
        <v>1</v>
      </c>
      <c r="BA54" s="85">
        <f t="shared" si="9"/>
        <v>1</v>
      </c>
      <c r="BB54" s="85">
        <f t="shared" si="9"/>
        <v>0</v>
      </c>
      <c r="BC54" s="85">
        <f t="shared" si="9"/>
        <v>0</v>
      </c>
      <c r="BD54" s="85">
        <f t="shared" si="9"/>
        <v>1</v>
      </c>
      <c r="BE54" s="85">
        <f t="shared" si="9"/>
        <v>3</v>
      </c>
      <c r="BF54" s="85">
        <f t="shared" si="9"/>
        <v>0</v>
      </c>
      <c r="BG54" s="85">
        <f t="shared" si="9"/>
        <v>0</v>
      </c>
      <c r="BH54" s="85">
        <f t="shared" si="9"/>
        <v>2</v>
      </c>
      <c r="BI54" s="85">
        <f t="shared" si="9"/>
        <v>1</v>
      </c>
      <c r="BJ54" s="85">
        <f t="shared" si="9"/>
        <v>0</v>
      </c>
      <c r="BK54" s="85">
        <f t="shared" si="9"/>
        <v>0</v>
      </c>
      <c r="BL54" s="85">
        <f t="shared" si="9"/>
        <v>0</v>
      </c>
      <c r="BM54" s="85">
        <f t="shared" si="9"/>
        <v>1</v>
      </c>
      <c r="BN54" s="85">
        <f t="shared" si="9"/>
        <v>1</v>
      </c>
      <c r="BO54" s="85">
        <f t="shared" si="9"/>
        <v>0</v>
      </c>
      <c r="BP54" s="85">
        <f t="shared" si="9"/>
        <v>3</v>
      </c>
      <c r="BQ54" s="85">
        <f t="shared" si="9"/>
        <v>0</v>
      </c>
    </row>
    <row r="55" spans="1:69" ht="22.8" customHeight="1">
      <c r="C55" s="85" t="s">
        <v>290</v>
      </c>
      <c r="D55" s="85">
        <f t="shared" ref="D55:AI55" si="10">COUNTIFS($C$18:$C$47,6,D$18:D$47,1)</f>
        <v>0</v>
      </c>
      <c r="E55" s="85">
        <f t="shared" si="10"/>
        <v>0</v>
      </c>
      <c r="F55" s="85">
        <f t="shared" si="10"/>
        <v>1</v>
      </c>
      <c r="G55" s="85">
        <f t="shared" si="10"/>
        <v>0</v>
      </c>
      <c r="H55" s="85">
        <f t="shared" si="10"/>
        <v>2</v>
      </c>
      <c r="I55" s="85">
        <f t="shared" si="10"/>
        <v>0</v>
      </c>
      <c r="J55" s="85">
        <f t="shared" si="10"/>
        <v>1</v>
      </c>
      <c r="K55" s="85">
        <f t="shared" si="10"/>
        <v>0</v>
      </c>
      <c r="L55" s="85">
        <f t="shared" si="10"/>
        <v>2</v>
      </c>
      <c r="M55" s="85">
        <f t="shared" si="10"/>
        <v>0</v>
      </c>
      <c r="N55" s="85">
        <f t="shared" si="10"/>
        <v>2</v>
      </c>
      <c r="O55" s="85">
        <f t="shared" si="10"/>
        <v>0</v>
      </c>
      <c r="P55" s="85">
        <f t="shared" si="10"/>
        <v>0</v>
      </c>
      <c r="Q55" s="85">
        <f t="shared" si="10"/>
        <v>0</v>
      </c>
      <c r="R55" s="85">
        <f t="shared" si="10"/>
        <v>1</v>
      </c>
      <c r="S55" s="85">
        <f t="shared" si="10"/>
        <v>1</v>
      </c>
      <c r="T55" s="85">
        <f t="shared" si="10"/>
        <v>0</v>
      </c>
      <c r="U55" s="85">
        <f t="shared" si="10"/>
        <v>1</v>
      </c>
      <c r="V55" s="85">
        <f t="shared" si="10"/>
        <v>0</v>
      </c>
      <c r="W55" s="85">
        <f t="shared" si="10"/>
        <v>0</v>
      </c>
      <c r="X55" s="85">
        <f t="shared" si="10"/>
        <v>0</v>
      </c>
      <c r="Y55" s="85">
        <f t="shared" si="10"/>
        <v>2</v>
      </c>
      <c r="Z55" s="85">
        <f t="shared" si="10"/>
        <v>2</v>
      </c>
      <c r="AA55" s="85">
        <f t="shared" si="10"/>
        <v>1</v>
      </c>
      <c r="AB55" s="85">
        <f t="shared" si="10"/>
        <v>2</v>
      </c>
      <c r="AC55" s="85">
        <f t="shared" si="10"/>
        <v>1</v>
      </c>
      <c r="AD55" s="85">
        <f t="shared" si="10"/>
        <v>1</v>
      </c>
      <c r="AE55" s="85">
        <f t="shared" si="10"/>
        <v>2</v>
      </c>
      <c r="AF55" s="85">
        <f t="shared" si="10"/>
        <v>1</v>
      </c>
      <c r="AG55" s="85">
        <f t="shared" si="10"/>
        <v>0</v>
      </c>
      <c r="AH55" s="85">
        <f t="shared" si="10"/>
        <v>3</v>
      </c>
      <c r="AI55" s="85">
        <f t="shared" si="10"/>
        <v>1</v>
      </c>
      <c r="AJ55" s="85">
        <f t="shared" ref="AJ55:BQ55" si="11">COUNTIFS($C$18:$C$47,6,AJ$18:AJ$47,1)</f>
        <v>0</v>
      </c>
      <c r="AK55" s="85">
        <f t="shared" si="11"/>
        <v>4</v>
      </c>
      <c r="AL55" s="85">
        <f t="shared" si="11"/>
        <v>0</v>
      </c>
      <c r="AM55" s="85">
        <f t="shared" si="11"/>
        <v>1</v>
      </c>
      <c r="AN55" s="85">
        <f t="shared" si="11"/>
        <v>3</v>
      </c>
      <c r="AO55" s="85">
        <f t="shared" si="11"/>
        <v>0</v>
      </c>
      <c r="AP55" s="85">
        <f t="shared" si="11"/>
        <v>2</v>
      </c>
      <c r="AQ55" s="85">
        <f t="shared" si="11"/>
        <v>2</v>
      </c>
      <c r="AR55" s="85">
        <f t="shared" si="11"/>
        <v>2</v>
      </c>
      <c r="AS55" s="85">
        <f t="shared" si="11"/>
        <v>2</v>
      </c>
      <c r="AT55" s="85">
        <f t="shared" si="11"/>
        <v>0</v>
      </c>
      <c r="AU55" s="85">
        <f t="shared" si="11"/>
        <v>0</v>
      </c>
      <c r="AV55" s="85">
        <f t="shared" si="11"/>
        <v>0</v>
      </c>
      <c r="AW55" s="85">
        <f t="shared" si="11"/>
        <v>3</v>
      </c>
      <c r="AX55" s="85">
        <f t="shared" si="11"/>
        <v>3</v>
      </c>
      <c r="AY55" s="85">
        <f t="shared" si="11"/>
        <v>3</v>
      </c>
      <c r="AZ55" s="85">
        <f t="shared" si="11"/>
        <v>2</v>
      </c>
      <c r="BA55" s="85">
        <f t="shared" si="11"/>
        <v>0</v>
      </c>
      <c r="BB55" s="85">
        <f t="shared" si="11"/>
        <v>0</v>
      </c>
      <c r="BC55" s="85">
        <f t="shared" si="11"/>
        <v>0</v>
      </c>
      <c r="BD55" s="85">
        <f t="shared" si="11"/>
        <v>1</v>
      </c>
      <c r="BE55" s="85">
        <f t="shared" si="11"/>
        <v>2</v>
      </c>
      <c r="BF55" s="85">
        <f t="shared" si="11"/>
        <v>0</v>
      </c>
      <c r="BG55" s="85">
        <f t="shared" si="11"/>
        <v>0</v>
      </c>
      <c r="BH55" s="85">
        <f t="shared" si="11"/>
        <v>2</v>
      </c>
      <c r="BI55" s="85">
        <f t="shared" si="11"/>
        <v>1</v>
      </c>
      <c r="BJ55" s="85">
        <f t="shared" si="11"/>
        <v>2</v>
      </c>
      <c r="BK55" s="85">
        <f t="shared" si="11"/>
        <v>0</v>
      </c>
      <c r="BL55" s="85">
        <f t="shared" si="11"/>
        <v>0</v>
      </c>
      <c r="BM55" s="85">
        <f t="shared" si="11"/>
        <v>1</v>
      </c>
      <c r="BN55" s="85">
        <f t="shared" si="11"/>
        <v>2</v>
      </c>
      <c r="BO55" s="85">
        <f t="shared" si="11"/>
        <v>2</v>
      </c>
      <c r="BP55" s="85">
        <f t="shared" si="11"/>
        <v>1</v>
      </c>
      <c r="BQ55" s="85">
        <f t="shared" si="11"/>
        <v>0</v>
      </c>
    </row>
    <row r="56" spans="1:69">
      <c r="L56" s="15"/>
      <c r="M56" s="15"/>
      <c r="N56" s="15"/>
      <c r="O56" s="15"/>
    </row>
    <row r="57" spans="1:69">
      <c r="L57" s="15"/>
      <c r="M57" s="15"/>
      <c r="N57" s="15"/>
      <c r="O57" s="15"/>
    </row>
  </sheetData>
  <autoFilter ref="A17:BR47"/>
  <mergeCells count="78">
    <mergeCell ref="A11:C11"/>
    <mergeCell ref="Y11:AT11"/>
    <mergeCell ref="D11:W11"/>
    <mergeCell ref="AV11:BQ11"/>
    <mergeCell ref="AV12:BG12"/>
    <mergeCell ref="BH12:BQ12"/>
    <mergeCell ref="D12:Q12"/>
    <mergeCell ref="R12:W12"/>
    <mergeCell ref="Y12:Z12"/>
    <mergeCell ref="AA12:AC12"/>
    <mergeCell ref="AD12:AF12"/>
    <mergeCell ref="AG12:AI12"/>
    <mergeCell ref="R13:R15"/>
    <mergeCell ref="AJ12:AL12"/>
    <mergeCell ref="AM12:AO12"/>
    <mergeCell ref="AP12:AQ12"/>
    <mergeCell ref="AR12:AS12"/>
    <mergeCell ref="AE13:AE15"/>
    <mergeCell ref="S13:S15"/>
    <mergeCell ref="T13:T15"/>
    <mergeCell ref="U13:U15"/>
    <mergeCell ref="V13:V15"/>
    <mergeCell ref="W13:W15"/>
    <mergeCell ref="Y13:Y15"/>
    <mergeCell ref="Z13:Z15"/>
    <mergeCell ref="AA13:AA15"/>
    <mergeCell ref="AB13:AB15"/>
    <mergeCell ref="AC13:AC15"/>
    <mergeCell ref="D13:P13"/>
    <mergeCell ref="Q13:Q15"/>
    <mergeCell ref="A12:A16"/>
    <mergeCell ref="B12:B16"/>
    <mergeCell ref="C12:C16"/>
    <mergeCell ref="AG13:AG15"/>
    <mergeCell ref="AH13:AH15"/>
    <mergeCell ref="AI13:AI15"/>
    <mergeCell ref="AJ13:AJ15"/>
    <mergeCell ref="AK13:AK15"/>
    <mergeCell ref="BM13:BM15"/>
    <mergeCell ref="BN13:BN15"/>
    <mergeCell ref="BE13:BE15"/>
    <mergeCell ref="BF13:BF15"/>
    <mergeCell ref="BG13:BG15"/>
    <mergeCell ref="BH13:BH15"/>
    <mergeCell ref="BI13:BI15"/>
    <mergeCell ref="BJ13:BJ15"/>
    <mergeCell ref="AL13:AL15"/>
    <mergeCell ref="AM13:AM15"/>
    <mergeCell ref="A49:C49"/>
    <mergeCell ref="BK13:BK15"/>
    <mergeCell ref="BL13:BL15"/>
    <mergeCell ref="AY13:AY15"/>
    <mergeCell ref="AZ13:AZ15"/>
    <mergeCell ref="BA13:BA15"/>
    <mergeCell ref="BB13:BB15"/>
    <mergeCell ref="BC13:BC15"/>
    <mergeCell ref="AD13:AD15"/>
    <mergeCell ref="AN13:AN15"/>
    <mergeCell ref="AO13:AO15"/>
    <mergeCell ref="AP13:AP15"/>
    <mergeCell ref="AQ13:AQ15"/>
    <mergeCell ref="AF13:AF15"/>
    <mergeCell ref="X13:X15"/>
    <mergeCell ref="AU13:AU15"/>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s>
  <phoneticPr fontId="25"/>
  <dataValidations count="4">
    <dataValidation imeMode="disabled" allowBlank="1" showInputMessage="1" showErrorMessage="1" sqref="A19 R19:V19 Y19:AS19 AV19:BF19 BH19:BP19 C19:O19"/>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48 WVJ48 WLN48 WBR48 VRV48 VHZ48 UYD48 UOH48 UEL48 TUP48 TKT48 TAX48 SRB48 SHF48 RXJ48 RNN48 RDR48 QTV48 QJZ48 QAD48 PQH48 PGL48 OWP48 OMT48 OCX48 NTB48 NJF48 MZJ48 MPN48 MFR48 LVV48 LLZ48 LCD48 KSH48 KIL48 JYP48 JOT48 JEX48 IVB48 ILF48 IBJ48 HRN48 HHR48 GXV48 GNZ48 GED48 FUH48 FKL48 FAP48 EQT48 EGX48 DXB48 DNF48 DDJ48 CTN48 CJR48 BZV48 BPZ48 BGD48 AWH48 AML48 ACP48 ST48 IX48 BC48 WWD48 WMH48 WCL48 VSP48 VIT48 UYX48 UPB48 UFF48 TVJ48 TLN48 TBR48 SRV48 SHZ48 RYD48 ROH48 REL48 QUP48 QKT48 QAX48 PRB48 PHF48 OXJ48 ONN48 ODR48 NTV48 NJZ48 NAD48 MQH48 MGL48 LWP48 LMT48 LCX48 KTB48 KJF48 JZJ48 JPN48 JFR48 IVV48 ILZ48 ICD48 HSH48 HIL48 GYP48 GOT48 GEX48 FVB48 FLF48 FBJ48 ERN48 EHR48 DXV48 DNZ48 DED48 CUH48 CKL48 CAP48 BQT48 BGX48 AXB48 ANF48 ADJ48 TN48 JR48 WWL48 WMP48 WCT48 VSX48 VJB48 UZF48 UPJ48 UFN48 TVR48 TLV48 TBZ48 SSD48 SIH48 RYL48 ROP48 RET48 QUX48 QLB48 QBF48 PRJ48 PHN48 OXR48 ONV48 ODZ48 NUD48 NKH48 NAL48 MQP48 MGT48 LWX48 LNB48 LDF48 KTJ48 KJN48 JZR48 JPV48 JFZ48 IWD48 IMH48 ICL48 HSP48 HIT48 GYX48 GPB48 GFF48 FVJ48 FLN48 FBR48 ERV48 EHZ48 DYD48 DOH48 DEL48 CUP48 CKT48 CAX48 BRB48 BHF48 AXJ48 ANN48 ADR48 TV48 JZ48 WWJ48 WMN48 WCR48 VSV48 VIZ48 UZD48 UPH48 UFL48 TVP48 TLT48 TBX48 SSB48 SIF48 RYJ48 RON48 RER48 QUV48 QKZ48 QBD48 PRH48 PHL48 OXP48 ONT48 ODX48 NUB48 NKF48 NAJ48 MQN48 MGR48 LWV48 LMZ48 LDD48 KTH48 KJL48 JZP48 JPT48 JFX48 IWB48 IMF48 ICJ48 HSN48 HIR48 GYV48 GOZ48 GFD48 FVH48 FLL48 FBP48 ERT48 EHX48 DYB48 DOF48 DEJ48 CUN48 CKR48 CAV48 BQZ48 BHD48 AXH48 ANL48 ADP48 TT48 JX48 WWH48 WML48 WCP48 VST48 VIX48 UZB48 UPF48 UFJ48 TVN48 TLR48 TBV48 SRZ48 SID48 RYH48 ROL48 REP48 QUT48 QKX48 QBB48 PRF48 PHJ48 OXN48 ONR48 ODV48 NTZ48 NKD48 NAH48 MQL48 MGP48 LWT48 LMX48 LDB48 KTF48 KJJ48 JZN48 JPR48 JFV48 IVZ48 IMD48 ICH48 HSL48 HIP48 GYT48 GOX48 GFB48 FVF48 FLJ48 FBN48 ERR48 EHV48 DXZ48 DOD48 DEH48 CUL48 CKP48 CAT48 BQX48 BHB48 AXF48 ANJ48 ADN48 TR48 JV48 WWF48 WMJ48 WCN48 VSR48 VIV48 UYZ48 UPD48 UFH48 TVL48 TLP48 TBT48 SRX48 SIB48 RYF48 ROJ48 REN48 QUR48 QKV48 QAZ48 PRD48 PHH48 OXL48 ONP48 ODT48 NTX48 NKB48 NAF48 MQJ48 MGN48 LWR48 LMV48 LCZ48 KTD48 KJH48 JZL48 JPP48 JFT48 IVX48 IMB48 ICF48 HSJ48 HIN48 GYR48 GOV48 GEZ48 FVD48 FLH48 FBL48 ERP48 EHT48 DXX48 DOB48 DEF48 CUJ48 CKN48 CAR48 BQV48 BGZ48 AXD48 ANH48 ADL48 TP48 JT48 WVX48 WMB48 WCF48 VSJ48 VIN48 UYR48 UOV48 UEZ48 TVD48 TLH48 TBL48 SRP48 SHT48 RXX48 ROB48 REF48 QUJ48 QKN48 QAR48 PQV48 PGZ48 OXD48 ONH48 ODL48 NTP48 NJT48 MZX48 MQB48 MGF48 LWJ48 LMN48 LCR48 KSV48 KIZ48 JZD48 JPH48 JFL48 IVP48 ILT48 IBX48 HSB48 HIF48 GYJ48 GON48 GER48 FUV48 FKZ48 FBD48 ERH48 EHL48 DXP48 DNT48 DDX48 CUB48 CKF48 CAJ48 BQN48 BGR48 AWV48 AMZ48 ADD48 TH48 JL48 WWB48 WMF48 WCJ48 VSN48 VIR48 UYV48 UOZ48 UFD48 TVH48 TLL48 TBP48 SRT48 SHX48 RYB48 ROF48 REJ48 QUN48 QKR48 QAV48 PQZ48 PHD48 OXH48 ONL48 ODP48 NTT48 NJX48 NAB48 MQF48 MGJ48 LWN48 LMR48 LCV48 KSZ48 KJD48 JZH48 JPL48 JFP48 IVT48 ILX48 ICB48 HSF48 HIJ48 GYN48 GOR48 GEV48 FUZ48 FLD48 FBH48 ERL48 EHP48 DXT48 DNX48 DEB48 CUF48 CKJ48 CAN48 BQR48 BGV48 AWZ48 AND48 ADH48 TL48 JP48 WVZ48 WMD48 WCH48 VSL48 VIP48 UYT48 UOX48 UFB48 TVF48 TLJ48 TBN48 SRR48 SHV48 RXZ48 ROD48 REH48 QUL48 QKP48 QAT48 PQX48 PHB48 OXF48 ONJ48 ODN48 NTR48 NJV48 MZZ48 MQD48 MGH48 LWL48 LMP48 LCT48 KSX48 KJB48 JZF48 JPJ48 JFN48 IVR48 ILV48 IBZ48 HSD48 HIH48 GYL48 GOP48 GET48 FUX48 FLB48 FBF48 ERJ48 EHN48 DXR48 DNV48 DDZ48 CUD48 CKH48 CAL48 BQP48 BGT48 AWX48 ANB48 ADF48 TJ48 JN48 BQ48:BR48 WVV48 WLZ48 WCD48 VSH48 VIL48 UYP48 UOT48 UEX48 TVB48 TLF48 TBJ48 SRN48 SHR48 RXV48 RNZ48 RED48 QUH48 QKL48 QAP48 PQT48 PGX48 OXB48 ONF48 ODJ48 NTN48 NJR48 MZV48 MPZ48 MGD48 LWH48 LML48 LCP48 KST48 KIX48 JZB48 JPF48 JFJ48 IVN48 ILR48 IBV48 HRZ48 HID48 GYH48 GOL48 GEP48 FUT48 FKX48 FBB48 ERF48 EHJ48 DXN48 DNR48 DDV48 CTZ48 CKD48 CAH48 BQL48 BGP48 AWT48 AMX48 ADB48 TF48 JJ48 BO48 WVT48 WLX48 WCB48 VSF48 VIJ48 UYN48 UOR48 UEV48 TUZ48 TLD48 TBH48 SRL48 SHP48 RXT48 RNX48 REB48 QUF48 QKJ48 QAN48 PQR48 PGV48 OWZ48 OND48 ODH48 NTL48 NJP48 MZT48 MPX48 MGB48 LWF48 LMJ48 LCN48 KSR48 KIV48 JYZ48 JPD48 JFH48 IVL48 ILP48 IBT48 HRX48 HIB48 GYF48 GOJ48 GEN48 FUR48 FKV48 FAZ48 ERD48 EHH48 DXL48 DNP48 DDT48 CTX48 CKB48 CAF48 BQJ48 BGN48 AWR48 AMV48 ACZ48 TD48 JH48 BM48 WVR48 WLV48 WBZ48 VSD48 VIH48 UYL48 UOP48 UET48 TUX48 TLB48 TBF48 SRJ48 SHN48 RXR48 RNV48 RDZ48 QUD48 QKH48 QAL48 PQP48 PGT48 OWX48 ONB48 ODF48 NTJ48 NJN48 MZR48 MPV48 MFZ48 LWD48 LMH48 LCL48 KSP48 KIT48 JYX48 JPB48 JFF48 IVJ48 ILN48 IBR48 HRV48 HHZ48 GYD48 GOH48 GEL48 FUP48 FKT48 FAX48 ERB48 EHF48 DXJ48 DNN48 DDR48 CTV48 CJZ48 CAD48 BQH48 BGL48 AWP48 AMT48 ACX48 TB48 JF48 BK48 WVP48 WLT48 WBX48 VSB48 VIF48 UYJ48 UON48 UER48 TUV48 TKZ48 TBD48 SRH48 SHL48 RXP48 RNT48 RDX48 QUB48 QKF48 QAJ48 PQN48 PGR48 OWV48 OMZ48 ODD48 NTH48 NJL48 MZP48 MPT48 MFX48 LWB48 LMF48 LCJ48 KSN48 KIR48 JYV48 JOZ48 JFD48 IVH48 ILL48 IBP48 HRT48 HHX48 GYB48 GOF48 GEJ48 FUN48 FKR48 FAV48 EQZ48 EHD48 DXH48 DNL48 DDP48 CTT48 CJX48 CAB48 BQF48 BGJ48 AWN48 AMR48 ACV48 SZ48 JD48 BI48 WVN48 WLR48 WBV48 VRZ48 VID48 UYH48 UOL48 UEP48 TUT48 TKX48 TBB48 SRF48 SHJ48 RXN48 RNR48 RDV48 QTZ48 QKD48 QAH48 PQL48 PGP48 OWT48 OMX48 ODB48 NTF48 NJJ48 MZN48 MPR48 MFV48 LVZ48 LMD48 LCH48 KSL48 KIP48 JYT48 JOX48 JFB48 IVF48 ILJ48 IBN48 HRR48 HHV48 GXZ48 GOD48 GEH48 FUL48 FKP48 FAT48 EQX48 EHB48 DXF48 DNJ48 DDN48 CTR48 CJV48 BZZ48 BQD48 BGH48 AWL48 AMP48 ACT48 SX48 JB48 BG48 WVL48 WLP48 WBT48 VRX48 VIB48 UYF48 UOJ48 UEN48 TUR48 TKV48 TAZ48 SRD48 SHH48 RXL48 RNP48 RDT48 QTX48 QKB48 QAF48 PQJ48 PGN48 OWR48 OMV48 OCZ48 NTD48 NJH48 MZL48 MPP48 MFT48 LVX48 LMB48 LCF48 KSJ48 KIN48 JYR48 JOV48 JEZ48 IVD48 ILH48 IBL48 HRP48 HHT48 GXX48 GOB48 GEF48 FUJ48 FKN48 FAR48 EQV48 EGZ48 DXD48 DNH48 DDL48 CTP48 CJT48 BZX48 BQB48 BGF48 AWJ48 AMN48 ACR48 SV48 IZ48 BE48 WWN48 WMR48 WCV48 VSZ48 VJD48 UZH48 UPL48 UFP48 TVT48 TLX48 TCB48 SSF48 SIJ48 RYN48 ROR48 REV48 QUZ48 QLD48 QBH48 PRL48 PHP48 OXT48 ONX48 OEB48 NUF48 NKJ48 NAN48 MQR48 MGV48 LWZ48 LND48 LDH48 KTL48 KJP48 JZT48 JPX48 JGB48 IWF48 IMJ48 ICN48 HSR48 HIV48 GYZ48 GPD48 GFH48 FVL48 FLP48 FBT48 ERX48 EIB48 DYF48 DOJ48 DEN48 CUR48 CKV48 CAZ48 BRD48 BHH48 AXL48 ANP48 ADT48 TX48 KB48 WVH48 WLL48 WBP48 VRT48 VHX48 UYB48 UOF48 UEJ48 TUN48 TKR48 TAV48 SQZ48 SHD48 RXH48 RNL48 RDP48 QTT48 QJX48 QAB48 PQF48 PGJ48 OWN48 OMR48 OCV48 NSZ48 NJD48 MZH48 MPL48 MFP48 LVT48 LLX48 LCB48 KSF48 KIJ48 JYN48 JOR48 JEV48 IUZ48 ILD48 IBH48 HRL48 HHP48 GXT48 GNX48 GEB48 FUF48 FKJ48 FAN48 EQR48 EGV48 DWZ48 DND48 DDH48 CTL48 CJP48 BZT48 BPX48 BGB48 AWF48 AMJ48 ACN48 SR48 BA48">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48:IT48 WTW48:WTX48 WKA48:WKB48 WAE48:WAF48 VQI48:VQJ48 VGM48:VGN48 UWQ48:UWR48 UMU48:UMV48 UCY48:UCZ48 TTC48:TTD48 TJG48:TJH48 SZK48:SZL48 SPO48:SPP48 SFS48:SFT48 RVW48:RVX48 RMA48:RMB48 RCE48:RCF48 QSI48:QSJ48 QIM48:QIN48 PYQ48:PYR48 POU48:POV48 PEY48:PEZ48 OVC48:OVD48 OLG48:OLH48 OBK48:OBL48 NRO48:NRP48 NHS48:NHT48 MXW48:MXX48 MOA48:MOB48 MEE48:MEF48 LUI48:LUJ48 LKM48:LKN48 LAQ48:LAR48 KQU48:KQV48 KGY48:KGZ48 JXC48:JXD48 JNG48:JNH48 JDK48:JDL48 ITO48:ITP48 IJS48:IJT48 HZW48:HZX48 HQA48:HQB48 HGE48:HGF48 GWI48:GWJ48 GMM48:GMN48 GCQ48:GCR48 FSU48:FSV48 FIY48:FIZ48 EZC48:EZD48 EPG48:EPH48 EFK48:EFL48 DVO48:DVP48 DLS48:DLT48 DBW48:DBX48 CSA48:CSB48 CIE48:CIF48 BYI48:BYJ48 BOM48:BON48 BEQ48:BER48 AUU48:AUV48 AKY48:AKZ48 ABC48:ABD48 RG48:RH48 HK48:HL48 WTK48:WTN48 WJO48:WJR48 VZS48:VZV48 VPW48:VPZ48 VGA48:VGD48 UWE48:UWH48 UMI48:UML48 UCM48:UCP48 TSQ48:TST48 TIU48:TIX48 SYY48:SZB48 SPC48:SPF48 SFG48:SFJ48 RVK48:RVN48 RLO48:RLR48 RBS48:RBV48 QRW48:QRZ48 QIA48:QID48 PYE48:PYH48 POI48:POL48 PEM48:PEP48 OUQ48:OUT48 OKU48:OKX48 OAY48:OBB48 NRC48:NRF48 NHG48:NHJ48 MXK48:MXN48 MNO48:MNR48 MDS48:MDV48 LTW48:LTZ48 LKA48:LKD48 LAE48:LAH48 KQI48:KQL48 KGM48:KGP48 JWQ48:JWT48 JMU48:JMX48 JCY48:JDB48 ITC48:ITF48 IJG48:IJJ48 HZK48:HZN48 HPO48:HPR48 HFS48:HFV48 GVW48:GVZ48 GMA48:GMD48 GCE48:GCH48 FSI48:FSL48 FIM48:FIP48 EYQ48:EYT48 EOU48:EOX48 EEY48:EFB48 DVC48:DVF48 DLG48:DLJ48 DBK48:DBN48 CRO48:CRR48 CHS48:CHV48 BXW48:BXZ48 BOA48:BOD48 BEE48:BEH48 AUI48:AUL48 AKM48:AKP48 AAQ48:AAT48 QU48:QX48 GY48:HB48 WTP48:WTQ48 WJT48:WJU48 VZX48:VZY48 VQB48:VQC48 VGF48:VGG48 UWJ48:UWK48 UMN48:UMO48 UCR48:UCS48 TSV48:TSW48 TIZ48:TJA48 SZD48:SZE48 SPH48:SPI48 SFL48:SFM48 RVP48:RVQ48 RLT48:RLU48 RBX48:RBY48 QSB48:QSC48 QIF48:QIG48 PYJ48:PYK48 PON48:POO48 PER48:PES48 OUV48:OUW48 OKZ48:OLA48 OBD48:OBE48 NRH48:NRI48 NHL48:NHM48 MXP48:MXQ48 MNT48:MNU48 MDX48:MDY48 LUB48:LUC48 LKF48:LKG48 LAJ48:LAK48 KQN48:KQO48 KGR48:KGS48 JWV48:JWW48 JMZ48:JNA48 JDD48:JDE48 ITH48:ITI48 IJL48:IJM48 HZP48:HZQ48 HPT48:HPU48 HFX48:HFY48 GWB48:GWC48 GMF48:GMG48 GCJ48:GCK48 FSN48:FSO48 FIR48:FIS48 EYV48:EYW48 EOZ48:EPA48 EFD48:EFE48 DVH48:DVI48 DLL48:DLM48 DBP48:DBQ48 CRT48:CRU48 CHX48:CHY48 BYB48:BYC48 BOF48:BOG48 BEJ48:BEK48 AUN48:AUO48 AKR48:AKS48 AAV48:AAW48 QZ48:RA48 HD48:HE48 WUE48:WUH48 WKI48:WKL48 WAM48:WAP48 VQQ48:VQT48 VGU48:VGX48 UWY48:UXB48 UNC48:UNF48 UDG48:UDJ48 TTK48:TTN48 TJO48:TJR48 SZS48:SZV48 SPW48:SPZ48 SGA48:SGD48 RWE48:RWH48 RMI48:RML48 RCM48:RCP48 QSQ48:QST48 QIU48:QIX48 PYY48:PZB48 PPC48:PPF48 PFG48:PFJ48 OVK48:OVN48 OLO48:OLR48 OBS48:OBV48 NRW48:NRZ48 NIA48:NID48 MYE48:MYH48 MOI48:MOL48 MEM48:MEP48 LUQ48:LUT48 LKU48:LKX48 LAY48:LBB48 KRC48:KRF48 KHG48:KHJ48 JXK48:JXN48 JNO48:JNR48 JDS48:JDV48 ITW48:ITZ48 IKA48:IKD48 IAE48:IAH48 HQI48:HQL48 HGM48:HGP48 GWQ48:GWT48 GMU48:GMX48 GCY48:GDB48 FTC48:FTF48 FJG48:FJJ48 EZK48:EZN48 EPO48:EPR48 EFS48:EFV48 DVW48:DVZ48 DMA48:DMD48 DCE48:DCH48 CSI48:CSL48 CIM48:CIP48 BYQ48:BYT48 BOU48:BOX48 BEY48:BFB48 AVC48:AVF48 ALG48:ALJ48 ABK48:ABN48 RO48:RR48 HS48:HV48 X48:AA48 WUJ48:WUL48 WKN48:WKP48 WAR48:WAT48 VQV48:VQX48 VGZ48:VHB48 UXD48:UXF48 UNH48:UNJ48 UDL48:UDN48 TTP48:TTR48 TJT48:TJV48 SZX48:SZZ48 SQB48:SQD48 SGF48:SGH48 RWJ48:RWL48 RMN48:RMP48 RCR48:RCT48 QSV48:QSX48 QIZ48:QJB48 PZD48:PZF48 PPH48:PPJ48 PFL48:PFN48 OVP48:OVR48 OLT48:OLV48 OBX48:OBZ48 NSB48:NSD48 NIF48:NIH48 MYJ48:MYL48 MON48:MOP48 MER48:MET48 LUV48:LUX48 LKZ48:LLB48 LBD48:LBF48 KRH48:KRJ48 KHL48:KHN48 JXP48:JXR48 JNT48:JNV48 JDX48:JDZ48 IUB48:IUD48 IKF48:IKH48 IAJ48:IAL48 HQN48:HQP48 HGR48:HGT48 GWV48:GWX48 GMZ48:GNB48 GDD48:GDF48 FTH48:FTJ48 FJL48:FJN48 EZP48:EZR48 EPT48:EPV48 EFX48:EFZ48 DWB48:DWD48 DMF48:DMH48 DCJ48:DCL48 CSN48:CSP48 CIR48:CIT48 BYV48:BYX48 BOZ48:BPB48 BFD48:BFF48 AVH48:AVJ48 ALL48:ALN48 ABP48:ABR48 RT48:RV48 HX48:HZ48 AC48:AE48 WUN48:WVF48 WKR48:WLJ48 WAV48:WBN48 VQZ48:VRR48 VHD48:VHV48 UXH48:UXZ48 UNL48:UOD48 UDP48:UEH48 TTT48:TUL48 TJX48:TKP48 TAB48:TAT48 SQF48:SQX48 SGJ48:SHB48 RWN48:RXF48 RMR48:RNJ48 RCV48:RDN48 QSZ48:QTR48 QJD48:QJV48 PZH48:PZZ48 PPL48:PQD48 PFP48:PGH48 OVT48:OWL48 OLX48:OMP48 OCB48:OCT48 NSF48:NSX48 NIJ48:NJB48 MYN48:MZF48 MOR48:MPJ48 MEV48:MFN48 LUZ48:LVR48 LLD48:LLV48 LBH48:LBZ48 KRL48:KSD48 KHP48:KIH48 JXT48:JYL48 JNX48:JOP48 JEB48:JET48 IUF48:IUX48 IKJ48:ILB48 IAN48:IBF48 HQR48:HRJ48 HGV48:HHN48 GWZ48:GXR48 GND48:GNV48 GDH48:GDZ48 FTL48:FUD48 FJP48:FKH48 EZT48:FAL48 EPX48:EQP48 EGB48:EGT48 DWF48:DWX48 DMJ48:DNB48 DCN48:DDF48 CSR48:CTJ48 CIV48:CJN48 BYZ48:BZR48 BPD48:BPV48 BFH48:BFZ48 AVL48:AWD48 ALP48:AMH48 ABT48:ACL48 RX48:SP48 AG48:AY48 HQ48 WTU48 WJY48 WAC48 VQG48 VGK48 UWO48 UMS48 UCW48 TTA48 TJE48 SZI48 SPM48 SFQ48 RVU48 RLY48 RCC48 QSG48 QIK48 PYO48 POS48 PEW48 OVA48 OLE48 OBI48 NRM48 NHQ48 MXU48 MNY48 MEC48 LUG48 LKK48 LAO48 KQS48 KGW48 JXA48 JNE48 JDI48 ITM48 IJQ48 HZU48 HPY48 HGC48 GWG48 GMK48 GCO48 FSS48 FIW48 EZA48 EPE48 EFI48 DVM48 DLQ48 DBU48 CRY48 CIC48 BYG48 BOK48 BEO48 AUS48 AKW48 ABA48 RE48 HI48 WUC48 WKG48 WAK48 VQO48 VGS48 UWW48 UNA48 UDE48 TTI48 TJM48 SZQ48 SPU48 SFY48 RWC48 RMG48 RCK48 QSO48 QIS48 PYW48 PPA48 PFE48 OVI48 OLM48 OBQ48 NRU48 NHY48 MYC48 MOG48 MEK48 LUO48 LKS48 LAW48 KRA48 KHE48 JXI48 JNM48 JDQ48 ITU48 IJY48 IAC48 HQG48 HGK48 GWO48 GMS48 GCW48 FTA48 FJE48 EZI48 EPM48 EFQ48 DVU48 DLY48 DCC48 CSG48 CIK48 BYO48 BOS48 BEW48 AVA48 ALE48 ABI48 RM48 V48 HO48 WTS48 WJW48 WAA48 VQE48 VGI48 UWM48 UMQ48 UCU48 TSY48 TJC48 SZG48 SPK48 SFO48 RVS48 RLW48 RCA48 QSE48 QII48 PYM48 POQ48 PEU48 OUY48 OLC48 OBG48 NRK48 NHO48 MXS48 MNW48 MEA48 LUE48 LKI48 LAM48 KQQ48 KGU48 JWY48 JNC48 JDG48 ITK48 IJO48 HZS48 HPW48 HGA48 GWE48 GMI48 GCM48 FSQ48 FIU48 EYY48 EPC48 EFG48 DVK48 DLO48 DBS48 CRW48 CIA48 BYE48 BOI48 BEM48 AUQ48 AKU48 AAY48 RC48 HG48 D17:O17 WUA48 WKE48 WAI48 VQM48 VGQ48 UWU48 UMY48 UDC48 TTG48 TJK48 SZO48 SPS48 SFW48 RWA48 RME48 RCI48 QSM48 QIQ48 PYU48 POY48 PFC48 OVG48 OLK48 OBO48 NRS48 NHW48 MYA48 MOE48 MEI48 LUM48 LKQ48 LAU48 KQY48 KHC48 JXG48 JNK48 JDO48 ITS48 IJW48 IAA48 HQE48 HGI48 GWM48 GMQ48 GCU48 FSY48 FJC48 EZG48 EPK48 EFO48 DVS48 DLW48 DCA48 CSE48 CII48 BYM48 BOQ48 BEU48 AUY48 ALC48 ABG48 RK48 T48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48:Q48 D48:G48 I48:J48 N48 L48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48 HW48 RS48 ABO48 ALK48 AVG48 BFC48 BOY48 BYU48 CIQ48 CSM48 DCI48 DME48 DWA48 EFW48 EPS48 EZO48 FJK48 FTG48 GDC48 GMY48 GWU48 HGQ48 HQM48 IAI48 IKE48 IUA48 JDW48 JNS48 JXO48 KHK48 KRG48 LBC48 LKY48 LUU48 MEQ48 MOM48 MYI48 NIE48 NSA48 OBW48 OLS48 OVO48 PFK48 PPG48 PZC48 QIY48 QSU48 RCQ48 RMM48 RWI48 SGE48 SQA48 SZW48 TJS48 TTO48 UDK48 UNG48 UXC48 VGY48 VQU48 WAQ48 WKM48 WUI48 HF48 RB48 AAX48 AKT48 AUP48 BEL48 BOH48 BYD48 CHZ48 CRV48 DBR48 DLN48 DVJ48 EFF48 EPB48 EYX48 FIT48 FSP48 GCL48 GMH48 GWD48 HFZ48 HPV48 HZR48 IJN48 ITJ48 JDF48 JNB48 JWX48 KGT48 KQP48 LAL48 LKH48 LUD48 MDZ48 MNV48 MXR48 NHN48 NRJ48 OBF48 OLB48 OUX48 PET48 POP48 PYL48 QIH48 QSD48 RBZ48 RLV48 RVR48 SFN48 SPJ48 SZF48 TJB48 TSX48 UCT48 UMP48 UWL48 VGH48 VQD48 VZZ48 WJV48 WTR48 U48 HP48 RL48 ABH48 ALD48 AUZ48 BEV48 BOR48 BYN48 CIJ48 CSF48 DCB48 DLX48 DVT48 EFP48 EPL48 EZH48 FJD48 FSZ48 GCV48 GMR48 GWN48 HGJ48 HQF48 IAB48 IJX48 ITT48 JDP48 JNL48 JXH48 KHD48 KQZ48 LAV48 LKR48 LUN48 MEJ48 MOF48 MYB48 NHX48 NRT48 OBP48 OLL48 OVH48 PFD48 POZ48 PYV48 QIR48 QSN48 RCJ48 RMF48 RWB48 SFX48 SPT48 SZP48 TJL48 TTH48 UDD48 UMZ48 UWV48 VGR48 VQN48 WAJ48 WKF48 WUB48 HC48 QY48 AAU48 AKQ48 AUM48 BEI48 BOE48 BYA48 CHW48 CRS48 DBO48 DLK48 DVG48 EFC48 EOY48 EYU48 FIQ48 FSM48 GCI48 GME48 GWA48 HFW48 HPS48 HZO48 IJK48 ITG48 JDC48 JMY48 JWU48 KGQ48 KQM48 LAI48 LKE48 LUA48 MDW48 MNS48 MXO48 NHK48 NRG48 OBC48 OKY48 OUU48 PEQ48 POM48 PYI48 QIE48 QSA48 RBW48 RLS48 RVO48 SFK48 SPG48 SZC48 TIY48 TSU48 UCQ48 UMM48 UWI48 VGE48 VQA48 VZW48 WJS48 WTO48 HH48 RD48 AAZ48 AKV48 AUR48 BEN48 BOJ48 BYF48 CIB48 CRX48 DBT48 DLP48 DVL48 EFH48 EPD48 EYZ48 FIV48 FSR48 GCN48 GMJ48 GWF48 HGB48 HPX48 HZT48 IJP48 ITL48 JDH48 JND48 JWZ48 KGV48 KQR48 LAN48 LKJ48 LUF48 MEB48 MNX48 MXT48 NHP48 NRL48 OBH48 OLD48 OUZ48 PEV48 POR48 PYN48 QIJ48 QSF48 RCB48 RLX48 RVT48 SFP48 SPL48 SZH48 TJD48 TSZ48 UCV48 UMR48 UWN48 VGJ48 VQF48 WAB48 WJX48 WTT48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48:C48 BS48:GX48 KD48:QT48 TZ48:AAP48 ADV48:AKL48 ANR48:AUH48 AXN48:BED48 BHJ48:BNZ48 BRF48:BXV48 CBB48:CHR48 CKX48:CRN48 CUT48:DBJ48 DEP48:DLF48 DOL48:DVB48 DYH48:EEX48 EID48:EOT48 ERZ48:EYP48 FBV48:FIL48 FLR48:FSH48 FVN48:GCD48 GFJ48:GLZ48 GPF48:GVV48 GZB48:HFR48 HIX48:HPN48 HST48:HZJ48 ICP48:IJF48 IML48:ITB48 IWH48:JCX48 JGD48:JMT48 JPZ48:JWP48 JZV48:KGL48 KJR48:KQH48 KTN48:LAD48 LDJ48:LJZ48 LNF48:LTV48 LXB48:MDR48 MGX48:MNN48 MQT48:MXJ48 NAP48:NHF48 NKL48:NRB48 NUH48:OAX48 OED48:OKT48 ONZ48:OUP48 OXV48:PEL48 PHR48:POH48 PRN48:PYD48 QBJ48:QHZ48 QLF48:QRV48 QVB48:RBR48 REX48:RLN48 ROT48:RVJ48 RYP48:SFF48 SIL48:SPB48 SSH48:SYX48 TCD48:TIT48 TLZ48:TSP48 TVV48:UCL48 UFR48:UMH48 UPN48:UWD48 UZJ48:VFZ48 VJF48:VPV48 VTB48:VZR48 WCX48:WJN48 WMT48:WTJ48 WWP48:XFD48 AZ48 IU48 SQ48 ACM48 AMI48 AWE48 BGA48 BPW48 BZS48 CJO48 CTK48 DDG48 DNC48 DWY48 EGU48 EQQ48 FAM48 FKI48 FUE48 GEA48 GNW48 GXS48 HHO48 HRK48 IBG48 ILC48 IUY48 JEU48 JOQ48 JYM48 KII48 KSE48 LCA48 LLW48 LVS48 MFO48 MPK48 MZG48 NJC48 NSY48 OCU48 OMQ48 OWM48 PGI48 PQE48 QAA48 QJW48 QTS48 RDO48 RNK48 RXG48 SHC48 SQY48 TAU48 TKQ48 TUM48 UEI48 UOE48 UYA48 VHW48 VRS48 WBO48 WLK48 WVG48 AF48 IA48 RW48 ABS48 ALO48 AVK48 BFG48 BPC48 BYY48 CIU48 CSQ48 DCM48 DMI48 DWE48 EGA48 EPW48 EZS48 FJO48 FTK48 GDG48 GNC48 GWY48 HGU48 HQQ48 IAM48 IKI48 IUE48 JEA48 JNW48 JXS48 KHO48 KRK48 LBG48 LLC48 LUY48 MEU48 MOQ48 MYM48 NII48 NSE48 OCA48 OLW48 OVS48 PFO48 PPK48 PZG48 QJC48 QSY48 RCU48 RMQ48 RWM48 SGI48 SQE48 TAA48 TJW48 TTS48 UDO48 UNK48 UXG48 VHC48 VQY48 WAU48 WKQ48 WUM48 R48:S48 HM48:HN48 RI48:RJ48 ABE48:ABF48 ALA48:ALB48 AUW48:AUX48 BES48:BET48 BOO48:BOP48 BYK48:BYL48 CIG48:CIH48 CSC48:CSD48 DBY48:DBZ48 DLU48:DLV48 DVQ48:DVR48 EFM48:EFN48 EPI48:EPJ48 EZE48:EZF48 FJA48:FJB48 FSW48:FSX48 GCS48:GCT48 GMO48:GMP48 GWK48:GWL48 HGG48:HGH48 HQC48:HQD48 HZY48:HZZ48 IJU48:IJV48 ITQ48:ITR48 JDM48:JDN48 JNI48:JNJ48 JXE48:JXF48 KHA48:KHB48 KQW48:KQX48 LAS48:LAT48 LKO48:LKP48 LUK48:LUL48 MEG48:MEH48 MOC48:MOD48 MXY48:MXZ48 NHU48:NHV48 NRQ48:NRR48 OBM48:OBN48 OLI48:OLJ48 OVE48:OVF48 PFA48:PFB48 POW48:POX48 PYS48:PYT48 QIO48:QIP48 QSK48:QSL48 RCG48:RCH48 RMC48:RMD48 RVY48:RVZ48 SFU48:SFV48 SPQ48:SPR48 SZM48:SZN48 TJI48:TJJ48 TTE48:TTF48 UDA48:UDB48 UMW48:UMX48 UWS48:UWT48 VGO48:VGP48 VQK48:VQL48 WAG48:WAH48 WKC48:WKD48 WTY48:WTZ48 HJ48 RF48 ABB48 AKX48 AUT48 BEP48 BOL48 BYH48 CID48 CRZ48 DBV48 DLR48 DVN48 EFJ48 EPF48 EZB48 FIX48 FST48 GCP48 GML48 GWH48 HGD48 HPZ48 HZV48 IJR48 ITN48 JDJ48 JNF48 JXB48 KGX48 KQT48 LAP48 LKL48 LUH48 MED48 MNZ48 MXV48 NHR48 NRN48 OBJ48 OLF48 OVB48 PEX48 POT48 PYP48 QIL48 QSH48 RCD48 RLZ48 RVV48 SFR48 SPN48 SZJ48 TJF48 TTB48 UCX48 UMT48 UWP48 VGL48 VQH48 WAD48 WJZ48 WTV48 W48 HR48 RN48 ABJ48 ALF48 AVB48 BEX48 BOT48 BYP48 CIL48 CSH48 DCD48 DLZ48 DVV48 EFR48 EPN48 EZJ48 FJF48 FTB48 GCX48 GMT48 GWP48 HGL48 HQH48 IAD48 IJZ48 ITV48 JDR48 JNN48 JXJ48 KHF48 KRB48 LAX48 LKT48 LUP48 MEL48 MOH48 MYD48 NHZ48 NRV48 OBR48 OLN48 OVJ48 PFF48 PPB48 PYX48 QIT48 QSP48 RCL48 RMH48 RWD48 SFZ48 SPV48 SZR48 TJN48 TTJ48 UDF48 UNB48 UWX48 VGT48 VQP48 WAL48 WKH48 WUD48 O48 Q19 W19 AT19 BG19 BQ19 K48 H48 M48"/>
  </dataValidations>
  <pageMargins left="0.39370078740157483" right="0.31496062992125984" top="0.38" bottom="0.39370078740157483" header="0.31496062992125984" footer="0.2"/>
  <pageSetup paperSize="9" scale="60" orientation="landscape" r:id="rId1"/>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2018-05-02T11:53:16Z</dcterms:modified>
</cp:coreProperties>
</file>