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'!$A$9:$FN$68</definedName>
    <definedName name="_xlnm._FilterDatabase" localSheetId="1" hidden="1">'調査票Ｃ、Ｄ、Ｅ '!$A$17:$BR$75</definedName>
    <definedName name="_xlnm.Print_Area" localSheetId="0">'調査票Ａ、Ｂ '!$D$1:$CX$75</definedName>
    <definedName name="_xlnm.Print_Area" localSheetId="1">'調査票Ｃ、Ｄ、Ｅ '!$A$1:$BQ$85</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C40" i="5"/>
  <c r="G40" i="5"/>
  <c r="C41" i="5"/>
  <c r="G41" i="5"/>
  <c r="C42" i="5"/>
  <c r="G42" i="5"/>
  <c r="C43" i="5"/>
  <c r="G43" i="5"/>
  <c r="C44" i="5"/>
  <c r="G44" i="5"/>
  <c r="C45" i="5"/>
  <c r="G45" i="5"/>
  <c r="C46" i="5"/>
  <c r="G46" i="5"/>
  <c r="C47" i="5"/>
  <c r="G47" i="5"/>
  <c r="C48" i="5"/>
  <c r="G48" i="5"/>
  <c r="C49" i="5"/>
  <c r="G49" i="5"/>
  <c r="C50" i="5"/>
  <c r="G50" i="5"/>
  <c r="C51" i="5"/>
  <c r="G51" i="5"/>
  <c r="C52" i="5"/>
  <c r="G52" i="5"/>
  <c r="C53" i="5"/>
  <c r="G53" i="5"/>
  <c r="C54" i="5"/>
  <c r="G54" i="5"/>
  <c r="C55" i="5"/>
  <c r="G55" i="5"/>
  <c r="C56" i="5"/>
  <c r="G56" i="5"/>
  <c r="C57" i="5"/>
  <c r="G57" i="5"/>
  <c r="C58" i="5"/>
  <c r="G58" i="5"/>
  <c r="C59" i="5"/>
  <c r="G59" i="5"/>
  <c r="C60" i="5"/>
  <c r="G60" i="5"/>
  <c r="C61" i="5"/>
  <c r="G61" i="5"/>
  <c r="C62" i="5"/>
  <c r="G62" i="5"/>
  <c r="C63" i="5"/>
  <c r="G63" i="5"/>
  <c r="C64" i="5"/>
  <c r="G64" i="5"/>
  <c r="C65" i="5"/>
  <c r="G65" i="5"/>
  <c r="C66" i="5"/>
  <c r="G66" i="5"/>
  <c r="C67" i="5"/>
  <c r="G67" i="5"/>
  <c r="BQ83" i="6" l="1"/>
  <c r="BP83" i="6"/>
  <c r="BO83" i="6"/>
  <c r="BN83" i="6"/>
  <c r="BM83" i="6"/>
  <c r="BL83" i="6"/>
  <c r="BK83" i="6"/>
  <c r="BJ83" i="6"/>
  <c r="BI83" i="6"/>
  <c r="BH83" i="6"/>
  <c r="BG83" i="6"/>
  <c r="BF83" i="6"/>
  <c r="BE83" i="6"/>
  <c r="BD83" i="6"/>
  <c r="BC83" i="6"/>
  <c r="BB83" i="6"/>
  <c r="BA83" i="6"/>
  <c r="AZ83" i="6"/>
  <c r="AY83" i="6"/>
  <c r="AX83" i="6"/>
  <c r="AW83" i="6"/>
  <c r="AV83" i="6"/>
  <c r="AU83" i="6"/>
  <c r="AT83" i="6"/>
  <c r="AS83" i="6"/>
  <c r="AR83" i="6"/>
  <c r="AQ83" i="6"/>
  <c r="AP83" i="6"/>
  <c r="AO83" i="6"/>
  <c r="AN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BQ82" i="6"/>
  <c r="BP82" i="6"/>
  <c r="BO82" i="6"/>
  <c r="BN82" i="6"/>
  <c r="BM82" i="6"/>
  <c r="BL82" i="6"/>
  <c r="BK82" i="6"/>
  <c r="BJ82" i="6"/>
  <c r="BI82" i="6"/>
  <c r="BH82"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BQ81" i="6"/>
  <c r="BP81" i="6"/>
  <c r="BO81" i="6"/>
  <c r="BN81" i="6"/>
  <c r="BM81" i="6"/>
  <c r="BL81" i="6"/>
  <c r="BK81" i="6"/>
  <c r="BJ81" i="6"/>
  <c r="BI81" i="6"/>
  <c r="BH81" i="6"/>
  <c r="BG81" i="6"/>
  <c r="BF81" i="6"/>
  <c r="BE81"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BQ80" i="6"/>
  <c r="BP80" i="6"/>
  <c r="BO80" i="6"/>
  <c r="BN80" i="6"/>
  <c r="BM80" i="6"/>
  <c r="BL80" i="6"/>
  <c r="BK80" i="6"/>
  <c r="BJ80" i="6"/>
  <c r="BI80" i="6"/>
  <c r="BH80" i="6"/>
  <c r="BG80" i="6"/>
  <c r="BF80" i="6"/>
  <c r="BE80"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BP77" i="6"/>
  <c r="BO77" i="6"/>
  <c r="BN77" i="6"/>
  <c r="BM77" i="6"/>
  <c r="BL77" i="6"/>
  <c r="BK77" i="6"/>
  <c r="BJ77" i="6"/>
  <c r="BI77" i="6"/>
  <c r="BH77" i="6"/>
  <c r="BF77" i="6"/>
  <c r="BE77" i="6"/>
  <c r="BD77" i="6"/>
  <c r="BC77" i="6"/>
  <c r="BB77" i="6"/>
  <c r="BA77" i="6"/>
  <c r="AZ77" i="6"/>
  <c r="AY77" i="6"/>
  <c r="AX77" i="6"/>
  <c r="AW77" i="6"/>
  <c r="AV77" i="6"/>
  <c r="AS77" i="6"/>
  <c r="AR77" i="6"/>
  <c r="AQ77" i="6"/>
  <c r="AP77" i="6"/>
  <c r="AO77" i="6"/>
  <c r="AN77" i="6"/>
  <c r="AL77" i="6"/>
  <c r="AK77" i="6"/>
  <c r="AJ77" i="6"/>
  <c r="AI77" i="6"/>
  <c r="AH77" i="6"/>
  <c r="AG77" i="6"/>
  <c r="AF77" i="6"/>
  <c r="AE77" i="6"/>
  <c r="AD77" i="6"/>
  <c r="AC77" i="6"/>
  <c r="AB77" i="6"/>
  <c r="AA77" i="6"/>
  <c r="Z77" i="6"/>
  <c r="Y77" i="6"/>
  <c r="V77" i="6"/>
  <c r="U77" i="6"/>
  <c r="T77" i="6"/>
  <c r="S77" i="6"/>
  <c r="R77" i="6"/>
  <c r="O77" i="6"/>
  <c r="N77" i="6"/>
  <c r="M77" i="6"/>
  <c r="L77" i="6"/>
  <c r="K77" i="6"/>
  <c r="J77" i="6"/>
  <c r="I77" i="6"/>
  <c r="H77" i="6"/>
  <c r="G77" i="6"/>
  <c r="F77" i="6"/>
  <c r="E77" i="6"/>
  <c r="D77" i="6"/>
  <c r="CX74" i="5"/>
  <c r="CW74" i="5"/>
  <c r="CV74" i="5"/>
  <c r="CU74" i="5"/>
  <c r="CT74" i="5"/>
  <c r="CS74" i="5"/>
  <c r="CR74" i="5"/>
  <c r="CQ74" i="5"/>
  <c r="CP74" i="5"/>
  <c r="CO74" i="5"/>
  <c r="CN74" i="5"/>
  <c r="CM74" i="5"/>
  <c r="CL74" i="5"/>
  <c r="CK74" i="5"/>
  <c r="CJ74" i="5"/>
  <c r="CI74" i="5"/>
  <c r="CH74" i="5"/>
  <c r="CG74" i="5"/>
  <c r="CF74" i="5"/>
  <c r="CE74" i="5"/>
  <c r="CD74" i="5"/>
  <c r="CC74" i="5"/>
  <c r="CB74" i="5"/>
  <c r="CA74" i="5"/>
  <c r="BZ74" i="5"/>
  <c r="BY74" i="5"/>
  <c r="BX74" i="5"/>
  <c r="BW74" i="5"/>
  <c r="BV74" i="5"/>
  <c r="BU74" i="5"/>
  <c r="BT74" i="5"/>
  <c r="BS74" i="5"/>
  <c r="BR74" i="5"/>
  <c r="BQ74" i="5"/>
  <c r="BP74" i="5"/>
  <c r="BO74" i="5"/>
  <c r="BN74" i="5"/>
  <c r="BM74" i="5"/>
  <c r="BL74" i="5"/>
  <c r="BK74" i="5"/>
  <c r="BJ74" i="5"/>
  <c r="BI74" i="5"/>
  <c r="BH74" i="5"/>
  <c r="BG74" i="5"/>
  <c r="BF74" i="5"/>
  <c r="BE74" i="5"/>
  <c r="BD74" i="5"/>
  <c r="BC74" i="5"/>
  <c r="BB74" i="5"/>
  <c r="BA74" i="5"/>
  <c r="AZ74" i="5"/>
  <c r="AY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CX73" i="5"/>
  <c r="CW73" i="5"/>
  <c r="CV73" i="5"/>
  <c r="CU73" i="5"/>
  <c r="CT73" i="5"/>
  <c r="CS73" i="5"/>
  <c r="CR73" i="5"/>
  <c r="CQ73" i="5"/>
  <c r="CP73" i="5"/>
  <c r="CO73" i="5"/>
  <c r="CN73" i="5"/>
  <c r="CM73" i="5"/>
  <c r="CL73" i="5"/>
  <c r="CK73" i="5"/>
  <c r="CJ73" i="5"/>
  <c r="CI73" i="5"/>
  <c r="CH73" i="5"/>
  <c r="CG73" i="5"/>
  <c r="CF73" i="5"/>
  <c r="CE73" i="5"/>
  <c r="CD73" i="5"/>
  <c r="CC73" i="5"/>
  <c r="CB73" i="5"/>
  <c r="CA73" i="5"/>
  <c r="BZ73" i="5"/>
  <c r="BY73" i="5"/>
  <c r="BX73" i="5"/>
  <c r="BW73" i="5"/>
  <c r="BV73" i="5"/>
  <c r="BU73" i="5"/>
  <c r="BT73" i="5"/>
  <c r="BS73" i="5"/>
  <c r="BR73" i="5"/>
  <c r="BQ73" i="5"/>
  <c r="BP73" i="5"/>
  <c r="BO73" i="5"/>
  <c r="BN73" i="5"/>
  <c r="BM73" i="5"/>
  <c r="BL73" i="5"/>
  <c r="BK73" i="5"/>
  <c r="BJ73" i="5"/>
  <c r="BI73" i="5"/>
  <c r="BH73" i="5"/>
  <c r="BG73" i="5"/>
  <c r="BF73" i="5"/>
  <c r="BE73" i="5"/>
  <c r="BD73" i="5"/>
  <c r="BC73" i="5"/>
  <c r="BB73" i="5"/>
  <c r="BA73"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CX72" i="5"/>
  <c r="CW72" i="5"/>
  <c r="CV72" i="5"/>
  <c r="CU72" i="5"/>
  <c r="CT72" i="5"/>
  <c r="CS72" i="5"/>
  <c r="CR72" i="5"/>
  <c r="CQ72" i="5"/>
  <c r="CP72" i="5"/>
  <c r="CO72" i="5"/>
  <c r="CN72" i="5"/>
  <c r="CM72" i="5"/>
  <c r="CL72" i="5"/>
  <c r="CK72" i="5"/>
  <c r="CJ72" i="5"/>
  <c r="CI72" i="5"/>
  <c r="CH72" i="5"/>
  <c r="CG72" i="5"/>
  <c r="CF72" i="5"/>
  <c r="CE72" i="5"/>
  <c r="CD72" i="5"/>
  <c r="CC72" i="5"/>
  <c r="CB72" i="5"/>
  <c r="CA72" i="5"/>
  <c r="BZ72" i="5"/>
  <c r="BY72" i="5"/>
  <c r="BX72" i="5"/>
  <c r="BW72" i="5"/>
  <c r="BV72" i="5"/>
  <c r="BU72" i="5"/>
  <c r="BT72" i="5"/>
  <c r="BS72" i="5"/>
  <c r="BR72" i="5"/>
  <c r="BQ72" i="5"/>
  <c r="BP72" i="5"/>
  <c r="BO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CX71" i="5"/>
  <c r="CW71" i="5"/>
  <c r="CV71" i="5"/>
  <c r="CU71" i="5"/>
  <c r="CT71" i="5"/>
  <c r="CS71" i="5"/>
  <c r="CR71" i="5"/>
  <c r="CQ71" i="5"/>
  <c r="CP71" i="5"/>
  <c r="CO71" i="5"/>
  <c r="CN71" i="5"/>
  <c r="CM71" i="5"/>
  <c r="CL71" i="5"/>
  <c r="CK71" i="5"/>
  <c r="CJ71" i="5"/>
  <c r="CI71" i="5"/>
  <c r="CH71" i="5"/>
  <c r="CG71" i="5"/>
  <c r="CF71" i="5"/>
  <c r="CE71" i="5"/>
  <c r="CD71" i="5"/>
  <c r="CC71" i="5"/>
  <c r="CB71" i="5"/>
  <c r="CA71" i="5"/>
  <c r="BZ71" i="5"/>
  <c r="BY71" i="5"/>
  <c r="BX71" i="5"/>
  <c r="BW71" i="5"/>
  <c r="BV71" i="5"/>
  <c r="BU71" i="5"/>
  <c r="BT71" i="5"/>
  <c r="BS71" i="5"/>
  <c r="BR71" i="5"/>
  <c r="BQ71" i="5"/>
  <c r="BP71" i="5"/>
  <c r="BO71" i="5"/>
  <c r="BN71" i="5"/>
  <c r="BM71" i="5"/>
  <c r="BL71" i="5"/>
  <c r="BK71" i="5"/>
  <c r="BJ71" i="5"/>
  <c r="BI71" i="5"/>
  <c r="BH71" i="5"/>
  <c r="BG71" i="5"/>
  <c r="BF71" i="5"/>
  <c r="BE71" i="5"/>
  <c r="BD71" i="5"/>
  <c r="BC71" i="5"/>
  <c r="BB71" i="5"/>
  <c r="BA71" i="5"/>
  <c r="AZ71" i="5"/>
  <c r="AY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CX68" i="5"/>
  <c r="CW68" i="5"/>
  <c r="CU68" i="5"/>
  <c r="CT68" i="5"/>
  <c r="CS68" i="5"/>
  <c r="CR68" i="5"/>
  <c r="CQ68" i="5"/>
  <c r="CP68" i="5"/>
  <c r="CO68" i="5"/>
  <c r="CN68" i="5"/>
  <c r="CM68" i="5"/>
  <c r="CL68" i="5"/>
  <c r="CK68" i="5"/>
  <c r="CJ68" i="5"/>
  <c r="CH68" i="5"/>
  <c r="CG68" i="5"/>
  <c r="CF68" i="5"/>
  <c r="CE68" i="5"/>
  <c r="CD68" i="5"/>
  <c r="CC68" i="5"/>
  <c r="CB68" i="5"/>
  <c r="CA68" i="5"/>
  <c r="BY68" i="5"/>
  <c r="BX68" i="5"/>
  <c r="BW68" i="5"/>
  <c r="BV68" i="5"/>
  <c r="BU68" i="5"/>
  <c r="BS68" i="5"/>
  <c r="BR68" i="5"/>
  <c r="BQ68" i="5"/>
  <c r="BN68" i="5"/>
  <c r="BM68" i="5"/>
  <c r="BL68" i="5"/>
  <c r="BK68" i="5"/>
  <c r="BJ68" i="5"/>
  <c r="BI68" i="5"/>
  <c r="BH68" i="5"/>
  <c r="BG68" i="5"/>
  <c r="BF68" i="5"/>
  <c r="BE68" i="5"/>
  <c r="BD68" i="5"/>
  <c r="BC68" i="5"/>
  <c r="BB68" i="5"/>
  <c r="BA68" i="5"/>
  <c r="AZ68" i="5"/>
  <c r="AY68" i="5"/>
  <c r="AX68" i="5"/>
  <c r="AW68" i="5"/>
  <c r="AV68" i="5"/>
  <c r="AU68" i="5"/>
  <c r="AT68" i="5"/>
  <c r="AS68" i="5"/>
  <c r="AR68" i="5"/>
  <c r="AQ68" i="5"/>
  <c r="AP68" i="5"/>
  <c r="AO68" i="5"/>
  <c r="AN68" i="5"/>
  <c r="AM68" i="5"/>
  <c r="AL68" i="5"/>
  <c r="AK68" i="5"/>
  <c r="AJ68" i="5"/>
  <c r="AI68" i="5"/>
  <c r="AH68" i="5"/>
  <c r="AG68" i="5"/>
  <c r="AF68" i="5"/>
  <c r="AD68" i="5"/>
  <c r="AC68" i="5"/>
  <c r="AB68" i="5"/>
  <c r="Z68" i="5"/>
  <c r="Y68" i="5"/>
  <c r="X68" i="5"/>
  <c r="V68" i="5"/>
  <c r="U68" i="5"/>
  <c r="T68" i="5"/>
  <c r="S68" i="5"/>
  <c r="Q68" i="5"/>
  <c r="P68" i="5"/>
  <c r="O68" i="5"/>
  <c r="M68" i="5"/>
  <c r="K68" i="5"/>
  <c r="I68" i="5"/>
  <c r="AM83" i="6"/>
  <c r="AM77" i="6"/>
</calcChain>
</file>

<file path=xl/sharedStrings.xml><?xml version="1.0" encoding="utf-8"?>
<sst xmlns="http://schemas.openxmlformats.org/spreadsheetml/2006/main" count="705" uniqueCount="481">
  <si>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</si>
  <si>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</si>
  <si>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</si>
  <si>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</si>
  <si>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</si>
  <si>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</si>
  <si>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</si>
  <si>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</si>
  <si>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</si>
  <si>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</si>
  <si>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</si>
  <si>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</si>
  <si>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</si>
  <si>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</si>
  <si>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</si>
  <si>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</si>
  <si>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</si>
  <si>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</si>
  <si>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</si>
  <si>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</si>
  <si>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</si>
  <si>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</si>
  <si>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</si>
  <si>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</si>
  <si>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</si>
  <si>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</si>
  <si>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</si>
  <si>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</si>
  <si>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</si>
  <si>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</si>
  <si>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</si>
  <si>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</si>
  <si>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</si>
  <si>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</si>
  <si>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</si>
  <si>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</si>
  <si>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</si>
  <si>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</si>
  <si>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</si>
  <si>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</si>
  <si>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</si>
  <si>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</si>
  <si>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</si>
  <si>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</si>
  <si>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</si>
  <si>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</si>
  <si>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</si>
  <si>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</si>
  <si>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</si>
  <si>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</si>
  <si>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</si>
  <si>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</si>
  <si>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</si>
  <si>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</si>
  <si>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</si>
  <si>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</si>
  <si>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</si>
  <si>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</si>
  <si>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</si>
  <si>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</si>
  <si>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</si>
  <si>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</si>
  <si>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</si>
  <si>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</si>
  <si>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</si>
  <si>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</si>
  <si>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</si>
  <si>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</si>
  <si>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</si>
  <si>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</si>
  <si>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</si>
  <si>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</si>
  <si>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</si>
  <si>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</si>
  <si>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</si>
  <si>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</si>
  <si>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</si>
  <si>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</si>
  <si>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</si>
  <si>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</si>
  <si>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</si>
  <si>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</si>
  <si>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</si>
  <si>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</si>
  <si>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</si>
  <si>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</si>
  <si>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</si>
  <si>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</si>
  <si>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</si>
  <si>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</si>
  <si>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</si>
  <si>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</si>
  <si>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</si>
  <si>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</si>
  <si>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</si>
  <si>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</si>
  <si>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</si>
  <si>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</si>
  <si>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</si>
  <si>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</si>
  <si>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</si>
  <si>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</si>
  <si>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</si>
  <si>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</si>
  <si>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</si>
  <si>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</si>
  <si>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</si>
  <si>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</si>
  <si>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</si>
  <si>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</si>
  <si>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</si>
  <si>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</si>
  <si>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</si>
  <si>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</si>
  <si>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</si>
  <si>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</si>
  <si>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</si>
  <si>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</si>
  <si>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</si>
  <si>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</si>
  <si>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</si>
  <si>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</si>
  <si>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</si>
  <si>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</si>
  <si>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</si>
  <si>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</si>
  <si>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</si>
  <si>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</si>
  <si>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</si>
  <si>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</si>
  <si>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</si>
  <si>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</si>
  <si>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</si>
  <si>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</si>
  <si>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</si>
  <si>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</si>
  <si>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</si>
  <si>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</si>
  <si>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</si>
  <si>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</si>
  <si>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</si>
  <si>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</si>
  <si>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</si>
  <si>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</si>
  <si>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</si>
  <si>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</si>
  <si>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</si>
  <si>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</si>
  <si>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</si>
  <si>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</si>
  <si>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</si>
  <si>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</si>
  <si>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</si>
  <si>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</si>
  <si>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</si>
  <si>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</si>
  <si>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</si>
  <si>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</si>
  <si>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</si>
  <si>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</si>
  <si>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</si>
  <si>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</si>
  <si>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</si>
  <si>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</si>
  <si>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</si>
  <si>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</si>
  <si>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</si>
  <si>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</si>
  <si>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</si>
  <si>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</si>
  <si>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</si>
  <si>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</si>
  <si>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</si>
  <si>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</si>
  <si>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税理士</t>
    <rPh sb="0" eb="3">
      <t>ゼイリシ</t>
    </rPh>
    <phoneticPr fontId="1"/>
  </si>
  <si>
    <t>総合計画</t>
    <rPh sb="0" eb="2">
      <t>ソウゴウ</t>
    </rPh>
    <rPh sb="2" eb="4">
      <t>ケイカク</t>
    </rPh>
    <phoneticPr fontId="1"/>
  </si>
  <si>
    <t>那珂川町</t>
    <rPh sb="0" eb="4">
      <t>ナカガワマチ</t>
    </rPh>
    <phoneticPr fontId="1"/>
  </si>
  <si>
    <t>那珂川町</t>
  </si>
  <si>
    <t xml:space="preserve"> </t>
  </si>
  <si>
    <t>広川町</t>
  </si>
  <si>
    <t>外部評価の体制が整っていないため</t>
    <rPh sb="0" eb="2">
      <t>ガイブ</t>
    </rPh>
    <rPh sb="2" eb="4">
      <t>ヒョウカ</t>
    </rPh>
    <rPh sb="5" eb="7">
      <t>タイセイ</t>
    </rPh>
    <rPh sb="8" eb="9">
      <t>トトノ</t>
    </rPh>
    <phoneticPr fontId="1"/>
  </si>
  <si>
    <t>大牟田市</t>
    <rPh sb="0" eb="4">
      <t>オオムタシ</t>
    </rPh>
    <phoneticPr fontId="1"/>
  </si>
  <si>
    <t>実施方針による。</t>
    <rPh sb="0" eb="2">
      <t>ジッシ</t>
    </rPh>
    <rPh sb="2" eb="4">
      <t>ホウシン</t>
    </rPh>
    <phoneticPr fontId="1"/>
  </si>
  <si>
    <t>久留米市</t>
    <rPh sb="0" eb="3">
      <t>クルメ</t>
    </rPh>
    <rPh sb="3" eb="4">
      <t>シ</t>
    </rPh>
    <phoneticPr fontId="1"/>
  </si>
  <si>
    <t>今年度は内部評価のみだが、前期事業計画（H27-29）が終了した時点で外部評価を行う予定。</t>
    <rPh sb="0" eb="3">
      <t>コンネンド</t>
    </rPh>
    <rPh sb="4" eb="6">
      <t>ナイブ</t>
    </rPh>
    <rPh sb="6" eb="8">
      <t>ヒョウカ</t>
    </rPh>
    <rPh sb="13" eb="15">
      <t>ゼンキ</t>
    </rPh>
    <rPh sb="15" eb="17">
      <t>ジギョウ</t>
    </rPh>
    <rPh sb="17" eb="19">
      <t>ケイカク</t>
    </rPh>
    <rPh sb="28" eb="30">
      <t>シュウリョウ</t>
    </rPh>
    <rPh sb="32" eb="34">
      <t>ジテン</t>
    </rPh>
    <rPh sb="35" eb="37">
      <t>ガイブ</t>
    </rPh>
    <rPh sb="37" eb="39">
      <t>ヒョウカ</t>
    </rPh>
    <rPh sb="40" eb="41">
      <t>オコナ</t>
    </rPh>
    <rPh sb="42" eb="44">
      <t>ヨテイ</t>
    </rPh>
    <phoneticPr fontId="1"/>
  </si>
  <si>
    <t>もともと期間限定で実施</t>
    <rPh sb="4" eb="6">
      <t>キカン</t>
    </rPh>
    <rPh sb="6" eb="8">
      <t>ゲンテイ</t>
    </rPh>
    <rPh sb="9" eb="11">
      <t>ジッシ</t>
    </rPh>
    <phoneticPr fontId="1"/>
  </si>
  <si>
    <t>直方市</t>
    <rPh sb="0" eb="3">
      <t>ノオガタシ</t>
    </rPh>
    <phoneticPr fontId="1"/>
  </si>
  <si>
    <t>飯塚市</t>
    <rPh sb="0" eb="3">
      <t>イイヅカシ</t>
    </rPh>
    <phoneticPr fontId="1"/>
  </si>
  <si>
    <t>平成22年度から平成26年度まで外部評価を実施していたが、事務事業評価は、本来、内部管理ツールとしての役割が大きいことから、内部評価の充実を図るとして、内部評価のみとなった。</t>
    <rPh sb="8" eb="10">
      <t>ヘイセイ</t>
    </rPh>
    <rPh sb="12" eb="14">
      <t>ネンド</t>
    </rPh>
    <rPh sb="16" eb="18">
      <t>ガイブ</t>
    </rPh>
    <rPh sb="18" eb="20">
      <t>ヒョウカ</t>
    </rPh>
    <rPh sb="76" eb="78">
      <t>ナイブ</t>
    </rPh>
    <rPh sb="78" eb="80">
      <t>ヒョウカ</t>
    </rPh>
    <phoneticPr fontId="1"/>
  </si>
  <si>
    <t>平成22年度から平成26年度まで外部評価を実施していたが、事務事業評価は、本来、内部管理ツールとしての役割が大きいことから、内部評価の充実を図るとして、内部評価のみとなった。</t>
  </si>
  <si>
    <t>田川市</t>
    <rPh sb="0" eb="3">
      <t>タガワシ</t>
    </rPh>
    <phoneticPr fontId="1"/>
  </si>
  <si>
    <t>田川市行政評価制度導入に係る基本方針</t>
    <rPh sb="0" eb="3">
      <t>タガワシ</t>
    </rPh>
    <rPh sb="3" eb="5">
      <t>ギョウセイ</t>
    </rPh>
    <rPh sb="5" eb="7">
      <t>ヒョウカ</t>
    </rPh>
    <rPh sb="7" eb="9">
      <t>セイド</t>
    </rPh>
    <rPh sb="9" eb="11">
      <t>ドウニュウ</t>
    </rPh>
    <rPh sb="12" eb="13">
      <t>カカ</t>
    </rPh>
    <rPh sb="14" eb="16">
      <t>キホン</t>
    </rPh>
    <rPh sb="16" eb="18">
      <t>ホウシン</t>
    </rPh>
    <phoneticPr fontId="1"/>
  </si>
  <si>
    <t>公認会計士</t>
    <rPh sb="0" eb="2">
      <t>コウニン</t>
    </rPh>
    <rPh sb="2" eb="4">
      <t>カイケイ</t>
    </rPh>
    <rPh sb="4" eb="5">
      <t>シ</t>
    </rPh>
    <phoneticPr fontId="1"/>
  </si>
  <si>
    <t>柳川市</t>
    <rPh sb="0" eb="3">
      <t>ヤナガワシ</t>
    </rPh>
    <phoneticPr fontId="1"/>
  </si>
  <si>
    <t>基本方針（市長決裁）</t>
    <rPh sb="0" eb="2">
      <t>キホン</t>
    </rPh>
    <rPh sb="2" eb="4">
      <t>ホウシン</t>
    </rPh>
    <rPh sb="5" eb="7">
      <t>シチョウ</t>
    </rPh>
    <rPh sb="7" eb="9">
      <t>ケッサイ</t>
    </rPh>
    <phoneticPr fontId="1"/>
  </si>
  <si>
    <t>事業開始の背景、事業を取り巻く環境変化</t>
    <rPh sb="0" eb="2">
      <t>ジギョウ</t>
    </rPh>
    <rPh sb="2" eb="4">
      <t>カイシ</t>
    </rPh>
    <rPh sb="5" eb="7">
      <t>ハイケイ</t>
    </rPh>
    <rPh sb="8" eb="10">
      <t>ジギョウ</t>
    </rPh>
    <rPh sb="11" eb="12">
      <t>ト</t>
    </rPh>
    <rPh sb="13" eb="14">
      <t>マ</t>
    </rPh>
    <rPh sb="15" eb="17">
      <t>カンキョウ</t>
    </rPh>
    <rPh sb="17" eb="19">
      <t>ヘンカ</t>
    </rPh>
    <phoneticPr fontId="1"/>
  </si>
  <si>
    <t>八女市</t>
    <rPh sb="0" eb="3">
      <t>ヤメシ</t>
    </rPh>
    <phoneticPr fontId="1"/>
  </si>
  <si>
    <t>費用対効果および外部評価の結果の担保の問題等により外部評価を導入する必要性にまで至っていない。</t>
    <rPh sb="0" eb="5">
      <t>ヒヨウタイコウカ</t>
    </rPh>
    <rPh sb="8" eb="10">
      <t>ガイブ</t>
    </rPh>
    <rPh sb="10" eb="12">
      <t>ヒョウカ</t>
    </rPh>
    <rPh sb="13" eb="15">
      <t>ケッカ</t>
    </rPh>
    <rPh sb="16" eb="18">
      <t>タンポ</t>
    </rPh>
    <rPh sb="19" eb="21">
      <t>モンダイ</t>
    </rPh>
    <rPh sb="21" eb="22">
      <t>ナド</t>
    </rPh>
    <rPh sb="25" eb="27">
      <t>ガイブ</t>
    </rPh>
    <rPh sb="27" eb="29">
      <t>ヒョウカ</t>
    </rPh>
    <rPh sb="30" eb="32">
      <t>ドウニュウ</t>
    </rPh>
    <rPh sb="34" eb="37">
      <t>ヒツヨウセイ</t>
    </rPh>
    <rPh sb="40" eb="41">
      <t>イタ</t>
    </rPh>
    <phoneticPr fontId="1"/>
  </si>
  <si>
    <t>筑後市</t>
    <rPh sb="0" eb="3">
      <t>チクゴシ</t>
    </rPh>
    <phoneticPr fontId="1"/>
  </si>
  <si>
    <t>内部評価の技術的な向上
市が実施する施策の質の向上</t>
    <rPh sb="0" eb="2">
      <t>ナイブ</t>
    </rPh>
    <rPh sb="2" eb="4">
      <t>ヒョウカ</t>
    </rPh>
    <rPh sb="5" eb="8">
      <t>ギジュツテキ</t>
    </rPh>
    <rPh sb="9" eb="11">
      <t>コウジョウ</t>
    </rPh>
    <rPh sb="12" eb="13">
      <t>シ</t>
    </rPh>
    <rPh sb="14" eb="16">
      <t>ジッシ</t>
    </rPh>
    <rPh sb="18" eb="20">
      <t>シサク</t>
    </rPh>
    <rPh sb="21" eb="22">
      <t>シツ</t>
    </rPh>
    <rPh sb="23" eb="25">
      <t>コウジョウ</t>
    </rPh>
    <phoneticPr fontId="1"/>
  </si>
  <si>
    <t>大川市</t>
    <rPh sb="0" eb="3">
      <t>オオカワシ</t>
    </rPh>
    <phoneticPr fontId="3"/>
  </si>
  <si>
    <t>事務量に見合う成果が得られないため</t>
    <rPh sb="0" eb="3">
      <t>ジ</t>
    </rPh>
    <rPh sb="4" eb="6">
      <t>ミア</t>
    </rPh>
    <rPh sb="7" eb="9">
      <t>セイカ</t>
    </rPh>
    <rPh sb="10" eb="11">
      <t>エ</t>
    </rPh>
    <phoneticPr fontId="1"/>
  </si>
  <si>
    <t>行橋市</t>
    <rPh sb="0" eb="2">
      <t>ユクハシ</t>
    </rPh>
    <rPh sb="2" eb="3">
      <t>シ</t>
    </rPh>
    <phoneticPr fontId="1"/>
  </si>
  <si>
    <t>豊前市</t>
    <rPh sb="0" eb="3">
      <t>ブゼンシ</t>
    </rPh>
    <phoneticPr fontId="1"/>
  </si>
  <si>
    <t>中間市</t>
    <rPh sb="0" eb="3">
      <t>ナカマシ</t>
    </rPh>
    <phoneticPr fontId="1"/>
  </si>
  <si>
    <t>行政運営に精通しているため</t>
    <rPh sb="0" eb="2">
      <t>ギョウセイ</t>
    </rPh>
    <rPh sb="2" eb="4">
      <t>ウンエイ</t>
    </rPh>
    <rPh sb="5" eb="7">
      <t>セイツウ</t>
    </rPh>
    <phoneticPr fontId="1"/>
  </si>
  <si>
    <t>小郡市</t>
    <rPh sb="0" eb="3">
      <t>オゴオリシ</t>
    </rPh>
    <phoneticPr fontId="1"/>
  </si>
  <si>
    <t>PDCAの確立を主な目的としており、内部評価で目的が達成されるため。</t>
    <rPh sb="5" eb="7">
      <t>カクリツ</t>
    </rPh>
    <rPh sb="8" eb="9">
      <t>オモ</t>
    </rPh>
    <rPh sb="10" eb="12">
      <t>モクテキ</t>
    </rPh>
    <rPh sb="18" eb="20">
      <t>ナイブ</t>
    </rPh>
    <rPh sb="20" eb="22">
      <t>ヒョウカ</t>
    </rPh>
    <rPh sb="23" eb="25">
      <t>モクテキ</t>
    </rPh>
    <rPh sb="26" eb="28">
      <t>タッセイ</t>
    </rPh>
    <phoneticPr fontId="1"/>
  </si>
  <si>
    <t>筑紫野市</t>
    <rPh sb="0" eb="2">
      <t>チクシ</t>
    </rPh>
    <rPh sb="2" eb="3">
      <t>ノ</t>
    </rPh>
    <rPh sb="3" eb="4">
      <t>シ</t>
    </rPh>
    <phoneticPr fontId="1"/>
  </si>
  <si>
    <t>春日市</t>
    <rPh sb="0" eb="3">
      <t>カスガシ</t>
    </rPh>
    <phoneticPr fontId="1"/>
  </si>
  <si>
    <t>新たな行政評価の仕組みを検討するため</t>
    <rPh sb="0" eb="1">
      <t>アラ</t>
    </rPh>
    <rPh sb="3" eb="5">
      <t>ギョウセイ</t>
    </rPh>
    <rPh sb="5" eb="7">
      <t>ヒョウカ</t>
    </rPh>
    <rPh sb="8" eb="10">
      <t>シク</t>
    </rPh>
    <rPh sb="12" eb="14">
      <t>ケントウ</t>
    </rPh>
    <phoneticPr fontId="1"/>
  </si>
  <si>
    <t>大野城市</t>
    <rPh sb="0" eb="4">
      <t>オオノジョウシ</t>
    </rPh>
    <phoneticPr fontId="1"/>
  </si>
  <si>
    <t>宗像市</t>
    <rPh sb="0" eb="3">
      <t>ムナカタシ</t>
    </rPh>
    <phoneticPr fontId="1"/>
  </si>
  <si>
    <t>行政規則の指針</t>
    <rPh sb="0" eb="2">
      <t>ギョウセイ</t>
    </rPh>
    <rPh sb="2" eb="4">
      <t>キソク</t>
    </rPh>
    <rPh sb="5" eb="7">
      <t>シシン</t>
    </rPh>
    <phoneticPr fontId="1"/>
  </si>
  <si>
    <t>太宰府市</t>
    <rPh sb="0" eb="4">
      <t>ダザイフシ</t>
    </rPh>
    <phoneticPr fontId="1"/>
  </si>
  <si>
    <t>評価マニュアルはあるが要綱等は作成していない。外部評価については設置条例と規則を制定している。</t>
    <rPh sb="23" eb="25">
      <t>ガイブ</t>
    </rPh>
    <rPh sb="25" eb="27">
      <t>ヒョウカ</t>
    </rPh>
    <rPh sb="32" eb="34">
      <t>セッチ</t>
    </rPh>
    <rPh sb="34" eb="36">
      <t>ジョウレイ</t>
    </rPh>
    <rPh sb="37" eb="39">
      <t>キソク</t>
    </rPh>
    <rPh sb="40" eb="42">
      <t>セイテイ</t>
    </rPh>
    <phoneticPr fontId="1"/>
  </si>
  <si>
    <t>古賀市</t>
    <rPh sb="0" eb="3">
      <t>コガシ</t>
    </rPh>
    <phoneticPr fontId="1"/>
  </si>
  <si>
    <t>運用マニュアルによる。</t>
    <rPh sb="0" eb="2">
      <t>ウンヨウ</t>
    </rPh>
    <phoneticPr fontId="1"/>
  </si>
  <si>
    <t>総合振興計画の進捗管理の位置づけであるため</t>
    <rPh sb="0" eb="2">
      <t>ソウゴウ</t>
    </rPh>
    <rPh sb="2" eb="4">
      <t>シンコウ</t>
    </rPh>
    <rPh sb="4" eb="6">
      <t>ケイカク</t>
    </rPh>
    <rPh sb="7" eb="9">
      <t>シンチョク</t>
    </rPh>
    <rPh sb="9" eb="11">
      <t>カンリ</t>
    </rPh>
    <rPh sb="12" eb="14">
      <t>イチ</t>
    </rPh>
    <phoneticPr fontId="1"/>
  </si>
  <si>
    <t>福津市</t>
    <rPh sb="0" eb="3">
      <t>フクツシ</t>
    </rPh>
    <phoneticPr fontId="1"/>
  </si>
  <si>
    <t>ファシリテーター</t>
  </si>
  <si>
    <t>うきは市</t>
    <rPh sb="3" eb="4">
      <t>シ</t>
    </rPh>
    <phoneticPr fontId="1"/>
  </si>
  <si>
    <t>宮若市</t>
    <rPh sb="0" eb="3">
      <t>ミヤワカシ</t>
    </rPh>
    <phoneticPr fontId="1"/>
  </si>
  <si>
    <t>嘉麻市</t>
    <rPh sb="0" eb="3">
      <t>カマシ</t>
    </rPh>
    <phoneticPr fontId="1"/>
  </si>
  <si>
    <t>朝倉市</t>
    <rPh sb="0" eb="2">
      <t>アサクラ</t>
    </rPh>
    <rPh sb="2" eb="3">
      <t>シ</t>
    </rPh>
    <phoneticPr fontId="1"/>
  </si>
  <si>
    <t>みやま市</t>
    <rPh sb="3" eb="4">
      <t>シ</t>
    </rPh>
    <phoneticPr fontId="1"/>
  </si>
  <si>
    <t>糸島市</t>
    <rPh sb="0" eb="2">
      <t>イトシマ</t>
    </rPh>
    <rPh sb="2" eb="3">
      <t>シ</t>
    </rPh>
    <phoneticPr fontId="1"/>
  </si>
  <si>
    <t>糸島市第２次行政改革大綱
糸島市行財政健全化計画
糸島市行政評価制度</t>
    <rPh sb="0" eb="2">
      <t>イトシマ</t>
    </rPh>
    <rPh sb="2" eb="3">
      <t>シ</t>
    </rPh>
    <rPh sb="3" eb="4">
      <t>ダイ</t>
    </rPh>
    <rPh sb="5" eb="6">
      <t>ジ</t>
    </rPh>
    <rPh sb="6" eb="8">
      <t>ギョウセイ</t>
    </rPh>
    <rPh sb="8" eb="10">
      <t>カイカク</t>
    </rPh>
    <rPh sb="10" eb="12">
      <t>タイコウ</t>
    </rPh>
    <rPh sb="13" eb="15">
      <t>イトシマ</t>
    </rPh>
    <rPh sb="15" eb="16">
      <t>シ</t>
    </rPh>
    <rPh sb="16" eb="19">
      <t>ギョウザイセイ</t>
    </rPh>
    <rPh sb="19" eb="22">
      <t>ケンゼンカ</t>
    </rPh>
    <rPh sb="22" eb="24">
      <t>ケイカク</t>
    </rPh>
    <rPh sb="25" eb="27">
      <t>イトシマ</t>
    </rPh>
    <rPh sb="27" eb="28">
      <t>シ</t>
    </rPh>
    <rPh sb="28" eb="30">
      <t>ギョウセイ</t>
    </rPh>
    <rPh sb="30" eb="32">
      <t>ヒョウカ</t>
    </rPh>
    <rPh sb="32" eb="34">
      <t>セイド</t>
    </rPh>
    <phoneticPr fontId="1"/>
  </si>
  <si>
    <t>昨年度まで外部評価を導入していたが、評価システム全体を見直ししている最中であるため、今年度については外部評価を実施していない。</t>
    <rPh sb="0" eb="3">
      <t>サクネンド</t>
    </rPh>
    <rPh sb="5" eb="7">
      <t>ガイブ</t>
    </rPh>
    <rPh sb="7" eb="9">
      <t>ヒョウカ</t>
    </rPh>
    <rPh sb="10" eb="12">
      <t>ドウニュウ</t>
    </rPh>
    <rPh sb="18" eb="20">
      <t>ヒョウカ</t>
    </rPh>
    <rPh sb="24" eb="26">
      <t>ゼンタイ</t>
    </rPh>
    <rPh sb="27" eb="29">
      <t>ミナオ</t>
    </rPh>
    <rPh sb="34" eb="36">
      <t>サイチュウ</t>
    </rPh>
    <rPh sb="42" eb="45">
      <t>コンネンド</t>
    </rPh>
    <rPh sb="50" eb="52">
      <t>ガイブ</t>
    </rPh>
    <rPh sb="52" eb="54">
      <t>ヒョウカ</t>
    </rPh>
    <rPh sb="55" eb="57">
      <t>ジッシ</t>
    </rPh>
    <phoneticPr fontId="1"/>
  </si>
  <si>
    <t>昨年度まで外部評価を導入していたが、評価システム全体を見直ししている最中であるため、今年度については外部評価を実施していない。</t>
  </si>
  <si>
    <t>宇美町</t>
    <rPh sb="0" eb="3">
      <t>ウミマチ</t>
    </rPh>
    <phoneticPr fontId="1"/>
  </si>
  <si>
    <t>総合計画及び総合戦略</t>
    <rPh sb="0" eb="2">
      <t>ソウゴウ</t>
    </rPh>
    <rPh sb="2" eb="4">
      <t>ケイカク</t>
    </rPh>
    <rPh sb="4" eb="5">
      <t>オヨ</t>
    </rPh>
    <rPh sb="6" eb="8">
      <t>ソウゴウ</t>
    </rPh>
    <rPh sb="8" eb="10">
      <t>センリャク</t>
    </rPh>
    <phoneticPr fontId="1"/>
  </si>
  <si>
    <t>議会代表</t>
    <rPh sb="0" eb="2">
      <t>ギカイ</t>
    </rPh>
    <rPh sb="2" eb="4">
      <t>ダイヒョウ</t>
    </rPh>
    <phoneticPr fontId="1"/>
  </si>
  <si>
    <t>外部有識者会議への参画</t>
    <rPh sb="0" eb="2">
      <t>ガイブ</t>
    </rPh>
    <rPh sb="2" eb="5">
      <t>ユウシキシャ</t>
    </rPh>
    <rPh sb="5" eb="7">
      <t>カイギ</t>
    </rPh>
    <rPh sb="9" eb="11">
      <t>サンカク</t>
    </rPh>
    <phoneticPr fontId="1"/>
  </si>
  <si>
    <t>篠栗町</t>
    <rPh sb="0" eb="3">
      <t>ササグリマチ</t>
    </rPh>
    <phoneticPr fontId="1"/>
  </si>
  <si>
    <t>志免町</t>
    <rPh sb="0" eb="3">
      <t>シメマチ</t>
    </rPh>
    <phoneticPr fontId="1"/>
  </si>
  <si>
    <t>起案、決裁</t>
    <rPh sb="0" eb="2">
      <t>キアン</t>
    </rPh>
    <rPh sb="3" eb="5">
      <t>ケッサイ</t>
    </rPh>
    <phoneticPr fontId="1"/>
  </si>
  <si>
    <t>施策・事務事業ともに原課が評価シートを作成し、事務事業については評価結果を行政評価担当課と点検しながら今後の取組について検討しているため。</t>
    <rPh sb="0" eb="2">
      <t>シサク</t>
    </rPh>
    <rPh sb="3" eb="5">
      <t>ジム</t>
    </rPh>
    <rPh sb="5" eb="7">
      <t>ジギョウ</t>
    </rPh>
    <rPh sb="10" eb="12">
      <t>ゲンカ</t>
    </rPh>
    <rPh sb="13" eb="15">
      <t>ヒョウカ</t>
    </rPh>
    <rPh sb="19" eb="21">
      <t>サクセイ</t>
    </rPh>
    <rPh sb="23" eb="25">
      <t>ジム</t>
    </rPh>
    <rPh sb="25" eb="27">
      <t>ジギョウ</t>
    </rPh>
    <rPh sb="32" eb="34">
      <t>ヒョウカ</t>
    </rPh>
    <rPh sb="34" eb="36">
      <t>ケッカ</t>
    </rPh>
    <rPh sb="37" eb="39">
      <t>ギョウセイ</t>
    </rPh>
    <rPh sb="39" eb="41">
      <t>ヒョウカ</t>
    </rPh>
    <rPh sb="41" eb="44">
      <t>タントウカ</t>
    </rPh>
    <rPh sb="45" eb="47">
      <t>テンケン</t>
    </rPh>
    <rPh sb="51" eb="53">
      <t>コンゴ</t>
    </rPh>
    <rPh sb="54" eb="56">
      <t>トリクミ</t>
    </rPh>
    <rPh sb="60" eb="62">
      <t>ケントウ</t>
    </rPh>
    <phoneticPr fontId="1"/>
  </si>
  <si>
    <t>須恵町</t>
    <rPh sb="0" eb="3">
      <t>スエマチ</t>
    </rPh>
    <phoneticPr fontId="1"/>
  </si>
  <si>
    <t>総合計画、
行政評価導入基本方針</t>
  </si>
  <si>
    <t>導入準備中のため</t>
    <rPh sb="0" eb="2">
      <t>ドウニュウ</t>
    </rPh>
    <rPh sb="2" eb="5">
      <t>ジュンビチュウ</t>
    </rPh>
    <phoneticPr fontId="1"/>
  </si>
  <si>
    <t>新宮町</t>
    <rPh sb="0" eb="3">
      <t>シングウマチ</t>
    </rPh>
    <phoneticPr fontId="1"/>
  </si>
  <si>
    <t>久山町</t>
    <rPh sb="0" eb="2">
      <t>ヒサヤマ</t>
    </rPh>
    <rPh sb="2" eb="3">
      <t>マチ</t>
    </rPh>
    <phoneticPr fontId="1"/>
  </si>
  <si>
    <t>粕屋町</t>
    <rPh sb="0" eb="2">
      <t>カスヤ</t>
    </rPh>
    <rPh sb="2" eb="3">
      <t>マチ</t>
    </rPh>
    <phoneticPr fontId="1"/>
  </si>
  <si>
    <t>芦屋町</t>
    <rPh sb="0" eb="2">
      <t>アシヤ</t>
    </rPh>
    <rPh sb="2" eb="3">
      <t>マチ</t>
    </rPh>
    <phoneticPr fontId="1"/>
  </si>
  <si>
    <t>外部評価方法について検討中のため</t>
    <rPh sb="0" eb="2">
      <t>ガイブ</t>
    </rPh>
    <rPh sb="2" eb="4">
      <t>ヒョウカ</t>
    </rPh>
    <rPh sb="4" eb="6">
      <t>ホウホウ</t>
    </rPh>
    <rPh sb="10" eb="13">
      <t>ケントウチュウ</t>
    </rPh>
    <phoneticPr fontId="1"/>
  </si>
  <si>
    <t>水巻町</t>
    <rPh sb="0" eb="3">
      <t>ミズマキマチ</t>
    </rPh>
    <phoneticPr fontId="1"/>
  </si>
  <si>
    <t>岡垣町</t>
    <rPh sb="0" eb="3">
      <t>オカガキマチ</t>
    </rPh>
    <phoneticPr fontId="1"/>
  </si>
  <si>
    <t>実施計画策定方針</t>
    <rPh sb="0" eb="2">
      <t>ジッシ</t>
    </rPh>
    <rPh sb="2" eb="4">
      <t>ケイカク</t>
    </rPh>
    <rPh sb="4" eb="6">
      <t>サクテイ</t>
    </rPh>
    <rPh sb="6" eb="8">
      <t>ホウシン</t>
    </rPh>
    <phoneticPr fontId="1"/>
  </si>
  <si>
    <t>必要性が高い場合のみ外部評価を実施</t>
    <rPh sb="0" eb="3">
      <t>ヒツヨウセイ</t>
    </rPh>
    <rPh sb="4" eb="5">
      <t>タカ</t>
    </rPh>
    <rPh sb="6" eb="8">
      <t>バアイ</t>
    </rPh>
    <rPh sb="10" eb="12">
      <t>ガイブ</t>
    </rPh>
    <rPh sb="12" eb="14">
      <t>ヒョウカ</t>
    </rPh>
    <rPh sb="15" eb="17">
      <t>ジッシ</t>
    </rPh>
    <phoneticPr fontId="1"/>
  </si>
  <si>
    <t>遠賀町</t>
    <rPh sb="0" eb="2">
      <t>オンガ</t>
    </rPh>
    <rPh sb="2" eb="3">
      <t>マチ</t>
    </rPh>
    <phoneticPr fontId="1"/>
  </si>
  <si>
    <t>外部評価に代わり議会報告を行っているため</t>
    <rPh sb="0" eb="2">
      <t>ガイブ</t>
    </rPh>
    <rPh sb="2" eb="4">
      <t>ヒョウカ</t>
    </rPh>
    <rPh sb="5" eb="6">
      <t>カ</t>
    </rPh>
    <rPh sb="8" eb="10">
      <t>ギカイ</t>
    </rPh>
    <rPh sb="10" eb="12">
      <t>ホウコク</t>
    </rPh>
    <rPh sb="13" eb="14">
      <t>オコナ</t>
    </rPh>
    <phoneticPr fontId="1"/>
  </si>
  <si>
    <t>小竹町</t>
    <rPh sb="0" eb="3">
      <t>コタケマチ</t>
    </rPh>
    <phoneticPr fontId="1"/>
  </si>
  <si>
    <t>鞍手町</t>
    <rPh sb="0" eb="3">
      <t>クラテマチ</t>
    </rPh>
    <phoneticPr fontId="1"/>
  </si>
  <si>
    <t>平成２２年度までに政策的な判断を要する事業について外部評価を終えたため。</t>
    <rPh sb="0" eb="2">
      <t>ヘイセイ</t>
    </rPh>
    <rPh sb="4" eb="6">
      <t>ネンド</t>
    </rPh>
    <rPh sb="9" eb="11">
      <t>セイサク</t>
    </rPh>
    <rPh sb="11" eb="12">
      <t>テキ</t>
    </rPh>
    <rPh sb="13" eb="15">
      <t>ハンダン</t>
    </rPh>
    <rPh sb="16" eb="17">
      <t>ヨウ</t>
    </rPh>
    <rPh sb="19" eb="21">
      <t>ジギョウ</t>
    </rPh>
    <rPh sb="25" eb="27">
      <t>ガイブ</t>
    </rPh>
    <rPh sb="27" eb="29">
      <t>ヒョウカ</t>
    </rPh>
    <rPh sb="30" eb="31">
      <t>オ</t>
    </rPh>
    <phoneticPr fontId="1"/>
  </si>
  <si>
    <t>桂川町</t>
    <rPh sb="0" eb="3">
      <t>ケイセンマチ</t>
    </rPh>
    <phoneticPr fontId="1"/>
  </si>
  <si>
    <t>筑前町</t>
    <rPh sb="0" eb="3">
      <t>チ</t>
    </rPh>
    <phoneticPr fontId="1"/>
  </si>
  <si>
    <t>総合計画位置づけ・根拠・他との比較・将来の課題・改善提案・意思決定権者による指示</t>
    <rPh sb="0" eb="2">
      <t>ソウゴウ</t>
    </rPh>
    <rPh sb="2" eb="4">
      <t>ケイカク</t>
    </rPh>
    <rPh sb="4" eb="6">
      <t>イチ</t>
    </rPh>
    <rPh sb="9" eb="11">
      <t>コンキョ</t>
    </rPh>
    <rPh sb="12" eb="13">
      <t>タ</t>
    </rPh>
    <rPh sb="15" eb="17">
      <t>ヒカク</t>
    </rPh>
    <rPh sb="18" eb="20">
      <t>ショウライ</t>
    </rPh>
    <rPh sb="21" eb="23">
      <t>カダイ</t>
    </rPh>
    <rPh sb="24" eb="26">
      <t>カイゼン</t>
    </rPh>
    <rPh sb="26" eb="28">
      <t>テイアン</t>
    </rPh>
    <rPh sb="29" eb="31">
      <t>イシ</t>
    </rPh>
    <rPh sb="31" eb="34">
      <t>ケッテイケン</t>
    </rPh>
    <rPh sb="34" eb="35">
      <t>シャ</t>
    </rPh>
    <rPh sb="38" eb="40">
      <t>シジ</t>
    </rPh>
    <phoneticPr fontId="1"/>
  </si>
  <si>
    <t>東峰村</t>
    <rPh sb="0" eb="3">
      <t>トウホウムラ</t>
    </rPh>
    <phoneticPr fontId="1"/>
  </si>
  <si>
    <t>大刀洗町</t>
    <rPh sb="0" eb="4">
      <t>タチアライマチ</t>
    </rPh>
    <phoneticPr fontId="1"/>
  </si>
  <si>
    <t>大木町</t>
    <rPh sb="0" eb="2">
      <t>オオキ</t>
    </rPh>
    <rPh sb="2" eb="3">
      <t>マチ</t>
    </rPh>
    <phoneticPr fontId="1"/>
  </si>
  <si>
    <t>現在外部評価を検討中である。</t>
    <rPh sb="0" eb="2">
      <t>ゲンザイ</t>
    </rPh>
    <rPh sb="2" eb="4">
      <t>ガイブ</t>
    </rPh>
    <rPh sb="4" eb="6">
      <t>ヒョウカ</t>
    </rPh>
    <rPh sb="7" eb="10">
      <t>ケントウチュウ</t>
    </rPh>
    <phoneticPr fontId="1"/>
  </si>
  <si>
    <t>広川町</t>
    <rPh sb="0" eb="2">
      <t>ヒロカワ</t>
    </rPh>
    <rPh sb="2" eb="3">
      <t>マチ</t>
    </rPh>
    <phoneticPr fontId="1"/>
  </si>
  <si>
    <t>香春町</t>
    <rPh sb="0" eb="3">
      <t>カワラマチ</t>
    </rPh>
    <phoneticPr fontId="1"/>
  </si>
  <si>
    <t>添田町</t>
    <rPh sb="0" eb="3">
      <t>ソエダマチ</t>
    </rPh>
    <phoneticPr fontId="1"/>
  </si>
  <si>
    <t>外部有識者の確保が困難な為</t>
    <rPh sb="0" eb="2">
      <t>ガイブ</t>
    </rPh>
    <rPh sb="2" eb="5">
      <t>ユウシキシャ</t>
    </rPh>
    <rPh sb="6" eb="8">
      <t>カクホ</t>
    </rPh>
    <rPh sb="9" eb="11">
      <t>コンナン</t>
    </rPh>
    <rPh sb="12" eb="13">
      <t>タメ</t>
    </rPh>
    <phoneticPr fontId="1"/>
  </si>
  <si>
    <t>糸田町</t>
    <rPh sb="0" eb="3">
      <t>イトダマチ</t>
    </rPh>
    <phoneticPr fontId="1"/>
  </si>
  <si>
    <t>川崎町</t>
    <rPh sb="0" eb="3">
      <t>カワサキマチ</t>
    </rPh>
    <phoneticPr fontId="1"/>
  </si>
  <si>
    <t>大任町</t>
    <rPh sb="0" eb="3">
      <t>オオトウマチ</t>
    </rPh>
    <phoneticPr fontId="1"/>
  </si>
  <si>
    <t>赤村</t>
    <rPh sb="0" eb="2">
      <t>アカムラ</t>
    </rPh>
    <phoneticPr fontId="1"/>
  </si>
  <si>
    <t>福智町</t>
    <rPh sb="0" eb="1">
      <t>フク</t>
    </rPh>
    <rPh sb="1" eb="2">
      <t>チ</t>
    </rPh>
    <rPh sb="2" eb="3">
      <t>マチ</t>
    </rPh>
    <phoneticPr fontId="1"/>
  </si>
  <si>
    <t>苅田町</t>
    <rPh sb="0" eb="3">
      <t>カンダマチ</t>
    </rPh>
    <phoneticPr fontId="1"/>
  </si>
  <si>
    <t>第4次苅田町総合計画</t>
    <rPh sb="0" eb="1">
      <t>ダイ</t>
    </rPh>
    <rPh sb="2" eb="3">
      <t>ジ</t>
    </rPh>
    <rPh sb="3" eb="6">
      <t>カンダマチ</t>
    </rPh>
    <rPh sb="6" eb="8">
      <t>ソウゴウ</t>
    </rPh>
    <rPh sb="8" eb="10">
      <t>ケイカク</t>
    </rPh>
    <phoneticPr fontId="1"/>
  </si>
  <si>
    <t>内部評価のみで十分に効果があると考えられるため</t>
    <rPh sb="0" eb="2">
      <t>ナイブ</t>
    </rPh>
    <rPh sb="2" eb="4">
      <t>ヒョウカ</t>
    </rPh>
    <rPh sb="7" eb="9">
      <t>ジュウブン</t>
    </rPh>
    <rPh sb="10" eb="12">
      <t>コウカ</t>
    </rPh>
    <rPh sb="16" eb="17">
      <t>カンガ</t>
    </rPh>
    <phoneticPr fontId="1"/>
  </si>
  <si>
    <t>みやこ町</t>
    <rPh sb="3" eb="4">
      <t>マチ</t>
    </rPh>
    <phoneticPr fontId="1"/>
  </si>
  <si>
    <t>吉富町</t>
    <rPh sb="0" eb="3">
      <t>ヨシトミマチ</t>
    </rPh>
    <phoneticPr fontId="1"/>
  </si>
  <si>
    <t xml:space="preserve">第７次吉富町行政改革実施計画
第4次吉富町総合計画中期基本計画
</t>
    <rPh sb="0" eb="1">
      <t>ダイ</t>
    </rPh>
    <rPh sb="2" eb="3">
      <t>ジ</t>
    </rPh>
    <rPh sb="3" eb="6">
      <t>ヨシトミマチ</t>
    </rPh>
    <rPh sb="6" eb="8">
      <t>ギョウセイ</t>
    </rPh>
    <rPh sb="8" eb="10">
      <t>カイカク</t>
    </rPh>
    <rPh sb="10" eb="12">
      <t>ジッシ</t>
    </rPh>
    <rPh sb="12" eb="14">
      <t>ケイカク</t>
    </rPh>
    <rPh sb="15" eb="16">
      <t>ダイ</t>
    </rPh>
    <rPh sb="17" eb="18">
      <t>ジ</t>
    </rPh>
    <rPh sb="18" eb="21">
      <t>ヨシトミマチ</t>
    </rPh>
    <rPh sb="21" eb="23">
      <t>ソウゴウ</t>
    </rPh>
    <rPh sb="23" eb="25">
      <t>ケイカク</t>
    </rPh>
    <rPh sb="25" eb="27">
      <t>チュウキ</t>
    </rPh>
    <rPh sb="27" eb="29">
      <t>キホン</t>
    </rPh>
    <rPh sb="29" eb="31">
      <t>ケイカク</t>
    </rPh>
    <phoneticPr fontId="1"/>
  </si>
  <si>
    <t>評価手法や基準の統一が未確立であり、評価者の裁量による部分が大きいため外部評価が困難</t>
    <rPh sb="0" eb="2">
      <t>ヒョウカ</t>
    </rPh>
    <rPh sb="2" eb="4">
      <t>シュホウ</t>
    </rPh>
    <rPh sb="5" eb="7">
      <t>キジュン</t>
    </rPh>
    <rPh sb="8" eb="10">
      <t>トウイツ</t>
    </rPh>
    <rPh sb="11" eb="14">
      <t>ミカクリツ</t>
    </rPh>
    <rPh sb="18" eb="20">
      <t>ヒョウカ</t>
    </rPh>
    <rPh sb="20" eb="21">
      <t>シャ</t>
    </rPh>
    <rPh sb="22" eb="24">
      <t>サイリョウ</t>
    </rPh>
    <rPh sb="27" eb="29">
      <t>ブブン</t>
    </rPh>
    <rPh sb="30" eb="31">
      <t>オオ</t>
    </rPh>
    <rPh sb="35" eb="37">
      <t>ガイブ</t>
    </rPh>
    <rPh sb="37" eb="39">
      <t>ヒョウカ</t>
    </rPh>
    <rPh sb="40" eb="42">
      <t>コンナン</t>
    </rPh>
    <phoneticPr fontId="1"/>
  </si>
  <si>
    <t>上毛町</t>
    <rPh sb="0" eb="3">
      <t>コウゲマチ</t>
    </rPh>
    <phoneticPr fontId="1"/>
  </si>
  <si>
    <t>特にない</t>
    <rPh sb="0" eb="1">
      <t>トク</t>
    </rPh>
    <phoneticPr fontId="1"/>
  </si>
  <si>
    <t>現在の町の制度上、外部評価を取り入れる制度になっていないため。</t>
    <rPh sb="0" eb="2">
      <t>ゲンザイ</t>
    </rPh>
    <rPh sb="3" eb="4">
      <t>マチ</t>
    </rPh>
    <rPh sb="5" eb="7">
      <t>セイド</t>
    </rPh>
    <rPh sb="7" eb="8">
      <t>ジョウ</t>
    </rPh>
    <rPh sb="9" eb="11">
      <t>ガイブ</t>
    </rPh>
    <rPh sb="11" eb="13">
      <t>ヒョウカ</t>
    </rPh>
    <rPh sb="14" eb="15">
      <t>ト</t>
    </rPh>
    <rPh sb="16" eb="17">
      <t>イ</t>
    </rPh>
    <rPh sb="19" eb="21">
      <t>セイド</t>
    </rPh>
    <phoneticPr fontId="1"/>
  </si>
  <si>
    <t>築上町</t>
    <rPh sb="0" eb="3">
      <t>チクジョウマチ</t>
    </rPh>
    <phoneticPr fontId="1"/>
  </si>
  <si>
    <t>大牟田市</t>
  </si>
  <si>
    <t>http://www.city.omuta.lg.jp/hpkiji/pub/List.aspx?c_id=5&amp;class_set_id=1&amp;class_id=196</t>
  </si>
  <si>
    <t>久留米市</t>
  </si>
  <si>
    <t>http://www.city.kurume.fukuoka.jp/1080shisei/2040keikaku/3030hyouka/seisaku.html</t>
  </si>
  <si>
    <t>直方市</t>
  </si>
  <si>
    <t>http://www.city.nogata.fukuoka.jp</t>
  </si>
  <si>
    <t>飯塚市</t>
  </si>
  <si>
    <t>http://www.city.iizuka.lg.jp/shise/shisaku/kaikaku/keka/index.html</t>
  </si>
  <si>
    <t>試行中のため。</t>
    <rPh sb="0" eb="3">
      <t>シコウチュウ</t>
    </rPh>
    <phoneticPr fontId="1"/>
  </si>
  <si>
    <t>事務事業評価シートの内容と、決算に係る主要な施策の成果説明書の内容をリンクさせている。</t>
    <rPh sb="0" eb="2">
      <t>ジム</t>
    </rPh>
    <rPh sb="2" eb="4">
      <t>ジギョウ</t>
    </rPh>
    <rPh sb="4" eb="6">
      <t>ヒョウカ</t>
    </rPh>
    <rPh sb="10" eb="12">
      <t>ナイヨウ</t>
    </rPh>
    <rPh sb="14" eb="16">
      <t>ケッサン</t>
    </rPh>
    <rPh sb="17" eb="18">
      <t>カカ</t>
    </rPh>
    <rPh sb="19" eb="21">
      <t>シュヨウ</t>
    </rPh>
    <rPh sb="22" eb="24">
      <t>シサク</t>
    </rPh>
    <rPh sb="25" eb="27">
      <t>セイカ</t>
    </rPh>
    <rPh sb="27" eb="30">
      <t>セツメイショ</t>
    </rPh>
    <rPh sb="31" eb="33">
      <t>ナイヨウ</t>
    </rPh>
    <phoneticPr fontId="1"/>
  </si>
  <si>
    <t>田川市</t>
  </si>
  <si>
    <t>http://www.joho.tagawa.fukuoka.jp/kaikaku/list.html</t>
  </si>
  <si>
    <t>柳川市</t>
  </si>
  <si>
    <t>八女市</t>
  </si>
  <si>
    <t>平成28年度から評価手法等を変更しており、今後の評価結果について公表の方法について検討中である。</t>
    <rPh sb="0" eb="2">
      <t>ヘイセイ</t>
    </rPh>
    <rPh sb="4" eb="6">
      <t>ネンド</t>
    </rPh>
    <rPh sb="8" eb="10">
      <t>ヒョウカ</t>
    </rPh>
    <rPh sb="10" eb="12">
      <t>シュホウ</t>
    </rPh>
    <rPh sb="12" eb="13">
      <t>ナド</t>
    </rPh>
    <rPh sb="14" eb="16">
      <t>ヘンコウ</t>
    </rPh>
    <rPh sb="21" eb="23">
      <t>コンゴ</t>
    </rPh>
    <rPh sb="24" eb="26">
      <t>ヒョウカ</t>
    </rPh>
    <rPh sb="26" eb="28">
      <t>ケッカ</t>
    </rPh>
    <rPh sb="32" eb="34">
      <t>コウヒョウ</t>
    </rPh>
    <rPh sb="35" eb="37">
      <t>ホウホウ</t>
    </rPh>
    <rPh sb="41" eb="44">
      <t>ケントウチュウ</t>
    </rPh>
    <phoneticPr fontId="1"/>
  </si>
  <si>
    <t>筑後市</t>
  </si>
  <si>
    <t>http://www.city.chikugo.lg.jp</t>
  </si>
  <si>
    <t>大川市</t>
  </si>
  <si>
    <t>http://www.city.okawa.lg.jp/s006/010/030/020/050/060/20150121163334.html</t>
  </si>
  <si>
    <t>行橋市</t>
  </si>
  <si>
    <t>http://www.city.yukuhashi.lg.jp/doc/2013102300051/</t>
  </si>
  <si>
    <t>豊前市</t>
  </si>
  <si>
    <t>http://www.city.buzen.lg.jp/</t>
  </si>
  <si>
    <t>中間市</t>
  </si>
  <si>
    <t>http://www.city.nakama.lg.jp/gyose/zaisekaikaku/gyouseihyouka.html</t>
  </si>
  <si>
    <t>小郡市</t>
  </si>
  <si>
    <t>http://www.city.ogori.fukuoka.jp/index.php?cID=410</t>
  </si>
  <si>
    <t>筑紫野市</t>
  </si>
  <si>
    <t>http://www.city.chikushino.fukuoka.jp</t>
  </si>
  <si>
    <t>評価結果に対する改善状況の進捗管理（マネジメント）</t>
    <rPh sb="0" eb="2">
      <t>ヒョウカ</t>
    </rPh>
    <rPh sb="2" eb="4">
      <t>ケッカ</t>
    </rPh>
    <rPh sb="5" eb="6">
      <t>タイ</t>
    </rPh>
    <rPh sb="8" eb="10">
      <t>カイゼン</t>
    </rPh>
    <rPh sb="10" eb="12">
      <t>ジョウキョウ</t>
    </rPh>
    <rPh sb="13" eb="15">
      <t>シンチョク</t>
    </rPh>
    <rPh sb="15" eb="17">
      <t>カンリ</t>
    </rPh>
    <phoneticPr fontId="1"/>
  </si>
  <si>
    <t>春日市</t>
  </si>
  <si>
    <t>大野城市</t>
  </si>
  <si>
    <t>http://www.city.onojo.fukuoka.jp/s002/010/010/020/5803.html</t>
  </si>
  <si>
    <t>宗像市</t>
  </si>
  <si>
    <t>http://www.city.munakata.lg.jp/050/010/002/index.html</t>
  </si>
  <si>
    <t>人事考課の業績考課の個人目標に反映</t>
    <rPh sb="0" eb="2">
      <t>ジンジ</t>
    </rPh>
    <rPh sb="2" eb="4">
      <t>コウカ</t>
    </rPh>
    <rPh sb="5" eb="7">
      <t>ギョウセキ</t>
    </rPh>
    <rPh sb="7" eb="9">
      <t>コウカ</t>
    </rPh>
    <rPh sb="10" eb="12">
      <t>コジン</t>
    </rPh>
    <rPh sb="12" eb="14">
      <t>モクヒョウ</t>
    </rPh>
    <rPh sb="15" eb="17">
      <t>ハンエイ</t>
    </rPh>
    <phoneticPr fontId="1"/>
  </si>
  <si>
    <t>太宰府市</t>
  </si>
  <si>
    <t>http://www.city.dazaifu.lg.jp/admin/shisei/yosan/6261.html
http://www.city.dazaifu.lg.jp/admin/soshiki/somu/2/1/9/7542.html</t>
  </si>
  <si>
    <t>古賀市</t>
  </si>
  <si>
    <t>http://www.city.koga.fukuoka.jp/cityhall/work/kikaku/estimation/</t>
  </si>
  <si>
    <t>福津市</t>
  </si>
  <si>
    <t>http://www.city.fukutsu.lg.jp/shisei/gyousei/hyoka.php</t>
  </si>
  <si>
    <t>うきは市</t>
  </si>
  <si>
    <t>宮若市</t>
  </si>
  <si>
    <t>嘉麻市</t>
  </si>
  <si>
    <t>http://www.city.kama.lg.jp/</t>
  </si>
  <si>
    <t>朝倉市</t>
  </si>
  <si>
    <t>H26年度公開期間終了（H27年度H28年末公開予定）</t>
    <rPh sb="15" eb="17">
      <t>ネンド</t>
    </rPh>
    <rPh sb="20" eb="22">
      <t>ネンマツ</t>
    </rPh>
    <rPh sb="22" eb="24">
      <t>コウカイ</t>
    </rPh>
    <rPh sb="24" eb="26">
      <t>ヨテイ</t>
    </rPh>
    <phoneticPr fontId="1"/>
  </si>
  <si>
    <t>みやま市</t>
  </si>
  <si>
    <t>http://www.city.miyama.lg.jp/info/prev.asp?fol_id=3932</t>
  </si>
  <si>
    <t>糸島市</t>
  </si>
  <si>
    <t>http://www.city.itoshima.lg.jp/li/shisei/050/030/020/index.html</t>
  </si>
  <si>
    <t>http://www.town.fukuoka-nakagawa.lg.jp/soshiki/4/jimujigyou-hyouka-kekka.html</t>
  </si>
  <si>
    <t>宇美町</t>
  </si>
  <si>
    <t>篠栗町</t>
  </si>
  <si>
    <t>志免町</t>
  </si>
  <si>
    <t>http://www.town.shime.lg.jp/soshiki/2/gyouseihyouka-toppage.html</t>
  </si>
  <si>
    <t>須恵町</t>
  </si>
  <si>
    <t>導入準備中</t>
  </si>
  <si>
    <t>導入準備中のため成果は出ていない。</t>
    <rPh sb="8" eb="10">
      <t>セイカ</t>
    </rPh>
    <rPh sb="11" eb="12">
      <t>デ</t>
    </rPh>
    <phoneticPr fontId="1"/>
  </si>
  <si>
    <t>新宮町</t>
  </si>
  <si>
    <t>久山町</t>
  </si>
  <si>
    <t>粕屋町</t>
  </si>
  <si>
    <t>http://www.town.kasuya.fukuoka.jp/gyosei/johokokai/keikaku/management/index.html</t>
  </si>
  <si>
    <t>芦屋町</t>
  </si>
  <si>
    <t>現在施行段階のためこれから検討する</t>
    <rPh sb="0" eb="2">
      <t>ゲンザイ</t>
    </rPh>
    <rPh sb="2" eb="4">
      <t>シコウ</t>
    </rPh>
    <rPh sb="4" eb="6">
      <t>ダンカイ</t>
    </rPh>
    <rPh sb="13" eb="15">
      <t>ケントウ</t>
    </rPh>
    <phoneticPr fontId="1"/>
  </si>
  <si>
    <t>水巻町</t>
  </si>
  <si>
    <t>岡垣町</t>
  </si>
  <si>
    <t>遠賀町</t>
  </si>
  <si>
    <t>小竹町</t>
  </si>
  <si>
    <t>鞍手町</t>
  </si>
  <si>
    <t>http://www.town.kurate.lg.jp</t>
  </si>
  <si>
    <t>桂川町</t>
  </si>
  <si>
    <t>筑前町</t>
  </si>
  <si>
    <t>東峰村</t>
  </si>
  <si>
    <t>大刀洗町</t>
  </si>
  <si>
    <t>大木町</t>
  </si>
  <si>
    <t>http://www.town.ooki.lg.jp/gyosei/6/index.html</t>
  </si>
  <si>
    <t>http://www.town.hirokawa.fukuoka.jp/hp/departmentTop/node_64/node_72</t>
  </si>
  <si>
    <t>香春町</t>
  </si>
  <si>
    <t>添田町</t>
  </si>
  <si>
    <t>https://www.town.soeda.fukuoka.jp/docs/2013010700028/</t>
  </si>
  <si>
    <t>糸田町</t>
  </si>
  <si>
    <t>川崎町</t>
  </si>
  <si>
    <t>大任町</t>
  </si>
  <si>
    <t>赤村</t>
  </si>
  <si>
    <t>福智町</t>
  </si>
  <si>
    <t>苅田町</t>
  </si>
  <si>
    <t>http://www.town.kanda.lg.jp/_1032/_1171/_1449.html</t>
  </si>
  <si>
    <t>みやこ町</t>
  </si>
  <si>
    <t>吉富町</t>
  </si>
  <si>
    <t>上毛町</t>
  </si>
  <si>
    <t>築上町</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</si>
  <si>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</si>
  <si>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</si>
  <si>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</si>
  <si>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</si>
  <si>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</si>
  <si>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</si>
  <si>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</si>
  <si>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</si>
  <si>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</si>
  <si>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</si>
  <si>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</si>
  <si>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</si>
  <si>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</si>
  <si>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</si>
  <si>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</si>
  <si>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</si>
  <si>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</si>
  <si>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</si>
  <si>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</si>
  <si>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</si>
  <si>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</si>
  <si>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</si>
  <si>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</si>
  <si>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</si>
  <si>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</si>
  <si>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</si>
  <si>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403059</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</si>
  <si>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</si>
  <si>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</si>
  <si>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</si>
  <si>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</si>
  <si>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</si>
  <si>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</si>
  <si>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</si>
  <si>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</si>
  <si>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</si>
  <si>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</si>
  <si>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</si>
  <si>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</si>
  <si>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</si>
  <si>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</si>
  <si>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</si>
  <si>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</si>
  <si>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</si>
  <si>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</si>
  <si>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</si>
  <si>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</si>
  <si>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</si>
  <si>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</si>
  <si>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</si>
  <si>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</si>
  <si>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</si>
  <si>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</si>
  <si>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</si>
  <si>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</si>
  <si>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</si>
  <si>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</si>
  <si>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</si>
  <si>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</si>
  <si>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</si>
  <si>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</si>
  <si>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外部評価の検討まで至っていないため。</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</si>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</sst>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5" borderId="2" xfId="1" applyNumberFormat="1" applyFont="1" applyFill="1" applyBorder="1" applyAlignment="1" applyProtection="1">
      <alignment horizontal="center" vertical="center" wrapText="1"/>
    </xf>
    <xf numFmtId="0" fontId="4" fillId="6" borderId="3" xfId="0" applyFont="1" applyFill="1" applyBorder="1" applyAlignment="1" applyProtection="1">
      <alignment horizontal="center" vertical="top"/>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0" fontId="23" fillId="0" borderId="4" xfId="0" applyFont="1" applyFill="1" applyBorder="1" applyAlignment="1" applyProtection="1">
      <alignment horizontal="center" vertical="top"/>
    </xf>
    <xf numFmtId="0" fontId="23" fillId="0"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49" fontId="4" fillId="0" borderId="3" xfId="0" applyNumberFormat="1" applyFont="1" applyFill="1" applyBorder="1" applyAlignment="1" applyProtection="1">
      <alignment horizontal="center" vertical="top" textRotation="255"/>
    </xf>
    <xf numFmtId="49" fontId="4" fillId="0" borderId="4" xfId="0" applyNumberFormat="1" applyFont="1" applyFill="1" applyBorder="1" applyAlignment="1" applyProtection="1">
      <alignment horizontal="center" vertical="top" textRotation="255"/>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Border="1" applyAlignment="1" applyProtection="1">
      <alignment horizontal="center" vertical="top" textRotation="255"/>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25" fillId="9" borderId="2"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49" fontId="4" fillId="0" borderId="6" xfId="0" applyNumberFormat="1" applyFont="1" applyFill="1" applyBorder="1" applyAlignment="1" applyProtection="1">
      <alignment horizontal="center" vertical="top" textRotation="255" wrapText="1"/>
    </xf>
    <xf numFmtId="0" fontId="25"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75"/>
  <sheetViews>
    <sheetView tabSelected="1" view="pageBreakPreview" topLeftCell="D1" zoomScale="80" zoomScaleNormal="70" zoomScaleSheetLayoutView="80" workbookViewId="0">
      <pane xSplit="5" topLeftCell="I1" activePane="topRight" state="frozen"/>
      <selection activeCell="D1" sqref="D1"/>
      <selection pane="topRight" activeCell="CX7" sqref="CX7:CX8"/>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6.21875" style="15"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4"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 style="15" customWidth="1"/>
    <col min="103" max="16384" width="5.77734375" style="15"/>
  </cols>
  <sheetData>
    <row r="1" spans="1:170" s="2" customFormat="1" ht="30" customHeight="1">
      <c r="A1" s="49"/>
      <c r="B1" s="49"/>
      <c r="C1" s="49"/>
      <c r="D1" s="196" t="s">
        <v>480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64"/>
      <c r="B2" s="165"/>
      <c r="C2" s="165"/>
      <c r="D2" s="165"/>
      <c r="E2" s="165"/>
      <c r="F2" s="165"/>
      <c r="G2" s="165"/>
      <c r="H2" s="166"/>
      <c r="I2" s="167" t="s">
        <v>442</v>
      </c>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9"/>
      <c r="BP2" s="199"/>
      <c r="BQ2" s="167" t="s">
        <v>443</v>
      </c>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9"/>
    </row>
    <row r="3" spans="1:170" s="13" customFormat="1" ht="51" customHeight="1">
      <c r="A3" s="79" t="s">
        <v>123</v>
      </c>
      <c r="B3" s="79"/>
      <c r="C3" s="79"/>
      <c r="D3" s="128" t="s">
        <v>123</v>
      </c>
      <c r="E3" s="128" t="s">
        <v>115</v>
      </c>
      <c r="F3" s="79"/>
      <c r="G3" s="79"/>
      <c r="H3" s="128" t="s">
        <v>116</v>
      </c>
      <c r="I3" s="170" t="s">
        <v>444</v>
      </c>
      <c r="J3" s="171"/>
      <c r="K3" s="171"/>
      <c r="L3" s="171"/>
      <c r="M3" s="171"/>
      <c r="N3" s="171"/>
      <c r="O3" s="171"/>
      <c r="P3" s="171"/>
      <c r="Q3" s="171"/>
      <c r="R3" s="172"/>
      <c r="S3" s="152" t="s">
        <v>445</v>
      </c>
      <c r="T3" s="152"/>
      <c r="U3" s="152"/>
      <c r="V3" s="152"/>
      <c r="W3" s="152"/>
      <c r="X3" s="152" t="s">
        <v>446</v>
      </c>
      <c r="Y3" s="152"/>
      <c r="Z3" s="152"/>
      <c r="AA3" s="152"/>
      <c r="AB3" s="144" t="s">
        <v>447</v>
      </c>
      <c r="AC3" s="145"/>
      <c r="AD3" s="145"/>
      <c r="AE3" s="177"/>
      <c r="AF3" s="173" t="s">
        <v>448</v>
      </c>
      <c r="AG3" s="174"/>
      <c r="AH3" s="173" t="s">
        <v>449</v>
      </c>
      <c r="AI3" s="174"/>
      <c r="AJ3" s="144" t="s">
        <v>450</v>
      </c>
      <c r="AK3" s="145"/>
      <c r="AL3" s="145"/>
      <c r="AM3" s="145"/>
      <c r="AN3" s="145"/>
      <c r="AO3" s="145"/>
      <c r="AP3" s="145"/>
      <c r="AQ3" s="145"/>
      <c r="AR3" s="146" t="s">
        <v>451</v>
      </c>
      <c r="AS3" s="147"/>
      <c r="AT3" s="147" t="s">
        <v>452</v>
      </c>
      <c r="AU3" s="147"/>
      <c r="AV3" s="147"/>
      <c r="AW3" s="144" t="s">
        <v>453</v>
      </c>
      <c r="AX3" s="148"/>
      <c r="AY3" s="148"/>
      <c r="AZ3" s="149"/>
      <c r="BA3" s="150" t="s">
        <v>454</v>
      </c>
      <c r="BB3" s="151"/>
      <c r="BC3" s="150" t="s">
        <v>455</v>
      </c>
      <c r="BD3" s="151"/>
      <c r="BE3" s="152" t="s">
        <v>456</v>
      </c>
      <c r="BF3" s="152"/>
      <c r="BG3" s="152"/>
      <c r="BH3" s="152"/>
      <c r="BI3" s="152"/>
      <c r="BJ3" s="152"/>
      <c r="BK3" s="152"/>
      <c r="BL3" s="152"/>
      <c r="BM3" s="152"/>
      <c r="BN3" s="152"/>
      <c r="BO3" s="152"/>
      <c r="BP3" s="97"/>
      <c r="BQ3" s="153" t="s">
        <v>457</v>
      </c>
      <c r="BR3" s="154"/>
      <c r="BS3" s="154"/>
      <c r="BT3" s="154"/>
      <c r="BU3" s="153" t="s">
        <v>458</v>
      </c>
      <c r="BV3" s="154"/>
      <c r="BW3" s="154"/>
      <c r="BX3" s="154"/>
      <c r="BY3" s="154"/>
      <c r="BZ3" s="154"/>
      <c r="CA3" s="153" t="s">
        <v>459</v>
      </c>
      <c r="CB3" s="153"/>
      <c r="CC3" s="153"/>
      <c r="CD3" s="153"/>
      <c r="CE3" s="153"/>
      <c r="CF3" s="153"/>
      <c r="CG3" s="153"/>
      <c r="CH3" s="153"/>
      <c r="CI3" s="153"/>
      <c r="CJ3" s="141" t="s">
        <v>460</v>
      </c>
      <c r="CK3" s="142"/>
      <c r="CL3" s="141" t="s">
        <v>461</v>
      </c>
      <c r="CM3" s="142"/>
      <c r="CN3" s="143"/>
      <c r="CO3" s="146" t="s">
        <v>462</v>
      </c>
      <c r="CP3" s="147"/>
      <c r="CQ3" s="147"/>
      <c r="CR3" s="170" t="s">
        <v>463</v>
      </c>
      <c r="CS3" s="171"/>
      <c r="CT3" s="171"/>
      <c r="CU3" s="171"/>
      <c r="CV3" s="175"/>
      <c r="CW3" s="176" t="s">
        <v>464</v>
      </c>
      <c r="CX3" s="153"/>
    </row>
    <row r="4" spans="1:170" s="2" customFormat="1" ht="13.8" customHeight="1">
      <c r="A4" s="133"/>
      <c r="B4" s="79"/>
      <c r="C4" s="79"/>
      <c r="D4" s="160"/>
      <c r="E4" s="160"/>
      <c r="F4" s="76"/>
      <c r="G4" s="76"/>
      <c r="H4" s="160"/>
      <c r="I4" s="139" t="s">
        <v>132</v>
      </c>
      <c r="J4" s="113"/>
      <c r="K4" s="113"/>
      <c r="L4" s="113"/>
      <c r="M4" s="113"/>
      <c r="N4" s="113"/>
      <c r="O4" s="113"/>
      <c r="P4" s="113"/>
      <c r="Q4" s="114"/>
      <c r="R4" s="162" t="s">
        <v>124</v>
      </c>
      <c r="S4" s="133" t="s">
        <v>1</v>
      </c>
      <c r="T4" s="133" t="s">
        <v>2</v>
      </c>
      <c r="U4" s="132" t="s">
        <v>3</v>
      </c>
      <c r="V4" s="132" t="s">
        <v>4</v>
      </c>
      <c r="W4" s="132" t="s">
        <v>5</v>
      </c>
      <c r="X4" s="133" t="s">
        <v>1</v>
      </c>
      <c r="Y4" s="133" t="s">
        <v>2</v>
      </c>
      <c r="Z4" s="132" t="s">
        <v>3</v>
      </c>
      <c r="AA4" s="132" t="s">
        <v>4</v>
      </c>
      <c r="AB4" s="122" t="s">
        <v>65</v>
      </c>
      <c r="AC4" s="122" t="s">
        <v>66</v>
      </c>
      <c r="AD4" s="122" t="s">
        <v>120</v>
      </c>
      <c r="AE4" s="155"/>
      <c r="AF4" s="122" t="s">
        <v>65</v>
      </c>
      <c r="AG4" s="122" t="s">
        <v>66</v>
      </c>
      <c r="AH4" s="122" t="s">
        <v>65</v>
      </c>
      <c r="AI4" s="158" t="s">
        <v>66</v>
      </c>
      <c r="AJ4" s="133" t="s">
        <v>7</v>
      </c>
      <c r="AK4" s="159"/>
      <c r="AL4" s="133" t="s">
        <v>105</v>
      </c>
      <c r="AM4" s="159"/>
      <c r="AN4" s="133" t="s">
        <v>141</v>
      </c>
      <c r="AO4" s="159"/>
      <c r="AP4" s="159"/>
      <c r="AQ4" s="159"/>
      <c r="AR4" s="133" t="s">
        <v>1</v>
      </c>
      <c r="AS4" s="132" t="s">
        <v>57</v>
      </c>
      <c r="AT4" s="133" t="s">
        <v>1</v>
      </c>
      <c r="AU4" s="133" t="s">
        <v>2</v>
      </c>
      <c r="AV4" s="132" t="s">
        <v>3</v>
      </c>
      <c r="AW4" s="133" t="s">
        <v>1</v>
      </c>
      <c r="AX4" s="133" t="s">
        <v>2</v>
      </c>
      <c r="AY4" s="132" t="s">
        <v>3</v>
      </c>
      <c r="AZ4" s="132" t="s">
        <v>4</v>
      </c>
      <c r="BA4" s="133" t="s">
        <v>1</v>
      </c>
      <c r="BB4" s="132" t="s">
        <v>2</v>
      </c>
      <c r="BC4" s="122" t="s">
        <v>1</v>
      </c>
      <c r="BD4" s="123" t="s">
        <v>2</v>
      </c>
      <c r="BE4" s="133" t="s">
        <v>1</v>
      </c>
      <c r="BF4" s="133" t="s">
        <v>2</v>
      </c>
      <c r="BG4" s="132" t="s">
        <v>3</v>
      </c>
      <c r="BH4" s="132" t="s">
        <v>4</v>
      </c>
      <c r="BI4" s="132" t="s">
        <v>5</v>
      </c>
      <c r="BJ4" s="133" t="s">
        <v>6</v>
      </c>
      <c r="BK4" s="132" t="s">
        <v>9</v>
      </c>
      <c r="BL4" s="132" t="s">
        <v>10</v>
      </c>
      <c r="BM4" s="132" t="s">
        <v>11</v>
      </c>
      <c r="BN4" s="132" t="s">
        <v>73</v>
      </c>
      <c r="BO4" s="132" t="s">
        <v>74</v>
      </c>
      <c r="BP4" s="200"/>
      <c r="BQ4" s="139" t="s">
        <v>132</v>
      </c>
      <c r="BR4" s="113"/>
      <c r="BS4" s="113"/>
      <c r="BT4" s="128" t="s">
        <v>133</v>
      </c>
      <c r="BU4" s="133" t="s">
        <v>1</v>
      </c>
      <c r="BV4" s="133" t="s">
        <v>2</v>
      </c>
      <c r="BW4" s="132" t="s">
        <v>3</v>
      </c>
      <c r="BX4" s="132" t="s">
        <v>4</v>
      </c>
      <c r="BY4" s="132" t="s">
        <v>5</v>
      </c>
      <c r="BZ4" s="132" t="s">
        <v>155</v>
      </c>
      <c r="CA4" s="122" t="s">
        <v>1</v>
      </c>
      <c r="CB4" s="122" t="s">
        <v>2</v>
      </c>
      <c r="CC4" s="131" t="s">
        <v>3</v>
      </c>
      <c r="CD4" s="121" t="s">
        <v>4</v>
      </c>
      <c r="CE4" s="121" t="s">
        <v>5</v>
      </c>
      <c r="CF4" s="136" t="s">
        <v>126</v>
      </c>
      <c r="CG4" s="122" t="s">
        <v>158</v>
      </c>
      <c r="CH4" s="122" t="s">
        <v>159</v>
      </c>
      <c r="CI4" s="131" t="s">
        <v>160</v>
      </c>
      <c r="CJ4" s="122" t="s">
        <v>1</v>
      </c>
      <c r="CK4" s="123" t="s">
        <v>2</v>
      </c>
      <c r="CL4" s="122" t="s">
        <v>1</v>
      </c>
      <c r="CM4" s="123" t="s">
        <v>2</v>
      </c>
      <c r="CN4" s="131" t="s">
        <v>3</v>
      </c>
      <c r="CO4" s="122" t="s">
        <v>1</v>
      </c>
      <c r="CP4" s="123" t="s">
        <v>2</v>
      </c>
      <c r="CQ4" s="131" t="s">
        <v>3</v>
      </c>
      <c r="CR4" s="122" t="s">
        <v>1</v>
      </c>
      <c r="CS4" s="122" t="s">
        <v>2</v>
      </c>
      <c r="CT4" s="131" t="s">
        <v>3</v>
      </c>
      <c r="CU4" s="121" t="s">
        <v>4</v>
      </c>
      <c r="CV4" s="121" t="s">
        <v>5</v>
      </c>
      <c r="CW4" s="122" t="s">
        <v>1</v>
      </c>
      <c r="CX4" s="123" t="s">
        <v>2</v>
      </c>
    </row>
    <row r="5" spans="1:170" s="2" customFormat="1" ht="13.8" customHeight="1">
      <c r="A5" s="133"/>
      <c r="B5" s="79"/>
      <c r="C5" s="79"/>
      <c r="D5" s="160"/>
      <c r="E5" s="160"/>
      <c r="F5" s="77"/>
      <c r="G5" s="77"/>
      <c r="H5" s="160"/>
      <c r="I5" s="124" t="s">
        <v>65</v>
      </c>
      <c r="J5" s="125"/>
      <c r="K5" s="124" t="s">
        <v>66</v>
      </c>
      <c r="L5" s="125"/>
      <c r="M5" s="124" t="s">
        <v>120</v>
      </c>
      <c r="N5" s="125"/>
      <c r="O5" s="128" t="s">
        <v>121</v>
      </c>
      <c r="P5" s="128" t="s">
        <v>125</v>
      </c>
      <c r="Q5" s="128" t="s">
        <v>126</v>
      </c>
      <c r="R5" s="163"/>
      <c r="S5" s="133"/>
      <c r="T5" s="133"/>
      <c r="U5" s="132"/>
      <c r="V5" s="132"/>
      <c r="W5" s="132"/>
      <c r="X5" s="133"/>
      <c r="Y5" s="133"/>
      <c r="Z5" s="132"/>
      <c r="AA5" s="132"/>
      <c r="AB5" s="122"/>
      <c r="AC5" s="122"/>
      <c r="AD5" s="122"/>
      <c r="AE5" s="156"/>
      <c r="AF5" s="122"/>
      <c r="AG5" s="122"/>
      <c r="AH5" s="122"/>
      <c r="AI5" s="158"/>
      <c r="AJ5" s="130" t="s">
        <v>65</v>
      </c>
      <c r="AK5" s="130" t="s">
        <v>151</v>
      </c>
      <c r="AL5" s="130" t="s">
        <v>66</v>
      </c>
      <c r="AM5" s="130" t="s">
        <v>152</v>
      </c>
      <c r="AN5" s="130" t="s">
        <v>120</v>
      </c>
      <c r="AO5" s="130" t="s">
        <v>153</v>
      </c>
      <c r="AP5" s="130" t="s">
        <v>121</v>
      </c>
      <c r="AQ5" s="130" t="s">
        <v>154</v>
      </c>
      <c r="AR5" s="133"/>
      <c r="AS5" s="132"/>
      <c r="AT5" s="133"/>
      <c r="AU5" s="133"/>
      <c r="AV5" s="132"/>
      <c r="AW5" s="133"/>
      <c r="AX5" s="133"/>
      <c r="AY5" s="132"/>
      <c r="AZ5" s="132"/>
      <c r="BA5" s="133"/>
      <c r="BB5" s="132"/>
      <c r="BC5" s="122"/>
      <c r="BD5" s="123"/>
      <c r="BE5" s="133"/>
      <c r="BF5" s="133"/>
      <c r="BG5" s="132"/>
      <c r="BH5" s="132"/>
      <c r="BI5" s="132"/>
      <c r="BJ5" s="133"/>
      <c r="BK5" s="132"/>
      <c r="BL5" s="132"/>
      <c r="BM5" s="132"/>
      <c r="BN5" s="132"/>
      <c r="BO5" s="132"/>
      <c r="BP5" s="200"/>
      <c r="BQ5" s="134" t="s">
        <v>1</v>
      </c>
      <c r="BR5" s="134" t="s">
        <v>3</v>
      </c>
      <c r="BS5" s="134" t="s">
        <v>4</v>
      </c>
      <c r="BT5" s="140"/>
      <c r="BU5" s="133"/>
      <c r="BV5" s="133"/>
      <c r="BW5" s="132"/>
      <c r="BX5" s="132"/>
      <c r="BY5" s="132"/>
      <c r="BZ5" s="132"/>
      <c r="CA5" s="122"/>
      <c r="CB5" s="122"/>
      <c r="CC5" s="131"/>
      <c r="CD5" s="121"/>
      <c r="CE5" s="121"/>
      <c r="CF5" s="137"/>
      <c r="CG5" s="122"/>
      <c r="CH5" s="122"/>
      <c r="CI5" s="131"/>
      <c r="CJ5" s="122"/>
      <c r="CK5" s="123"/>
      <c r="CL5" s="122"/>
      <c r="CM5" s="123"/>
      <c r="CN5" s="131"/>
      <c r="CO5" s="122"/>
      <c r="CP5" s="123"/>
      <c r="CQ5" s="131"/>
      <c r="CR5" s="122"/>
      <c r="CS5" s="122"/>
      <c r="CT5" s="131"/>
      <c r="CU5" s="121"/>
      <c r="CV5" s="121"/>
      <c r="CW5" s="122"/>
      <c r="CX5" s="123"/>
    </row>
    <row r="6" spans="1:170" s="2" customFormat="1" ht="25.95" customHeight="1">
      <c r="A6" s="133"/>
      <c r="B6" s="79"/>
      <c r="C6" s="79"/>
      <c r="D6" s="160"/>
      <c r="E6" s="160"/>
      <c r="F6" s="78"/>
      <c r="G6" s="78"/>
      <c r="H6" s="160"/>
      <c r="I6" s="126"/>
      <c r="J6" s="127"/>
      <c r="K6" s="126"/>
      <c r="L6" s="127"/>
      <c r="M6" s="126"/>
      <c r="N6" s="127"/>
      <c r="O6" s="129"/>
      <c r="P6" s="129"/>
      <c r="Q6" s="129"/>
      <c r="R6" s="119"/>
      <c r="S6" s="133"/>
      <c r="T6" s="133"/>
      <c r="U6" s="132"/>
      <c r="V6" s="132"/>
      <c r="W6" s="132"/>
      <c r="X6" s="133"/>
      <c r="Y6" s="133"/>
      <c r="Z6" s="132"/>
      <c r="AA6" s="132"/>
      <c r="AB6" s="122"/>
      <c r="AC6" s="122"/>
      <c r="AD6" s="122"/>
      <c r="AE6" s="157"/>
      <c r="AF6" s="122"/>
      <c r="AG6" s="122"/>
      <c r="AH6" s="122"/>
      <c r="AI6" s="158"/>
      <c r="AJ6" s="130"/>
      <c r="AK6" s="130"/>
      <c r="AL6" s="130"/>
      <c r="AM6" s="130"/>
      <c r="AN6" s="130"/>
      <c r="AO6" s="130"/>
      <c r="AP6" s="130"/>
      <c r="AQ6" s="130"/>
      <c r="AR6" s="133"/>
      <c r="AS6" s="132"/>
      <c r="AT6" s="133"/>
      <c r="AU6" s="133"/>
      <c r="AV6" s="132"/>
      <c r="AW6" s="133"/>
      <c r="AX6" s="133"/>
      <c r="AY6" s="132"/>
      <c r="AZ6" s="132"/>
      <c r="BA6" s="133"/>
      <c r="BB6" s="132"/>
      <c r="BC6" s="122"/>
      <c r="BD6" s="123"/>
      <c r="BE6" s="133"/>
      <c r="BF6" s="133"/>
      <c r="BG6" s="132"/>
      <c r="BH6" s="132"/>
      <c r="BI6" s="132"/>
      <c r="BJ6" s="133"/>
      <c r="BK6" s="132"/>
      <c r="BL6" s="132"/>
      <c r="BM6" s="132"/>
      <c r="BN6" s="132"/>
      <c r="BO6" s="132"/>
      <c r="BP6" s="200"/>
      <c r="BQ6" s="135"/>
      <c r="BR6" s="135"/>
      <c r="BS6" s="135"/>
      <c r="BT6" s="129"/>
      <c r="BU6" s="133"/>
      <c r="BV6" s="133"/>
      <c r="BW6" s="132"/>
      <c r="BX6" s="132"/>
      <c r="BY6" s="132"/>
      <c r="BZ6" s="132"/>
      <c r="CA6" s="122"/>
      <c r="CB6" s="122"/>
      <c r="CC6" s="131"/>
      <c r="CD6" s="121"/>
      <c r="CE6" s="121"/>
      <c r="CF6" s="138"/>
      <c r="CG6" s="122"/>
      <c r="CH6" s="122"/>
      <c r="CI6" s="131"/>
      <c r="CJ6" s="122"/>
      <c r="CK6" s="123"/>
      <c r="CL6" s="122"/>
      <c r="CM6" s="123"/>
      <c r="CN6" s="131"/>
      <c r="CO6" s="122"/>
      <c r="CP6" s="123"/>
      <c r="CQ6" s="131"/>
      <c r="CR6" s="122"/>
      <c r="CS6" s="122"/>
      <c r="CT6" s="131"/>
      <c r="CU6" s="121"/>
      <c r="CV6" s="121"/>
      <c r="CW6" s="122"/>
      <c r="CX6" s="123"/>
    </row>
    <row r="7" spans="1:170" s="2" customFormat="1" ht="81" customHeight="1">
      <c r="A7" s="23"/>
      <c r="B7" s="72" t="s">
        <v>433</v>
      </c>
      <c r="C7" s="72" t="s">
        <v>434</v>
      </c>
      <c r="D7" s="160"/>
      <c r="E7" s="160"/>
      <c r="F7" s="74" t="s">
        <v>435</v>
      </c>
      <c r="G7" s="74" t="s">
        <v>435</v>
      </c>
      <c r="H7" s="160"/>
      <c r="I7" s="107" t="s">
        <v>13</v>
      </c>
      <c r="J7" s="107" t="s">
        <v>98</v>
      </c>
      <c r="K7" s="107" t="s">
        <v>14</v>
      </c>
      <c r="L7" s="101" t="s">
        <v>16</v>
      </c>
      <c r="M7" s="101" t="s">
        <v>107</v>
      </c>
      <c r="N7" s="101" t="s">
        <v>16</v>
      </c>
      <c r="O7" s="101" t="s">
        <v>108</v>
      </c>
      <c r="P7" s="101" t="s">
        <v>15</v>
      </c>
      <c r="Q7" s="117" t="s">
        <v>58</v>
      </c>
      <c r="R7" s="118" t="s">
        <v>127</v>
      </c>
      <c r="S7" s="101" t="s">
        <v>30</v>
      </c>
      <c r="T7" s="117" t="s">
        <v>109</v>
      </c>
      <c r="U7" s="101" t="s">
        <v>31</v>
      </c>
      <c r="V7" s="101" t="s">
        <v>32</v>
      </c>
      <c r="W7" s="101" t="s">
        <v>8</v>
      </c>
      <c r="X7" s="107" t="s">
        <v>17</v>
      </c>
      <c r="Y7" s="107" t="s">
        <v>18</v>
      </c>
      <c r="Z7" s="101" t="s">
        <v>19</v>
      </c>
      <c r="AA7" s="101" t="s">
        <v>20</v>
      </c>
      <c r="AB7" s="107" t="s">
        <v>99</v>
      </c>
      <c r="AC7" s="105" t="s">
        <v>100</v>
      </c>
      <c r="AD7" s="107" t="s">
        <v>101</v>
      </c>
      <c r="AE7" s="107" t="s">
        <v>150</v>
      </c>
      <c r="AF7" s="107" t="s">
        <v>102</v>
      </c>
      <c r="AG7" s="105" t="s">
        <v>110</v>
      </c>
      <c r="AH7" s="101" t="s">
        <v>103</v>
      </c>
      <c r="AI7" s="120" t="s">
        <v>104</v>
      </c>
      <c r="AJ7" s="107" t="s">
        <v>142</v>
      </c>
      <c r="AK7" s="105" t="s">
        <v>143</v>
      </c>
      <c r="AL7" s="105" t="s">
        <v>144</v>
      </c>
      <c r="AM7" s="107" t="s">
        <v>145</v>
      </c>
      <c r="AN7" s="105" t="s">
        <v>146</v>
      </c>
      <c r="AO7" s="105" t="s">
        <v>147</v>
      </c>
      <c r="AP7" s="105" t="s">
        <v>148</v>
      </c>
      <c r="AQ7" s="105" t="s">
        <v>149</v>
      </c>
      <c r="AR7" s="101" t="s">
        <v>59</v>
      </c>
      <c r="AS7" s="101" t="s">
        <v>60</v>
      </c>
      <c r="AT7" s="101" t="s">
        <v>67</v>
      </c>
      <c r="AU7" s="101" t="s">
        <v>68</v>
      </c>
      <c r="AV7" s="101" t="s">
        <v>69</v>
      </c>
      <c r="AW7" s="101" t="s">
        <v>128</v>
      </c>
      <c r="AX7" s="101" t="s">
        <v>129</v>
      </c>
      <c r="AY7" s="101" t="s">
        <v>130</v>
      </c>
      <c r="AZ7" s="101" t="s">
        <v>131</v>
      </c>
      <c r="BA7" s="101" t="s">
        <v>156</v>
      </c>
      <c r="BB7" s="101" t="s">
        <v>157</v>
      </c>
      <c r="BC7" s="107" t="s">
        <v>61</v>
      </c>
      <c r="BD7" s="117" t="s">
        <v>62</v>
      </c>
      <c r="BE7" s="103" t="s">
        <v>75</v>
      </c>
      <c r="BF7" s="103" t="s">
        <v>76</v>
      </c>
      <c r="BG7" s="103" t="s">
        <v>77</v>
      </c>
      <c r="BH7" s="103" t="s">
        <v>78</v>
      </c>
      <c r="BI7" s="115" t="s">
        <v>79</v>
      </c>
      <c r="BJ7" s="103" t="s">
        <v>80</v>
      </c>
      <c r="BK7" s="115" t="s">
        <v>81</v>
      </c>
      <c r="BL7" s="103" t="s">
        <v>82</v>
      </c>
      <c r="BM7" s="103" t="s">
        <v>83</v>
      </c>
      <c r="BN7" s="103" t="s">
        <v>84</v>
      </c>
      <c r="BO7" s="103" t="s">
        <v>85</v>
      </c>
      <c r="BP7" s="198"/>
      <c r="BQ7" s="103" t="s">
        <v>122</v>
      </c>
      <c r="BR7" s="103" t="s">
        <v>23</v>
      </c>
      <c r="BS7" s="103" t="s">
        <v>58</v>
      </c>
      <c r="BT7" s="103" t="s">
        <v>127</v>
      </c>
      <c r="BU7" s="101" t="s">
        <v>134</v>
      </c>
      <c r="BV7" s="101" t="s">
        <v>135</v>
      </c>
      <c r="BW7" s="101" t="s">
        <v>136</v>
      </c>
      <c r="BX7" s="101" t="s">
        <v>137</v>
      </c>
      <c r="BY7" s="101" t="s">
        <v>40</v>
      </c>
      <c r="BZ7" s="101" t="s">
        <v>8</v>
      </c>
      <c r="CA7" s="105" t="s">
        <v>161</v>
      </c>
      <c r="CB7" s="105" t="s">
        <v>162</v>
      </c>
      <c r="CC7" s="101" t="s">
        <v>163</v>
      </c>
      <c r="CD7" s="105" t="s">
        <v>164</v>
      </c>
      <c r="CE7" s="105" t="s">
        <v>165</v>
      </c>
      <c r="CF7" s="105" t="s">
        <v>166</v>
      </c>
      <c r="CG7" s="105" t="s">
        <v>106</v>
      </c>
      <c r="CH7" s="105" t="s">
        <v>167</v>
      </c>
      <c r="CI7" s="101" t="s">
        <v>8</v>
      </c>
      <c r="CJ7" s="116" t="s">
        <v>63</v>
      </c>
      <c r="CK7" s="117" t="s">
        <v>64</v>
      </c>
      <c r="CL7" s="107" t="s">
        <v>70</v>
      </c>
      <c r="CM7" s="109" t="s">
        <v>71</v>
      </c>
      <c r="CN7" s="103" t="s">
        <v>72</v>
      </c>
      <c r="CO7" s="107" t="s">
        <v>70</v>
      </c>
      <c r="CP7" s="109" t="s">
        <v>71</v>
      </c>
      <c r="CQ7" s="103" t="s">
        <v>72</v>
      </c>
      <c r="CR7" s="105" t="s">
        <v>111</v>
      </c>
      <c r="CS7" s="105" t="s">
        <v>112</v>
      </c>
      <c r="CT7" s="101" t="s">
        <v>113</v>
      </c>
      <c r="CU7" s="105" t="s">
        <v>114</v>
      </c>
      <c r="CV7" s="105" t="s">
        <v>8</v>
      </c>
      <c r="CW7" s="107" t="s">
        <v>21</v>
      </c>
      <c r="CX7" s="109" t="s">
        <v>22</v>
      </c>
    </row>
    <row r="8" spans="1:170" s="89" customFormat="1" ht="12" customHeight="1">
      <c r="A8" s="88"/>
      <c r="B8" s="88"/>
      <c r="C8" s="88"/>
      <c r="D8" s="161"/>
      <c r="E8" s="161"/>
      <c r="F8" s="88"/>
      <c r="G8" s="88"/>
      <c r="H8" s="161"/>
      <c r="I8" s="108"/>
      <c r="J8" s="108"/>
      <c r="K8" s="108"/>
      <c r="L8" s="102"/>
      <c r="M8" s="102"/>
      <c r="N8" s="102"/>
      <c r="O8" s="102"/>
      <c r="P8" s="102"/>
      <c r="Q8" s="117"/>
      <c r="R8" s="119"/>
      <c r="S8" s="102"/>
      <c r="T8" s="117"/>
      <c r="U8" s="102"/>
      <c r="V8" s="102"/>
      <c r="W8" s="102"/>
      <c r="X8" s="108"/>
      <c r="Y8" s="108"/>
      <c r="Z8" s="102"/>
      <c r="AA8" s="102"/>
      <c r="AB8" s="108"/>
      <c r="AC8" s="106"/>
      <c r="AD8" s="108"/>
      <c r="AE8" s="108"/>
      <c r="AF8" s="108"/>
      <c r="AG8" s="106"/>
      <c r="AH8" s="102"/>
      <c r="AI8" s="120"/>
      <c r="AJ8" s="108"/>
      <c r="AK8" s="106"/>
      <c r="AL8" s="106"/>
      <c r="AM8" s="108"/>
      <c r="AN8" s="106"/>
      <c r="AO8" s="106"/>
      <c r="AP8" s="106"/>
      <c r="AQ8" s="106"/>
      <c r="AR8" s="102"/>
      <c r="AS8" s="102"/>
      <c r="AT8" s="102"/>
      <c r="AU8" s="102"/>
      <c r="AV8" s="102"/>
      <c r="AW8" s="102"/>
      <c r="AX8" s="102"/>
      <c r="AY8" s="102"/>
      <c r="AZ8" s="102"/>
      <c r="BA8" s="102"/>
      <c r="BB8" s="102"/>
      <c r="BC8" s="108"/>
      <c r="BD8" s="117"/>
      <c r="BE8" s="104"/>
      <c r="BF8" s="104"/>
      <c r="BG8" s="104"/>
      <c r="BH8" s="104"/>
      <c r="BI8" s="115"/>
      <c r="BJ8" s="104"/>
      <c r="BK8" s="115"/>
      <c r="BL8" s="104"/>
      <c r="BM8" s="104"/>
      <c r="BN8" s="104"/>
      <c r="BO8" s="104"/>
      <c r="BP8" s="102"/>
      <c r="BQ8" s="104"/>
      <c r="BR8" s="104"/>
      <c r="BS8" s="104"/>
      <c r="BT8" s="104"/>
      <c r="BU8" s="102"/>
      <c r="BV8" s="102"/>
      <c r="BW8" s="102"/>
      <c r="BX8" s="102"/>
      <c r="BY8" s="102"/>
      <c r="BZ8" s="102"/>
      <c r="CA8" s="106"/>
      <c r="CB8" s="106"/>
      <c r="CC8" s="102"/>
      <c r="CD8" s="106"/>
      <c r="CE8" s="106"/>
      <c r="CF8" s="106"/>
      <c r="CG8" s="106"/>
      <c r="CH8" s="106"/>
      <c r="CI8" s="102"/>
      <c r="CJ8" s="116"/>
      <c r="CK8" s="117"/>
      <c r="CL8" s="108"/>
      <c r="CM8" s="110"/>
      <c r="CN8" s="104"/>
      <c r="CO8" s="108"/>
      <c r="CP8" s="110"/>
      <c r="CQ8" s="104"/>
      <c r="CR8" s="106"/>
      <c r="CS8" s="106"/>
      <c r="CT8" s="102"/>
      <c r="CU8" s="106"/>
      <c r="CV8" s="106"/>
      <c r="CW8" s="108"/>
      <c r="CX8" s="110"/>
    </row>
    <row r="9" spans="1:170" s="40" customFormat="1" hidden="1">
      <c r="A9" s="30" t="s">
        <v>171</v>
      </c>
      <c r="B9" s="71"/>
      <c r="C9" s="71"/>
      <c r="D9" s="71"/>
      <c r="E9" s="31"/>
      <c r="F9" s="31"/>
      <c r="G9" s="31"/>
      <c r="H9" s="31"/>
      <c r="I9" s="32"/>
      <c r="J9" s="32"/>
      <c r="K9" s="32"/>
      <c r="L9" s="32"/>
      <c r="M9" s="32"/>
      <c r="N9" s="32"/>
      <c r="O9" s="32"/>
      <c r="P9" s="32"/>
      <c r="Q9" s="32"/>
      <c r="R9" s="32"/>
      <c r="S9" s="32"/>
      <c r="T9" s="32"/>
      <c r="U9" s="31"/>
      <c r="V9" s="32"/>
      <c r="W9" s="32"/>
      <c r="X9" s="32"/>
      <c r="Y9" s="31"/>
      <c r="Z9" s="33"/>
      <c r="AA9" s="31"/>
      <c r="AB9" s="33"/>
      <c r="AC9" s="34"/>
      <c r="AD9" s="32"/>
      <c r="AE9" s="32"/>
      <c r="AF9" s="35"/>
      <c r="AG9" s="31"/>
      <c r="AH9" s="33"/>
      <c r="AI9" s="36"/>
      <c r="AJ9" s="37"/>
      <c r="AK9" s="38"/>
      <c r="AL9" s="32"/>
      <c r="AM9" s="32"/>
      <c r="AN9" s="32"/>
      <c r="AO9" s="32"/>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1"/>
      <c r="CW9" s="31"/>
      <c r="CX9" s="31"/>
      <c r="CY9" s="31"/>
      <c r="CZ9" s="31"/>
      <c r="DA9" s="39"/>
      <c r="DB9" s="39"/>
      <c r="DC9" s="39"/>
      <c r="EW9" s="30" t="s">
        <v>169</v>
      </c>
      <c r="EX9" s="31"/>
      <c r="EY9" s="32"/>
      <c r="EZ9" s="32"/>
      <c r="FA9" s="32"/>
      <c r="FB9" s="32"/>
      <c r="FC9" s="32"/>
      <c r="FD9" s="32"/>
      <c r="FE9" s="32"/>
      <c r="FF9" s="31"/>
      <c r="FG9" s="33"/>
      <c r="FH9" s="31"/>
      <c r="FI9" s="33"/>
      <c r="FJ9" s="34"/>
      <c r="FK9" s="32"/>
      <c r="FL9" s="32"/>
      <c r="FM9" s="35"/>
      <c r="FN9" s="31"/>
    </row>
    <row r="10" spans="1:170" s="56" customFormat="1" ht="12">
      <c r="A10" s="53">
        <v>40202</v>
      </c>
      <c r="B10" s="53" t="s">
        <v>375</v>
      </c>
      <c r="C10" s="70">
        <f t="shared" ref="C10:C33" si="0">INT(B10/10)</f>
        <v>40202</v>
      </c>
      <c r="D10" s="73">
        <v>40202</v>
      </c>
      <c r="E10" s="55" t="s">
        <v>181</v>
      </c>
      <c r="F10" s="55" t="s">
        <v>282</v>
      </c>
      <c r="G10" s="55">
        <f t="shared" ref="G10:G53" si="1">IF(E10=F10,0,1)</f>
        <v>0</v>
      </c>
      <c r="H10" s="60">
        <v>5</v>
      </c>
      <c r="I10" s="58">
        <v>1</v>
      </c>
      <c r="J10" s="58">
        <v>17</v>
      </c>
      <c r="K10" s="58"/>
      <c r="L10" s="58"/>
      <c r="M10" s="90"/>
      <c r="N10" s="90"/>
      <c r="O10" s="90"/>
      <c r="P10" s="90"/>
      <c r="Q10" s="90"/>
      <c r="R10" s="61"/>
      <c r="S10" s="90"/>
      <c r="T10" s="90"/>
      <c r="U10" s="90"/>
      <c r="V10" s="90"/>
      <c r="W10" s="59"/>
      <c r="X10" s="58"/>
      <c r="Y10" s="58"/>
      <c r="Z10" s="90">
        <v>1</v>
      </c>
      <c r="AA10" s="59" t="s">
        <v>182</v>
      </c>
      <c r="AB10" s="93"/>
      <c r="AC10" s="18">
        <v>1</v>
      </c>
      <c r="AD10" s="18"/>
      <c r="AE10" s="59"/>
      <c r="AF10" s="93"/>
      <c r="AG10" s="93">
        <v>1</v>
      </c>
      <c r="AH10" s="93">
        <v>1</v>
      </c>
      <c r="AI10" s="62"/>
      <c r="AJ10" s="93"/>
      <c r="AK10" s="93"/>
      <c r="AL10" s="93"/>
      <c r="AM10" s="93">
        <v>1</v>
      </c>
      <c r="AN10" s="93"/>
      <c r="AO10" s="93"/>
      <c r="AP10" s="93">
        <v>1</v>
      </c>
      <c r="AQ10" s="93">
        <v>1</v>
      </c>
      <c r="AR10" s="90">
        <v>1</v>
      </c>
      <c r="AS10" s="90"/>
      <c r="AT10" s="90">
        <v>1</v>
      </c>
      <c r="AU10" s="90">
        <v>1</v>
      </c>
      <c r="AV10" s="90"/>
      <c r="AW10" s="90"/>
      <c r="AX10" s="90">
        <v>1</v>
      </c>
      <c r="AY10" s="90"/>
      <c r="AZ10" s="90"/>
      <c r="BA10" s="90"/>
      <c r="BB10" s="90">
        <v>1</v>
      </c>
      <c r="BC10" s="90">
        <v>1</v>
      </c>
      <c r="BD10" s="90"/>
      <c r="BE10" s="90">
        <v>1</v>
      </c>
      <c r="BF10" s="90">
        <v>1</v>
      </c>
      <c r="BG10" s="90">
        <v>1</v>
      </c>
      <c r="BH10" s="90">
        <v>1</v>
      </c>
      <c r="BI10" s="90">
        <v>1</v>
      </c>
      <c r="BJ10" s="90">
        <v>1</v>
      </c>
      <c r="BK10" s="90">
        <v>1</v>
      </c>
      <c r="BL10" s="90">
        <v>1</v>
      </c>
      <c r="BM10" s="90"/>
      <c r="BN10" s="90"/>
      <c r="BO10" s="90"/>
      <c r="BP10" s="63"/>
      <c r="BQ10" s="90">
        <v>1</v>
      </c>
      <c r="BR10" s="90"/>
      <c r="BS10" s="90"/>
      <c r="BT10" s="81"/>
      <c r="BU10" s="90"/>
      <c r="BV10" s="90"/>
      <c r="BW10" s="90">
        <v>1</v>
      </c>
      <c r="BX10" s="90"/>
      <c r="BY10" s="90"/>
      <c r="BZ10" s="90"/>
      <c r="CA10" s="90"/>
      <c r="CB10" s="90"/>
      <c r="CC10" s="90">
        <v>1</v>
      </c>
      <c r="CD10" s="90"/>
      <c r="CE10" s="90"/>
      <c r="CF10" s="90"/>
      <c r="CG10" s="90">
        <v>1</v>
      </c>
      <c r="CH10" s="90"/>
      <c r="CI10" s="90"/>
      <c r="CJ10" s="90"/>
      <c r="CK10" s="90">
        <v>1</v>
      </c>
      <c r="CL10" s="90"/>
      <c r="CM10" s="90"/>
      <c r="CN10" s="90">
        <v>1</v>
      </c>
      <c r="CO10" s="90"/>
      <c r="CP10" s="90"/>
      <c r="CQ10" s="90">
        <v>1</v>
      </c>
      <c r="CR10" s="90"/>
      <c r="CS10" s="90"/>
      <c r="CT10" s="90">
        <v>1</v>
      </c>
      <c r="CU10" s="90"/>
      <c r="CV10" s="90"/>
      <c r="CW10" s="58"/>
      <c r="CX10" s="90">
        <v>1</v>
      </c>
    </row>
    <row r="11" spans="1:170" s="56" customFormat="1" ht="75.599999999999994">
      <c r="A11" s="53">
        <v>402036</v>
      </c>
      <c r="B11" s="53" t="s">
        <v>376</v>
      </c>
      <c r="C11" s="70">
        <f t="shared" si="0"/>
        <v>40203</v>
      </c>
      <c r="D11" s="73">
        <v>40203</v>
      </c>
      <c r="E11" s="55" t="s">
        <v>183</v>
      </c>
      <c r="F11" s="55" t="s">
        <v>284</v>
      </c>
      <c r="G11" s="55">
        <f t="shared" si="1"/>
        <v>0</v>
      </c>
      <c r="H11" s="60">
        <v>3</v>
      </c>
      <c r="I11" s="58">
        <v>1</v>
      </c>
      <c r="J11" s="58">
        <v>13</v>
      </c>
      <c r="K11" s="58"/>
      <c r="L11" s="58"/>
      <c r="M11" s="90"/>
      <c r="N11" s="90"/>
      <c r="O11" s="90"/>
      <c r="P11" s="90"/>
      <c r="Q11" s="90"/>
      <c r="R11" s="61"/>
      <c r="S11" s="90"/>
      <c r="T11" s="90"/>
      <c r="U11" s="90"/>
      <c r="V11" s="90"/>
      <c r="W11" s="59"/>
      <c r="X11" s="58"/>
      <c r="Y11" s="58"/>
      <c r="Z11" s="90">
        <v>1</v>
      </c>
      <c r="AA11" s="59"/>
      <c r="AB11" s="93">
        <v>1</v>
      </c>
      <c r="AC11" s="18"/>
      <c r="AD11" s="18"/>
      <c r="AE11" s="59" t="s">
        <v>184</v>
      </c>
      <c r="AF11" s="93">
        <v>1</v>
      </c>
      <c r="AG11" s="93"/>
      <c r="AH11" s="93"/>
      <c r="AI11" s="62"/>
      <c r="AJ11" s="93">
        <v>1</v>
      </c>
      <c r="AK11" s="93"/>
      <c r="AL11" s="93">
        <v>1</v>
      </c>
      <c r="AM11" s="93"/>
      <c r="AN11" s="93"/>
      <c r="AO11" s="93"/>
      <c r="AP11" s="93">
        <v>1</v>
      </c>
      <c r="AQ11" s="93"/>
      <c r="AR11" s="90">
        <v>1</v>
      </c>
      <c r="AS11" s="90"/>
      <c r="AT11" s="90">
        <v>1</v>
      </c>
      <c r="AU11" s="90"/>
      <c r="AV11" s="90"/>
      <c r="AW11" s="90"/>
      <c r="AX11" s="90"/>
      <c r="AY11" s="90"/>
      <c r="AZ11" s="90">
        <v>1</v>
      </c>
      <c r="BA11" s="90"/>
      <c r="BB11" s="90">
        <v>1</v>
      </c>
      <c r="BC11" s="90"/>
      <c r="BD11" s="90">
        <v>1</v>
      </c>
      <c r="BE11" s="90">
        <v>1</v>
      </c>
      <c r="BF11" s="90">
        <v>1</v>
      </c>
      <c r="BG11" s="90">
        <v>1</v>
      </c>
      <c r="BH11" s="90"/>
      <c r="BI11" s="90">
        <v>1</v>
      </c>
      <c r="BJ11" s="90"/>
      <c r="BK11" s="90"/>
      <c r="BL11" s="90">
        <v>1</v>
      </c>
      <c r="BM11" s="90"/>
      <c r="BN11" s="90"/>
      <c r="BO11" s="90"/>
      <c r="BP11" s="63"/>
      <c r="BQ11" s="90"/>
      <c r="BR11" s="90"/>
      <c r="BS11" s="90">
        <v>1</v>
      </c>
      <c r="BT11" s="81" t="s">
        <v>185</v>
      </c>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v>1</v>
      </c>
      <c r="CT11" s="90"/>
      <c r="CU11" s="90"/>
      <c r="CV11" s="90"/>
      <c r="CW11" s="58">
        <v>1</v>
      </c>
      <c r="CX11" s="90"/>
    </row>
    <row r="12" spans="1:170" s="56" customFormat="1" ht="12">
      <c r="A12" s="53">
        <v>40204</v>
      </c>
      <c r="B12" s="53" t="s">
        <v>377</v>
      </c>
      <c r="C12" s="70">
        <f t="shared" si="0"/>
        <v>40204</v>
      </c>
      <c r="D12" s="73">
        <v>40204</v>
      </c>
      <c r="E12" s="55" t="s">
        <v>186</v>
      </c>
      <c r="F12" s="55" t="s">
        <v>286</v>
      </c>
      <c r="G12" s="55">
        <f t="shared" si="1"/>
        <v>0</v>
      </c>
      <c r="H12" s="60">
        <v>5</v>
      </c>
      <c r="I12" s="58">
        <v>1</v>
      </c>
      <c r="J12" s="58">
        <v>24</v>
      </c>
      <c r="K12" s="58"/>
      <c r="L12" s="58"/>
      <c r="M12" s="90"/>
      <c r="N12" s="90"/>
      <c r="O12" s="90"/>
      <c r="P12" s="90"/>
      <c r="Q12" s="90"/>
      <c r="R12" s="61"/>
      <c r="S12" s="90"/>
      <c r="T12" s="90"/>
      <c r="U12" s="90"/>
      <c r="V12" s="90"/>
      <c r="W12" s="59"/>
      <c r="X12" s="58"/>
      <c r="Y12" s="58"/>
      <c r="Z12" s="90">
        <v>1</v>
      </c>
      <c r="AA12" s="59"/>
      <c r="AB12" s="93"/>
      <c r="AC12" s="18">
        <v>1</v>
      </c>
      <c r="AD12" s="18"/>
      <c r="AE12" s="59"/>
      <c r="AF12" s="93"/>
      <c r="AG12" s="93">
        <v>1</v>
      </c>
      <c r="AH12" s="93">
        <v>1</v>
      </c>
      <c r="AI12" s="62"/>
      <c r="AJ12" s="93"/>
      <c r="AK12" s="93"/>
      <c r="AL12" s="93">
        <v>1</v>
      </c>
      <c r="AM12" s="93"/>
      <c r="AN12" s="93">
        <v>1</v>
      </c>
      <c r="AO12" s="93">
        <v>1</v>
      </c>
      <c r="AP12" s="93"/>
      <c r="AQ12" s="93"/>
      <c r="AR12" s="90">
        <v>1</v>
      </c>
      <c r="AS12" s="90"/>
      <c r="AT12" s="90">
        <v>1</v>
      </c>
      <c r="AU12" s="90">
        <v>1</v>
      </c>
      <c r="AV12" s="90"/>
      <c r="AW12" s="90"/>
      <c r="AX12" s="90"/>
      <c r="AY12" s="90">
        <v>1</v>
      </c>
      <c r="AZ12" s="90"/>
      <c r="BA12" s="90"/>
      <c r="BB12" s="90">
        <v>1</v>
      </c>
      <c r="BC12" s="90"/>
      <c r="BD12" s="90">
        <v>1</v>
      </c>
      <c r="BE12" s="90">
        <v>1</v>
      </c>
      <c r="BF12" s="90">
        <v>1</v>
      </c>
      <c r="BG12" s="90">
        <v>1</v>
      </c>
      <c r="BH12" s="90">
        <v>1</v>
      </c>
      <c r="BI12" s="90">
        <v>1</v>
      </c>
      <c r="BJ12" s="90">
        <v>1</v>
      </c>
      <c r="BK12" s="90"/>
      <c r="BL12" s="90">
        <v>1</v>
      </c>
      <c r="BM12" s="90"/>
      <c r="BN12" s="90"/>
      <c r="BO12" s="90"/>
      <c r="BP12" s="63"/>
      <c r="BQ12" s="90">
        <v>1</v>
      </c>
      <c r="BR12" s="90"/>
      <c r="BS12" s="90"/>
      <c r="BT12" s="81"/>
      <c r="BU12" s="90">
        <v>1</v>
      </c>
      <c r="BV12" s="90">
        <v>1</v>
      </c>
      <c r="BW12" s="90">
        <v>1</v>
      </c>
      <c r="BX12" s="90">
        <v>1</v>
      </c>
      <c r="BY12" s="90"/>
      <c r="BZ12" s="90"/>
      <c r="CA12" s="90">
        <v>1</v>
      </c>
      <c r="CB12" s="90"/>
      <c r="CC12" s="90">
        <v>1</v>
      </c>
      <c r="CD12" s="90"/>
      <c r="CE12" s="90">
        <v>1</v>
      </c>
      <c r="CF12" s="90"/>
      <c r="CG12" s="90">
        <v>1</v>
      </c>
      <c r="CH12" s="90">
        <v>1</v>
      </c>
      <c r="CI12" s="90"/>
      <c r="CJ12" s="90"/>
      <c r="CK12" s="90">
        <v>1</v>
      </c>
      <c r="CL12" s="90">
        <v>1</v>
      </c>
      <c r="CM12" s="90"/>
      <c r="CN12" s="90"/>
      <c r="CO12" s="90">
        <v>1</v>
      </c>
      <c r="CP12" s="90"/>
      <c r="CQ12" s="90"/>
      <c r="CR12" s="90"/>
      <c r="CS12" s="90"/>
      <c r="CT12" s="90"/>
      <c r="CU12" s="90">
        <v>1</v>
      </c>
      <c r="CV12" s="90"/>
      <c r="CW12" s="58">
        <v>1</v>
      </c>
      <c r="CX12" s="90"/>
    </row>
    <row r="13" spans="1:170" s="56" customFormat="1" ht="140.4">
      <c r="A13" s="53">
        <v>40205</v>
      </c>
      <c r="B13" s="53" t="s">
        <v>378</v>
      </c>
      <c r="C13" s="70">
        <f t="shared" si="0"/>
        <v>40205</v>
      </c>
      <c r="D13" s="73">
        <v>40205</v>
      </c>
      <c r="E13" s="55" t="s">
        <v>187</v>
      </c>
      <c r="F13" s="55" t="s">
        <v>288</v>
      </c>
      <c r="G13" s="55">
        <f t="shared" si="1"/>
        <v>0</v>
      </c>
      <c r="H13" s="60">
        <v>5</v>
      </c>
      <c r="I13" s="58">
        <v>1</v>
      </c>
      <c r="J13" s="58">
        <v>22</v>
      </c>
      <c r="K13" s="58"/>
      <c r="L13" s="58"/>
      <c r="M13" s="90"/>
      <c r="N13" s="90"/>
      <c r="O13" s="90"/>
      <c r="P13" s="90"/>
      <c r="Q13" s="90"/>
      <c r="R13" s="61"/>
      <c r="S13" s="90"/>
      <c r="T13" s="90"/>
      <c r="U13" s="90"/>
      <c r="V13" s="90"/>
      <c r="W13" s="59"/>
      <c r="X13" s="58"/>
      <c r="Y13" s="58"/>
      <c r="Z13" s="90">
        <v>1</v>
      </c>
      <c r="AA13" s="59"/>
      <c r="AB13" s="93">
        <v>1</v>
      </c>
      <c r="AC13" s="18"/>
      <c r="AD13" s="18"/>
      <c r="AE13" s="59" t="s">
        <v>188</v>
      </c>
      <c r="AF13" s="93"/>
      <c r="AG13" s="93">
        <v>1</v>
      </c>
      <c r="AH13" s="93"/>
      <c r="AI13" s="62"/>
      <c r="AJ13" s="93"/>
      <c r="AK13" s="93"/>
      <c r="AL13" s="93">
        <v>1</v>
      </c>
      <c r="AM13" s="93"/>
      <c r="AN13" s="93">
        <v>1</v>
      </c>
      <c r="AO13" s="93">
        <v>1</v>
      </c>
      <c r="AP13" s="93"/>
      <c r="AQ13" s="93"/>
      <c r="AR13" s="90">
        <v>1</v>
      </c>
      <c r="AS13" s="90"/>
      <c r="AT13" s="90">
        <v>1</v>
      </c>
      <c r="AU13" s="90">
        <v>1</v>
      </c>
      <c r="AV13" s="90"/>
      <c r="AW13" s="90"/>
      <c r="AX13" s="90"/>
      <c r="AY13" s="90"/>
      <c r="AZ13" s="90">
        <v>1</v>
      </c>
      <c r="BA13" s="90"/>
      <c r="BB13" s="90">
        <v>1</v>
      </c>
      <c r="BC13" s="90"/>
      <c r="BD13" s="90">
        <v>1</v>
      </c>
      <c r="BE13" s="90">
        <v>1</v>
      </c>
      <c r="BF13" s="90">
        <v>1</v>
      </c>
      <c r="BG13" s="90">
        <v>1</v>
      </c>
      <c r="BH13" s="90">
        <v>1</v>
      </c>
      <c r="BI13" s="90">
        <v>1</v>
      </c>
      <c r="BJ13" s="90">
        <v>1</v>
      </c>
      <c r="BK13" s="90"/>
      <c r="BL13" s="90">
        <v>1</v>
      </c>
      <c r="BM13" s="90"/>
      <c r="BN13" s="90"/>
      <c r="BO13" s="90"/>
      <c r="BP13" s="63"/>
      <c r="BQ13" s="90"/>
      <c r="BR13" s="90"/>
      <c r="BS13" s="90">
        <v>1</v>
      </c>
      <c r="BT13" s="81" t="s">
        <v>189</v>
      </c>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v>1</v>
      </c>
      <c r="CT13" s="90"/>
      <c r="CU13" s="90"/>
      <c r="CV13" s="90"/>
      <c r="CW13" s="58"/>
      <c r="CX13" s="90">
        <v>1</v>
      </c>
    </row>
    <row r="14" spans="1:170" s="56" customFormat="1" ht="21.6">
      <c r="A14" s="53">
        <v>40206</v>
      </c>
      <c r="B14" s="53" t="s">
        <v>379</v>
      </c>
      <c r="C14" s="70">
        <f t="shared" si="0"/>
        <v>40206</v>
      </c>
      <c r="D14" s="73">
        <v>40206</v>
      </c>
      <c r="E14" s="55" t="s">
        <v>190</v>
      </c>
      <c r="F14" s="55" t="s">
        <v>292</v>
      </c>
      <c r="G14" s="55">
        <f t="shared" si="1"/>
        <v>0</v>
      </c>
      <c r="H14" s="60">
        <v>5</v>
      </c>
      <c r="I14" s="58">
        <v>1</v>
      </c>
      <c r="J14" s="58">
        <v>23</v>
      </c>
      <c r="K14" s="58"/>
      <c r="L14" s="58"/>
      <c r="M14" s="90"/>
      <c r="N14" s="90"/>
      <c r="O14" s="90"/>
      <c r="P14" s="90"/>
      <c r="Q14" s="90"/>
      <c r="R14" s="61"/>
      <c r="S14" s="90"/>
      <c r="T14" s="90"/>
      <c r="U14" s="90"/>
      <c r="V14" s="90"/>
      <c r="W14" s="59"/>
      <c r="X14" s="58"/>
      <c r="Y14" s="58"/>
      <c r="Z14" s="90"/>
      <c r="AA14" s="59" t="s">
        <v>191</v>
      </c>
      <c r="AB14" s="93"/>
      <c r="AC14" s="18">
        <v>1</v>
      </c>
      <c r="AD14" s="18"/>
      <c r="AE14" s="59"/>
      <c r="AF14" s="93">
        <v>1</v>
      </c>
      <c r="AG14" s="93"/>
      <c r="AH14" s="93">
        <v>1</v>
      </c>
      <c r="AI14" s="62"/>
      <c r="AJ14" s="93"/>
      <c r="AK14" s="93"/>
      <c r="AL14" s="93">
        <v>1</v>
      </c>
      <c r="AM14" s="93"/>
      <c r="AN14" s="93">
        <v>1</v>
      </c>
      <c r="AO14" s="93"/>
      <c r="AP14" s="93"/>
      <c r="AQ14" s="93"/>
      <c r="AR14" s="90">
        <v>1</v>
      </c>
      <c r="AS14" s="90"/>
      <c r="AT14" s="90">
        <v>1</v>
      </c>
      <c r="AU14" s="90">
        <v>1</v>
      </c>
      <c r="AV14" s="90"/>
      <c r="AW14" s="90"/>
      <c r="AX14" s="90"/>
      <c r="AY14" s="90"/>
      <c r="AZ14" s="90">
        <v>1</v>
      </c>
      <c r="BA14" s="90"/>
      <c r="BB14" s="90">
        <v>1</v>
      </c>
      <c r="BC14" s="90">
        <v>1</v>
      </c>
      <c r="BD14" s="90"/>
      <c r="BE14" s="90"/>
      <c r="BF14" s="90">
        <v>1</v>
      </c>
      <c r="BG14" s="90">
        <v>1</v>
      </c>
      <c r="BH14" s="90">
        <v>1</v>
      </c>
      <c r="BI14" s="90">
        <v>1</v>
      </c>
      <c r="BJ14" s="90"/>
      <c r="BK14" s="90">
        <v>1</v>
      </c>
      <c r="BL14" s="90"/>
      <c r="BM14" s="90"/>
      <c r="BN14" s="90"/>
      <c r="BO14" s="90"/>
      <c r="BP14" s="63"/>
      <c r="BQ14" s="90">
        <v>1</v>
      </c>
      <c r="BR14" s="90"/>
      <c r="BS14" s="90"/>
      <c r="BT14" s="81"/>
      <c r="BU14" s="90">
        <v>1</v>
      </c>
      <c r="BV14" s="90"/>
      <c r="BW14" s="90"/>
      <c r="BX14" s="90"/>
      <c r="BY14" s="90"/>
      <c r="BZ14" s="90"/>
      <c r="CA14" s="90"/>
      <c r="CB14" s="90">
        <v>1</v>
      </c>
      <c r="CC14" s="90">
        <v>1</v>
      </c>
      <c r="CD14" s="90"/>
      <c r="CE14" s="90"/>
      <c r="CF14" s="90"/>
      <c r="CG14" s="90">
        <v>1</v>
      </c>
      <c r="CH14" s="90"/>
      <c r="CI14" s="90" t="s">
        <v>192</v>
      </c>
      <c r="CJ14" s="90"/>
      <c r="CK14" s="90">
        <v>1</v>
      </c>
      <c r="CL14" s="90">
        <v>1</v>
      </c>
      <c r="CM14" s="90"/>
      <c r="CN14" s="90"/>
      <c r="CO14" s="90">
        <v>1</v>
      </c>
      <c r="CP14" s="90"/>
      <c r="CQ14" s="90"/>
      <c r="CR14" s="90"/>
      <c r="CS14" s="90">
        <v>1</v>
      </c>
      <c r="CT14" s="90"/>
      <c r="CU14" s="90"/>
      <c r="CV14" s="90"/>
      <c r="CW14" s="58">
        <v>1</v>
      </c>
      <c r="CX14" s="90"/>
    </row>
    <row r="15" spans="1:170" s="56" customFormat="1" ht="21.6">
      <c r="A15" s="53">
        <v>40207</v>
      </c>
      <c r="B15" s="53" t="s">
        <v>380</v>
      </c>
      <c r="C15" s="70">
        <f t="shared" si="0"/>
        <v>40207</v>
      </c>
      <c r="D15" s="73">
        <v>40207</v>
      </c>
      <c r="E15" s="55" t="s">
        <v>193</v>
      </c>
      <c r="F15" s="55" t="s">
        <v>294</v>
      </c>
      <c r="G15" s="55">
        <f t="shared" si="1"/>
        <v>0</v>
      </c>
      <c r="H15" s="60">
        <v>5</v>
      </c>
      <c r="I15" s="58">
        <v>1</v>
      </c>
      <c r="J15" s="58">
        <v>18</v>
      </c>
      <c r="K15" s="58"/>
      <c r="L15" s="58"/>
      <c r="M15" s="90"/>
      <c r="N15" s="90"/>
      <c r="O15" s="90"/>
      <c r="P15" s="90"/>
      <c r="Q15" s="90"/>
      <c r="R15" s="61"/>
      <c r="S15" s="90"/>
      <c r="T15" s="90"/>
      <c r="U15" s="90"/>
      <c r="V15" s="90"/>
      <c r="W15" s="59"/>
      <c r="X15" s="58"/>
      <c r="Y15" s="58"/>
      <c r="Z15" s="90"/>
      <c r="AA15" s="59" t="s">
        <v>194</v>
      </c>
      <c r="AB15" s="93"/>
      <c r="AC15" s="18">
        <v>1</v>
      </c>
      <c r="AD15" s="18"/>
      <c r="AE15" s="59"/>
      <c r="AF15" s="93">
        <v>1</v>
      </c>
      <c r="AG15" s="93"/>
      <c r="AH15" s="93">
        <v>1</v>
      </c>
      <c r="AI15" s="62"/>
      <c r="AJ15" s="93"/>
      <c r="AK15" s="93"/>
      <c r="AL15" s="93">
        <v>1</v>
      </c>
      <c r="AM15" s="93"/>
      <c r="AN15" s="93"/>
      <c r="AO15" s="93"/>
      <c r="AP15" s="93">
        <v>1</v>
      </c>
      <c r="AQ15" s="93">
        <v>1</v>
      </c>
      <c r="AR15" s="90">
        <v>1</v>
      </c>
      <c r="AS15" s="90"/>
      <c r="AT15" s="90">
        <v>1</v>
      </c>
      <c r="AU15" s="90">
        <v>1</v>
      </c>
      <c r="AV15" s="90"/>
      <c r="AW15" s="90">
        <v>1</v>
      </c>
      <c r="AX15" s="90"/>
      <c r="AY15" s="90"/>
      <c r="AZ15" s="90"/>
      <c r="BA15" s="90">
        <v>1</v>
      </c>
      <c r="BB15" s="90"/>
      <c r="BC15" s="90"/>
      <c r="BD15" s="90">
        <v>1</v>
      </c>
      <c r="BE15" s="90">
        <v>1</v>
      </c>
      <c r="BF15" s="90">
        <v>1</v>
      </c>
      <c r="BG15" s="90">
        <v>1</v>
      </c>
      <c r="BH15" s="90">
        <v>1</v>
      </c>
      <c r="BI15" s="90">
        <v>1</v>
      </c>
      <c r="BJ15" s="90"/>
      <c r="BK15" s="90">
        <v>1</v>
      </c>
      <c r="BL15" s="90">
        <v>1</v>
      </c>
      <c r="BM15" s="90"/>
      <c r="BN15" s="90"/>
      <c r="BO15" s="90" t="s">
        <v>195</v>
      </c>
      <c r="BP15" s="63"/>
      <c r="BQ15" s="90">
        <v>1</v>
      </c>
      <c r="BR15" s="90"/>
      <c r="BS15" s="90"/>
      <c r="BT15" s="81"/>
      <c r="BU15" s="90">
        <v>1</v>
      </c>
      <c r="BV15" s="90"/>
      <c r="BW15" s="90"/>
      <c r="BX15" s="90">
        <v>1</v>
      </c>
      <c r="BY15" s="90">
        <v>1</v>
      </c>
      <c r="BZ15" s="90"/>
      <c r="CA15" s="90"/>
      <c r="CB15" s="90"/>
      <c r="CC15" s="90">
        <v>1</v>
      </c>
      <c r="CD15" s="90"/>
      <c r="CE15" s="90"/>
      <c r="CF15" s="90"/>
      <c r="CG15" s="90">
        <v>1</v>
      </c>
      <c r="CH15" s="90"/>
      <c r="CI15" s="90"/>
      <c r="CJ15" s="90"/>
      <c r="CK15" s="90">
        <v>1</v>
      </c>
      <c r="CL15" s="90"/>
      <c r="CM15" s="90">
        <v>1</v>
      </c>
      <c r="CN15" s="90"/>
      <c r="CO15" s="90"/>
      <c r="CP15" s="90">
        <v>1</v>
      </c>
      <c r="CQ15" s="90"/>
      <c r="CR15" s="90"/>
      <c r="CS15" s="90"/>
      <c r="CT15" s="90">
        <v>1</v>
      </c>
      <c r="CU15" s="90"/>
      <c r="CV15" s="90"/>
      <c r="CW15" s="58">
        <v>1</v>
      </c>
      <c r="CX15" s="90"/>
    </row>
    <row r="16" spans="1:170" s="56" customFormat="1" ht="86.4">
      <c r="A16" s="53">
        <v>40210</v>
      </c>
      <c r="B16" s="53" t="s">
        <v>381</v>
      </c>
      <c r="C16" s="70">
        <f t="shared" si="0"/>
        <v>40210</v>
      </c>
      <c r="D16" s="73">
        <v>40210</v>
      </c>
      <c r="E16" s="55" t="s">
        <v>196</v>
      </c>
      <c r="F16" s="55" t="s">
        <v>295</v>
      </c>
      <c r="G16" s="55">
        <f t="shared" si="1"/>
        <v>0</v>
      </c>
      <c r="H16" s="60">
        <v>5</v>
      </c>
      <c r="I16" s="58">
        <v>1</v>
      </c>
      <c r="J16" s="58">
        <v>14</v>
      </c>
      <c r="K16" s="58"/>
      <c r="L16" s="58"/>
      <c r="M16" s="90"/>
      <c r="N16" s="90"/>
      <c r="O16" s="90"/>
      <c r="P16" s="90"/>
      <c r="Q16" s="90"/>
      <c r="R16" s="61"/>
      <c r="S16" s="90"/>
      <c r="T16" s="90"/>
      <c r="U16" s="90"/>
      <c r="V16" s="90"/>
      <c r="W16" s="59"/>
      <c r="X16" s="58"/>
      <c r="Y16" s="58"/>
      <c r="Z16" s="90">
        <v>1</v>
      </c>
      <c r="AA16" s="59"/>
      <c r="AB16" s="93">
        <v>1</v>
      </c>
      <c r="AC16" s="18"/>
      <c r="AD16" s="18"/>
      <c r="AE16" s="59" t="s">
        <v>197</v>
      </c>
      <c r="AF16" s="93">
        <v>1</v>
      </c>
      <c r="AG16" s="93"/>
      <c r="AH16" s="93"/>
      <c r="AI16" s="62"/>
      <c r="AJ16" s="93"/>
      <c r="AK16" s="93"/>
      <c r="AL16" s="93"/>
      <c r="AM16" s="93"/>
      <c r="AN16" s="93"/>
      <c r="AO16" s="93"/>
      <c r="AP16" s="93">
        <v>1</v>
      </c>
      <c r="AQ16" s="93">
        <v>1</v>
      </c>
      <c r="AR16" s="90">
        <v>1</v>
      </c>
      <c r="AS16" s="90"/>
      <c r="AT16" s="90">
        <v>1</v>
      </c>
      <c r="AU16" s="90">
        <v>1</v>
      </c>
      <c r="AV16" s="90"/>
      <c r="AW16" s="90"/>
      <c r="AX16" s="90"/>
      <c r="AY16" s="90"/>
      <c r="AZ16" s="90">
        <v>1</v>
      </c>
      <c r="BA16" s="90"/>
      <c r="BB16" s="90">
        <v>1</v>
      </c>
      <c r="BC16" s="90"/>
      <c r="BD16" s="90">
        <v>1</v>
      </c>
      <c r="BE16" s="90">
        <v>1</v>
      </c>
      <c r="BF16" s="90">
        <v>1</v>
      </c>
      <c r="BG16" s="90">
        <v>1</v>
      </c>
      <c r="BH16" s="90">
        <v>1</v>
      </c>
      <c r="BI16" s="90">
        <v>1</v>
      </c>
      <c r="BJ16" s="90"/>
      <c r="BK16" s="90"/>
      <c r="BL16" s="90"/>
      <c r="BM16" s="90"/>
      <c r="BN16" s="90"/>
      <c r="BO16" s="90"/>
      <c r="BP16" s="63"/>
      <c r="BQ16" s="90"/>
      <c r="BR16" s="90">
        <v>1</v>
      </c>
      <c r="BS16" s="90"/>
      <c r="BT16" s="81"/>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v>1</v>
      </c>
      <c r="CV16" s="90"/>
      <c r="CW16" s="58">
        <v>1</v>
      </c>
      <c r="CX16" s="90"/>
    </row>
    <row r="17" spans="1:102" s="56" customFormat="1" ht="21.6">
      <c r="A17" s="53">
        <v>14234</v>
      </c>
      <c r="B17" s="53" t="s">
        <v>382</v>
      </c>
      <c r="C17" s="70">
        <f t="shared" si="0"/>
        <v>40211</v>
      </c>
      <c r="D17" s="73">
        <v>40211</v>
      </c>
      <c r="E17" s="55" t="s">
        <v>198</v>
      </c>
      <c r="F17" s="55" t="s">
        <v>297</v>
      </c>
      <c r="G17" s="55">
        <f t="shared" si="1"/>
        <v>0</v>
      </c>
      <c r="H17" s="60">
        <v>5</v>
      </c>
      <c r="I17" s="58">
        <v>1</v>
      </c>
      <c r="J17" s="58">
        <v>15</v>
      </c>
      <c r="K17" s="58"/>
      <c r="L17" s="58"/>
      <c r="M17" s="90"/>
      <c r="N17" s="90"/>
      <c r="O17" s="90"/>
      <c r="P17" s="90"/>
      <c r="Q17" s="90"/>
      <c r="R17" s="61"/>
      <c r="S17" s="90"/>
      <c r="T17" s="90"/>
      <c r="U17" s="90"/>
      <c r="V17" s="90"/>
      <c r="W17" s="59"/>
      <c r="X17" s="58"/>
      <c r="Y17" s="58"/>
      <c r="Z17" s="90">
        <v>1</v>
      </c>
      <c r="AA17" s="59"/>
      <c r="AB17" s="93"/>
      <c r="AC17" s="18">
        <v>1</v>
      </c>
      <c r="AD17" s="18"/>
      <c r="AE17" s="59"/>
      <c r="AF17" s="93"/>
      <c r="AG17" s="93">
        <v>1</v>
      </c>
      <c r="AH17" s="93">
        <v>1</v>
      </c>
      <c r="AI17" s="62"/>
      <c r="AJ17" s="93"/>
      <c r="AK17" s="93"/>
      <c r="AL17" s="93">
        <v>1</v>
      </c>
      <c r="AM17" s="93"/>
      <c r="AN17" s="93">
        <v>1</v>
      </c>
      <c r="AO17" s="93"/>
      <c r="AP17" s="93"/>
      <c r="AQ17" s="93"/>
      <c r="AR17" s="90">
        <v>1</v>
      </c>
      <c r="AS17" s="90"/>
      <c r="AT17" s="90">
        <v>1</v>
      </c>
      <c r="AU17" s="90">
        <v>1</v>
      </c>
      <c r="AV17" s="90"/>
      <c r="AW17" s="90"/>
      <c r="AX17" s="90"/>
      <c r="AY17" s="90"/>
      <c r="AZ17" s="90">
        <v>1</v>
      </c>
      <c r="BA17" s="90"/>
      <c r="BB17" s="90">
        <v>1</v>
      </c>
      <c r="BC17" s="90"/>
      <c r="BD17" s="90">
        <v>1</v>
      </c>
      <c r="BE17" s="90">
        <v>1</v>
      </c>
      <c r="BF17" s="90">
        <v>1</v>
      </c>
      <c r="BG17" s="90">
        <v>1</v>
      </c>
      <c r="BH17" s="90">
        <v>1</v>
      </c>
      <c r="BI17" s="90">
        <v>1</v>
      </c>
      <c r="BJ17" s="90">
        <v>1</v>
      </c>
      <c r="BK17" s="90"/>
      <c r="BL17" s="90">
        <v>1</v>
      </c>
      <c r="BM17" s="90"/>
      <c r="BN17" s="90"/>
      <c r="BO17" s="90"/>
      <c r="BP17" s="63"/>
      <c r="BQ17" s="90">
        <v>1</v>
      </c>
      <c r="BR17" s="90"/>
      <c r="BS17" s="90"/>
      <c r="BT17" s="81"/>
      <c r="BU17" s="90">
        <v>1</v>
      </c>
      <c r="BV17" s="90"/>
      <c r="BW17" s="90"/>
      <c r="BX17" s="90"/>
      <c r="BY17" s="90"/>
      <c r="BZ17" s="90" t="s">
        <v>199</v>
      </c>
      <c r="CA17" s="90"/>
      <c r="CB17" s="90"/>
      <c r="CC17" s="90">
        <v>1</v>
      </c>
      <c r="CD17" s="90"/>
      <c r="CE17" s="90"/>
      <c r="CF17" s="90"/>
      <c r="CG17" s="90">
        <v>1</v>
      </c>
      <c r="CH17" s="90"/>
      <c r="CI17" s="90"/>
      <c r="CJ17" s="90"/>
      <c r="CK17" s="90">
        <v>1</v>
      </c>
      <c r="CL17" s="90"/>
      <c r="CM17" s="90">
        <v>1</v>
      </c>
      <c r="CN17" s="90"/>
      <c r="CO17" s="90"/>
      <c r="CP17" s="90">
        <v>1</v>
      </c>
      <c r="CQ17" s="90"/>
      <c r="CR17" s="90"/>
      <c r="CS17" s="90"/>
      <c r="CT17" s="90"/>
      <c r="CU17" s="90">
        <v>1</v>
      </c>
      <c r="CV17" s="90"/>
      <c r="CW17" s="58">
        <v>1</v>
      </c>
      <c r="CX17" s="90"/>
    </row>
    <row r="18" spans="1:102" s="56" customFormat="1" ht="32.4">
      <c r="A18" s="53">
        <v>40212</v>
      </c>
      <c r="B18" s="53" t="s">
        <v>383</v>
      </c>
      <c r="C18" s="70">
        <f t="shared" si="0"/>
        <v>40212</v>
      </c>
      <c r="D18" s="73">
        <v>40212</v>
      </c>
      <c r="E18" s="55" t="s">
        <v>200</v>
      </c>
      <c r="F18" s="55" t="s">
        <v>299</v>
      </c>
      <c r="G18" s="55">
        <f t="shared" si="1"/>
        <v>0</v>
      </c>
      <c r="H18" s="60">
        <v>5</v>
      </c>
      <c r="I18" s="58">
        <v>1</v>
      </c>
      <c r="J18" s="58">
        <v>19</v>
      </c>
      <c r="K18" s="58"/>
      <c r="L18" s="58"/>
      <c r="M18" s="90"/>
      <c r="N18" s="90"/>
      <c r="O18" s="90"/>
      <c r="P18" s="90"/>
      <c r="Q18" s="90"/>
      <c r="R18" s="61"/>
      <c r="S18" s="90"/>
      <c r="T18" s="90"/>
      <c r="U18" s="90"/>
      <c r="V18" s="90"/>
      <c r="W18" s="59"/>
      <c r="X18" s="58"/>
      <c r="Y18" s="58"/>
      <c r="Z18" s="90">
        <v>1</v>
      </c>
      <c r="AA18" s="59"/>
      <c r="AB18" s="93">
        <v>1</v>
      </c>
      <c r="AC18" s="18"/>
      <c r="AD18" s="18"/>
      <c r="AE18" s="59" t="s">
        <v>201</v>
      </c>
      <c r="AF18" s="93"/>
      <c r="AG18" s="93">
        <v>1</v>
      </c>
      <c r="AH18" s="93"/>
      <c r="AI18" s="62"/>
      <c r="AJ18" s="93"/>
      <c r="AK18" s="93"/>
      <c r="AL18" s="93"/>
      <c r="AM18" s="93"/>
      <c r="AN18" s="93"/>
      <c r="AO18" s="93"/>
      <c r="AP18" s="93">
        <v>1</v>
      </c>
      <c r="AQ18" s="93"/>
      <c r="AR18" s="90">
        <v>1</v>
      </c>
      <c r="AS18" s="90"/>
      <c r="AT18" s="90">
        <v>1</v>
      </c>
      <c r="AU18" s="90">
        <v>1</v>
      </c>
      <c r="AV18" s="90"/>
      <c r="AW18" s="90"/>
      <c r="AX18" s="90"/>
      <c r="AY18" s="90">
        <v>1</v>
      </c>
      <c r="AZ18" s="90"/>
      <c r="BA18" s="90"/>
      <c r="BB18" s="90">
        <v>1</v>
      </c>
      <c r="BC18" s="90"/>
      <c r="BD18" s="90">
        <v>1</v>
      </c>
      <c r="BE18" s="90">
        <v>1</v>
      </c>
      <c r="BF18" s="90">
        <v>1</v>
      </c>
      <c r="BG18" s="90"/>
      <c r="BH18" s="90"/>
      <c r="BI18" s="90">
        <v>1</v>
      </c>
      <c r="BJ18" s="90">
        <v>1</v>
      </c>
      <c r="BK18" s="90"/>
      <c r="BL18" s="90">
        <v>1</v>
      </c>
      <c r="BM18" s="90"/>
      <c r="BN18" s="90"/>
      <c r="BO18" s="90"/>
      <c r="BP18" s="63"/>
      <c r="BQ18" s="90"/>
      <c r="BR18" s="90"/>
      <c r="BS18" s="90">
        <v>1</v>
      </c>
      <c r="BT18" s="81" t="s">
        <v>201</v>
      </c>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v>1</v>
      </c>
      <c r="CV18" s="90"/>
      <c r="CW18" s="58">
        <v>1</v>
      </c>
      <c r="CX18" s="90"/>
    </row>
    <row r="19" spans="1:102" s="56" customFormat="1" ht="12">
      <c r="A19" s="53">
        <v>40213</v>
      </c>
      <c r="B19" s="53" t="s">
        <v>384</v>
      </c>
      <c r="C19" s="70">
        <f t="shared" si="0"/>
        <v>40213</v>
      </c>
      <c r="D19" s="73">
        <v>40213</v>
      </c>
      <c r="E19" s="55" t="s">
        <v>202</v>
      </c>
      <c r="F19" s="55" t="s">
        <v>301</v>
      </c>
      <c r="G19" s="55">
        <f t="shared" si="1"/>
        <v>0</v>
      </c>
      <c r="H19" s="60">
        <v>5</v>
      </c>
      <c r="I19" s="58">
        <v>1</v>
      </c>
      <c r="J19" s="58">
        <v>20</v>
      </c>
      <c r="K19" s="58"/>
      <c r="L19" s="58"/>
      <c r="M19" s="90"/>
      <c r="N19" s="90"/>
      <c r="O19" s="90"/>
      <c r="P19" s="90"/>
      <c r="Q19" s="90"/>
      <c r="R19" s="61"/>
      <c r="S19" s="90"/>
      <c r="T19" s="90"/>
      <c r="U19" s="90"/>
      <c r="V19" s="90"/>
      <c r="W19" s="59"/>
      <c r="X19" s="58">
        <v>1</v>
      </c>
      <c r="Y19" s="58"/>
      <c r="Z19" s="90"/>
      <c r="AA19" s="59"/>
      <c r="AB19" s="93"/>
      <c r="AC19" s="18">
        <v>1</v>
      </c>
      <c r="AD19" s="18"/>
      <c r="AE19" s="59"/>
      <c r="AF19" s="93">
        <v>1</v>
      </c>
      <c r="AG19" s="93"/>
      <c r="AH19" s="93"/>
      <c r="AI19" s="62">
        <v>1</v>
      </c>
      <c r="AJ19" s="93"/>
      <c r="AK19" s="93"/>
      <c r="AL19" s="93">
        <v>1</v>
      </c>
      <c r="AM19" s="93"/>
      <c r="AN19" s="93"/>
      <c r="AO19" s="93"/>
      <c r="AP19" s="93"/>
      <c r="AQ19" s="93"/>
      <c r="AR19" s="90">
        <v>1</v>
      </c>
      <c r="AS19" s="90"/>
      <c r="AT19" s="90"/>
      <c r="AU19" s="90"/>
      <c r="AV19" s="90">
        <v>1</v>
      </c>
      <c r="AW19" s="90"/>
      <c r="AX19" s="90"/>
      <c r="AY19" s="90"/>
      <c r="AZ19" s="90">
        <v>1</v>
      </c>
      <c r="BA19" s="90"/>
      <c r="BB19" s="90">
        <v>1</v>
      </c>
      <c r="BC19" s="90">
        <v>1</v>
      </c>
      <c r="BD19" s="90"/>
      <c r="BE19" s="90">
        <v>1</v>
      </c>
      <c r="BF19" s="90">
        <v>1</v>
      </c>
      <c r="BG19" s="90">
        <v>1</v>
      </c>
      <c r="BH19" s="90">
        <v>1</v>
      </c>
      <c r="BI19" s="90">
        <v>1</v>
      </c>
      <c r="BJ19" s="90"/>
      <c r="BK19" s="90">
        <v>1</v>
      </c>
      <c r="BL19" s="90">
        <v>1</v>
      </c>
      <c r="BM19" s="90"/>
      <c r="BN19" s="90"/>
      <c r="BO19" s="90"/>
      <c r="BP19" s="63"/>
      <c r="BQ19" s="90">
        <v>1</v>
      </c>
      <c r="BR19" s="90"/>
      <c r="BS19" s="90"/>
      <c r="BT19" s="81"/>
      <c r="BU19" s="90">
        <v>1</v>
      </c>
      <c r="BV19" s="90">
        <v>1</v>
      </c>
      <c r="BW19" s="90"/>
      <c r="BX19" s="90"/>
      <c r="BY19" s="90">
        <v>1</v>
      </c>
      <c r="BZ19" s="90"/>
      <c r="CA19" s="90">
        <v>1</v>
      </c>
      <c r="CB19" s="90">
        <v>1</v>
      </c>
      <c r="CC19" s="90">
        <v>1</v>
      </c>
      <c r="CD19" s="90"/>
      <c r="CE19" s="90"/>
      <c r="CF19" s="90"/>
      <c r="CG19" s="90">
        <v>1</v>
      </c>
      <c r="CH19" s="90"/>
      <c r="CI19" s="90"/>
      <c r="CJ19" s="90">
        <v>1</v>
      </c>
      <c r="CK19" s="90"/>
      <c r="CL19" s="90"/>
      <c r="CM19" s="90">
        <v>1</v>
      </c>
      <c r="CN19" s="90"/>
      <c r="CO19" s="90"/>
      <c r="CP19" s="90">
        <v>1</v>
      </c>
      <c r="CQ19" s="90"/>
      <c r="CR19" s="90"/>
      <c r="CS19" s="90"/>
      <c r="CT19" s="90"/>
      <c r="CU19" s="90">
        <v>1</v>
      </c>
      <c r="CV19" s="90"/>
      <c r="CW19" s="58">
        <v>1</v>
      </c>
      <c r="CX19" s="90"/>
    </row>
    <row r="20" spans="1:102" s="56" customFormat="1" ht="32.4">
      <c r="A20" s="53">
        <v>40214</v>
      </c>
      <c r="B20" s="53" t="s">
        <v>385</v>
      </c>
      <c r="C20" s="70">
        <f t="shared" si="0"/>
        <v>40214</v>
      </c>
      <c r="D20" s="73">
        <v>40214</v>
      </c>
      <c r="E20" s="55" t="s">
        <v>203</v>
      </c>
      <c r="F20" s="55" t="s">
        <v>303</v>
      </c>
      <c r="G20" s="55">
        <f t="shared" si="1"/>
        <v>0</v>
      </c>
      <c r="H20" s="60">
        <v>5</v>
      </c>
      <c r="I20" s="58">
        <v>1</v>
      </c>
      <c r="J20" s="58">
        <v>23</v>
      </c>
      <c r="K20" s="58"/>
      <c r="L20" s="58"/>
      <c r="M20" s="90"/>
      <c r="N20" s="90"/>
      <c r="O20" s="90"/>
      <c r="P20" s="90"/>
      <c r="Q20" s="90"/>
      <c r="R20" s="61"/>
      <c r="S20" s="90"/>
      <c r="T20" s="90"/>
      <c r="U20" s="90"/>
      <c r="V20" s="90"/>
      <c r="W20" s="59"/>
      <c r="X20" s="58"/>
      <c r="Y20" s="58"/>
      <c r="Z20" s="90">
        <v>1</v>
      </c>
      <c r="AA20" s="59"/>
      <c r="AB20" s="93">
        <v>1</v>
      </c>
      <c r="AC20" s="18"/>
      <c r="AD20" s="18"/>
      <c r="AE20" s="59" t="s">
        <v>436</v>
      </c>
      <c r="AF20" s="93"/>
      <c r="AG20" s="93">
        <v>1</v>
      </c>
      <c r="AH20" s="93"/>
      <c r="AI20" s="62"/>
      <c r="AJ20" s="93"/>
      <c r="AK20" s="93"/>
      <c r="AL20" s="93"/>
      <c r="AM20" s="93"/>
      <c r="AN20" s="93"/>
      <c r="AO20" s="93"/>
      <c r="AP20" s="93">
        <v>1</v>
      </c>
      <c r="AQ20" s="93"/>
      <c r="AR20" s="90">
        <v>1</v>
      </c>
      <c r="AS20" s="90"/>
      <c r="AT20" s="90">
        <v>1</v>
      </c>
      <c r="AU20" s="90">
        <v>1</v>
      </c>
      <c r="AV20" s="90"/>
      <c r="AW20" s="90"/>
      <c r="AX20" s="90"/>
      <c r="AY20" s="90"/>
      <c r="AZ20" s="90">
        <v>1</v>
      </c>
      <c r="BA20" s="90"/>
      <c r="BB20" s="90">
        <v>1</v>
      </c>
      <c r="BC20" s="90">
        <v>1</v>
      </c>
      <c r="BD20" s="90"/>
      <c r="BE20" s="90">
        <v>1</v>
      </c>
      <c r="BF20" s="90">
        <v>1</v>
      </c>
      <c r="BG20" s="90">
        <v>1</v>
      </c>
      <c r="BH20" s="90">
        <v>1</v>
      </c>
      <c r="BI20" s="90">
        <v>1</v>
      </c>
      <c r="BJ20" s="90">
        <v>1</v>
      </c>
      <c r="BK20" s="90"/>
      <c r="BL20" s="90">
        <v>1</v>
      </c>
      <c r="BM20" s="90"/>
      <c r="BN20" s="90">
        <v>1</v>
      </c>
      <c r="BO20" s="90"/>
      <c r="BP20" s="63"/>
      <c r="BQ20" s="90"/>
      <c r="BR20" s="90">
        <v>1</v>
      </c>
      <c r="BS20" s="90"/>
      <c r="BT20" s="81"/>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v>1</v>
      </c>
      <c r="CV20" s="90"/>
      <c r="CW20" s="58"/>
      <c r="CX20" s="90">
        <v>1</v>
      </c>
    </row>
    <row r="21" spans="1:102" s="56" customFormat="1" ht="21.6">
      <c r="A21" s="53">
        <v>40215</v>
      </c>
      <c r="B21" s="53" t="s">
        <v>386</v>
      </c>
      <c r="C21" s="70">
        <f t="shared" si="0"/>
        <v>40215</v>
      </c>
      <c r="D21" s="73">
        <v>40215</v>
      </c>
      <c r="E21" s="55" t="s">
        <v>204</v>
      </c>
      <c r="F21" s="55" t="s">
        <v>305</v>
      </c>
      <c r="G21" s="55">
        <f t="shared" si="1"/>
        <v>0</v>
      </c>
      <c r="H21" s="60">
        <v>5</v>
      </c>
      <c r="I21" s="58">
        <v>1</v>
      </c>
      <c r="J21" s="58">
        <v>20</v>
      </c>
      <c r="K21" s="58"/>
      <c r="L21" s="58"/>
      <c r="M21" s="90"/>
      <c r="N21" s="90"/>
      <c r="O21" s="90"/>
      <c r="P21" s="90"/>
      <c r="Q21" s="90"/>
      <c r="R21" s="61"/>
      <c r="S21" s="90"/>
      <c r="T21" s="90"/>
      <c r="U21" s="90"/>
      <c r="V21" s="90"/>
      <c r="W21" s="59"/>
      <c r="X21" s="58"/>
      <c r="Y21" s="58"/>
      <c r="Z21" s="90">
        <v>1</v>
      </c>
      <c r="AA21" s="59"/>
      <c r="AB21" s="93">
        <v>1</v>
      </c>
      <c r="AC21" s="18"/>
      <c r="AD21" s="18"/>
      <c r="AE21" s="59" t="s">
        <v>205</v>
      </c>
      <c r="AF21" s="93"/>
      <c r="AG21" s="93">
        <v>1</v>
      </c>
      <c r="AH21" s="93"/>
      <c r="AI21" s="62"/>
      <c r="AJ21" s="93"/>
      <c r="AK21" s="93"/>
      <c r="AL21" s="93"/>
      <c r="AM21" s="93"/>
      <c r="AN21" s="93"/>
      <c r="AO21" s="93"/>
      <c r="AP21" s="93">
        <v>1</v>
      </c>
      <c r="AQ21" s="93">
        <v>1</v>
      </c>
      <c r="AR21" s="90"/>
      <c r="AS21" s="90">
        <v>1</v>
      </c>
      <c r="AT21" s="90"/>
      <c r="AU21" s="90"/>
      <c r="AV21" s="90"/>
      <c r="AW21" s="90"/>
      <c r="AX21" s="90"/>
      <c r="AY21" s="90"/>
      <c r="AZ21" s="90"/>
      <c r="BA21" s="90"/>
      <c r="BB21" s="90"/>
      <c r="BC21" s="90"/>
      <c r="BD21" s="90"/>
      <c r="BE21" s="90">
        <v>1</v>
      </c>
      <c r="BF21" s="90">
        <v>1</v>
      </c>
      <c r="BG21" s="90"/>
      <c r="BH21" s="90"/>
      <c r="BI21" s="90">
        <v>1</v>
      </c>
      <c r="BJ21" s="90">
        <v>1</v>
      </c>
      <c r="BK21" s="90"/>
      <c r="BL21" s="90">
        <v>1</v>
      </c>
      <c r="BM21" s="90"/>
      <c r="BN21" s="90"/>
      <c r="BO21" s="90"/>
      <c r="BP21" s="63"/>
      <c r="BQ21" s="90"/>
      <c r="BR21" s="90">
        <v>1</v>
      </c>
      <c r="BS21" s="90"/>
      <c r="BT21" s="81"/>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v>1</v>
      </c>
      <c r="CT21" s="90"/>
      <c r="CU21" s="90"/>
      <c r="CV21" s="90"/>
      <c r="CW21" s="58"/>
      <c r="CX21" s="90">
        <v>1</v>
      </c>
    </row>
    <row r="22" spans="1:102" s="56" customFormat="1" ht="54">
      <c r="A22" s="53">
        <v>40216</v>
      </c>
      <c r="B22" s="53" t="s">
        <v>387</v>
      </c>
      <c r="C22" s="70">
        <f t="shared" si="0"/>
        <v>40216</v>
      </c>
      <c r="D22" s="73">
        <v>40216</v>
      </c>
      <c r="E22" s="55" t="s">
        <v>206</v>
      </c>
      <c r="F22" s="55" t="s">
        <v>307</v>
      </c>
      <c r="G22" s="55">
        <f t="shared" si="1"/>
        <v>0</v>
      </c>
      <c r="H22" s="60">
        <v>5</v>
      </c>
      <c r="I22" s="58">
        <v>1</v>
      </c>
      <c r="J22" s="58">
        <v>23</v>
      </c>
      <c r="K22" s="58"/>
      <c r="L22" s="58"/>
      <c r="M22" s="90"/>
      <c r="N22" s="90"/>
      <c r="O22" s="90"/>
      <c r="P22" s="90"/>
      <c r="Q22" s="90"/>
      <c r="R22" s="61"/>
      <c r="S22" s="90"/>
      <c r="T22" s="90"/>
      <c r="U22" s="90"/>
      <c r="V22" s="90"/>
      <c r="W22" s="59"/>
      <c r="X22" s="58"/>
      <c r="Y22" s="58"/>
      <c r="Z22" s="90">
        <v>1</v>
      </c>
      <c r="AA22" s="59"/>
      <c r="AB22" s="93">
        <v>1</v>
      </c>
      <c r="AC22" s="18"/>
      <c r="AD22" s="18"/>
      <c r="AE22" s="59" t="s">
        <v>207</v>
      </c>
      <c r="AF22" s="93">
        <v>1</v>
      </c>
      <c r="AG22" s="93"/>
      <c r="AH22" s="93"/>
      <c r="AI22" s="62"/>
      <c r="AJ22" s="93"/>
      <c r="AK22" s="93"/>
      <c r="AL22" s="93">
        <v>1</v>
      </c>
      <c r="AM22" s="93"/>
      <c r="AN22" s="93">
        <v>1</v>
      </c>
      <c r="AO22" s="93"/>
      <c r="AP22" s="93"/>
      <c r="AQ22" s="93"/>
      <c r="AR22" s="90">
        <v>1</v>
      </c>
      <c r="AS22" s="90"/>
      <c r="AT22" s="90">
        <v>1</v>
      </c>
      <c r="AU22" s="90">
        <v>1</v>
      </c>
      <c r="AV22" s="90"/>
      <c r="AW22" s="90"/>
      <c r="AX22" s="90"/>
      <c r="AY22" s="90"/>
      <c r="AZ22" s="90">
        <v>1</v>
      </c>
      <c r="BA22" s="90"/>
      <c r="BB22" s="90">
        <v>1</v>
      </c>
      <c r="BC22" s="90">
        <v>1</v>
      </c>
      <c r="BD22" s="90"/>
      <c r="BE22" s="90">
        <v>1</v>
      </c>
      <c r="BF22" s="90">
        <v>1</v>
      </c>
      <c r="BG22" s="90">
        <v>1</v>
      </c>
      <c r="BH22" s="90">
        <v>1</v>
      </c>
      <c r="BI22" s="90">
        <v>1</v>
      </c>
      <c r="BJ22" s="90"/>
      <c r="BK22" s="90"/>
      <c r="BL22" s="90">
        <v>1</v>
      </c>
      <c r="BM22" s="90"/>
      <c r="BN22" s="90"/>
      <c r="BO22" s="90"/>
      <c r="BP22" s="63"/>
      <c r="BQ22" s="90"/>
      <c r="BR22" s="90">
        <v>1</v>
      </c>
      <c r="BS22" s="90"/>
      <c r="BT22" s="81"/>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v>1</v>
      </c>
      <c r="CU22" s="90"/>
      <c r="CV22" s="90"/>
      <c r="CW22" s="58"/>
      <c r="CX22" s="90">
        <v>1</v>
      </c>
    </row>
    <row r="23" spans="1:102" s="56" customFormat="1" ht="12">
      <c r="A23" s="53">
        <v>40217</v>
      </c>
      <c r="B23" s="53" t="s">
        <v>388</v>
      </c>
      <c r="C23" s="70">
        <f t="shared" si="0"/>
        <v>40217</v>
      </c>
      <c r="D23" s="73">
        <v>40217</v>
      </c>
      <c r="E23" s="55" t="s">
        <v>208</v>
      </c>
      <c r="F23" s="55" t="s">
        <v>309</v>
      </c>
      <c r="G23" s="55">
        <f t="shared" si="1"/>
        <v>0</v>
      </c>
      <c r="H23" s="60">
        <v>5</v>
      </c>
      <c r="I23" s="58">
        <v>1</v>
      </c>
      <c r="J23" s="58">
        <v>17</v>
      </c>
      <c r="K23" s="58"/>
      <c r="L23" s="58"/>
      <c r="M23" s="90"/>
      <c r="N23" s="90"/>
      <c r="O23" s="90"/>
      <c r="P23" s="90"/>
      <c r="Q23" s="90"/>
      <c r="R23" s="61"/>
      <c r="S23" s="90"/>
      <c r="T23" s="90"/>
      <c r="U23" s="90"/>
      <c r="V23" s="90"/>
      <c r="W23" s="59"/>
      <c r="X23" s="58"/>
      <c r="Y23" s="58">
        <v>1</v>
      </c>
      <c r="Z23" s="90">
        <v>1</v>
      </c>
      <c r="AA23" s="59"/>
      <c r="AB23" s="93"/>
      <c r="AC23" s="18">
        <v>1</v>
      </c>
      <c r="AD23" s="18"/>
      <c r="AE23" s="59"/>
      <c r="AF23" s="93"/>
      <c r="AG23" s="93">
        <v>1</v>
      </c>
      <c r="AH23" s="93"/>
      <c r="AI23" s="62">
        <v>1</v>
      </c>
      <c r="AJ23" s="93"/>
      <c r="AK23" s="93"/>
      <c r="AL23" s="93">
        <v>1</v>
      </c>
      <c r="AM23" s="93"/>
      <c r="AN23" s="93">
        <v>1</v>
      </c>
      <c r="AO23" s="93"/>
      <c r="AP23" s="93"/>
      <c r="AQ23" s="93"/>
      <c r="AR23" s="90">
        <v>1</v>
      </c>
      <c r="AS23" s="90"/>
      <c r="AT23" s="90">
        <v>1</v>
      </c>
      <c r="AU23" s="90"/>
      <c r="AV23" s="90"/>
      <c r="AW23" s="90"/>
      <c r="AX23" s="90"/>
      <c r="AY23" s="90"/>
      <c r="AZ23" s="90">
        <v>1</v>
      </c>
      <c r="BA23" s="90"/>
      <c r="BB23" s="90">
        <v>1</v>
      </c>
      <c r="BC23" s="90"/>
      <c r="BD23" s="90">
        <v>1</v>
      </c>
      <c r="BE23" s="90">
        <v>1</v>
      </c>
      <c r="BF23" s="90">
        <v>1</v>
      </c>
      <c r="BG23" s="90">
        <v>1</v>
      </c>
      <c r="BH23" s="90"/>
      <c r="BI23" s="90">
        <v>1</v>
      </c>
      <c r="BJ23" s="90"/>
      <c r="BK23" s="90"/>
      <c r="BL23" s="90">
        <v>1</v>
      </c>
      <c r="BM23" s="90">
        <v>1</v>
      </c>
      <c r="BN23" s="90"/>
      <c r="BO23" s="90"/>
      <c r="BP23" s="63"/>
      <c r="BQ23" s="90">
        <v>1</v>
      </c>
      <c r="BR23" s="90"/>
      <c r="BS23" s="90"/>
      <c r="BT23" s="81"/>
      <c r="BU23" s="90">
        <v>1</v>
      </c>
      <c r="BV23" s="90">
        <v>1</v>
      </c>
      <c r="BW23" s="90"/>
      <c r="BX23" s="90"/>
      <c r="BY23" s="90">
        <v>1</v>
      </c>
      <c r="BZ23" s="90"/>
      <c r="CA23" s="90">
        <v>1</v>
      </c>
      <c r="CB23" s="90">
        <v>1</v>
      </c>
      <c r="CC23" s="90">
        <v>1</v>
      </c>
      <c r="CD23" s="90"/>
      <c r="CE23" s="90"/>
      <c r="CF23" s="90"/>
      <c r="CG23" s="90">
        <v>1</v>
      </c>
      <c r="CH23" s="90"/>
      <c r="CI23" s="90" t="s">
        <v>174</v>
      </c>
      <c r="CJ23" s="90"/>
      <c r="CK23" s="90">
        <v>1</v>
      </c>
      <c r="CL23" s="90">
        <v>1</v>
      </c>
      <c r="CM23" s="90"/>
      <c r="CN23" s="90"/>
      <c r="CO23" s="90">
        <v>1</v>
      </c>
      <c r="CP23" s="90"/>
      <c r="CQ23" s="90"/>
      <c r="CR23" s="90"/>
      <c r="CS23" s="90">
        <v>1</v>
      </c>
      <c r="CT23" s="90"/>
      <c r="CU23" s="90"/>
      <c r="CV23" s="90"/>
      <c r="CW23" s="58">
        <v>1</v>
      </c>
      <c r="CX23" s="90"/>
    </row>
    <row r="24" spans="1:102" s="56" customFormat="1" ht="21.6">
      <c r="A24" s="53">
        <v>40218</v>
      </c>
      <c r="B24" s="53" t="s">
        <v>389</v>
      </c>
      <c r="C24" s="70">
        <f t="shared" si="0"/>
        <v>40218</v>
      </c>
      <c r="D24" s="73">
        <v>40218</v>
      </c>
      <c r="E24" s="55" t="s">
        <v>209</v>
      </c>
      <c r="F24" s="55" t="s">
        <v>312</v>
      </c>
      <c r="G24" s="55">
        <f t="shared" si="1"/>
        <v>0</v>
      </c>
      <c r="H24" s="60">
        <v>5</v>
      </c>
      <c r="I24" s="58"/>
      <c r="J24" s="58"/>
      <c r="K24" s="58"/>
      <c r="L24" s="58"/>
      <c r="M24" s="90"/>
      <c r="N24" s="90"/>
      <c r="O24" s="90"/>
      <c r="P24" s="90"/>
      <c r="Q24" s="90">
        <v>1</v>
      </c>
      <c r="R24" s="61" t="s">
        <v>210</v>
      </c>
      <c r="S24" s="90"/>
      <c r="T24" s="90"/>
      <c r="U24" s="90"/>
      <c r="V24" s="90"/>
      <c r="W24" s="59"/>
      <c r="X24" s="58"/>
      <c r="Y24" s="58"/>
      <c r="Z24" s="90"/>
      <c r="AA24" s="59"/>
      <c r="AB24" s="93"/>
      <c r="AC24" s="18"/>
      <c r="AD24" s="18"/>
      <c r="AE24" s="59"/>
      <c r="AF24" s="93"/>
      <c r="AG24" s="93"/>
      <c r="AH24" s="93"/>
      <c r="AI24" s="62"/>
      <c r="AJ24" s="93"/>
      <c r="AK24" s="93"/>
      <c r="AL24" s="93"/>
      <c r="AM24" s="93"/>
      <c r="AN24" s="93"/>
      <c r="AO24" s="93"/>
      <c r="AP24" s="93"/>
      <c r="AQ24" s="93"/>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63"/>
      <c r="BQ24" s="90"/>
      <c r="BR24" s="90"/>
      <c r="BS24" s="90"/>
      <c r="BT24" s="81"/>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58"/>
      <c r="CX24" s="90"/>
    </row>
    <row r="25" spans="1:102" s="56" customFormat="1" ht="12">
      <c r="A25" s="53">
        <v>42219</v>
      </c>
      <c r="B25" s="53" t="s">
        <v>390</v>
      </c>
      <c r="C25" s="70">
        <f t="shared" si="0"/>
        <v>40219</v>
      </c>
      <c r="D25" s="73">
        <v>40219</v>
      </c>
      <c r="E25" s="55" t="s">
        <v>211</v>
      </c>
      <c r="F25" s="55" t="s">
        <v>313</v>
      </c>
      <c r="G25" s="55">
        <f t="shared" si="1"/>
        <v>0</v>
      </c>
      <c r="H25" s="60">
        <v>5</v>
      </c>
      <c r="I25" s="58">
        <v>1</v>
      </c>
      <c r="J25" s="58">
        <v>15</v>
      </c>
      <c r="K25" s="58"/>
      <c r="L25" s="58"/>
      <c r="M25" s="90"/>
      <c r="N25" s="90"/>
      <c r="O25" s="90"/>
      <c r="P25" s="90"/>
      <c r="Q25" s="90"/>
      <c r="R25" s="61"/>
      <c r="S25" s="90"/>
      <c r="T25" s="90"/>
      <c r="U25" s="90"/>
      <c r="V25" s="90"/>
      <c r="W25" s="59"/>
      <c r="X25" s="58"/>
      <c r="Y25" s="58"/>
      <c r="Z25" s="90">
        <v>1</v>
      </c>
      <c r="AA25" s="59"/>
      <c r="AB25" s="93"/>
      <c r="AC25" s="18"/>
      <c r="AD25" s="18">
        <v>1</v>
      </c>
      <c r="AE25" s="59"/>
      <c r="AF25" s="93"/>
      <c r="AG25" s="93"/>
      <c r="AH25" s="93"/>
      <c r="AI25" s="62"/>
      <c r="AJ25" s="93"/>
      <c r="AK25" s="93"/>
      <c r="AL25" s="93"/>
      <c r="AM25" s="93"/>
      <c r="AN25" s="93">
        <v>1</v>
      </c>
      <c r="AO25" s="93">
        <v>1</v>
      </c>
      <c r="AP25" s="93"/>
      <c r="AQ25" s="93"/>
      <c r="AR25" s="90">
        <v>1</v>
      </c>
      <c r="AS25" s="90"/>
      <c r="AT25" s="90">
        <v>1</v>
      </c>
      <c r="AU25" s="90">
        <v>1</v>
      </c>
      <c r="AV25" s="90"/>
      <c r="AW25" s="90"/>
      <c r="AX25" s="90"/>
      <c r="AY25" s="90"/>
      <c r="AZ25" s="90">
        <v>1</v>
      </c>
      <c r="BA25" s="90"/>
      <c r="BB25" s="90">
        <v>1</v>
      </c>
      <c r="BC25" s="90"/>
      <c r="BD25" s="90">
        <v>1</v>
      </c>
      <c r="BE25" s="90">
        <v>1</v>
      </c>
      <c r="BF25" s="90">
        <v>1</v>
      </c>
      <c r="BG25" s="90">
        <v>1</v>
      </c>
      <c r="BH25" s="90">
        <v>1</v>
      </c>
      <c r="BI25" s="90"/>
      <c r="BJ25" s="90"/>
      <c r="BK25" s="90"/>
      <c r="BL25" s="90"/>
      <c r="BM25" s="90"/>
      <c r="BN25" s="90"/>
      <c r="BO25" s="90"/>
      <c r="BP25" s="63">
        <v>0</v>
      </c>
      <c r="BQ25" s="90">
        <v>1</v>
      </c>
      <c r="BR25" s="90"/>
      <c r="BS25" s="90"/>
      <c r="BT25" s="81"/>
      <c r="BU25" s="90">
        <v>1</v>
      </c>
      <c r="BV25" s="90">
        <v>1</v>
      </c>
      <c r="BW25" s="90"/>
      <c r="BX25" s="90">
        <v>1</v>
      </c>
      <c r="BY25" s="90">
        <v>1</v>
      </c>
      <c r="BZ25" s="90"/>
      <c r="CA25" s="90">
        <v>1</v>
      </c>
      <c r="CB25" s="90">
        <v>1</v>
      </c>
      <c r="CC25" s="90">
        <v>1</v>
      </c>
      <c r="CD25" s="90"/>
      <c r="CE25" s="90"/>
      <c r="CF25" s="90"/>
      <c r="CG25" s="90">
        <v>1</v>
      </c>
      <c r="CH25" s="90"/>
      <c r="CI25" s="90"/>
      <c r="CJ25" s="90"/>
      <c r="CK25" s="90">
        <v>1</v>
      </c>
      <c r="CL25" s="90">
        <v>1</v>
      </c>
      <c r="CM25" s="90"/>
      <c r="CN25" s="90"/>
      <c r="CO25" s="90">
        <v>1</v>
      </c>
      <c r="CP25" s="90"/>
      <c r="CQ25" s="90"/>
      <c r="CR25" s="90"/>
      <c r="CS25" s="90"/>
      <c r="CT25" s="90"/>
      <c r="CU25" s="90">
        <v>1</v>
      </c>
      <c r="CV25" s="90"/>
      <c r="CW25" s="58">
        <v>1</v>
      </c>
      <c r="CX25" s="90"/>
    </row>
    <row r="26" spans="1:102" s="56" customFormat="1" ht="12">
      <c r="A26" s="53">
        <v>40220</v>
      </c>
      <c r="B26" s="53" t="s">
        <v>391</v>
      </c>
      <c r="C26" s="70">
        <f t="shared" si="0"/>
        <v>40220</v>
      </c>
      <c r="D26" s="73">
        <v>40220</v>
      </c>
      <c r="E26" s="55" t="s">
        <v>212</v>
      </c>
      <c r="F26" s="55" t="s">
        <v>315</v>
      </c>
      <c r="G26" s="55">
        <f t="shared" si="1"/>
        <v>0</v>
      </c>
      <c r="H26" s="60">
        <v>5</v>
      </c>
      <c r="I26" s="58">
        <v>1</v>
      </c>
      <c r="J26" s="58">
        <v>13</v>
      </c>
      <c r="K26" s="58"/>
      <c r="L26" s="58"/>
      <c r="M26" s="90"/>
      <c r="N26" s="90"/>
      <c r="O26" s="90"/>
      <c r="P26" s="90"/>
      <c r="Q26" s="90"/>
      <c r="R26" s="61"/>
      <c r="S26" s="90"/>
      <c r="T26" s="90"/>
      <c r="U26" s="90"/>
      <c r="V26" s="90"/>
      <c r="W26" s="59"/>
      <c r="X26" s="58"/>
      <c r="Y26" s="58"/>
      <c r="Z26" s="90"/>
      <c r="AA26" s="59" t="s">
        <v>213</v>
      </c>
      <c r="AB26" s="93"/>
      <c r="AC26" s="18">
        <v>1</v>
      </c>
      <c r="AD26" s="18"/>
      <c r="AE26" s="59"/>
      <c r="AF26" s="93">
        <v>1</v>
      </c>
      <c r="AG26" s="93"/>
      <c r="AH26" s="93">
        <v>1</v>
      </c>
      <c r="AI26" s="62"/>
      <c r="AJ26" s="93"/>
      <c r="AK26" s="93"/>
      <c r="AL26" s="93"/>
      <c r="AM26" s="93">
        <v>1</v>
      </c>
      <c r="AN26" s="93">
        <v>1</v>
      </c>
      <c r="AO26" s="93"/>
      <c r="AP26" s="93"/>
      <c r="AQ26" s="93"/>
      <c r="AR26" s="90">
        <v>1</v>
      </c>
      <c r="AS26" s="90"/>
      <c r="AT26" s="90"/>
      <c r="AU26" s="90"/>
      <c r="AV26" s="90">
        <v>1</v>
      </c>
      <c r="AW26" s="90"/>
      <c r="AX26" s="90"/>
      <c r="AY26" s="90"/>
      <c r="AZ26" s="90">
        <v>1</v>
      </c>
      <c r="BA26" s="90"/>
      <c r="BB26" s="90">
        <v>1</v>
      </c>
      <c r="BC26" s="90">
        <v>1</v>
      </c>
      <c r="BD26" s="90"/>
      <c r="BE26" s="90">
        <v>1</v>
      </c>
      <c r="BF26" s="90">
        <v>1</v>
      </c>
      <c r="BG26" s="90">
        <v>1</v>
      </c>
      <c r="BH26" s="90">
        <v>1</v>
      </c>
      <c r="BI26" s="90">
        <v>1</v>
      </c>
      <c r="BJ26" s="90"/>
      <c r="BK26" s="90"/>
      <c r="BL26" s="90">
        <v>1</v>
      </c>
      <c r="BM26" s="90"/>
      <c r="BN26" s="90"/>
      <c r="BO26" s="90"/>
      <c r="BP26" s="63"/>
      <c r="BQ26" s="90">
        <v>1</v>
      </c>
      <c r="BR26" s="90"/>
      <c r="BS26" s="90"/>
      <c r="BT26" s="81"/>
      <c r="BU26" s="90">
        <v>1</v>
      </c>
      <c r="BV26" s="90">
        <v>1</v>
      </c>
      <c r="BW26" s="90">
        <v>1</v>
      </c>
      <c r="BX26" s="90"/>
      <c r="BY26" s="90"/>
      <c r="BZ26" s="90"/>
      <c r="CA26" s="90">
        <v>1</v>
      </c>
      <c r="CB26" s="90"/>
      <c r="CC26" s="90">
        <v>1</v>
      </c>
      <c r="CD26" s="90"/>
      <c r="CE26" s="90"/>
      <c r="CF26" s="90"/>
      <c r="CG26" s="90">
        <v>1</v>
      </c>
      <c r="CH26" s="90"/>
      <c r="CI26" s="90"/>
      <c r="CJ26" s="90"/>
      <c r="CK26" s="90">
        <v>1</v>
      </c>
      <c r="CL26" s="90"/>
      <c r="CM26" s="90">
        <v>1</v>
      </c>
      <c r="CN26" s="90"/>
      <c r="CO26" s="90"/>
      <c r="CP26" s="90">
        <v>1</v>
      </c>
      <c r="CQ26" s="90"/>
      <c r="CR26" s="90"/>
      <c r="CS26" s="90">
        <v>1</v>
      </c>
      <c r="CT26" s="90"/>
      <c r="CU26" s="90"/>
      <c r="CV26" s="90"/>
      <c r="CW26" s="58">
        <v>1</v>
      </c>
      <c r="CX26" s="90"/>
    </row>
    <row r="27" spans="1:102" s="56" customFormat="1" ht="43.2">
      <c r="A27" s="53">
        <v>40221</v>
      </c>
      <c r="B27" s="53" t="s">
        <v>392</v>
      </c>
      <c r="C27" s="70">
        <f t="shared" si="0"/>
        <v>40221</v>
      </c>
      <c r="D27" s="73">
        <v>40221</v>
      </c>
      <c r="E27" s="55" t="s">
        <v>214</v>
      </c>
      <c r="F27" s="55" t="s">
        <v>318</v>
      </c>
      <c r="G27" s="55">
        <f t="shared" si="1"/>
        <v>0</v>
      </c>
      <c r="H27" s="60">
        <v>5</v>
      </c>
      <c r="I27" s="58">
        <v>1</v>
      </c>
      <c r="J27" s="58">
        <v>12</v>
      </c>
      <c r="K27" s="58"/>
      <c r="L27" s="58"/>
      <c r="M27" s="90"/>
      <c r="N27" s="90"/>
      <c r="O27" s="90"/>
      <c r="P27" s="90"/>
      <c r="Q27" s="90"/>
      <c r="R27" s="61"/>
      <c r="S27" s="90"/>
      <c r="T27" s="90"/>
      <c r="U27" s="90"/>
      <c r="V27" s="90"/>
      <c r="W27" s="59"/>
      <c r="X27" s="58"/>
      <c r="Y27" s="58"/>
      <c r="Z27" s="90"/>
      <c r="AA27" s="59" t="s">
        <v>215</v>
      </c>
      <c r="AB27" s="93"/>
      <c r="AC27" s="18">
        <v>1</v>
      </c>
      <c r="AD27" s="18"/>
      <c r="AE27" s="59"/>
      <c r="AF27" s="93">
        <v>1</v>
      </c>
      <c r="AG27" s="93"/>
      <c r="AH27" s="93">
        <v>1</v>
      </c>
      <c r="AI27" s="62"/>
      <c r="AJ27" s="93"/>
      <c r="AK27" s="93"/>
      <c r="AL27" s="93">
        <v>1</v>
      </c>
      <c r="AM27" s="93"/>
      <c r="AN27" s="93">
        <v>1</v>
      </c>
      <c r="AO27" s="93"/>
      <c r="AP27" s="93"/>
      <c r="AQ27" s="93"/>
      <c r="AR27" s="90">
        <v>1</v>
      </c>
      <c r="AS27" s="90"/>
      <c r="AT27" s="90"/>
      <c r="AU27" s="90"/>
      <c r="AV27" s="90">
        <v>1</v>
      </c>
      <c r="AW27" s="90"/>
      <c r="AX27" s="90"/>
      <c r="AY27" s="90"/>
      <c r="AZ27" s="90">
        <v>1</v>
      </c>
      <c r="BA27" s="90"/>
      <c r="BB27" s="90">
        <v>1</v>
      </c>
      <c r="BC27" s="90"/>
      <c r="BD27" s="90">
        <v>1</v>
      </c>
      <c r="BE27" s="90">
        <v>1</v>
      </c>
      <c r="BF27" s="90">
        <v>1</v>
      </c>
      <c r="BG27" s="90">
        <v>1</v>
      </c>
      <c r="BH27" s="90">
        <v>1</v>
      </c>
      <c r="BI27" s="90">
        <v>1</v>
      </c>
      <c r="BJ27" s="90"/>
      <c r="BK27" s="90"/>
      <c r="BL27" s="90">
        <v>1</v>
      </c>
      <c r="BM27" s="90"/>
      <c r="BN27" s="90"/>
      <c r="BO27" s="90"/>
      <c r="BP27" s="63"/>
      <c r="BQ27" s="90">
        <v>1</v>
      </c>
      <c r="BR27" s="90"/>
      <c r="BS27" s="90"/>
      <c r="BT27" s="81"/>
      <c r="BU27" s="90">
        <v>1</v>
      </c>
      <c r="BV27" s="90">
        <v>1</v>
      </c>
      <c r="BW27" s="90"/>
      <c r="BX27" s="90"/>
      <c r="BY27" s="90">
        <v>1</v>
      </c>
      <c r="BZ27" s="90"/>
      <c r="CA27" s="90">
        <v>1</v>
      </c>
      <c r="CB27" s="90">
        <v>1</v>
      </c>
      <c r="CC27" s="90">
        <v>1</v>
      </c>
      <c r="CD27" s="90"/>
      <c r="CE27" s="90"/>
      <c r="CF27" s="90"/>
      <c r="CG27" s="90">
        <v>1</v>
      </c>
      <c r="CH27" s="90"/>
      <c r="CI27" s="90"/>
      <c r="CJ27" s="90"/>
      <c r="CK27" s="90">
        <v>1</v>
      </c>
      <c r="CL27" s="90"/>
      <c r="CM27" s="90">
        <v>1</v>
      </c>
      <c r="CN27" s="90"/>
      <c r="CO27" s="90"/>
      <c r="CP27" s="90">
        <v>1</v>
      </c>
      <c r="CQ27" s="90"/>
      <c r="CR27" s="90"/>
      <c r="CS27" s="90">
        <v>1</v>
      </c>
      <c r="CT27" s="90"/>
      <c r="CU27" s="90"/>
      <c r="CV27" s="90"/>
      <c r="CW27" s="58">
        <v>1</v>
      </c>
      <c r="CX27" s="90"/>
    </row>
    <row r="28" spans="1:102" s="56" customFormat="1" ht="43.2">
      <c r="A28" s="53">
        <v>40223</v>
      </c>
      <c r="B28" s="53" t="s">
        <v>393</v>
      </c>
      <c r="C28" s="70">
        <f t="shared" si="0"/>
        <v>40223</v>
      </c>
      <c r="D28" s="73">
        <v>40223</v>
      </c>
      <c r="E28" s="55" t="s">
        <v>216</v>
      </c>
      <c r="F28" s="55" t="s">
        <v>320</v>
      </c>
      <c r="G28" s="55">
        <f t="shared" si="1"/>
        <v>0</v>
      </c>
      <c r="H28" s="60">
        <v>5</v>
      </c>
      <c r="I28" s="58">
        <v>1</v>
      </c>
      <c r="J28" s="58">
        <v>15</v>
      </c>
      <c r="K28" s="58"/>
      <c r="L28" s="58"/>
      <c r="M28" s="90"/>
      <c r="N28" s="90"/>
      <c r="O28" s="90"/>
      <c r="P28" s="90"/>
      <c r="Q28" s="90"/>
      <c r="R28" s="61"/>
      <c r="S28" s="90"/>
      <c r="T28" s="90"/>
      <c r="U28" s="90"/>
      <c r="V28" s="90"/>
      <c r="W28" s="59"/>
      <c r="X28" s="58"/>
      <c r="Y28" s="58"/>
      <c r="Z28" s="90"/>
      <c r="AA28" s="59" t="s">
        <v>217</v>
      </c>
      <c r="AB28" s="93">
        <v>1</v>
      </c>
      <c r="AC28" s="18"/>
      <c r="AD28" s="18"/>
      <c r="AE28" s="59" t="s">
        <v>218</v>
      </c>
      <c r="AF28" s="93"/>
      <c r="AG28" s="93">
        <v>1</v>
      </c>
      <c r="AH28" s="93"/>
      <c r="AI28" s="62"/>
      <c r="AJ28" s="93"/>
      <c r="AK28" s="93"/>
      <c r="AL28" s="93"/>
      <c r="AM28" s="93">
        <v>1</v>
      </c>
      <c r="AN28" s="93">
        <v>1</v>
      </c>
      <c r="AO28" s="93">
        <v>1</v>
      </c>
      <c r="AP28" s="93"/>
      <c r="AQ28" s="93"/>
      <c r="AR28" s="90">
        <v>1</v>
      </c>
      <c r="AS28" s="90"/>
      <c r="AT28" s="90">
        <v>1</v>
      </c>
      <c r="AU28" s="90"/>
      <c r="AV28" s="90"/>
      <c r="AW28" s="90"/>
      <c r="AX28" s="90"/>
      <c r="AY28" s="90">
        <v>1</v>
      </c>
      <c r="AZ28" s="90"/>
      <c r="BA28" s="90"/>
      <c r="BB28" s="90">
        <v>1</v>
      </c>
      <c r="BC28" s="90">
        <v>1</v>
      </c>
      <c r="BD28" s="90"/>
      <c r="BE28" s="90">
        <v>1</v>
      </c>
      <c r="BF28" s="90">
        <v>1</v>
      </c>
      <c r="BG28" s="90">
        <v>1</v>
      </c>
      <c r="BH28" s="90"/>
      <c r="BI28" s="90">
        <v>1</v>
      </c>
      <c r="BJ28" s="90">
        <v>1</v>
      </c>
      <c r="BK28" s="90"/>
      <c r="BL28" s="90"/>
      <c r="BM28" s="90"/>
      <c r="BN28" s="90"/>
      <c r="BO28" s="90"/>
      <c r="BP28" s="63"/>
      <c r="BQ28" s="90"/>
      <c r="BR28" s="90">
        <v>1</v>
      </c>
      <c r="BS28" s="90"/>
      <c r="BT28" s="81"/>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v>1</v>
      </c>
      <c r="CU28" s="90"/>
      <c r="CV28" s="90"/>
      <c r="CW28" s="58"/>
      <c r="CX28" s="90">
        <v>1</v>
      </c>
    </row>
    <row r="29" spans="1:102" s="56" customFormat="1" ht="12">
      <c r="A29" s="53">
        <v>40224</v>
      </c>
      <c r="B29" s="53" t="s">
        <v>394</v>
      </c>
      <c r="C29" s="70">
        <f t="shared" si="0"/>
        <v>40224</v>
      </c>
      <c r="D29" s="73">
        <v>40224</v>
      </c>
      <c r="E29" s="55" t="s">
        <v>219</v>
      </c>
      <c r="F29" s="55" t="s">
        <v>322</v>
      </c>
      <c r="G29" s="55">
        <f t="shared" si="1"/>
        <v>0</v>
      </c>
      <c r="H29" s="60">
        <v>5</v>
      </c>
      <c r="I29" s="58">
        <v>1</v>
      </c>
      <c r="J29" s="58">
        <v>20</v>
      </c>
      <c r="K29" s="58"/>
      <c r="L29" s="58"/>
      <c r="M29" s="90"/>
      <c r="N29" s="90"/>
      <c r="O29" s="90"/>
      <c r="P29" s="90"/>
      <c r="Q29" s="90"/>
      <c r="R29" s="61"/>
      <c r="S29" s="90"/>
      <c r="T29" s="90"/>
      <c r="U29" s="90"/>
      <c r="V29" s="90"/>
      <c r="W29" s="59"/>
      <c r="X29" s="58">
        <v>1</v>
      </c>
      <c r="Y29" s="58"/>
      <c r="Z29" s="90"/>
      <c r="AA29" s="59"/>
      <c r="AB29" s="93"/>
      <c r="AC29" s="18">
        <v>1</v>
      </c>
      <c r="AD29" s="18"/>
      <c r="AE29" s="59"/>
      <c r="AF29" s="93">
        <v>1</v>
      </c>
      <c r="AG29" s="93"/>
      <c r="AH29" s="93">
        <v>1</v>
      </c>
      <c r="AI29" s="62"/>
      <c r="AJ29" s="93"/>
      <c r="AK29" s="93"/>
      <c r="AL29" s="93"/>
      <c r="AM29" s="93"/>
      <c r="AN29" s="93"/>
      <c r="AO29" s="93"/>
      <c r="AP29" s="93">
        <v>1</v>
      </c>
      <c r="AQ29" s="93"/>
      <c r="AR29" s="90">
        <v>1</v>
      </c>
      <c r="AS29" s="90"/>
      <c r="AT29" s="90"/>
      <c r="AU29" s="90"/>
      <c r="AV29" s="90">
        <v>1</v>
      </c>
      <c r="AW29" s="90"/>
      <c r="AX29" s="90"/>
      <c r="AY29" s="90">
        <v>1</v>
      </c>
      <c r="AZ29" s="90"/>
      <c r="BA29" s="90"/>
      <c r="BB29" s="90">
        <v>1</v>
      </c>
      <c r="BC29" s="90">
        <v>1</v>
      </c>
      <c r="BD29" s="90"/>
      <c r="BE29" s="90">
        <v>1</v>
      </c>
      <c r="BF29" s="90">
        <v>1</v>
      </c>
      <c r="BG29" s="90">
        <v>1</v>
      </c>
      <c r="BH29" s="90">
        <v>1</v>
      </c>
      <c r="BI29" s="90">
        <v>1</v>
      </c>
      <c r="BJ29" s="90"/>
      <c r="BK29" s="90"/>
      <c r="BL29" s="90">
        <v>1</v>
      </c>
      <c r="BM29" s="90"/>
      <c r="BN29" s="90"/>
      <c r="BO29" s="90"/>
      <c r="BP29" s="63"/>
      <c r="BQ29" s="90">
        <v>1</v>
      </c>
      <c r="BR29" s="90"/>
      <c r="BS29" s="90"/>
      <c r="BT29" s="81"/>
      <c r="BU29" s="90">
        <v>1</v>
      </c>
      <c r="BV29" s="90"/>
      <c r="BW29" s="90"/>
      <c r="BX29" s="90"/>
      <c r="BY29" s="90">
        <v>1</v>
      </c>
      <c r="BZ29" s="90"/>
      <c r="CA29" s="90"/>
      <c r="CB29" s="90"/>
      <c r="CC29" s="90"/>
      <c r="CD29" s="90"/>
      <c r="CE29" s="90"/>
      <c r="CF29" s="90"/>
      <c r="CG29" s="90">
        <v>1</v>
      </c>
      <c r="CH29" s="90"/>
      <c r="CI29" s="90" t="s">
        <v>220</v>
      </c>
      <c r="CJ29" s="90"/>
      <c r="CK29" s="90">
        <v>1</v>
      </c>
      <c r="CL29" s="90"/>
      <c r="CM29" s="90">
        <v>1</v>
      </c>
      <c r="CN29" s="90"/>
      <c r="CO29" s="90"/>
      <c r="CP29" s="90">
        <v>1</v>
      </c>
      <c r="CQ29" s="90"/>
      <c r="CR29" s="90"/>
      <c r="CS29" s="90"/>
      <c r="CT29" s="90"/>
      <c r="CU29" s="90">
        <v>1</v>
      </c>
      <c r="CV29" s="90"/>
      <c r="CW29" s="58">
        <v>1</v>
      </c>
      <c r="CX29" s="90"/>
    </row>
    <row r="30" spans="1:102" s="12" customFormat="1">
      <c r="A30" s="64">
        <v>40225</v>
      </c>
      <c r="B30" s="64" t="s">
        <v>395</v>
      </c>
      <c r="C30" s="70">
        <f t="shared" si="0"/>
        <v>40225</v>
      </c>
      <c r="D30" s="73">
        <v>40225</v>
      </c>
      <c r="E30" s="67" t="s">
        <v>221</v>
      </c>
      <c r="F30" s="67" t="s">
        <v>324</v>
      </c>
      <c r="G30" s="55">
        <f t="shared" si="1"/>
        <v>0</v>
      </c>
      <c r="H30" s="69">
        <v>5</v>
      </c>
      <c r="I30" s="17"/>
      <c r="J30" s="17"/>
      <c r="K30" s="17"/>
      <c r="L30" s="17"/>
      <c r="M30" s="91"/>
      <c r="N30" s="91"/>
      <c r="O30" s="91">
        <v>1</v>
      </c>
      <c r="P30" s="91"/>
      <c r="Q30" s="91"/>
      <c r="R30" s="61"/>
      <c r="S30" s="91"/>
      <c r="T30" s="91"/>
      <c r="U30" s="91"/>
      <c r="V30" s="91"/>
      <c r="W30" s="59"/>
      <c r="X30" s="17"/>
      <c r="Y30" s="17"/>
      <c r="Z30" s="91"/>
      <c r="AA30" s="59"/>
      <c r="AB30" s="96"/>
      <c r="AC30" s="94"/>
      <c r="AD30" s="94"/>
      <c r="AE30" s="59"/>
      <c r="AF30" s="96"/>
      <c r="AG30" s="96"/>
      <c r="AH30" s="96"/>
      <c r="AI30" s="95"/>
      <c r="AJ30" s="96"/>
      <c r="AK30" s="96"/>
      <c r="AL30" s="96"/>
      <c r="AM30" s="96"/>
      <c r="AN30" s="96"/>
      <c r="AO30" s="96"/>
      <c r="AP30" s="96"/>
      <c r="AQ30" s="96"/>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0"/>
      <c r="BP30" s="68"/>
      <c r="BQ30" s="91"/>
      <c r="BR30" s="91"/>
      <c r="BS30" s="91"/>
      <c r="BT30" s="81"/>
      <c r="BU30" s="91"/>
      <c r="BV30" s="91"/>
      <c r="BW30" s="91"/>
      <c r="BX30" s="91"/>
      <c r="BY30" s="91"/>
      <c r="BZ30" s="90"/>
      <c r="CA30" s="91"/>
      <c r="CB30" s="91"/>
      <c r="CC30" s="91"/>
      <c r="CD30" s="91"/>
      <c r="CE30" s="91"/>
      <c r="CF30" s="91"/>
      <c r="CG30" s="91"/>
      <c r="CH30" s="91"/>
      <c r="CI30" s="90"/>
      <c r="CJ30" s="91"/>
      <c r="CK30" s="91"/>
      <c r="CL30" s="91"/>
      <c r="CM30" s="91"/>
      <c r="CN30" s="91"/>
      <c r="CO30" s="91"/>
      <c r="CP30" s="91"/>
      <c r="CQ30" s="91"/>
      <c r="CR30" s="91"/>
      <c r="CS30" s="91"/>
      <c r="CT30" s="91"/>
      <c r="CU30" s="91"/>
      <c r="CV30" s="90"/>
      <c r="CW30" s="17"/>
      <c r="CX30" s="91"/>
    </row>
    <row r="31" spans="1:102" s="56" customFormat="1">
      <c r="A31" s="53">
        <v>40226</v>
      </c>
      <c r="B31" s="53" t="s">
        <v>396</v>
      </c>
      <c r="C31" s="70">
        <f t="shared" si="0"/>
        <v>40226</v>
      </c>
      <c r="D31" s="73">
        <v>40226</v>
      </c>
      <c r="E31" s="55" t="s">
        <v>222</v>
      </c>
      <c r="F31" s="55" t="s">
        <v>325</v>
      </c>
      <c r="G31" s="55">
        <f t="shared" si="1"/>
        <v>0</v>
      </c>
      <c r="H31" s="60">
        <v>5</v>
      </c>
      <c r="I31" s="58"/>
      <c r="J31" s="58"/>
      <c r="K31" s="58"/>
      <c r="L31" s="58"/>
      <c r="M31" s="90"/>
      <c r="N31" s="90"/>
      <c r="O31" s="90">
        <v>1</v>
      </c>
      <c r="P31" s="90"/>
      <c r="Q31" s="90"/>
      <c r="R31" s="61"/>
      <c r="S31" s="90"/>
      <c r="T31" s="90"/>
      <c r="U31" s="90"/>
      <c r="V31" s="90"/>
      <c r="W31" s="59"/>
      <c r="X31" s="58"/>
      <c r="Y31" s="58"/>
      <c r="Z31" s="90"/>
      <c r="AA31" s="59"/>
      <c r="AB31" s="93"/>
      <c r="AC31" s="18"/>
      <c r="AD31" s="18"/>
      <c r="AE31" s="59"/>
      <c r="AF31" s="93"/>
      <c r="AG31" s="93"/>
      <c r="AH31" s="93"/>
      <c r="AI31" s="62"/>
      <c r="AJ31" s="93"/>
      <c r="AK31" s="93"/>
      <c r="AL31" s="93"/>
      <c r="AM31" s="93"/>
      <c r="AN31" s="93"/>
      <c r="AO31" s="93"/>
      <c r="AP31" s="93"/>
      <c r="AQ31" s="93"/>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63"/>
      <c r="BQ31" s="90"/>
      <c r="BR31" s="90"/>
      <c r="BS31" s="90"/>
      <c r="BT31" s="81"/>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58"/>
      <c r="CX31" s="90"/>
    </row>
    <row r="32" spans="1:102" s="56" customFormat="1" ht="12">
      <c r="A32" s="53">
        <v>40227</v>
      </c>
      <c r="B32" s="53" t="s">
        <v>397</v>
      </c>
      <c r="C32" s="70">
        <f t="shared" si="0"/>
        <v>40227</v>
      </c>
      <c r="D32" s="73">
        <v>40227</v>
      </c>
      <c r="E32" s="55" t="s">
        <v>223</v>
      </c>
      <c r="F32" s="55" t="s">
        <v>326</v>
      </c>
      <c r="G32" s="55">
        <f t="shared" si="1"/>
        <v>0</v>
      </c>
      <c r="H32" s="60">
        <v>5</v>
      </c>
      <c r="I32" s="58">
        <v>1</v>
      </c>
      <c r="J32" s="58">
        <v>18</v>
      </c>
      <c r="K32" s="58"/>
      <c r="L32" s="58"/>
      <c r="M32" s="90"/>
      <c r="N32" s="90"/>
      <c r="O32" s="90"/>
      <c r="P32" s="90"/>
      <c r="Q32" s="90"/>
      <c r="R32" s="61"/>
      <c r="S32" s="90"/>
      <c r="T32" s="90"/>
      <c r="U32" s="90"/>
      <c r="V32" s="90"/>
      <c r="W32" s="59"/>
      <c r="X32" s="58">
        <v>1</v>
      </c>
      <c r="Y32" s="58"/>
      <c r="Z32" s="90"/>
      <c r="AA32" s="59"/>
      <c r="AB32" s="93"/>
      <c r="AC32" s="18">
        <v>1</v>
      </c>
      <c r="AD32" s="18"/>
      <c r="AE32" s="59"/>
      <c r="AF32" s="93">
        <v>1</v>
      </c>
      <c r="AG32" s="93"/>
      <c r="AH32" s="93">
        <v>1</v>
      </c>
      <c r="AI32" s="62"/>
      <c r="AJ32" s="93"/>
      <c r="AK32" s="93"/>
      <c r="AL32" s="93"/>
      <c r="AM32" s="93"/>
      <c r="AN32" s="93">
        <v>1</v>
      </c>
      <c r="AO32" s="93">
        <v>1</v>
      </c>
      <c r="AP32" s="93"/>
      <c r="AQ32" s="93"/>
      <c r="AR32" s="90"/>
      <c r="AS32" s="90">
        <v>1</v>
      </c>
      <c r="AT32" s="90"/>
      <c r="AU32" s="90"/>
      <c r="AV32" s="90"/>
      <c r="AW32" s="90"/>
      <c r="AX32" s="90"/>
      <c r="AY32" s="90"/>
      <c r="AZ32" s="90"/>
      <c r="BA32" s="90"/>
      <c r="BB32" s="90"/>
      <c r="BC32" s="90"/>
      <c r="BD32" s="90"/>
      <c r="BE32" s="90">
        <v>1</v>
      </c>
      <c r="BF32" s="90">
        <v>1</v>
      </c>
      <c r="BG32" s="90"/>
      <c r="BH32" s="90"/>
      <c r="BI32" s="90">
        <v>1</v>
      </c>
      <c r="BJ32" s="90"/>
      <c r="BK32" s="90">
        <v>1</v>
      </c>
      <c r="BL32" s="90"/>
      <c r="BM32" s="90"/>
      <c r="BN32" s="90"/>
      <c r="BO32" s="90"/>
      <c r="BP32" s="63"/>
      <c r="BQ32" s="90">
        <v>1</v>
      </c>
      <c r="BR32" s="90"/>
      <c r="BS32" s="90"/>
      <c r="BT32" s="81"/>
      <c r="BU32" s="90">
        <v>1</v>
      </c>
      <c r="BV32" s="90"/>
      <c r="BW32" s="90"/>
      <c r="BX32" s="90"/>
      <c r="BY32" s="90"/>
      <c r="BZ32" s="90"/>
      <c r="CA32" s="90">
        <v>1</v>
      </c>
      <c r="CB32" s="90"/>
      <c r="CC32" s="90">
        <v>1</v>
      </c>
      <c r="CD32" s="90">
        <v>1</v>
      </c>
      <c r="CE32" s="90"/>
      <c r="CF32" s="90"/>
      <c r="CG32" s="90">
        <v>1</v>
      </c>
      <c r="CH32" s="90">
        <v>1</v>
      </c>
      <c r="CI32" s="90"/>
      <c r="CJ32" s="90"/>
      <c r="CK32" s="90">
        <v>1</v>
      </c>
      <c r="CL32" s="90"/>
      <c r="CM32" s="90">
        <v>1</v>
      </c>
      <c r="CN32" s="90"/>
      <c r="CO32" s="90"/>
      <c r="CP32" s="90">
        <v>1</v>
      </c>
      <c r="CQ32" s="90"/>
      <c r="CR32" s="90"/>
      <c r="CS32" s="90">
        <v>1</v>
      </c>
      <c r="CT32" s="90"/>
      <c r="CU32" s="90"/>
      <c r="CV32" s="90"/>
      <c r="CW32" s="58">
        <v>1</v>
      </c>
      <c r="CX32" s="90"/>
    </row>
    <row r="33" spans="1:102" s="56" customFormat="1" ht="12">
      <c r="A33" s="53">
        <v>402281</v>
      </c>
      <c r="B33" s="53" t="s">
        <v>398</v>
      </c>
      <c r="C33" s="70">
        <f t="shared" si="0"/>
        <v>40228</v>
      </c>
      <c r="D33" s="73">
        <v>40228</v>
      </c>
      <c r="E33" s="55" t="s">
        <v>224</v>
      </c>
      <c r="F33" s="55" t="s">
        <v>328</v>
      </c>
      <c r="G33" s="55">
        <f t="shared" si="1"/>
        <v>0</v>
      </c>
      <c r="H33" s="60">
        <v>5</v>
      </c>
      <c r="I33" s="58">
        <v>1</v>
      </c>
      <c r="J33" s="58">
        <v>20</v>
      </c>
      <c r="K33" s="58"/>
      <c r="L33" s="58"/>
      <c r="M33" s="90"/>
      <c r="N33" s="90"/>
      <c r="O33" s="90"/>
      <c r="P33" s="90"/>
      <c r="Q33" s="90"/>
      <c r="R33" s="61"/>
      <c r="S33" s="90"/>
      <c r="T33" s="90"/>
      <c r="U33" s="90"/>
      <c r="V33" s="90"/>
      <c r="W33" s="59"/>
      <c r="X33" s="58"/>
      <c r="Y33" s="58"/>
      <c r="Z33" s="90">
        <v>1</v>
      </c>
      <c r="AA33" s="59"/>
      <c r="AB33" s="93"/>
      <c r="AC33" s="18">
        <v>1</v>
      </c>
      <c r="AD33" s="18"/>
      <c r="AE33" s="59"/>
      <c r="AF33" s="93">
        <v>1</v>
      </c>
      <c r="AG33" s="93"/>
      <c r="AH33" s="93">
        <v>1</v>
      </c>
      <c r="AI33" s="62"/>
      <c r="AJ33" s="93">
        <v>1</v>
      </c>
      <c r="AK33" s="93"/>
      <c r="AL33" s="93">
        <v>1</v>
      </c>
      <c r="AM33" s="93"/>
      <c r="AN33" s="93"/>
      <c r="AO33" s="93"/>
      <c r="AP33" s="93">
        <v>1</v>
      </c>
      <c r="AQ33" s="93"/>
      <c r="AR33" s="90">
        <v>1</v>
      </c>
      <c r="AS33" s="90"/>
      <c r="AT33" s="90">
        <v>1</v>
      </c>
      <c r="AU33" s="90">
        <v>1</v>
      </c>
      <c r="AV33" s="90"/>
      <c r="AW33" s="90"/>
      <c r="AX33" s="90"/>
      <c r="AY33" s="90">
        <v>1</v>
      </c>
      <c r="AZ33" s="90"/>
      <c r="BA33" s="90"/>
      <c r="BB33" s="90">
        <v>1</v>
      </c>
      <c r="BC33" s="90"/>
      <c r="BD33" s="90">
        <v>1</v>
      </c>
      <c r="BE33" s="90">
        <v>1</v>
      </c>
      <c r="BF33" s="90">
        <v>1</v>
      </c>
      <c r="BG33" s="90">
        <v>1</v>
      </c>
      <c r="BH33" s="90">
        <v>1</v>
      </c>
      <c r="BI33" s="90">
        <v>1</v>
      </c>
      <c r="BJ33" s="90"/>
      <c r="BK33" s="90"/>
      <c r="BL33" s="90">
        <v>1</v>
      </c>
      <c r="BM33" s="90"/>
      <c r="BN33" s="90"/>
      <c r="BO33" s="90"/>
      <c r="BP33" s="63"/>
      <c r="BQ33" s="90">
        <v>1</v>
      </c>
      <c r="BR33" s="90"/>
      <c r="BS33" s="90"/>
      <c r="BT33" s="81"/>
      <c r="BU33" s="90">
        <v>1</v>
      </c>
      <c r="BV33" s="90"/>
      <c r="BW33" s="90">
        <v>1</v>
      </c>
      <c r="BX33" s="90">
        <v>1</v>
      </c>
      <c r="BY33" s="90">
        <v>1</v>
      </c>
      <c r="BZ33" s="90"/>
      <c r="CA33" s="90"/>
      <c r="CB33" s="90">
        <v>1</v>
      </c>
      <c r="CC33" s="90">
        <v>1</v>
      </c>
      <c r="CD33" s="90"/>
      <c r="CE33" s="90"/>
      <c r="CF33" s="90"/>
      <c r="CG33" s="90">
        <v>1</v>
      </c>
      <c r="CH33" s="90"/>
      <c r="CI33" s="90"/>
      <c r="CJ33" s="90"/>
      <c r="CK33" s="90">
        <v>1</v>
      </c>
      <c r="CL33" s="90"/>
      <c r="CM33" s="90"/>
      <c r="CN33" s="90">
        <v>1</v>
      </c>
      <c r="CO33" s="90"/>
      <c r="CP33" s="90"/>
      <c r="CQ33" s="90">
        <v>1</v>
      </c>
      <c r="CR33" s="90"/>
      <c r="CS33" s="90"/>
      <c r="CT33" s="90">
        <v>1</v>
      </c>
      <c r="CU33" s="90"/>
      <c r="CV33" s="90"/>
      <c r="CW33" s="58">
        <v>1</v>
      </c>
      <c r="CX33" s="90"/>
    </row>
    <row r="34" spans="1:102" s="56" customFormat="1" ht="12">
      <c r="A34" s="53">
        <v>40229</v>
      </c>
      <c r="B34" s="53" t="s">
        <v>399</v>
      </c>
      <c r="C34" s="70">
        <f t="shared" ref="C34:C67" si="2">INT(B34/10)</f>
        <v>40229</v>
      </c>
      <c r="D34" s="73">
        <v>40229</v>
      </c>
      <c r="E34" s="55" t="s">
        <v>225</v>
      </c>
      <c r="F34" s="55" t="s">
        <v>330</v>
      </c>
      <c r="G34" s="55">
        <f t="shared" si="1"/>
        <v>0</v>
      </c>
      <c r="H34" s="60">
        <v>5</v>
      </c>
      <c r="I34" s="58">
        <v>1</v>
      </c>
      <c r="J34" s="58">
        <v>22</v>
      </c>
      <c r="K34" s="58"/>
      <c r="L34" s="58"/>
      <c r="M34" s="90"/>
      <c r="N34" s="90"/>
      <c r="O34" s="90"/>
      <c r="P34" s="90"/>
      <c r="Q34" s="90"/>
      <c r="R34" s="61"/>
      <c r="S34" s="90"/>
      <c r="T34" s="90"/>
      <c r="U34" s="90"/>
      <c r="V34" s="90"/>
      <c r="W34" s="59"/>
      <c r="X34" s="58"/>
      <c r="Y34" s="58"/>
      <c r="Z34" s="90">
        <v>1</v>
      </c>
      <c r="AA34" s="59"/>
      <c r="AB34" s="93"/>
      <c r="AC34" s="18">
        <v>1</v>
      </c>
      <c r="AD34" s="18"/>
      <c r="AE34" s="59"/>
      <c r="AF34" s="93">
        <v>1</v>
      </c>
      <c r="AG34" s="93"/>
      <c r="AH34" s="93">
        <v>1</v>
      </c>
      <c r="AI34" s="62"/>
      <c r="AJ34" s="93"/>
      <c r="AK34" s="93"/>
      <c r="AL34" s="93"/>
      <c r="AM34" s="93"/>
      <c r="AN34" s="93">
        <v>1</v>
      </c>
      <c r="AO34" s="93">
        <v>1</v>
      </c>
      <c r="AP34" s="93"/>
      <c r="AQ34" s="93"/>
      <c r="AR34" s="90">
        <v>1</v>
      </c>
      <c r="AS34" s="90"/>
      <c r="AT34" s="90">
        <v>1</v>
      </c>
      <c r="AU34" s="90">
        <v>1</v>
      </c>
      <c r="AV34" s="90"/>
      <c r="AW34" s="90"/>
      <c r="AX34" s="90"/>
      <c r="AY34" s="90"/>
      <c r="AZ34" s="90">
        <v>1</v>
      </c>
      <c r="BA34" s="90"/>
      <c r="BB34" s="90">
        <v>1</v>
      </c>
      <c r="BC34" s="90">
        <v>1</v>
      </c>
      <c r="BD34" s="90"/>
      <c r="BE34" s="90">
        <v>1</v>
      </c>
      <c r="BF34" s="90">
        <v>1</v>
      </c>
      <c r="BG34" s="90">
        <v>1</v>
      </c>
      <c r="BH34" s="90">
        <v>1</v>
      </c>
      <c r="BI34" s="90">
        <v>1</v>
      </c>
      <c r="BJ34" s="90"/>
      <c r="BK34" s="90"/>
      <c r="BL34" s="90">
        <v>1</v>
      </c>
      <c r="BM34" s="90"/>
      <c r="BN34" s="90"/>
      <c r="BO34" s="90"/>
      <c r="BP34" s="63"/>
      <c r="BQ34" s="90">
        <v>1</v>
      </c>
      <c r="BR34" s="90"/>
      <c r="BS34" s="90"/>
      <c r="BT34" s="81"/>
      <c r="BU34" s="90">
        <v>1</v>
      </c>
      <c r="BV34" s="90">
        <v>1</v>
      </c>
      <c r="BW34" s="90">
        <v>1</v>
      </c>
      <c r="BX34" s="90"/>
      <c r="BY34" s="90">
        <v>1</v>
      </c>
      <c r="BZ34" s="90"/>
      <c r="CA34" s="90"/>
      <c r="CB34" s="90"/>
      <c r="CC34" s="90">
        <v>1</v>
      </c>
      <c r="CD34" s="90"/>
      <c r="CE34" s="90"/>
      <c r="CF34" s="90"/>
      <c r="CG34" s="90">
        <v>1</v>
      </c>
      <c r="CH34" s="90"/>
      <c r="CI34" s="90"/>
      <c r="CJ34" s="90"/>
      <c r="CK34" s="90">
        <v>1</v>
      </c>
      <c r="CL34" s="90"/>
      <c r="CM34" s="90">
        <v>1</v>
      </c>
      <c r="CN34" s="90"/>
      <c r="CO34" s="90"/>
      <c r="CP34" s="90">
        <v>1</v>
      </c>
      <c r="CQ34" s="90"/>
      <c r="CR34" s="90"/>
      <c r="CS34" s="90">
        <v>1</v>
      </c>
      <c r="CT34" s="90"/>
      <c r="CU34" s="90"/>
      <c r="CV34" s="90"/>
      <c r="CW34" s="58">
        <v>1</v>
      </c>
      <c r="CX34" s="90"/>
    </row>
    <row r="35" spans="1:102" s="56" customFormat="1" ht="32.4">
      <c r="A35" s="53">
        <v>40230</v>
      </c>
      <c r="B35" s="53" t="s">
        <v>400</v>
      </c>
      <c r="C35" s="70">
        <f t="shared" si="2"/>
        <v>40230</v>
      </c>
      <c r="D35" s="73">
        <v>40230</v>
      </c>
      <c r="E35" s="55" t="s">
        <v>226</v>
      </c>
      <c r="F35" s="55" t="s">
        <v>332</v>
      </c>
      <c r="G35" s="55">
        <f t="shared" si="1"/>
        <v>0</v>
      </c>
      <c r="H35" s="60">
        <v>5</v>
      </c>
      <c r="I35" s="58">
        <v>1</v>
      </c>
      <c r="J35" s="58">
        <v>23</v>
      </c>
      <c r="K35" s="58"/>
      <c r="L35" s="58"/>
      <c r="M35" s="90"/>
      <c r="N35" s="90"/>
      <c r="O35" s="90"/>
      <c r="P35" s="90"/>
      <c r="Q35" s="90"/>
      <c r="R35" s="61"/>
      <c r="S35" s="90"/>
      <c r="T35" s="90"/>
      <c r="U35" s="90"/>
      <c r="V35" s="90"/>
      <c r="W35" s="59"/>
      <c r="X35" s="58">
        <v>1</v>
      </c>
      <c r="Y35" s="58"/>
      <c r="Z35" s="90">
        <v>1</v>
      </c>
      <c r="AA35" s="59" t="s">
        <v>227</v>
      </c>
      <c r="AB35" s="93"/>
      <c r="AC35" s="18">
        <v>1</v>
      </c>
      <c r="AD35" s="18"/>
      <c r="AE35" s="59"/>
      <c r="AF35" s="93"/>
      <c r="AG35" s="93">
        <v>1</v>
      </c>
      <c r="AH35" s="93">
        <v>1</v>
      </c>
      <c r="AI35" s="62"/>
      <c r="AJ35" s="93">
        <v>1</v>
      </c>
      <c r="AK35" s="93"/>
      <c r="AL35" s="93">
        <v>1</v>
      </c>
      <c r="AM35" s="93"/>
      <c r="AN35" s="93"/>
      <c r="AO35" s="93"/>
      <c r="AP35" s="93">
        <v>1</v>
      </c>
      <c r="AQ35" s="93">
        <v>1</v>
      </c>
      <c r="AR35" s="90">
        <v>1</v>
      </c>
      <c r="AS35" s="90"/>
      <c r="AT35" s="90">
        <v>1</v>
      </c>
      <c r="AU35" s="90">
        <v>1</v>
      </c>
      <c r="AV35" s="90"/>
      <c r="AW35" s="90"/>
      <c r="AX35" s="90"/>
      <c r="AY35" s="90"/>
      <c r="AZ35" s="90">
        <v>1</v>
      </c>
      <c r="BA35" s="90"/>
      <c r="BB35" s="90">
        <v>1</v>
      </c>
      <c r="BC35" s="90"/>
      <c r="BD35" s="90">
        <v>1</v>
      </c>
      <c r="BE35" s="90">
        <v>1</v>
      </c>
      <c r="BF35" s="90">
        <v>1</v>
      </c>
      <c r="BG35" s="90">
        <v>1</v>
      </c>
      <c r="BH35" s="90">
        <v>1</v>
      </c>
      <c r="BI35" s="90">
        <v>1</v>
      </c>
      <c r="BJ35" s="90">
        <v>1</v>
      </c>
      <c r="BK35" s="90"/>
      <c r="BL35" s="90">
        <v>1</v>
      </c>
      <c r="BM35" s="90"/>
      <c r="BN35" s="90"/>
      <c r="BO35" s="90"/>
      <c r="BP35" s="63"/>
      <c r="BQ35" s="90">
        <v>1</v>
      </c>
      <c r="BR35" s="90"/>
      <c r="BS35" s="90"/>
      <c r="BT35" s="81"/>
      <c r="BU35" s="90">
        <v>1</v>
      </c>
      <c r="BV35" s="90">
        <v>1</v>
      </c>
      <c r="BW35" s="90">
        <v>1</v>
      </c>
      <c r="BX35" s="90"/>
      <c r="BY35" s="90">
        <v>1</v>
      </c>
      <c r="BZ35" s="90"/>
      <c r="CA35" s="90">
        <v>1</v>
      </c>
      <c r="CB35" s="90"/>
      <c r="CC35" s="90">
        <v>1</v>
      </c>
      <c r="CD35" s="90">
        <v>1</v>
      </c>
      <c r="CE35" s="90"/>
      <c r="CF35" s="90"/>
      <c r="CG35" s="90">
        <v>1</v>
      </c>
      <c r="CH35" s="90">
        <v>1</v>
      </c>
      <c r="CI35" s="90"/>
      <c r="CJ35" s="90"/>
      <c r="CK35" s="90">
        <v>1</v>
      </c>
      <c r="CL35" s="90"/>
      <c r="CM35" s="90">
        <v>1</v>
      </c>
      <c r="CN35" s="90"/>
      <c r="CO35" s="90"/>
      <c r="CP35" s="90">
        <v>1</v>
      </c>
      <c r="CQ35" s="90"/>
      <c r="CR35" s="90"/>
      <c r="CS35" s="90"/>
      <c r="CT35" s="90">
        <v>1</v>
      </c>
      <c r="CU35" s="90"/>
      <c r="CV35" s="90"/>
      <c r="CW35" s="58">
        <v>1</v>
      </c>
      <c r="CX35" s="90"/>
    </row>
    <row r="36" spans="1:102" s="56" customFormat="1" ht="108">
      <c r="A36" s="53">
        <v>40305</v>
      </c>
      <c r="B36" s="53" t="s">
        <v>401</v>
      </c>
      <c r="C36" s="70">
        <f t="shared" si="2"/>
        <v>40305</v>
      </c>
      <c r="D36" s="73">
        <v>40305</v>
      </c>
      <c r="E36" s="55" t="s">
        <v>176</v>
      </c>
      <c r="F36" s="55" t="s">
        <v>177</v>
      </c>
      <c r="G36" s="55">
        <f t="shared" si="1"/>
        <v>0</v>
      </c>
      <c r="H36" s="60">
        <v>6</v>
      </c>
      <c r="I36" s="58">
        <v>1</v>
      </c>
      <c r="J36" s="58">
        <v>17</v>
      </c>
      <c r="K36" s="58"/>
      <c r="L36" s="58"/>
      <c r="M36" s="90"/>
      <c r="N36" s="90"/>
      <c r="O36" s="90"/>
      <c r="P36" s="90"/>
      <c r="Q36" s="90"/>
      <c r="R36" s="61"/>
      <c r="S36" s="90"/>
      <c r="T36" s="90"/>
      <c r="U36" s="90"/>
      <c r="V36" s="90"/>
      <c r="W36" s="59"/>
      <c r="X36" s="58"/>
      <c r="Y36" s="58"/>
      <c r="Z36" s="90">
        <v>1</v>
      </c>
      <c r="AA36" s="59"/>
      <c r="AB36" s="93">
        <v>1</v>
      </c>
      <c r="AC36" s="18"/>
      <c r="AD36" s="18"/>
      <c r="AE36" s="59" t="s">
        <v>228</v>
      </c>
      <c r="AF36" s="93"/>
      <c r="AG36" s="93">
        <v>1</v>
      </c>
      <c r="AH36" s="93"/>
      <c r="AI36" s="62"/>
      <c r="AJ36" s="93">
        <v>1</v>
      </c>
      <c r="AK36" s="93"/>
      <c r="AL36" s="93">
        <v>1</v>
      </c>
      <c r="AM36" s="93"/>
      <c r="AN36" s="93"/>
      <c r="AO36" s="93"/>
      <c r="AP36" s="93">
        <v>1</v>
      </c>
      <c r="AQ36" s="93">
        <v>1</v>
      </c>
      <c r="AR36" s="90">
        <v>1</v>
      </c>
      <c r="AS36" s="90"/>
      <c r="AT36" s="90">
        <v>1</v>
      </c>
      <c r="AU36" s="90">
        <v>1</v>
      </c>
      <c r="AV36" s="90"/>
      <c r="AW36" s="90"/>
      <c r="AX36" s="90"/>
      <c r="AY36" s="90"/>
      <c r="AZ36" s="90">
        <v>1</v>
      </c>
      <c r="BA36" s="90"/>
      <c r="BB36" s="90">
        <v>1</v>
      </c>
      <c r="BC36" s="90">
        <v>1</v>
      </c>
      <c r="BD36" s="90"/>
      <c r="BE36" s="90">
        <v>1</v>
      </c>
      <c r="BF36" s="90">
        <v>1</v>
      </c>
      <c r="BG36" s="90">
        <v>1</v>
      </c>
      <c r="BH36" s="90">
        <v>1</v>
      </c>
      <c r="BI36" s="90">
        <v>1</v>
      </c>
      <c r="BJ36" s="90">
        <v>1</v>
      </c>
      <c r="BK36" s="90"/>
      <c r="BL36" s="90">
        <v>1</v>
      </c>
      <c r="BM36" s="90"/>
      <c r="BN36" s="90"/>
      <c r="BO36" s="90"/>
      <c r="BP36" s="63"/>
      <c r="BQ36" s="90"/>
      <c r="BR36" s="90"/>
      <c r="BS36" s="90">
        <v>1</v>
      </c>
      <c r="BT36" s="81" t="s">
        <v>229</v>
      </c>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v>1</v>
      </c>
      <c r="CV36" s="90"/>
      <c r="CW36" s="58">
        <v>1</v>
      </c>
      <c r="CX36" s="90"/>
    </row>
    <row r="37" spans="1:102" s="56" customFormat="1" ht="12">
      <c r="A37" s="53">
        <v>40341</v>
      </c>
      <c r="B37" s="53" t="s">
        <v>402</v>
      </c>
      <c r="C37" s="70">
        <f t="shared" si="2"/>
        <v>40341</v>
      </c>
      <c r="D37" s="73">
        <v>40341</v>
      </c>
      <c r="E37" s="55" t="s">
        <v>230</v>
      </c>
      <c r="F37" s="55" t="s">
        <v>335</v>
      </c>
      <c r="G37" s="55">
        <f t="shared" si="1"/>
        <v>0</v>
      </c>
      <c r="H37" s="60">
        <v>6</v>
      </c>
      <c r="I37" s="58">
        <v>1</v>
      </c>
      <c r="J37" s="58">
        <v>22</v>
      </c>
      <c r="K37" s="58"/>
      <c r="L37" s="58"/>
      <c r="M37" s="90"/>
      <c r="N37" s="90"/>
      <c r="O37" s="90"/>
      <c r="P37" s="90"/>
      <c r="Q37" s="90"/>
      <c r="R37" s="61"/>
      <c r="S37" s="90"/>
      <c r="T37" s="90"/>
      <c r="U37" s="90"/>
      <c r="V37" s="90"/>
      <c r="W37" s="59"/>
      <c r="X37" s="58"/>
      <c r="Y37" s="58"/>
      <c r="Z37" s="90"/>
      <c r="AA37" s="59" t="s">
        <v>231</v>
      </c>
      <c r="AB37" s="93"/>
      <c r="AC37" s="18">
        <v>1</v>
      </c>
      <c r="AD37" s="18"/>
      <c r="AE37" s="59"/>
      <c r="AF37" s="93">
        <v>1</v>
      </c>
      <c r="AG37" s="93"/>
      <c r="AH37" s="93">
        <v>1</v>
      </c>
      <c r="AI37" s="62"/>
      <c r="AJ37" s="93"/>
      <c r="AK37" s="93"/>
      <c r="AL37" s="93"/>
      <c r="AM37" s="93">
        <v>1</v>
      </c>
      <c r="AN37" s="93"/>
      <c r="AO37" s="93"/>
      <c r="AP37" s="93">
        <v>1</v>
      </c>
      <c r="AQ37" s="93"/>
      <c r="AR37" s="90">
        <v>1</v>
      </c>
      <c r="AS37" s="90"/>
      <c r="AT37" s="90"/>
      <c r="AU37" s="90"/>
      <c r="AV37" s="90">
        <v>1</v>
      </c>
      <c r="AW37" s="90"/>
      <c r="AX37" s="90">
        <v>1</v>
      </c>
      <c r="AY37" s="90"/>
      <c r="AZ37" s="90"/>
      <c r="BA37" s="90"/>
      <c r="BB37" s="90">
        <v>1</v>
      </c>
      <c r="BC37" s="90"/>
      <c r="BD37" s="90">
        <v>1</v>
      </c>
      <c r="BE37" s="90">
        <v>1</v>
      </c>
      <c r="BF37" s="90"/>
      <c r="BG37" s="90">
        <v>1</v>
      </c>
      <c r="BH37" s="90">
        <v>1</v>
      </c>
      <c r="BI37" s="90">
        <v>1</v>
      </c>
      <c r="BJ37" s="90"/>
      <c r="BK37" s="90"/>
      <c r="BL37" s="90">
        <v>1</v>
      </c>
      <c r="BM37" s="90"/>
      <c r="BN37" s="90"/>
      <c r="BO37" s="90"/>
      <c r="BP37" s="63"/>
      <c r="BQ37" s="90">
        <v>1</v>
      </c>
      <c r="BR37" s="90"/>
      <c r="BS37" s="90"/>
      <c r="BT37" s="81"/>
      <c r="BU37" s="90"/>
      <c r="BV37" s="90">
        <v>1</v>
      </c>
      <c r="BW37" s="90"/>
      <c r="BX37" s="90">
        <v>1</v>
      </c>
      <c r="BY37" s="90"/>
      <c r="BZ37" s="90"/>
      <c r="CA37" s="90">
        <v>1</v>
      </c>
      <c r="CB37" s="90">
        <v>1</v>
      </c>
      <c r="CC37" s="90"/>
      <c r="CD37" s="90">
        <v>1</v>
      </c>
      <c r="CE37" s="90"/>
      <c r="CF37" s="90"/>
      <c r="CG37" s="90">
        <v>1</v>
      </c>
      <c r="CH37" s="90">
        <v>1</v>
      </c>
      <c r="CI37" s="90" t="s">
        <v>232</v>
      </c>
      <c r="CJ37" s="90"/>
      <c r="CK37" s="90">
        <v>1</v>
      </c>
      <c r="CL37" s="90"/>
      <c r="CM37" s="90">
        <v>1</v>
      </c>
      <c r="CN37" s="90"/>
      <c r="CO37" s="90"/>
      <c r="CP37" s="90">
        <v>1</v>
      </c>
      <c r="CQ37" s="90"/>
      <c r="CR37" s="90"/>
      <c r="CS37" s="90"/>
      <c r="CT37" s="90"/>
      <c r="CU37" s="90"/>
      <c r="CV37" s="90" t="s">
        <v>233</v>
      </c>
      <c r="CW37" s="58">
        <v>1</v>
      </c>
      <c r="CX37" s="90"/>
    </row>
    <row r="38" spans="1:102" s="56" customFormat="1">
      <c r="A38" s="53">
        <v>40342</v>
      </c>
      <c r="B38" s="53" t="s">
        <v>403</v>
      </c>
      <c r="C38" s="70">
        <f t="shared" si="2"/>
        <v>40342</v>
      </c>
      <c r="D38" s="73">
        <v>40342</v>
      </c>
      <c r="E38" s="55" t="s">
        <v>234</v>
      </c>
      <c r="F38" s="55" t="s">
        <v>336</v>
      </c>
      <c r="G38" s="55">
        <f t="shared" si="1"/>
        <v>0</v>
      </c>
      <c r="H38" s="60">
        <v>6</v>
      </c>
      <c r="I38" s="58"/>
      <c r="J38" s="58"/>
      <c r="K38" s="58"/>
      <c r="L38" s="58"/>
      <c r="M38" s="90"/>
      <c r="N38" s="90"/>
      <c r="O38" s="90">
        <v>1</v>
      </c>
      <c r="P38" s="90"/>
      <c r="Q38" s="90"/>
      <c r="R38" s="61"/>
      <c r="S38" s="90"/>
      <c r="T38" s="90"/>
      <c r="U38" s="90"/>
      <c r="V38" s="90"/>
      <c r="W38" s="59"/>
      <c r="X38" s="58"/>
      <c r="Y38" s="58"/>
      <c r="Z38" s="90"/>
      <c r="AA38" s="59"/>
      <c r="AB38" s="93"/>
      <c r="AC38" s="18"/>
      <c r="AD38" s="18"/>
      <c r="AE38" s="59"/>
      <c r="AF38" s="93"/>
      <c r="AG38" s="93"/>
      <c r="AH38" s="93"/>
      <c r="AI38" s="62"/>
      <c r="AJ38" s="93"/>
      <c r="AK38" s="93"/>
      <c r="AL38" s="93"/>
      <c r="AM38" s="93"/>
      <c r="AN38" s="93"/>
      <c r="AO38" s="93"/>
      <c r="AP38" s="93"/>
      <c r="AQ38" s="93"/>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63"/>
      <c r="BQ38" s="90"/>
      <c r="BR38" s="90"/>
      <c r="BS38" s="90"/>
      <c r="BT38" s="81"/>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58"/>
      <c r="CX38" s="90"/>
    </row>
    <row r="39" spans="1:102" s="56" customFormat="1" ht="118.8">
      <c r="A39" s="53">
        <v>40343</v>
      </c>
      <c r="B39" s="53" t="s">
        <v>404</v>
      </c>
      <c r="C39" s="70">
        <f t="shared" si="2"/>
        <v>40343</v>
      </c>
      <c r="D39" s="73">
        <v>40343</v>
      </c>
      <c r="E39" s="55" t="s">
        <v>235</v>
      </c>
      <c r="F39" s="55" t="s">
        <v>337</v>
      </c>
      <c r="G39" s="55">
        <f t="shared" si="1"/>
        <v>0</v>
      </c>
      <c r="H39" s="60">
        <v>6</v>
      </c>
      <c r="I39" s="58">
        <v>1</v>
      </c>
      <c r="J39" s="58">
        <v>17</v>
      </c>
      <c r="K39" s="58"/>
      <c r="L39" s="58"/>
      <c r="M39" s="90"/>
      <c r="N39" s="90"/>
      <c r="O39" s="90"/>
      <c r="P39" s="90"/>
      <c r="Q39" s="90"/>
      <c r="R39" s="61"/>
      <c r="S39" s="90"/>
      <c r="T39" s="90"/>
      <c r="U39" s="90"/>
      <c r="V39" s="90"/>
      <c r="W39" s="59"/>
      <c r="X39" s="58"/>
      <c r="Y39" s="58"/>
      <c r="Z39" s="90"/>
      <c r="AA39" s="59" t="s">
        <v>236</v>
      </c>
      <c r="AB39" s="93">
        <v>1</v>
      </c>
      <c r="AC39" s="18"/>
      <c r="AD39" s="18"/>
      <c r="AE39" s="59" t="s">
        <v>237</v>
      </c>
      <c r="AF39" s="93"/>
      <c r="AG39" s="93">
        <v>1</v>
      </c>
      <c r="AH39" s="93"/>
      <c r="AI39" s="62"/>
      <c r="AJ39" s="93"/>
      <c r="AK39" s="93"/>
      <c r="AL39" s="93">
        <v>1</v>
      </c>
      <c r="AM39" s="93"/>
      <c r="AN39" s="93"/>
      <c r="AO39" s="93"/>
      <c r="AP39" s="93">
        <v>1</v>
      </c>
      <c r="AQ39" s="93">
        <v>1</v>
      </c>
      <c r="AR39" s="90">
        <v>1</v>
      </c>
      <c r="AS39" s="90"/>
      <c r="AT39" s="90">
        <v>1</v>
      </c>
      <c r="AU39" s="90">
        <v>1</v>
      </c>
      <c r="AV39" s="90"/>
      <c r="AW39" s="90"/>
      <c r="AX39" s="90"/>
      <c r="AY39" s="90"/>
      <c r="AZ39" s="90">
        <v>1</v>
      </c>
      <c r="BA39" s="90"/>
      <c r="BB39" s="90">
        <v>1</v>
      </c>
      <c r="BC39" s="90"/>
      <c r="BD39" s="90">
        <v>1</v>
      </c>
      <c r="BE39" s="90">
        <v>1</v>
      </c>
      <c r="BF39" s="90">
        <v>1</v>
      </c>
      <c r="BG39" s="90">
        <v>1</v>
      </c>
      <c r="BH39" s="90">
        <v>1</v>
      </c>
      <c r="BI39" s="90">
        <v>1</v>
      </c>
      <c r="BJ39" s="90">
        <v>1</v>
      </c>
      <c r="BK39" s="90"/>
      <c r="BL39" s="90">
        <v>1</v>
      </c>
      <c r="BM39" s="90">
        <v>1</v>
      </c>
      <c r="BN39" s="90"/>
      <c r="BO39" s="90"/>
      <c r="BP39" s="63"/>
      <c r="BQ39" s="90"/>
      <c r="BR39" s="90">
        <v>1</v>
      </c>
      <c r="BS39" s="90"/>
      <c r="BT39" s="81"/>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v>1</v>
      </c>
      <c r="CV39" s="90"/>
      <c r="CW39" s="58">
        <v>1</v>
      </c>
      <c r="CX39" s="90"/>
    </row>
    <row r="40" spans="1:102" s="56" customFormat="1" ht="21.6">
      <c r="A40" s="53">
        <v>403440</v>
      </c>
      <c r="B40" s="53" t="s">
        <v>405</v>
      </c>
      <c r="C40" s="70">
        <f t="shared" si="2"/>
        <v>40344</v>
      </c>
      <c r="D40" s="73">
        <v>40344</v>
      </c>
      <c r="E40" s="55" t="s">
        <v>238</v>
      </c>
      <c r="F40" s="55" t="s">
        <v>339</v>
      </c>
      <c r="G40" s="55">
        <f t="shared" si="1"/>
        <v>0</v>
      </c>
      <c r="H40" s="60">
        <v>6</v>
      </c>
      <c r="I40" s="58">
        <v>1</v>
      </c>
      <c r="J40" s="58">
        <v>28</v>
      </c>
      <c r="K40" s="58"/>
      <c r="L40" s="58"/>
      <c r="M40" s="90"/>
      <c r="N40" s="90"/>
      <c r="O40" s="90"/>
      <c r="P40" s="90"/>
      <c r="Q40" s="90"/>
      <c r="R40" s="61"/>
      <c r="S40" s="90"/>
      <c r="T40" s="90"/>
      <c r="U40" s="90"/>
      <c r="V40" s="90"/>
      <c r="W40" s="59"/>
      <c r="X40" s="58"/>
      <c r="Y40" s="58"/>
      <c r="Z40" s="90"/>
      <c r="AA40" s="59" t="s">
        <v>239</v>
      </c>
      <c r="AB40" s="93">
        <v>1</v>
      </c>
      <c r="AC40" s="18"/>
      <c r="AD40" s="18"/>
      <c r="AE40" s="59" t="s">
        <v>240</v>
      </c>
      <c r="AF40" s="93">
        <v>1</v>
      </c>
      <c r="AG40" s="93"/>
      <c r="AH40" s="93"/>
      <c r="AI40" s="62"/>
      <c r="AJ40" s="93">
        <v>1</v>
      </c>
      <c r="AK40" s="93"/>
      <c r="AL40" s="93">
        <v>1</v>
      </c>
      <c r="AM40" s="93"/>
      <c r="AN40" s="93">
        <v>1</v>
      </c>
      <c r="AO40" s="93"/>
      <c r="AP40" s="93"/>
      <c r="AQ40" s="93"/>
      <c r="AR40" s="90"/>
      <c r="AS40" s="90">
        <v>1</v>
      </c>
      <c r="AT40" s="90"/>
      <c r="AU40" s="90"/>
      <c r="AV40" s="90"/>
      <c r="AW40" s="90"/>
      <c r="AX40" s="90"/>
      <c r="AY40" s="90"/>
      <c r="AZ40" s="90"/>
      <c r="BA40" s="90"/>
      <c r="BB40" s="90"/>
      <c r="BC40" s="90"/>
      <c r="BD40" s="90"/>
      <c r="BE40" s="90">
        <v>1</v>
      </c>
      <c r="BF40" s="90">
        <v>1</v>
      </c>
      <c r="BG40" s="90"/>
      <c r="BH40" s="90"/>
      <c r="BI40" s="90">
        <v>1</v>
      </c>
      <c r="BJ40" s="90">
        <v>1</v>
      </c>
      <c r="BK40" s="90"/>
      <c r="BL40" s="90">
        <v>1</v>
      </c>
      <c r="BM40" s="90">
        <v>1</v>
      </c>
      <c r="BN40" s="90">
        <v>1</v>
      </c>
      <c r="BO40" s="90"/>
      <c r="BP40" s="63"/>
      <c r="BQ40" s="90"/>
      <c r="BR40" s="90">
        <v>1</v>
      </c>
      <c r="BS40" s="90"/>
      <c r="BT40" s="81"/>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v>1</v>
      </c>
      <c r="CT40" s="90"/>
      <c r="CU40" s="90"/>
      <c r="CV40" s="90"/>
      <c r="CW40" s="58"/>
      <c r="CX40" s="90">
        <v>1</v>
      </c>
    </row>
    <row r="41" spans="1:102" s="56" customFormat="1">
      <c r="A41" s="53">
        <v>40345</v>
      </c>
      <c r="B41" s="53" t="s">
        <v>406</v>
      </c>
      <c r="C41" s="70">
        <f t="shared" si="2"/>
        <v>40345</v>
      </c>
      <c r="D41" s="73">
        <v>40345</v>
      </c>
      <c r="E41" s="55" t="s">
        <v>241</v>
      </c>
      <c r="F41" s="55" t="s">
        <v>342</v>
      </c>
      <c r="G41" s="55">
        <f t="shared" si="1"/>
        <v>0</v>
      </c>
      <c r="H41" s="60">
        <v>6</v>
      </c>
      <c r="I41" s="58"/>
      <c r="J41" s="58"/>
      <c r="K41" s="58"/>
      <c r="L41" s="58"/>
      <c r="M41" s="90"/>
      <c r="N41" s="90"/>
      <c r="O41" s="90">
        <v>1</v>
      </c>
      <c r="P41" s="90"/>
      <c r="Q41" s="90"/>
      <c r="R41" s="61"/>
      <c r="S41" s="90"/>
      <c r="T41" s="90"/>
      <c r="U41" s="90"/>
      <c r="V41" s="90"/>
      <c r="W41" s="59"/>
      <c r="X41" s="58"/>
      <c r="Y41" s="58"/>
      <c r="Z41" s="90"/>
      <c r="AA41" s="59"/>
      <c r="AB41" s="93"/>
      <c r="AC41" s="18"/>
      <c r="AD41" s="18"/>
      <c r="AE41" s="59"/>
      <c r="AF41" s="93"/>
      <c r="AG41" s="93"/>
      <c r="AH41" s="93"/>
      <c r="AI41" s="62"/>
      <c r="AJ41" s="93"/>
      <c r="AK41" s="93"/>
      <c r="AL41" s="93"/>
      <c r="AM41" s="93"/>
      <c r="AN41" s="93"/>
      <c r="AO41" s="93"/>
      <c r="AP41" s="93"/>
      <c r="AQ41" s="93"/>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63"/>
      <c r="BQ41" s="90"/>
      <c r="BR41" s="90"/>
      <c r="BS41" s="90"/>
      <c r="BT41" s="81"/>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58"/>
      <c r="CX41" s="90"/>
    </row>
    <row r="42" spans="1:102" s="56" customFormat="1" ht="12">
      <c r="A42" s="53">
        <v>40348</v>
      </c>
      <c r="B42" s="53" t="s">
        <v>407</v>
      </c>
      <c r="C42" s="70">
        <f t="shared" si="2"/>
        <v>40348</v>
      </c>
      <c r="D42" s="73">
        <v>40348</v>
      </c>
      <c r="E42" s="55" t="s">
        <v>242</v>
      </c>
      <c r="F42" s="55" t="s">
        <v>343</v>
      </c>
      <c r="G42" s="55">
        <f t="shared" si="1"/>
        <v>0</v>
      </c>
      <c r="H42" s="60">
        <v>6</v>
      </c>
      <c r="I42" s="58">
        <v>1</v>
      </c>
      <c r="J42" s="58">
        <v>21</v>
      </c>
      <c r="K42" s="58"/>
      <c r="L42" s="58"/>
      <c r="M42" s="90"/>
      <c r="N42" s="90"/>
      <c r="O42" s="90"/>
      <c r="P42" s="90"/>
      <c r="Q42" s="90"/>
      <c r="R42" s="61"/>
      <c r="S42" s="90"/>
      <c r="T42" s="90"/>
      <c r="U42" s="90"/>
      <c r="V42" s="90"/>
      <c r="W42" s="59"/>
      <c r="X42" s="58"/>
      <c r="Y42" s="58"/>
      <c r="Z42" s="90">
        <v>1</v>
      </c>
      <c r="AA42" s="59"/>
      <c r="AB42" s="93"/>
      <c r="AC42" s="18">
        <v>1</v>
      </c>
      <c r="AD42" s="18"/>
      <c r="AE42" s="59"/>
      <c r="AF42" s="93">
        <v>1</v>
      </c>
      <c r="AG42" s="93"/>
      <c r="AH42" s="93">
        <v>1</v>
      </c>
      <c r="AI42" s="62"/>
      <c r="AJ42" s="93"/>
      <c r="AK42" s="93"/>
      <c r="AL42" s="93"/>
      <c r="AM42" s="93"/>
      <c r="AN42" s="93"/>
      <c r="AO42" s="93"/>
      <c r="AP42" s="93">
        <v>1</v>
      </c>
      <c r="AQ42" s="93">
        <v>1</v>
      </c>
      <c r="AR42" s="90">
        <v>1</v>
      </c>
      <c r="AS42" s="90"/>
      <c r="AT42" s="90">
        <v>1</v>
      </c>
      <c r="AU42" s="90">
        <v>1</v>
      </c>
      <c r="AV42" s="90"/>
      <c r="AW42" s="90"/>
      <c r="AX42" s="90"/>
      <c r="AY42" s="90"/>
      <c r="AZ42" s="90">
        <v>1</v>
      </c>
      <c r="BA42" s="90"/>
      <c r="BB42" s="90">
        <v>1</v>
      </c>
      <c r="BC42" s="90">
        <v>1</v>
      </c>
      <c r="BD42" s="90"/>
      <c r="BE42" s="90">
        <v>1</v>
      </c>
      <c r="BF42" s="90">
        <v>1</v>
      </c>
      <c r="BG42" s="90">
        <v>1</v>
      </c>
      <c r="BH42" s="90">
        <v>1</v>
      </c>
      <c r="BI42" s="90">
        <v>1</v>
      </c>
      <c r="BJ42" s="90">
        <v>1</v>
      </c>
      <c r="BK42" s="90">
        <v>1</v>
      </c>
      <c r="BL42" s="90"/>
      <c r="BM42" s="90"/>
      <c r="BN42" s="90"/>
      <c r="BO42" s="90"/>
      <c r="BP42" s="63"/>
      <c r="BQ42" s="90">
        <v>1</v>
      </c>
      <c r="BR42" s="90"/>
      <c r="BS42" s="90"/>
      <c r="BT42" s="81"/>
      <c r="BU42" s="90">
        <v>1</v>
      </c>
      <c r="BV42" s="90">
        <v>1</v>
      </c>
      <c r="BW42" s="90">
        <v>1</v>
      </c>
      <c r="BX42" s="90"/>
      <c r="BY42" s="90">
        <v>1</v>
      </c>
      <c r="BZ42" s="90"/>
      <c r="CA42" s="90"/>
      <c r="CB42" s="90"/>
      <c r="CC42" s="90">
        <v>1</v>
      </c>
      <c r="CD42" s="90"/>
      <c r="CE42" s="90"/>
      <c r="CF42" s="90"/>
      <c r="CG42" s="90">
        <v>1</v>
      </c>
      <c r="CH42" s="90"/>
      <c r="CI42" s="90"/>
      <c r="CJ42" s="90"/>
      <c r="CK42" s="90">
        <v>1</v>
      </c>
      <c r="CL42" s="90"/>
      <c r="CM42" s="90">
        <v>1</v>
      </c>
      <c r="CN42" s="90"/>
      <c r="CO42" s="90"/>
      <c r="CP42" s="90">
        <v>1</v>
      </c>
      <c r="CQ42" s="90"/>
      <c r="CR42" s="90"/>
      <c r="CS42" s="90"/>
      <c r="CT42" s="90"/>
      <c r="CU42" s="90">
        <v>1</v>
      </c>
      <c r="CV42" s="90"/>
      <c r="CW42" s="58"/>
      <c r="CX42" s="90">
        <v>1</v>
      </c>
    </row>
    <row r="43" spans="1:102" s="56" customFormat="1" ht="12">
      <c r="A43" s="53">
        <v>40349</v>
      </c>
      <c r="B43" s="53" t="s">
        <v>408</v>
      </c>
      <c r="C43" s="70">
        <f t="shared" si="2"/>
        <v>40349</v>
      </c>
      <c r="D43" s="73">
        <v>40349</v>
      </c>
      <c r="E43" s="55" t="s">
        <v>243</v>
      </c>
      <c r="F43" s="55" t="s">
        <v>344</v>
      </c>
      <c r="G43" s="55">
        <f t="shared" si="1"/>
        <v>0</v>
      </c>
      <c r="H43" s="60">
        <v>6</v>
      </c>
      <c r="I43" s="58">
        <v>1</v>
      </c>
      <c r="J43" s="58">
        <v>19</v>
      </c>
      <c r="K43" s="58"/>
      <c r="L43" s="58"/>
      <c r="M43" s="90"/>
      <c r="N43" s="90"/>
      <c r="O43" s="90"/>
      <c r="P43" s="90"/>
      <c r="Q43" s="90"/>
      <c r="R43" s="61"/>
      <c r="S43" s="90"/>
      <c r="T43" s="90"/>
      <c r="U43" s="90"/>
      <c r="V43" s="90"/>
      <c r="W43" s="59"/>
      <c r="X43" s="58"/>
      <c r="Y43" s="58"/>
      <c r="Z43" s="90">
        <v>1</v>
      </c>
      <c r="AA43" s="59"/>
      <c r="AB43" s="93"/>
      <c r="AC43" s="18">
        <v>1</v>
      </c>
      <c r="AD43" s="18"/>
      <c r="AE43" s="59"/>
      <c r="AF43" s="93">
        <v>1</v>
      </c>
      <c r="AG43" s="93"/>
      <c r="AH43" s="93">
        <v>1</v>
      </c>
      <c r="AI43" s="62"/>
      <c r="AJ43" s="93"/>
      <c r="AK43" s="93"/>
      <c r="AL43" s="93">
        <v>1</v>
      </c>
      <c r="AM43" s="93"/>
      <c r="AN43" s="93">
        <v>1</v>
      </c>
      <c r="AO43" s="93">
        <v>1</v>
      </c>
      <c r="AP43" s="93"/>
      <c r="AQ43" s="93"/>
      <c r="AR43" s="90">
        <v>1</v>
      </c>
      <c r="AS43" s="90"/>
      <c r="AT43" s="90">
        <v>1</v>
      </c>
      <c r="AU43" s="90">
        <v>1</v>
      </c>
      <c r="AV43" s="90"/>
      <c r="AW43" s="90"/>
      <c r="AX43" s="90"/>
      <c r="AY43" s="90"/>
      <c r="AZ43" s="90">
        <v>1</v>
      </c>
      <c r="BA43" s="90"/>
      <c r="BB43" s="90">
        <v>1</v>
      </c>
      <c r="BC43" s="90">
        <v>1</v>
      </c>
      <c r="BD43" s="90"/>
      <c r="BE43" s="90">
        <v>1</v>
      </c>
      <c r="BF43" s="90">
        <v>1</v>
      </c>
      <c r="BG43" s="90">
        <v>1</v>
      </c>
      <c r="BH43" s="90">
        <v>1</v>
      </c>
      <c r="BI43" s="90">
        <v>1</v>
      </c>
      <c r="BJ43" s="90"/>
      <c r="BK43" s="90"/>
      <c r="BL43" s="90">
        <v>1</v>
      </c>
      <c r="BM43" s="90"/>
      <c r="BN43" s="90"/>
      <c r="BO43" s="90"/>
      <c r="BP43" s="63"/>
      <c r="BQ43" s="90">
        <v>1</v>
      </c>
      <c r="BR43" s="90"/>
      <c r="BS43" s="90"/>
      <c r="BT43" s="81"/>
      <c r="BU43" s="90">
        <v>1</v>
      </c>
      <c r="BV43" s="90">
        <v>1</v>
      </c>
      <c r="BW43" s="90">
        <v>1</v>
      </c>
      <c r="BX43" s="90">
        <v>1</v>
      </c>
      <c r="BY43" s="90">
        <v>1</v>
      </c>
      <c r="BZ43" s="90"/>
      <c r="CA43" s="90"/>
      <c r="CB43" s="90"/>
      <c r="CC43" s="90">
        <v>1</v>
      </c>
      <c r="CD43" s="90"/>
      <c r="CE43" s="90"/>
      <c r="CF43" s="90"/>
      <c r="CG43" s="90">
        <v>1</v>
      </c>
      <c r="CH43" s="90">
        <v>1</v>
      </c>
      <c r="CI43" s="90"/>
      <c r="CJ43" s="90"/>
      <c r="CK43" s="90">
        <v>1</v>
      </c>
      <c r="CL43" s="90"/>
      <c r="CM43" s="90">
        <v>1</v>
      </c>
      <c r="CN43" s="90"/>
      <c r="CO43" s="90"/>
      <c r="CP43" s="90">
        <v>1</v>
      </c>
      <c r="CQ43" s="90"/>
      <c r="CR43" s="90"/>
      <c r="CS43" s="90">
        <v>1</v>
      </c>
      <c r="CT43" s="90"/>
      <c r="CU43" s="90"/>
      <c r="CV43" s="90"/>
      <c r="CW43" s="58">
        <v>1</v>
      </c>
      <c r="CX43" s="90"/>
    </row>
    <row r="44" spans="1:102" s="56" customFormat="1" ht="32.4">
      <c r="A44" s="53">
        <v>40381</v>
      </c>
      <c r="B44" s="53" t="s">
        <v>409</v>
      </c>
      <c r="C44" s="70">
        <f t="shared" si="2"/>
        <v>40381</v>
      </c>
      <c r="D44" s="73">
        <v>40381</v>
      </c>
      <c r="E44" s="55" t="s">
        <v>244</v>
      </c>
      <c r="F44" s="55" t="s">
        <v>346</v>
      </c>
      <c r="G44" s="55">
        <f t="shared" si="1"/>
        <v>0</v>
      </c>
      <c r="H44" s="60">
        <v>6</v>
      </c>
      <c r="I44" s="58">
        <v>1</v>
      </c>
      <c r="J44" s="58">
        <v>24</v>
      </c>
      <c r="K44" s="58"/>
      <c r="L44" s="58"/>
      <c r="M44" s="90"/>
      <c r="N44" s="90"/>
      <c r="O44" s="90"/>
      <c r="P44" s="90"/>
      <c r="Q44" s="90"/>
      <c r="R44" s="61"/>
      <c r="S44" s="90"/>
      <c r="T44" s="90"/>
      <c r="U44" s="90"/>
      <c r="V44" s="90"/>
      <c r="W44" s="59"/>
      <c r="X44" s="58"/>
      <c r="Y44" s="58"/>
      <c r="Z44" s="90">
        <v>1</v>
      </c>
      <c r="AA44" s="59"/>
      <c r="AB44" s="93">
        <v>1</v>
      </c>
      <c r="AC44" s="18"/>
      <c r="AD44" s="18"/>
      <c r="AE44" s="59" t="s">
        <v>245</v>
      </c>
      <c r="AF44" s="93">
        <v>1</v>
      </c>
      <c r="AG44" s="93"/>
      <c r="AH44" s="93"/>
      <c r="AI44" s="62"/>
      <c r="AJ44" s="93">
        <v>1</v>
      </c>
      <c r="AK44" s="93"/>
      <c r="AL44" s="93">
        <v>1</v>
      </c>
      <c r="AM44" s="93"/>
      <c r="AN44" s="93">
        <v>1</v>
      </c>
      <c r="AO44" s="93"/>
      <c r="AP44" s="93"/>
      <c r="AQ44" s="93"/>
      <c r="AR44" s="90">
        <v>1</v>
      </c>
      <c r="AS44" s="90"/>
      <c r="AT44" s="90">
        <v>1</v>
      </c>
      <c r="AU44" s="90">
        <v>1</v>
      </c>
      <c r="AV44" s="90"/>
      <c r="AW44" s="90"/>
      <c r="AX44" s="90"/>
      <c r="AY44" s="90"/>
      <c r="AZ44" s="90">
        <v>1</v>
      </c>
      <c r="BA44" s="90"/>
      <c r="BB44" s="90">
        <v>1</v>
      </c>
      <c r="BC44" s="90"/>
      <c r="BD44" s="90">
        <v>1</v>
      </c>
      <c r="BE44" s="90">
        <v>1</v>
      </c>
      <c r="BF44" s="90">
        <v>1</v>
      </c>
      <c r="BG44" s="90">
        <v>1</v>
      </c>
      <c r="BH44" s="90">
        <v>1</v>
      </c>
      <c r="BI44" s="90">
        <v>1</v>
      </c>
      <c r="BJ44" s="90"/>
      <c r="BK44" s="90"/>
      <c r="BL44" s="90">
        <v>1</v>
      </c>
      <c r="BM44" s="90"/>
      <c r="BN44" s="90"/>
      <c r="BO44" s="90"/>
      <c r="BP44" s="63"/>
      <c r="BQ44" s="90"/>
      <c r="BR44" s="90">
        <v>1</v>
      </c>
      <c r="BS44" s="90"/>
      <c r="BT44" s="81"/>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v>1</v>
      </c>
      <c r="CV44" s="90"/>
      <c r="CW44" s="58"/>
      <c r="CX44" s="90">
        <v>1</v>
      </c>
    </row>
    <row r="45" spans="1:102" s="56" customFormat="1">
      <c r="A45" s="53">
        <v>40382</v>
      </c>
      <c r="B45" s="53" t="s">
        <v>410</v>
      </c>
      <c r="C45" s="70">
        <f t="shared" si="2"/>
        <v>40382</v>
      </c>
      <c r="D45" s="73">
        <v>40382</v>
      </c>
      <c r="E45" s="55" t="s">
        <v>246</v>
      </c>
      <c r="F45" s="55" t="s">
        <v>348</v>
      </c>
      <c r="G45" s="55">
        <f t="shared" si="1"/>
        <v>0</v>
      </c>
      <c r="H45" s="60">
        <v>6</v>
      </c>
      <c r="I45" s="58"/>
      <c r="J45" s="58"/>
      <c r="K45" s="58"/>
      <c r="L45" s="58"/>
      <c r="M45" s="90"/>
      <c r="N45" s="90"/>
      <c r="O45" s="90">
        <v>1</v>
      </c>
      <c r="P45" s="90"/>
      <c r="Q45" s="90"/>
      <c r="R45" s="61"/>
      <c r="S45" s="90"/>
      <c r="T45" s="90"/>
      <c r="U45" s="90"/>
      <c r="V45" s="90"/>
      <c r="W45" s="59"/>
      <c r="X45" s="58"/>
      <c r="Y45" s="58"/>
      <c r="Z45" s="90"/>
      <c r="AA45" s="59"/>
      <c r="AB45" s="93"/>
      <c r="AC45" s="18"/>
      <c r="AD45" s="18"/>
      <c r="AE45" s="59"/>
      <c r="AF45" s="93"/>
      <c r="AG45" s="93"/>
      <c r="AH45" s="93"/>
      <c r="AI45" s="62"/>
      <c r="AJ45" s="93"/>
      <c r="AK45" s="93"/>
      <c r="AL45" s="93"/>
      <c r="AM45" s="93"/>
      <c r="AN45" s="93"/>
      <c r="AO45" s="93"/>
      <c r="AP45" s="93"/>
      <c r="AQ45" s="93"/>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63"/>
      <c r="BQ45" s="90"/>
      <c r="BR45" s="90"/>
      <c r="BS45" s="90"/>
      <c r="BT45" s="81"/>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58"/>
      <c r="CX45" s="90"/>
    </row>
    <row r="46" spans="1:102" s="56" customFormat="1" ht="32.4">
      <c r="A46" s="53">
        <v>40383</v>
      </c>
      <c r="B46" s="53" t="s">
        <v>411</v>
      </c>
      <c r="C46" s="70">
        <f t="shared" si="2"/>
        <v>40383</v>
      </c>
      <c r="D46" s="73">
        <v>40383</v>
      </c>
      <c r="E46" s="55" t="s">
        <v>247</v>
      </c>
      <c r="F46" s="55" t="s">
        <v>349</v>
      </c>
      <c r="G46" s="55">
        <f t="shared" si="1"/>
        <v>0</v>
      </c>
      <c r="H46" s="60">
        <v>6</v>
      </c>
      <c r="I46" s="58">
        <v>1</v>
      </c>
      <c r="J46" s="58">
        <v>16</v>
      </c>
      <c r="K46" s="58"/>
      <c r="L46" s="58"/>
      <c r="M46" s="90"/>
      <c r="N46" s="90"/>
      <c r="O46" s="90"/>
      <c r="P46" s="90"/>
      <c r="Q46" s="90"/>
      <c r="R46" s="61"/>
      <c r="S46" s="90"/>
      <c r="T46" s="90"/>
      <c r="U46" s="90"/>
      <c r="V46" s="90"/>
      <c r="W46" s="59"/>
      <c r="X46" s="58"/>
      <c r="Y46" s="58"/>
      <c r="Z46" s="90"/>
      <c r="AA46" s="59" t="s">
        <v>248</v>
      </c>
      <c r="AB46" s="93">
        <v>1</v>
      </c>
      <c r="AC46" s="18"/>
      <c r="AD46" s="18"/>
      <c r="AE46" s="59" t="s">
        <v>249</v>
      </c>
      <c r="AF46" s="93"/>
      <c r="AG46" s="93">
        <v>1</v>
      </c>
      <c r="AH46" s="93"/>
      <c r="AI46" s="62"/>
      <c r="AJ46" s="93"/>
      <c r="AK46" s="93"/>
      <c r="AL46" s="93">
        <v>1</v>
      </c>
      <c r="AM46" s="93"/>
      <c r="AN46" s="93"/>
      <c r="AO46" s="93"/>
      <c r="AP46" s="93">
        <v>1</v>
      </c>
      <c r="AQ46" s="93"/>
      <c r="AR46" s="90">
        <v>1</v>
      </c>
      <c r="AS46" s="90"/>
      <c r="AT46" s="90">
        <v>1</v>
      </c>
      <c r="AU46" s="90">
        <v>1</v>
      </c>
      <c r="AV46" s="90"/>
      <c r="AW46" s="90"/>
      <c r="AX46" s="90">
        <v>1</v>
      </c>
      <c r="AY46" s="90"/>
      <c r="AZ46" s="90"/>
      <c r="BA46" s="90"/>
      <c r="BB46" s="90">
        <v>1</v>
      </c>
      <c r="BC46" s="90">
        <v>1</v>
      </c>
      <c r="BD46" s="90"/>
      <c r="BE46" s="90">
        <v>1</v>
      </c>
      <c r="BF46" s="90">
        <v>1</v>
      </c>
      <c r="BG46" s="90">
        <v>1</v>
      </c>
      <c r="BH46" s="90"/>
      <c r="BI46" s="90"/>
      <c r="BJ46" s="90">
        <v>1</v>
      </c>
      <c r="BK46" s="90"/>
      <c r="BL46" s="90">
        <v>1</v>
      </c>
      <c r="BM46" s="90"/>
      <c r="BN46" s="90"/>
      <c r="BO46" s="90"/>
      <c r="BP46" s="63"/>
      <c r="BQ46" s="90"/>
      <c r="BR46" s="90">
        <v>1</v>
      </c>
      <c r="BS46" s="90"/>
      <c r="BT46" s="81"/>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v>1</v>
      </c>
      <c r="CT46" s="90"/>
      <c r="CU46" s="90"/>
      <c r="CV46" s="90"/>
      <c r="CW46" s="58"/>
      <c r="CX46" s="90">
        <v>1</v>
      </c>
    </row>
    <row r="47" spans="1:102" s="56" customFormat="1" ht="32.4">
      <c r="A47" s="53">
        <v>40</v>
      </c>
      <c r="B47" s="53" t="s">
        <v>412</v>
      </c>
      <c r="C47" s="70">
        <f t="shared" si="2"/>
        <v>40384</v>
      </c>
      <c r="D47" s="73">
        <v>40384</v>
      </c>
      <c r="E47" s="55" t="s">
        <v>250</v>
      </c>
      <c r="F47" s="55" t="s">
        <v>350</v>
      </c>
      <c r="G47" s="55">
        <f t="shared" si="1"/>
        <v>0</v>
      </c>
      <c r="H47" s="60">
        <v>6</v>
      </c>
      <c r="I47" s="58">
        <v>1</v>
      </c>
      <c r="J47" s="58">
        <v>19</v>
      </c>
      <c r="K47" s="58"/>
      <c r="L47" s="58"/>
      <c r="M47" s="90"/>
      <c r="N47" s="90"/>
      <c r="O47" s="90"/>
      <c r="P47" s="90"/>
      <c r="Q47" s="90"/>
      <c r="R47" s="61"/>
      <c r="S47" s="90"/>
      <c r="T47" s="90"/>
      <c r="U47" s="90"/>
      <c r="V47" s="90"/>
      <c r="W47" s="59"/>
      <c r="X47" s="58"/>
      <c r="Y47" s="58"/>
      <c r="Z47" s="90"/>
      <c r="AA47" s="59" t="s">
        <v>175</v>
      </c>
      <c r="AB47" s="93">
        <v>1</v>
      </c>
      <c r="AC47" s="18"/>
      <c r="AD47" s="18"/>
      <c r="AE47" s="59" t="s">
        <v>251</v>
      </c>
      <c r="AF47" s="93"/>
      <c r="AG47" s="93">
        <v>1</v>
      </c>
      <c r="AH47" s="93"/>
      <c r="AI47" s="62"/>
      <c r="AJ47" s="93">
        <v>1</v>
      </c>
      <c r="AK47" s="93"/>
      <c r="AL47" s="93">
        <v>1</v>
      </c>
      <c r="AM47" s="93"/>
      <c r="AN47" s="93">
        <v>1</v>
      </c>
      <c r="AO47" s="93"/>
      <c r="AP47" s="93"/>
      <c r="AQ47" s="93"/>
      <c r="AR47" s="90">
        <v>1</v>
      </c>
      <c r="AS47" s="90"/>
      <c r="AT47" s="90">
        <v>1</v>
      </c>
      <c r="AU47" s="90">
        <v>1</v>
      </c>
      <c r="AV47" s="90"/>
      <c r="AW47" s="90"/>
      <c r="AX47" s="90"/>
      <c r="AY47" s="90">
        <v>1</v>
      </c>
      <c r="AZ47" s="90"/>
      <c r="BA47" s="90"/>
      <c r="BB47" s="90">
        <v>1</v>
      </c>
      <c r="BC47" s="90">
        <v>1</v>
      </c>
      <c r="BD47" s="90"/>
      <c r="BE47" s="90">
        <v>1</v>
      </c>
      <c r="BF47" s="90">
        <v>1</v>
      </c>
      <c r="BG47" s="90">
        <v>1</v>
      </c>
      <c r="BH47" s="90">
        <v>1</v>
      </c>
      <c r="BI47" s="90">
        <v>1</v>
      </c>
      <c r="BJ47" s="90">
        <v>1</v>
      </c>
      <c r="BK47" s="90"/>
      <c r="BL47" s="90">
        <v>1</v>
      </c>
      <c r="BM47" s="90">
        <v>1</v>
      </c>
      <c r="BN47" s="90"/>
      <c r="BO47" s="90"/>
      <c r="BP47" s="63"/>
      <c r="BQ47" s="90"/>
      <c r="BR47" s="90">
        <v>1</v>
      </c>
      <c r="BS47" s="90"/>
      <c r="BT47" s="81"/>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v>1</v>
      </c>
      <c r="CT47" s="90"/>
      <c r="CU47" s="90"/>
      <c r="CV47" s="90"/>
      <c r="CW47" s="58">
        <v>1</v>
      </c>
      <c r="CX47" s="90"/>
    </row>
    <row r="48" spans="1:102" s="56" customFormat="1" ht="12">
      <c r="A48" s="53">
        <v>40401</v>
      </c>
      <c r="B48" s="53" t="s">
        <v>413</v>
      </c>
      <c r="C48" s="70">
        <f t="shared" si="2"/>
        <v>40401</v>
      </c>
      <c r="D48" s="73">
        <v>40401</v>
      </c>
      <c r="E48" s="55" t="s">
        <v>252</v>
      </c>
      <c r="F48" s="55" t="s">
        <v>351</v>
      </c>
      <c r="G48" s="55">
        <f t="shared" si="1"/>
        <v>0</v>
      </c>
      <c r="H48" s="60">
        <v>6</v>
      </c>
      <c r="I48" s="58">
        <v>1</v>
      </c>
      <c r="J48" s="58">
        <v>28</v>
      </c>
      <c r="K48" s="58"/>
      <c r="L48" s="58"/>
      <c r="M48" s="90"/>
      <c r="N48" s="90"/>
      <c r="O48" s="90"/>
      <c r="P48" s="90"/>
      <c r="Q48" s="90"/>
      <c r="R48" s="61"/>
      <c r="S48" s="90"/>
      <c r="T48" s="90"/>
      <c r="U48" s="90"/>
      <c r="V48" s="90"/>
      <c r="W48" s="59"/>
      <c r="X48" s="58"/>
      <c r="Y48" s="58">
        <v>1</v>
      </c>
      <c r="Z48" s="90"/>
      <c r="AA48" s="59"/>
      <c r="AB48" s="93"/>
      <c r="AC48" s="18">
        <v>1</v>
      </c>
      <c r="AD48" s="18"/>
      <c r="AE48" s="59"/>
      <c r="AF48" s="93"/>
      <c r="AG48" s="93">
        <v>1</v>
      </c>
      <c r="AH48" s="93"/>
      <c r="AI48" s="62">
        <v>1</v>
      </c>
      <c r="AJ48" s="93"/>
      <c r="AK48" s="93"/>
      <c r="AL48" s="93"/>
      <c r="AM48" s="93"/>
      <c r="AN48" s="93"/>
      <c r="AO48" s="93"/>
      <c r="AP48" s="93">
        <v>1</v>
      </c>
      <c r="AQ48" s="93">
        <v>1</v>
      </c>
      <c r="AR48" s="90"/>
      <c r="AS48" s="90">
        <v>1</v>
      </c>
      <c r="AT48" s="90"/>
      <c r="AU48" s="90"/>
      <c r="AV48" s="90"/>
      <c r="AW48" s="90"/>
      <c r="AX48" s="90"/>
      <c r="AY48" s="90"/>
      <c r="AZ48" s="90"/>
      <c r="BA48" s="90"/>
      <c r="BB48" s="90"/>
      <c r="BC48" s="90"/>
      <c r="BD48" s="90"/>
      <c r="BE48" s="90"/>
      <c r="BF48" s="90">
        <v>1</v>
      </c>
      <c r="BG48" s="90"/>
      <c r="BH48" s="90"/>
      <c r="BI48" s="90"/>
      <c r="BJ48" s="90"/>
      <c r="BK48" s="90"/>
      <c r="BL48" s="90"/>
      <c r="BM48" s="90"/>
      <c r="BN48" s="90"/>
      <c r="BO48" s="90"/>
      <c r="BP48" s="63"/>
      <c r="BQ48" s="90">
        <v>1</v>
      </c>
      <c r="BR48" s="90"/>
      <c r="BS48" s="90"/>
      <c r="BT48" s="81"/>
      <c r="BU48" s="90">
        <v>1</v>
      </c>
      <c r="BV48" s="90"/>
      <c r="BW48" s="90"/>
      <c r="BX48" s="90"/>
      <c r="BY48" s="90">
        <v>1</v>
      </c>
      <c r="BZ48" s="90"/>
      <c r="CA48" s="90"/>
      <c r="CB48" s="90"/>
      <c r="CC48" s="90"/>
      <c r="CD48" s="90"/>
      <c r="CE48" s="90"/>
      <c r="CF48" s="90"/>
      <c r="CG48" s="90">
        <v>1</v>
      </c>
      <c r="CH48" s="90"/>
      <c r="CI48" s="90"/>
      <c r="CJ48" s="90"/>
      <c r="CK48" s="90">
        <v>1</v>
      </c>
      <c r="CL48" s="90">
        <v>1</v>
      </c>
      <c r="CM48" s="90"/>
      <c r="CN48" s="90"/>
      <c r="CO48" s="90">
        <v>1</v>
      </c>
      <c r="CP48" s="90"/>
      <c r="CQ48" s="90"/>
      <c r="CR48" s="90"/>
      <c r="CS48" s="90"/>
      <c r="CT48" s="90"/>
      <c r="CU48" s="90">
        <v>1</v>
      </c>
      <c r="CV48" s="90"/>
      <c r="CW48" s="58"/>
      <c r="CX48" s="90">
        <v>1</v>
      </c>
    </row>
    <row r="49" spans="1:102" s="56" customFormat="1" ht="64.8">
      <c r="A49" s="53">
        <v>40402</v>
      </c>
      <c r="B49" s="53" t="s">
        <v>414</v>
      </c>
      <c r="C49" s="70">
        <f t="shared" si="2"/>
        <v>40402</v>
      </c>
      <c r="D49" s="73">
        <v>40402</v>
      </c>
      <c r="E49" s="55" t="s">
        <v>253</v>
      </c>
      <c r="F49" s="55" t="s">
        <v>352</v>
      </c>
      <c r="G49" s="55">
        <f t="shared" si="1"/>
        <v>0</v>
      </c>
      <c r="H49" s="60">
        <v>6</v>
      </c>
      <c r="I49" s="58">
        <v>1</v>
      </c>
      <c r="J49" s="58">
        <v>21</v>
      </c>
      <c r="K49" s="58"/>
      <c r="L49" s="58"/>
      <c r="M49" s="90"/>
      <c r="N49" s="90"/>
      <c r="O49" s="90"/>
      <c r="P49" s="90"/>
      <c r="Q49" s="90"/>
      <c r="R49" s="61"/>
      <c r="S49" s="90"/>
      <c r="T49" s="90"/>
      <c r="U49" s="90"/>
      <c r="V49" s="90"/>
      <c r="W49" s="59"/>
      <c r="X49" s="58"/>
      <c r="Y49" s="58"/>
      <c r="Z49" s="90">
        <v>1</v>
      </c>
      <c r="AA49" s="59"/>
      <c r="AB49" s="93">
        <v>1</v>
      </c>
      <c r="AC49" s="18"/>
      <c r="AD49" s="18"/>
      <c r="AE49" s="59" t="s">
        <v>254</v>
      </c>
      <c r="AF49" s="93"/>
      <c r="AG49" s="93">
        <v>1</v>
      </c>
      <c r="AH49" s="93"/>
      <c r="AI49" s="62"/>
      <c r="AJ49" s="93"/>
      <c r="AK49" s="93"/>
      <c r="AL49" s="93"/>
      <c r="AM49" s="93"/>
      <c r="AN49" s="93">
        <v>1</v>
      </c>
      <c r="AO49" s="93">
        <v>1</v>
      </c>
      <c r="AP49" s="93"/>
      <c r="AQ49" s="93"/>
      <c r="AR49" s="90">
        <v>1</v>
      </c>
      <c r="AS49" s="90"/>
      <c r="AT49" s="90">
        <v>1</v>
      </c>
      <c r="AU49" s="90">
        <v>1</v>
      </c>
      <c r="AV49" s="90"/>
      <c r="AW49" s="90"/>
      <c r="AX49" s="90"/>
      <c r="AY49" s="90"/>
      <c r="AZ49" s="90">
        <v>1</v>
      </c>
      <c r="BA49" s="90"/>
      <c r="BB49" s="90">
        <v>1</v>
      </c>
      <c r="BC49" s="90"/>
      <c r="BD49" s="90">
        <v>1</v>
      </c>
      <c r="BE49" s="90"/>
      <c r="BF49" s="90">
        <v>1</v>
      </c>
      <c r="BG49" s="90">
        <v>1</v>
      </c>
      <c r="BH49" s="90">
        <v>1</v>
      </c>
      <c r="BI49" s="90">
        <v>1</v>
      </c>
      <c r="BJ49" s="90"/>
      <c r="BK49" s="90"/>
      <c r="BL49" s="90">
        <v>1</v>
      </c>
      <c r="BM49" s="90"/>
      <c r="BN49" s="90"/>
      <c r="BO49" s="90"/>
      <c r="BP49" s="63"/>
      <c r="BQ49" s="90"/>
      <c r="BR49" s="90"/>
      <c r="BS49" s="90">
        <v>1</v>
      </c>
      <c r="BT49" s="81"/>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v>1</v>
      </c>
      <c r="CV49" s="90"/>
      <c r="CW49" s="58">
        <v>1</v>
      </c>
      <c r="CX49" s="90"/>
    </row>
    <row r="50" spans="1:102" s="56" customFormat="1">
      <c r="A50" s="53">
        <v>40421</v>
      </c>
      <c r="B50" s="53" t="s">
        <v>415</v>
      </c>
      <c r="C50" s="70">
        <f t="shared" si="2"/>
        <v>40421</v>
      </c>
      <c r="D50" s="73">
        <v>40421</v>
      </c>
      <c r="E50" s="55" t="s">
        <v>255</v>
      </c>
      <c r="F50" s="55" t="s">
        <v>354</v>
      </c>
      <c r="G50" s="55">
        <f t="shared" si="1"/>
        <v>0</v>
      </c>
      <c r="H50" s="60">
        <v>6</v>
      </c>
      <c r="I50" s="58"/>
      <c r="J50" s="58"/>
      <c r="K50" s="58"/>
      <c r="L50" s="58"/>
      <c r="M50" s="90"/>
      <c r="N50" s="90"/>
      <c r="O50" s="90">
        <v>1</v>
      </c>
      <c r="P50" s="90"/>
      <c r="Q50" s="90"/>
      <c r="R50" s="61"/>
      <c r="S50" s="90"/>
      <c r="T50" s="90"/>
      <c r="U50" s="90"/>
      <c r="V50" s="90"/>
      <c r="W50" s="59"/>
      <c r="X50" s="58"/>
      <c r="Y50" s="58"/>
      <c r="Z50" s="90"/>
      <c r="AA50" s="59"/>
      <c r="AB50" s="93"/>
      <c r="AC50" s="18"/>
      <c r="AD50" s="18"/>
      <c r="AE50" s="59"/>
      <c r="AF50" s="93"/>
      <c r="AG50" s="93"/>
      <c r="AH50" s="93"/>
      <c r="AI50" s="62"/>
      <c r="AJ50" s="93"/>
      <c r="AK50" s="93"/>
      <c r="AL50" s="93"/>
      <c r="AM50" s="93"/>
      <c r="AN50" s="93"/>
      <c r="AO50" s="93"/>
      <c r="AP50" s="93"/>
      <c r="AQ50" s="93"/>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63"/>
      <c r="BQ50" s="90"/>
      <c r="BR50" s="90"/>
      <c r="BS50" s="90"/>
      <c r="BT50" s="81"/>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58"/>
      <c r="CX50" s="90"/>
    </row>
    <row r="51" spans="1:102" s="56" customFormat="1" ht="32.4">
      <c r="A51" s="53">
        <v>40447</v>
      </c>
      <c r="B51" s="53" t="s">
        <v>416</v>
      </c>
      <c r="C51" s="70">
        <f t="shared" si="2"/>
        <v>40447</v>
      </c>
      <c r="D51" s="73">
        <v>40447</v>
      </c>
      <c r="E51" s="55" t="s">
        <v>256</v>
      </c>
      <c r="F51" s="55" t="s">
        <v>355</v>
      </c>
      <c r="G51" s="55">
        <f t="shared" si="1"/>
        <v>0</v>
      </c>
      <c r="H51" s="60">
        <v>6</v>
      </c>
      <c r="I51" s="58">
        <v>1</v>
      </c>
      <c r="J51" s="58">
        <v>25</v>
      </c>
      <c r="K51" s="58"/>
      <c r="L51" s="58"/>
      <c r="M51" s="90"/>
      <c r="N51" s="90"/>
      <c r="O51" s="90"/>
      <c r="P51" s="90"/>
      <c r="Q51" s="90"/>
      <c r="R51" s="61"/>
      <c r="S51" s="90"/>
      <c r="T51" s="90"/>
      <c r="U51" s="90"/>
      <c r="V51" s="90"/>
      <c r="W51" s="59"/>
      <c r="X51" s="58"/>
      <c r="Y51" s="58"/>
      <c r="Z51" s="90">
        <v>1</v>
      </c>
      <c r="AA51" s="59"/>
      <c r="AB51" s="93">
        <v>1</v>
      </c>
      <c r="AC51" s="18"/>
      <c r="AD51" s="18"/>
      <c r="AE51" s="59" t="s">
        <v>180</v>
      </c>
      <c r="AF51" s="93"/>
      <c r="AG51" s="93">
        <v>1</v>
      </c>
      <c r="AH51" s="93"/>
      <c r="AI51" s="62"/>
      <c r="AJ51" s="93"/>
      <c r="AK51" s="93"/>
      <c r="AL51" s="93">
        <v>1</v>
      </c>
      <c r="AM51" s="93"/>
      <c r="AN51" s="93">
        <v>1</v>
      </c>
      <c r="AO51" s="93"/>
      <c r="AP51" s="93"/>
      <c r="AQ51" s="93"/>
      <c r="AR51" s="90">
        <v>1</v>
      </c>
      <c r="AS51" s="90"/>
      <c r="AT51" s="90">
        <v>1</v>
      </c>
      <c r="AU51" s="90"/>
      <c r="AV51" s="90"/>
      <c r="AW51" s="90"/>
      <c r="AX51" s="90"/>
      <c r="AY51" s="90"/>
      <c r="AZ51" s="90">
        <v>1</v>
      </c>
      <c r="BA51" s="90"/>
      <c r="BB51" s="90">
        <v>1</v>
      </c>
      <c r="BC51" s="90">
        <v>1</v>
      </c>
      <c r="BD51" s="90"/>
      <c r="BE51" s="90">
        <v>1</v>
      </c>
      <c r="BF51" s="90">
        <v>1</v>
      </c>
      <c r="BG51" s="90">
        <v>1</v>
      </c>
      <c r="BH51" s="90"/>
      <c r="BI51" s="90">
        <v>1</v>
      </c>
      <c r="BJ51" s="90"/>
      <c r="BK51" s="90"/>
      <c r="BL51" s="90"/>
      <c r="BM51" s="90"/>
      <c r="BN51" s="90">
        <v>1</v>
      </c>
      <c r="BO51" s="90" t="s">
        <v>257</v>
      </c>
      <c r="BP51" s="63"/>
      <c r="BQ51" s="90"/>
      <c r="BR51" s="90">
        <v>1</v>
      </c>
      <c r="BS51" s="90"/>
      <c r="BT51" s="81"/>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v>1</v>
      </c>
      <c r="CV51" s="90"/>
      <c r="CW51" s="58"/>
      <c r="CX51" s="90">
        <v>1</v>
      </c>
    </row>
    <row r="52" spans="1:102" s="56" customFormat="1">
      <c r="A52" s="53">
        <v>404489</v>
      </c>
      <c r="B52" s="53" t="s">
        <v>417</v>
      </c>
      <c r="C52" s="70">
        <f t="shared" si="2"/>
        <v>40448</v>
      </c>
      <c r="D52" s="73">
        <v>40448</v>
      </c>
      <c r="E52" s="55" t="s">
        <v>258</v>
      </c>
      <c r="F52" s="55" t="s">
        <v>356</v>
      </c>
      <c r="G52" s="55">
        <f t="shared" si="1"/>
        <v>0</v>
      </c>
      <c r="H52" s="60">
        <v>6</v>
      </c>
      <c r="I52" s="58"/>
      <c r="J52" s="58"/>
      <c r="K52" s="58"/>
      <c r="L52" s="58"/>
      <c r="M52" s="90"/>
      <c r="N52" s="90"/>
      <c r="O52" s="90"/>
      <c r="P52" s="90"/>
      <c r="Q52" s="90">
        <v>1</v>
      </c>
      <c r="R52" s="61"/>
      <c r="S52" s="90"/>
      <c r="T52" s="90"/>
      <c r="U52" s="90"/>
      <c r="V52" s="90"/>
      <c r="W52" s="59"/>
      <c r="X52" s="58"/>
      <c r="Y52" s="58"/>
      <c r="Z52" s="90"/>
      <c r="AA52" s="59"/>
      <c r="AB52" s="93"/>
      <c r="AC52" s="18"/>
      <c r="AD52" s="18"/>
      <c r="AE52" s="59"/>
      <c r="AF52" s="93"/>
      <c r="AG52" s="93"/>
      <c r="AH52" s="93"/>
      <c r="AI52" s="62"/>
      <c r="AJ52" s="93"/>
      <c r="AK52" s="93"/>
      <c r="AL52" s="93"/>
      <c r="AM52" s="93"/>
      <c r="AN52" s="93"/>
      <c r="AO52" s="93"/>
      <c r="AP52" s="93"/>
      <c r="AQ52" s="93"/>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63"/>
      <c r="BQ52" s="90"/>
      <c r="BR52" s="90"/>
      <c r="BS52" s="90"/>
      <c r="BT52" s="81"/>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58"/>
      <c r="CX52" s="90"/>
    </row>
    <row r="53" spans="1:102" s="56" customFormat="1">
      <c r="A53" s="53">
        <v>405035</v>
      </c>
      <c r="B53" s="53" t="s">
        <v>418</v>
      </c>
      <c r="C53" s="70">
        <f t="shared" si="2"/>
        <v>40503</v>
      </c>
      <c r="D53" s="73">
        <v>40503</v>
      </c>
      <c r="E53" s="55" t="s">
        <v>259</v>
      </c>
      <c r="F53" s="55" t="s">
        <v>357</v>
      </c>
      <c r="G53" s="55">
        <f t="shared" si="1"/>
        <v>0</v>
      </c>
      <c r="H53" s="60">
        <v>6</v>
      </c>
      <c r="I53" s="58"/>
      <c r="J53" s="58"/>
      <c r="K53" s="58"/>
      <c r="L53" s="58"/>
      <c r="M53" s="90"/>
      <c r="N53" s="90"/>
      <c r="O53" s="90"/>
      <c r="P53" s="90">
        <v>1</v>
      </c>
      <c r="Q53" s="90"/>
      <c r="R53" s="61"/>
      <c r="S53" s="90"/>
      <c r="T53" s="90">
        <v>1</v>
      </c>
      <c r="U53" s="90"/>
      <c r="V53" s="90"/>
      <c r="W53" s="59"/>
      <c r="X53" s="58"/>
      <c r="Y53" s="58"/>
      <c r="Z53" s="90"/>
      <c r="AA53" s="59"/>
      <c r="AB53" s="93"/>
      <c r="AC53" s="18"/>
      <c r="AD53" s="18"/>
      <c r="AE53" s="59"/>
      <c r="AF53" s="93"/>
      <c r="AG53" s="93"/>
      <c r="AH53" s="93"/>
      <c r="AI53" s="62"/>
      <c r="AJ53" s="93"/>
      <c r="AK53" s="93"/>
      <c r="AL53" s="93"/>
      <c r="AM53" s="93"/>
      <c r="AN53" s="93"/>
      <c r="AO53" s="93"/>
      <c r="AP53" s="93"/>
      <c r="AQ53" s="93"/>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63"/>
      <c r="BQ53" s="90"/>
      <c r="BR53" s="90"/>
      <c r="BS53" s="90"/>
      <c r="BT53" s="81"/>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58"/>
      <c r="CX53" s="90"/>
    </row>
    <row r="54" spans="1:102" s="56" customFormat="1" ht="32.4">
      <c r="A54" s="53">
        <v>40522</v>
      </c>
      <c r="B54" s="53" t="s">
        <v>419</v>
      </c>
      <c r="C54" s="70">
        <f t="shared" si="2"/>
        <v>40522</v>
      </c>
      <c r="D54" s="73">
        <v>40522</v>
      </c>
      <c r="E54" s="55" t="s">
        <v>260</v>
      </c>
      <c r="F54" s="55" t="s">
        <v>358</v>
      </c>
      <c r="G54" s="55">
        <f t="shared" ref="G54:G67" si="3">IF(E54=F54,0,1)</f>
        <v>0</v>
      </c>
      <c r="H54" s="60">
        <v>6</v>
      </c>
      <c r="I54" s="58">
        <v>1</v>
      </c>
      <c r="J54" s="58">
        <v>20</v>
      </c>
      <c r="K54" s="58"/>
      <c r="L54" s="58"/>
      <c r="M54" s="90"/>
      <c r="N54" s="90"/>
      <c r="O54" s="90"/>
      <c r="P54" s="90"/>
      <c r="Q54" s="90"/>
      <c r="R54" s="61"/>
      <c r="S54" s="90"/>
      <c r="T54" s="90"/>
      <c r="U54" s="90"/>
      <c r="V54" s="90"/>
      <c r="W54" s="59"/>
      <c r="X54" s="58"/>
      <c r="Y54" s="58"/>
      <c r="Z54" s="90">
        <v>1</v>
      </c>
      <c r="AA54" s="59"/>
      <c r="AB54" s="93">
        <v>1</v>
      </c>
      <c r="AC54" s="18"/>
      <c r="AD54" s="18"/>
      <c r="AE54" s="59" t="s">
        <v>261</v>
      </c>
      <c r="AF54" s="93"/>
      <c r="AG54" s="93">
        <v>1</v>
      </c>
      <c r="AH54" s="93"/>
      <c r="AI54" s="62"/>
      <c r="AJ54" s="93"/>
      <c r="AK54" s="93"/>
      <c r="AL54" s="93"/>
      <c r="AM54" s="93"/>
      <c r="AN54" s="93">
        <v>1</v>
      </c>
      <c r="AO54" s="93">
        <v>1</v>
      </c>
      <c r="AP54" s="93">
        <v>1</v>
      </c>
      <c r="AQ54" s="93">
        <v>1</v>
      </c>
      <c r="AR54" s="90">
        <v>1</v>
      </c>
      <c r="AS54" s="90"/>
      <c r="AT54" s="90">
        <v>1</v>
      </c>
      <c r="AU54" s="90">
        <v>1</v>
      </c>
      <c r="AV54" s="90"/>
      <c r="AW54" s="90">
        <v>1</v>
      </c>
      <c r="AX54" s="90"/>
      <c r="AY54" s="90"/>
      <c r="AZ54" s="90"/>
      <c r="BA54" s="90"/>
      <c r="BB54" s="90">
        <v>1</v>
      </c>
      <c r="BC54" s="90"/>
      <c r="BD54" s="90">
        <v>1</v>
      </c>
      <c r="BE54" s="90">
        <v>1</v>
      </c>
      <c r="BF54" s="90">
        <v>1</v>
      </c>
      <c r="BG54" s="90"/>
      <c r="BH54" s="90"/>
      <c r="BI54" s="90">
        <v>1</v>
      </c>
      <c r="BJ54" s="90">
        <v>1</v>
      </c>
      <c r="BK54" s="90"/>
      <c r="BL54" s="90">
        <v>1</v>
      </c>
      <c r="BM54" s="90"/>
      <c r="BN54" s="90"/>
      <c r="BO54" s="90"/>
      <c r="BP54" s="63"/>
      <c r="BQ54" s="90"/>
      <c r="BR54" s="90">
        <v>1</v>
      </c>
      <c r="BS54" s="90"/>
      <c r="BT54" s="81"/>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v>1</v>
      </c>
      <c r="CV54" s="90"/>
      <c r="CW54" s="58">
        <v>1</v>
      </c>
      <c r="CX54" s="90"/>
    </row>
    <row r="55" spans="1:102" s="56" customFormat="1" ht="12">
      <c r="A55" s="53">
        <v>405442</v>
      </c>
      <c r="B55" s="53" t="s">
        <v>420</v>
      </c>
      <c r="C55" s="70">
        <f t="shared" si="2"/>
        <v>40544</v>
      </c>
      <c r="D55" s="73">
        <v>40544</v>
      </c>
      <c r="E55" s="55" t="s">
        <v>262</v>
      </c>
      <c r="F55" s="55" t="s">
        <v>179</v>
      </c>
      <c r="G55" s="55">
        <f t="shared" si="3"/>
        <v>0</v>
      </c>
      <c r="H55" s="60">
        <v>6</v>
      </c>
      <c r="I55" s="58">
        <v>1</v>
      </c>
      <c r="J55" s="58">
        <v>18</v>
      </c>
      <c r="K55" s="58"/>
      <c r="L55" s="58"/>
      <c r="M55" s="90"/>
      <c r="N55" s="90"/>
      <c r="O55" s="90"/>
      <c r="P55" s="90"/>
      <c r="Q55" s="90"/>
      <c r="R55" s="61"/>
      <c r="S55" s="90"/>
      <c r="T55" s="90"/>
      <c r="U55" s="90"/>
      <c r="V55" s="90"/>
      <c r="W55" s="59"/>
      <c r="X55" s="58"/>
      <c r="Y55" s="58"/>
      <c r="Z55" s="90">
        <v>1</v>
      </c>
      <c r="AA55" s="59"/>
      <c r="AB55" s="93"/>
      <c r="AC55" s="18">
        <v>1</v>
      </c>
      <c r="AD55" s="18"/>
      <c r="AE55" s="59"/>
      <c r="AF55" s="93">
        <v>1</v>
      </c>
      <c r="AG55" s="93"/>
      <c r="AH55" s="93">
        <v>1</v>
      </c>
      <c r="AI55" s="62"/>
      <c r="AJ55" s="93"/>
      <c r="AK55" s="93"/>
      <c r="AL55" s="93">
        <v>1</v>
      </c>
      <c r="AM55" s="93"/>
      <c r="AN55" s="93"/>
      <c r="AO55" s="93"/>
      <c r="AP55" s="93">
        <v>1</v>
      </c>
      <c r="AQ55" s="93">
        <v>1</v>
      </c>
      <c r="AR55" s="90">
        <v>1</v>
      </c>
      <c r="AS55" s="90"/>
      <c r="AT55" s="90">
        <v>1</v>
      </c>
      <c r="AU55" s="90">
        <v>1</v>
      </c>
      <c r="AV55" s="90"/>
      <c r="AW55" s="90">
        <v>1</v>
      </c>
      <c r="AX55" s="90"/>
      <c r="AY55" s="90"/>
      <c r="AZ55" s="90"/>
      <c r="BA55" s="90"/>
      <c r="BB55" s="90">
        <v>1</v>
      </c>
      <c r="BC55" s="90">
        <v>1</v>
      </c>
      <c r="BD55" s="90"/>
      <c r="BE55" s="90">
        <v>1</v>
      </c>
      <c r="BF55" s="90">
        <v>1</v>
      </c>
      <c r="BG55" s="90">
        <v>1</v>
      </c>
      <c r="BH55" s="90">
        <v>1</v>
      </c>
      <c r="BI55" s="90">
        <v>1</v>
      </c>
      <c r="BJ55" s="90"/>
      <c r="BK55" s="90"/>
      <c r="BL55" s="90">
        <v>1</v>
      </c>
      <c r="BM55" s="90"/>
      <c r="BN55" s="90"/>
      <c r="BO55" s="90"/>
      <c r="BP55" s="63"/>
      <c r="BQ55" s="90">
        <v>1</v>
      </c>
      <c r="BR55" s="90"/>
      <c r="BS55" s="90"/>
      <c r="BT55" s="81"/>
      <c r="BU55" s="90">
        <v>1</v>
      </c>
      <c r="BV55" s="90"/>
      <c r="BW55" s="90"/>
      <c r="BX55" s="90"/>
      <c r="BY55" s="90">
        <v>1</v>
      </c>
      <c r="BZ55" s="90"/>
      <c r="CA55" s="90"/>
      <c r="CB55" s="90"/>
      <c r="CC55" s="90">
        <v>1</v>
      </c>
      <c r="CD55" s="90"/>
      <c r="CE55" s="90"/>
      <c r="CF55" s="90"/>
      <c r="CG55" s="90">
        <v>1</v>
      </c>
      <c r="CH55" s="90"/>
      <c r="CI55" s="90"/>
      <c r="CJ55" s="90"/>
      <c r="CK55" s="90">
        <v>1</v>
      </c>
      <c r="CL55" s="90"/>
      <c r="CM55" s="90"/>
      <c r="CN55" s="90">
        <v>1</v>
      </c>
      <c r="CO55" s="90"/>
      <c r="CP55" s="90"/>
      <c r="CQ55" s="90">
        <v>1</v>
      </c>
      <c r="CR55" s="90"/>
      <c r="CS55" s="90"/>
      <c r="CT55" s="90"/>
      <c r="CU55" s="90">
        <v>1</v>
      </c>
      <c r="CV55" s="90"/>
      <c r="CW55" s="58">
        <v>1</v>
      </c>
      <c r="CX55" s="90"/>
    </row>
    <row r="56" spans="1:102" s="56" customFormat="1" ht="32.4">
      <c r="A56" s="53">
        <v>40601</v>
      </c>
      <c r="B56" s="53" t="s">
        <v>421</v>
      </c>
      <c r="C56" s="70">
        <f t="shared" si="2"/>
        <v>40601</v>
      </c>
      <c r="D56" s="73">
        <v>40601</v>
      </c>
      <c r="E56" s="55" t="s">
        <v>263</v>
      </c>
      <c r="F56" s="55" t="s">
        <v>361</v>
      </c>
      <c r="G56" s="55">
        <f t="shared" si="3"/>
        <v>0</v>
      </c>
      <c r="H56" s="60">
        <v>6</v>
      </c>
      <c r="I56" s="58">
        <v>1</v>
      </c>
      <c r="J56" s="58">
        <v>19</v>
      </c>
      <c r="K56" s="58"/>
      <c r="L56" s="58"/>
      <c r="M56" s="90"/>
      <c r="N56" s="90"/>
      <c r="O56" s="90"/>
      <c r="P56" s="90"/>
      <c r="Q56" s="90"/>
      <c r="R56" s="61"/>
      <c r="S56" s="90"/>
      <c r="T56" s="90"/>
      <c r="U56" s="90"/>
      <c r="V56" s="90"/>
      <c r="W56" s="59"/>
      <c r="X56" s="58"/>
      <c r="Y56" s="58"/>
      <c r="Z56" s="90">
        <v>1</v>
      </c>
      <c r="AA56" s="59"/>
      <c r="AB56" s="93">
        <v>1</v>
      </c>
      <c r="AC56" s="18"/>
      <c r="AD56" s="18"/>
      <c r="AE56" s="59" t="s">
        <v>261</v>
      </c>
      <c r="AF56" s="93"/>
      <c r="AG56" s="93">
        <v>1</v>
      </c>
      <c r="AH56" s="93"/>
      <c r="AI56" s="62"/>
      <c r="AJ56" s="93"/>
      <c r="AK56" s="93"/>
      <c r="AL56" s="93">
        <v>1</v>
      </c>
      <c r="AM56" s="93"/>
      <c r="AN56" s="93">
        <v>1</v>
      </c>
      <c r="AO56" s="93">
        <v>1</v>
      </c>
      <c r="AP56" s="93"/>
      <c r="AQ56" s="93"/>
      <c r="AR56" s="90">
        <v>1</v>
      </c>
      <c r="AS56" s="90"/>
      <c r="AT56" s="90">
        <v>1</v>
      </c>
      <c r="AU56" s="90">
        <v>1</v>
      </c>
      <c r="AV56" s="90"/>
      <c r="AW56" s="90"/>
      <c r="AX56" s="90"/>
      <c r="AY56" s="90"/>
      <c r="AZ56" s="90">
        <v>1</v>
      </c>
      <c r="BA56" s="90"/>
      <c r="BB56" s="90">
        <v>1</v>
      </c>
      <c r="BC56" s="90"/>
      <c r="BD56" s="90">
        <v>1</v>
      </c>
      <c r="BE56" s="90">
        <v>1</v>
      </c>
      <c r="BF56" s="90">
        <v>1</v>
      </c>
      <c r="BG56" s="90">
        <v>1</v>
      </c>
      <c r="BH56" s="90">
        <v>1</v>
      </c>
      <c r="BI56" s="90">
        <v>1</v>
      </c>
      <c r="BJ56" s="90"/>
      <c r="BK56" s="90"/>
      <c r="BL56" s="90">
        <v>1</v>
      </c>
      <c r="BM56" s="90"/>
      <c r="BN56" s="90"/>
      <c r="BO56" s="90"/>
      <c r="BP56" s="63"/>
      <c r="BQ56" s="90"/>
      <c r="BR56" s="90">
        <v>1</v>
      </c>
      <c r="BS56" s="90"/>
      <c r="BT56" s="81"/>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v>1</v>
      </c>
      <c r="CV56" s="90"/>
      <c r="CW56" s="58"/>
      <c r="CX56" s="90">
        <v>1</v>
      </c>
    </row>
    <row r="57" spans="1:102" s="56" customFormat="1" ht="32.4">
      <c r="A57" s="53">
        <v>40602</v>
      </c>
      <c r="B57" s="53" t="s">
        <v>422</v>
      </c>
      <c r="C57" s="70">
        <f t="shared" si="2"/>
        <v>40602</v>
      </c>
      <c r="D57" s="73">
        <v>40602</v>
      </c>
      <c r="E57" s="55" t="s">
        <v>264</v>
      </c>
      <c r="F57" s="55" t="s">
        <v>362</v>
      </c>
      <c r="G57" s="55">
        <f t="shared" si="3"/>
        <v>0</v>
      </c>
      <c r="H57" s="60">
        <v>6</v>
      </c>
      <c r="I57" s="58">
        <v>1</v>
      </c>
      <c r="J57" s="58">
        <v>24</v>
      </c>
      <c r="K57" s="58"/>
      <c r="L57" s="58"/>
      <c r="M57" s="90"/>
      <c r="N57" s="90"/>
      <c r="O57" s="90"/>
      <c r="P57" s="90"/>
      <c r="Q57" s="90"/>
      <c r="R57" s="61"/>
      <c r="S57" s="90"/>
      <c r="T57" s="90"/>
      <c r="U57" s="90"/>
      <c r="V57" s="90"/>
      <c r="W57" s="59"/>
      <c r="X57" s="58"/>
      <c r="Y57" s="58"/>
      <c r="Z57" s="90">
        <v>1</v>
      </c>
      <c r="AA57" s="59"/>
      <c r="AB57" s="93">
        <v>1</v>
      </c>
      <c r="AC57" s="18"/>
      <c r="AD57" s="18"/>
      <c r="AE57" s="59" t="s">
        <v>265</v>
      </c>
      <c r="AF57" s="93"/>
      <c r="AG57" s="93">
        <v>1</v>
      </c>
      <c r="AH57" s="93"/>
      <c r="AI57" s="62"/>
      <c r="AJ57" s="93"/>
      <c r="AK57" s="93"/>
      <c r="AL57" s="93"/>
      <c r="AM57" s="93"/>
      <c r="AN57" s="93">
        <v>1</v>
      </c>
      <c r="AO57" s="93"/>
      <c r="AP57" s="93"/>
      <c r="AQ57" s="93"/>
      <c r="AR57" s="90">
        <v>1</v>
      </c>
      <c r="AS57" s="90"/>
      <c r="AT57" s="90">
        <v>1</v>
      </c>
      <c r="AU57" s="90">
        <v>1</v>
      </c>
      <c r="AV57" s="90"/>
      <c r="AW57" s="90"/>
      <c r="AX57" s="90"/>
      <c r="AY57" s="90"/>
      <c r="AZ57" s="90">
        <v>1</v>
      </c>
      <c r="BA57" s="90"/>
      <c r="BB57" s="90">
        <v>1</v>
      </c>
      <c r="BC57" s="90"/>
      <c r="BD57" s="90">
        <v>1</v>
      </c>
      <c r="BE57" s="90">
        <v>1</v>
      </c>
      <c r="BF57" s="90">
        <v>1</v>
      </c>
      <c r="BG57" s="90">
        <v>1</v>
      </c>
      <c r="BH57" s="90">
        <v>1</v>
      </c>
      <c r="BI57" s="90">
        <v>1</v>
      </c>
      <c r="BJ57" s="90">
        <v>1</v>
      </c>
      <c r="BK57" s="90"/>
      <c r="BL57" s="90"/>
      <c r="BM57" s="90"/>
      <c r="BN57" s="90"/>
      <c r="BO57" s="90"/>
      <c r="BP57" s="63"/>
      <c r="BQ57" s="90"/>
      <c r="BR57" s="90">
        <v>1</v>
      </c>
      <c r="BS57" s="90"/>
      <c r="BT57" s="81"/>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v>1</v>
      </c>
      <c r="CT57" s="90"/>
      <c r="CU57" s="90"/>
      <c r="CV57" s="90"/>
      <c r="CW57" s="58"/>
      <c r="CX57" s="90">
        <v>1</v>
      </c>
    </row>
    <row r="58" spans="1:102" s="56" customFormat="1">
      <c r="A58" s="53">
        <v>40604</v>
      </c>
      <c r="B58" s="53" t="s">
        <v>423</v>
      </c>
      <c r="C58" s="70">
        <f t="shared" si="2"/>
        <v>40604</v>
      </c>
      <c r="D58" s="73">
        <v>40604</v>
      </c>
      <c r="E58" s="55" t="s">
        <v>266</v>
      </c>
      <c r="F58" s="55" t="s">
        <v>364</v>
      </c>
      <c r="G58" s="55">
        <f t="shared" si="3"/>
        <v>0</v>
      </c>
      <c r="H58" s="60">
        <v>6</v>
      </c>
      <c r="I58" s="58"/>
      <c r="J58" s="58"/>
      <c r="K58" s="58"/>
      <c r="L58" s="58"/>
      <c r="M58" s="90"/>
      <c r="N58" s="90"/>
      <c r="O58" s="90"/>
      <c r="P58" s="90">
        <v>1</v>
      </c>
      <c r="Q58" s="90"/>
      <c r="R58" s="61"/>
      <c r="S58" s="90"/>
      <c r="T58" s="90">
        <v>1</v>
      </c>
      <c r="U58" s="90"/>
      <c r="V58" s="90"/>
      <c r="W58" s="59"/>
      <c r="X58" s="58"/>
      <c r="Y58" s="58"/>
      <c r="Z58" s="90"/>
      <c r="AA58" s="59"/>
      <c r="AB58" s="93"/>
      <c r="AC58" s="18"/>
      <c r="AD58" s="18"/>
      <c r="AE58" s="59"/>
      <c r="AF58" s="93"/>
      <c r="AG58" s="93"/>
      <c r="AH58" s="93"/>
      <c r="AI58" s="62"/>
      <c r="AJ58" s="93"/>
      <c r="AK58" s="93"/>
      <c r="AL58" s="93"/>
      <c r="AM58" s="93"/>
      <c r="AN58" s="93"/>
      <c r="AO58" s="93"/>
      <c r="AP58" s="93"/>
      <c r="AQ58" s="93"/>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63"/>
      <c r="BQ58" s="90"/>
      <c r="BR58" s="90"/>
      <c r="BS58" s="90"/>
      <c r="BT58" s="81"/>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58"/>
      <c r="CX58" s="90"/>
    </row>
    <row r="59" spans="1:102" s="56" customFormat="1">
      <c r="A59" s="53">
        <v>40605</v>
      </c>
      <c r="B59" s="53" t="s">
        <v>424</v>
      </c>
      <c r="C59" s="70">
        <f t="shared" si="2"/>
        <v>40605</v>
      </c>
      <c r="D59" s="73">
        <v>40605</v>
      </c>
      <c r="E59" s="55" t="s">
        <v>267</v>
      </c>
      <c r="F59" s="55" t="s">
        <v>365</v>
      </c>
      <c r="G59" s="55">
        <f t="shared" si="3"/>
        <v>0</v>
      </c>
      <c r="H59" s="60">
        <v>6</v>
      </c>
      <c r="I59" s="58"/>
      <c r="J59" s="58"/>
      <c r="K59" s="58"/>
      <c r="L59" s="58"/>
      <c r="M59" s="90"/>
      <c r="N59" s="90"/>
      <c r="O59" s="90">
        <v>1</v>
      </c>
      <c r="P59" s="90"/>
      <c r="Q59" s="90"/>
      <c r="R59" s="61"/>
      <c r="S59" s="90"/>
      <c r="T59" s="90"/>
      <c r="U59" s="90"/>
      <c r="V59" s="90"/>
      <c r="W59" s="59"/>
      <c r="X59" s="58"/>
      <c r="Y59" s="58"/>
      <c r="Z59" s="90"/>
      <c r="AA59" s="59"/>
      <c r="AB59" s="93"/>
      <c r="AC59" s="18"/>
      <c r="AD59" s="18"/>
      <c r="AE59" s="59"/>
      <c r="AF59" s="93"/>
      <c r="AG59" s="93"/>
      <c r="AH59" s="93"/>
      <c r="AI59" s="62"/>
      <c r="AJ59" s="93"/>
      <c r="AK59" s="93"/>
      <c r="AL59" s="93"/>
      <c r="AM59" s="93"/>
      <c r="AN59" s="93"/>
      <c r="AO59" s="93"/>
      <c r="AP59" s="93"/>
      <c r="AQ59" s="93"/>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63"/>
      <c r="BQ59" s="90"/>
      <c r="BR59" s="90"/>
      <c r="BS59" s="90"/>
      <c r="BT59" s="81"/>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58"/>
      <c r="CX59" s="90"/>
    </row>
    <row r="60" spans="1:102" s="56" customFormat="1">
      <c r="A60" s="53">
        <v>406082</v>
      </c>
      <c r="B60" s="53" t="s">
        <v>425</v>
      </c>
      <c r="C60" s="70">
        <f t="shared" si="2"/>
        <v>40608</v>
      </c>
      <c r="D60" s="73">
        <v>40608</v>
      </c>
      <c r="E60" s="55" t="s">
        <v>268</v>
      </c>
      <c r="F60" s="55" t="s">
        <v>366</v>
      </c>
      <c r="G60" s="55">
        <f t="shared" si="3"/>
        <v>0</v>
      </c>
      <c r="H60" s="60">
        <v>6</v>
      </c>
      <c r="I60" s="58"/>
      <c r="J60" s="58"/>
      <c r="K60" s="58"/>
      <c r="L60" s="58"/>
      <c r="M60" s="90"/>
      <c r="N60" s="90"/>
      <c r="O60" s="90"/>
      <c r="P60" s="90">
        <v>1</v>
      </c>
      <c r="Q60" s="90"/>
      <c r="R60" s="61"/>
      <c r="S60" s="90"/>
      <c r="T60" s="90"/>
      <c r="U60" s="90">
        <v>1</v>
      </c>
      <c r="V60" s="90"/>
      <c r="W60" s="59"/>
      <c r="X60" s="58"/>
      <c r="Y60" s="58"/>
      <c r="Z60" s="90"/>
      <c r="AA60" s="59"/>
      <c r="AB60" s="93"/>
      <c r="AC60" s="18"/>
      <c r="AD60" s="18"/>
      <c r="AE60" s="59"/>
      <c r="AF60" s="93"/>
      <c r="AG60" s="93"/>
      <c r="AH60" s="93"/>
      <c r="AI60" s="62"/>
      <c r="AJ60" s="93"/>
      <c r="AK60" s="93"/>
      <c r="AL60" s="93"/>
      <c r="AM60" s="93"/>
      <c r="AN60" s="93"/>
      <c r="AO60" s="93"/>
      <c r="AP60" s="93"/>
      <c r="AQ60" s="93"/>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63"/>
      <c r="BQ60" s="90"/>
      <c r="BR60" s="90"/>
      <c r="BS60" s="90"/>
      <c r="BT60" s="81"/>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58"/>
      <c r="CX60" s="90"/>
    </row>
    <row r="61" spans="1:102" s="56" customFormat="1">
      <c r="A61" s="53">
        <v>406091</v>
      </c>
      <c r="B61" s="53" t="s">
        <v>426</v>
      </c>
      <c r="C61" s="70">
        <f t="shared" si="2"/>
        <v>40609</v>
      </c>
      <c r="D61" s="73">
        <v>40609</v>
      </c>
      <c r="E61" s="55" t="s">
        <v>269</v>
      </c>
      <c r="F61" s="55" t="s">
        <v>367</v>
      </c>
      <c r="G61" s="55">
        <f t="shared" si="3"/>
        <v>0</v>
      </c>
      <c r="H61" s="60">
        <v>6</v>
      </c>
      <c r="I61" s="58"/>
      <c r="J61" s="58"/>
      <c r="K61" s="58"/>
      <c r="L61" s="58"/>
      <c r="M61" s="90"/>
      <c r="N61" s="90"/>
      <c r="O61" s="90">
        <v>1</v>
      </c>
      <c r="P61" s="90"/>
      <c r="Q61" s="90"/>
      <c r="R61" s="61"/>
      <c r="S61" s="90"/>
      <c r="T61" s="90"/>
      <c r="U61" s="90"/>
      <c r="V61" s="90"/>
      <c r="W61" s="59"/>
      <c r="X61" s="58"/>
      <c r="Y61" s="58"/>
      <c r="Z61" s="90"/>
      <c r="AA61" s="59"/>
      <c r="AB61" s="93"/>
      <c r="AC61" s="18"/>
      <c r="AD61" s="18"/>
      <c r="AE61" s="59"/>
      <c r="AF61" s="93"/>
      <c r="AG61" s="93"/>
      <c r="AH61" s="93"/>
      <c r="AI61" s="62"/>
      <c r="AJ61" s="93"/>
      <c r="AK61" s="93"/>
      <c r="AL61" s="93"/>
      <c r="AM61" s="93"/>
      <c r="AN61" s="93"/>
      <c r="AO61" s="93"/>
      <c r="AP61" s="93"/>
      <c r="AQ61" s="93"/>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63"/>
      <c r="BQ61" s="90"/>
      <c r="BR61" s="90"/>
      <c r="BS61" s="90"/>
      <c r="BT61" s="81"/>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58"/>
      <c r="CX61" s="90"/>
    </row>
    <row r="62" spans="1:102" s="56" customFormat="1">
      <c r="A62" s="53">
        <v>40610</v>
      </c>
      <c r="B62" s="53" t="s">
        <v>427</v>
      </c>
      <c r="C62" s="70">
        <f t="shared" si="2"/>
        <v>40610</v>
      </c>
      <c r="D62" s="73">
        <v>40610</v>
      </c>
      <c r="E62" s="55" t="s">
        <v>270</v>
      </c>
      <c r="F62" s="55" t="s">
        <v>368</v>
      </c>
      <c r="G62" s="55">
        <f t="shared" si="3"/>
        <v>0</v>
      </c>
      <c r="H62" s="60">
        <v>6</v>
      </c>
      <c r="I62" s="58"/>
      <c r="J62" s="58"/>
      <c r="K62" s="58"/>
      <c r="L62" s="58"/>
      <c r="M62" s="90"/>
      <c r="N62" s="90"/>
      <c r="O62" s="90">
        <v>1</v>
      </c>
      <c r="P62" s="90"/>
      <c r="Q62" s="90"/>
      <c r="R62" s="61"/>
      <c r="S62" s="90"/>
      <c r="T62" s="90"/>
      <c r="U62" s="90"/>
      <c r="V62" s="90"/>
      <c r="W62" s="59"/>
      <c r="X62" s="58"/>
      <c r="Y62" s="58"/>
      <c r="Z62" s="90"/>
      <c r="AA62" s="59"/>
      <c r="AB62" s="93"/>
      <c r="AC62" s="18"/>
      <c r="AD62" s="18"/>
      <c r="AE62" s="59"/>
      <c r="AF62" s="93"/>
      <c r="AG62" s="93"/>
      <c r="AH62" s="93"/>
      <c r="AI62" s="62"/>
      <c r="AJ62" s="93"/>
      <c r="AK62" s="93"/>
      <c r="AL62" s="93"/>
      <c r="AM62" s="93"/>
      <c r="AN62" s="93"/>
      <c r="AO62" s="93"/>
      <c r="AP62" s="93"/>
      <c r="AQ62" s="93"/>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63"/>
      <c r="BQ62" s="90"/>
      <c r="BR62" s="90"/>
      <c r="BS62" s="90"/>
      <c r="BT62" s="81"/>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58"/>
      <c r="CX62" s="90"/>
    </row>
    <row r="63" spans="1:102" s="56" customFormat="1" ht="43.2">
      <c r="A63" s="53">
        <v>40621</v>
      </c>
      <c r="B63" s="53" t="s">
        <v>428</v>
      </c>
      <c r="C63" s="70">
        <f t="shared" si="2"/>
        <v>40621</v>
      </c>
      <c r="D63" s="73">
        <v>40621</v>
      </c>
      <c r="E63" s="55" t="s">
        <v>271</v>
      </c>
      <c r="F63" s="55" t="s">
        <v>369</v>
      </c>
      <c r="G63" s="55">
        <f t="shared" si="3"/>
        <v>0</v>
      </c>
      <c r="H63" s="60">
        <v>6</v>
      </c>
      <c r="I63" s="58">
        <v>1</v>
      </c>
      <c r="J63" s="58">
        <v>22</v>
      </c>
      <c r="K63" s="58"/>
      <c r="L63" s="58"/>
      <c r="M63" s="90"/>
      <c r="N63" s="90"/>
      <c r="O63" s="90"/>
      <c r="P63" s="90"/>
      <c r="Q63" s="90"/>
      <c r="R63" s="61"/>
      <c r="S63" s="90"/>
      <c r="T63" s="90"/>
      <c r="U63" s="90"/>
      <c r="V63" s="90"/>
      <c r="W63" s="59"/>
      <c r="X63" s="58"/>
      <c r="Y63" s="58"/>
      <c r="Z63" s="90"/>
      <c r="AA63" s="59" t="s">
        <v>272</v>
      </c>
      <c r="AB63" s="93">
        <v>1</v>
      </c>
      <c r="AC63" s="18"/>
      <c r="AD63" s="18"/>
      <c r="AE63" s="59" t="s">
        <v>273</v>
      </c>
      <c r="AF63" s="93"/>
      <c r="AG63" s="93">
        <v>1</v>
      </c>
      <c r="AH63" s="93"/>
      <c r="AI63" s="62"/>
      <c r="AJ63" s="93"/>
      <c r="AK63" s="93"/>
      <c r="AL63" s="93">
        <v>1</v>
      </c>
      <c r="AM63" s="93"/>
      <c r="AN63" s="93"/>
      <c r="AO63" s="93"/>
      <c r="AP63" s="93">
        <v>1</v>
      </c>
      <c r="AQ63" s="93">
        <v>1</v>
      </c>
      <c r="AR63" s="90">
        <v>1</v>
      </c>
      <c r="AS63" s="90"/>
      <c r="AT63" s="90">
        <v>1</v>
      </c>
      <c r="AU63" s="90">
        <v>1</v>
      </c>
      <c r="AV63" s="90"/>
      <c r="AW63" s="90"/>
      <c r="AX63" s="90"/>
      <c r="AY63" s="90"/>
      <c r="AZ63" s="90">
        <v>1</v>
      </c>
      <c r="BA63" s="90"/>
      <c r="BB63" s="90">
        <v>1</v>
      </c>
      <c r="BC63" s="90"/>
      <c r="BD63" s="90">
        <v>1</v>
      </c>
      <c r="BE63" s="90">
        <v>1</v>
      </c>
      <c r="BF63" s="90">
        <v>1</v>
      </c>
      <c r="BG63" s="90">
        <v>1</v>
      </c>
      <c r="BH63" s="90">
        <v>1</v>
      </c>
      <c r="BI63" s="90">
        <v>1</v>
      </c>
      <c r="BJ63" s="90"/>
      <c r="BK63" s="90"/>
      <c r="BL63" s="90">
        <v>1</v>
      </c>
      <c r="BM63" s="90"/>
      <c r="BN63" s="90">
        <v>1</v>
      </c>
      <c r="BO63" s="90"/>
      <c r="BP63" s="63"/>
      <c r="BQ63" s="90"/>
      <c r="BR63" s="90">
        <v>1</v>
      </c>
      <c r="BS63" s="90"/>
      <c r="BT63" s="81"/>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v>1</v>
      </c>
      <c r="CU63" s="90"/>
      <c r="CV63" s="90"/>
      <c r="CW63" s="58">
        <v>1</v>
      </c>
      <c r="CX63" s="90"/>
    </row>
    <row r="64" spans="1:102" s="56" customFormat="1">
      <c r="A64" s="53">
        <v>40625</v>
      </c>
      <c r="B64" s="53" t="s">
        <v>429</v>
      </c>
      <c r="C64" s="70">
        <f t="shared" si="2"/>
        <v>40625</v>
      </c>
      <c r="D64" s="73">
        <v>40625</v>
      </c>
      <c r="E64" s="55" t="s">
        <v>274</v>
      </c>
      <c r="F64" s="55" t="s">
        <v>371</v>
      </c>
      <c r="G64" s="55">
        <f t="shared" si="3"/>
        <v>0</v>
      </c>
      <c r="H64" s="60">
        <v>6</v>
      </c>
      <c r="I64" s="58"/>
      <c r="J64" s="58"/>
      <c r="K64" s="58"/>
      <c r="L64" s="58"/>
      <c r="M64" s="90"/>
      <c r="N64" s="90"/>
      <c r="O64" s="90">
        <v>1</v>
      </c>
      <c r="P64" s="90"/>
      <c r="Q64" s="90"/>
      <c r="R64" s="61"/>
      <c r="S64" s="90"/>
      <c r="T64" s="90"/>
      <c r="U64" s="90"/>
      <c r="V64" s="90"/>
      <c r="W64" s="59"/>
      <c r="X64" s="58"/>
      <c r="Y64" s="58"/>
      <c r="Z64" s="90"/>
      <c r="AA64" s="59"/>
      <c r="AB64" s="93"/>
      <c r="AC64" s="18"/>
      <c r="AD64" s="18"/>
      <c r="AE64" s="59"/>
      <c r="AF64" s="93"/>
      <c r="AG64" s="93"/>
      <c r="AH64" s="93"/>
      <c r="AI64" s="62"/>
      <c r="AJ64" s="93"/>
      <c r="AK64" s="93"/>
      <c r="AL64" s="93"/>
      <c r="AM64" s="93"/>
      <c r="AN64" s="93"/>
      <c r="AO64" s="93"/>
      <c r="AP64" s="93"/>
      <c r="AQ64" s="93"/>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63"/>
      <c r="BQ64" s="90"/>
      <c r="BR64" s="90"/>
      <c r="BS64" s="90"/>
      <c r="BT64" s="81"/>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58"/>
      <c r="CX64" s="90"/>
    </row>
    <row r="65" spans="1:102" s="56" customFormat="1" ht="75.599999999999994">
      <c r="A65" s="53">
        <v>40642</v>
      </c>
      <c r="B65" s="53" t="s">
        <v>430</v>
      </c>
      <c r="C65" s="70">
        <f t="shared" si="2"/>
        <v>40642</v>
      </c>
      <c r="D65" s="73">
        <v>40642</v>
      </c>
      <c r="E65" s="55" t="s">
        <v>275</v>
      </c>
      <c r="F65" s="55" t="s">
        <v>372</v>
      </c>
      <c r="G65" s="55">
        <f t="shared" si="3"/>
        <v>0</v>
      </c>
      <c r="H65" s="60">
        <v>6</v>
      </c>
      <c r="I65" s="58">
        <v>1</v>
      </c>
      <c r="J65" s="58">
        <v>19</v>
      </c>
      <c r="K65" s="58"/>
      <c r="L65" s="58"/>
      <c r="M65" s="90"/>
      <c r="N65" s="90"/>
      <c r="O65" s="90"/>
      <c r="P65" s="90"/>
      <c r="Q65" s="90"/>
      <c r="R65" s="61"/>
      <c r="S65" s="90"/>
      <c r="T65" s="90"/>
      <c r="U65" s="90"/>
      <c r="V65" s="90"/>
      <c r="W65" s="59"/>
      <c r="X65" s="58"/>
      <c r="Y65" s="58"/>
      <c r="Z65" s="90"/>
      <c r="AA65" s="59" t="s">
        <v>276</v>
      </c>
      <c r="AB65" s="93">
        <v>1</v>
      </c>
      <c r="AC65" s="18"/>
      <c r="AD65" s="18"/>
      <c r="AE65" s="59" t="s">
        <v>277</v>
      </c>
      <c r="AF65" s="93">
        <v>1</v>
      </c>
      <c r="AG65" s="93"/>
      <c r="AH65" s="93"/>
      <c r="AI65" s="62"/>
      <c r="AJ65" s="93"/>
      <c r="AK65" s="93">
        <v>1</v>
      </c>
      <c r="AL65" s="93">
        <v>1</v>
      </c>
      <c r="AM65" s="93"/>
      <c r="AN65" s="93">
        <v>1</v>
      </c>
      <c r="AO65" s="93">
        <v>1</v>
      </c>
      <c r="AP65" s="93"/>
      <c r="AQ65" s="93"/>
      <c r="AR65" s="90">
        <v>1</v>
      </c>
      <c r="AS65" s="90"/>
      <c r="AT65" s="90"/>
      <c r="AU65" s="90"/>
      <c r="AV65" s="90">
        <v>1</v>
      </c>
      <c r="AW65" s="90"/>
      <c r="AX65" s="90"/>
      <c r="AY65" s="90">
        <v>1</v>
      </c>
      <c r="AZ65" s="90"/>
      <c r="BA65" s="90"/>
      <c r="BB65" s="90">
        <v>1</v>
      </c>
      <c r="BC65" s="90">
        <v>1</v>
      </c>
      <c r="BD65" s="90"/>
      <c r="BE65" s="90">
        <v>1</v>
      </c>
      <c r="BF65" s="90">
        <v>1</v>
      </c>
      <c r="BG65" s="90">
        <v>1</v>
      </c>
      <c r="BH65" s="90">
        <v>1</v>
      </c>
      <c r="BI65" s="90">
        <v>1</v>
      </c>
      <c r="BJ65" s="90"/>
      <c r="BK65" s="90"/>
      <c r="BL65" s="90">
        <v>1</v>
      </c>
      <c r="BM65" s="90"/>
      <c r="BN65" s="90"/>
      <c r="BO65" s="90"/>
      <c r="BP65" s="63"/>
      <c r="BQ65" s="90"/>
      <c r="BR65" s="90">
        <v>1</v>
      </c>
      <c r="BS65" s="90"/>
      <c r="BT65" s="81"/>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v>1</v>
      </c>
      <c r="CV65" s="90"/>
      <c r="CW65" s="58"/>
      <c r="CX65" s="90">
        <v>1</v>
      </c>
    </row>
    <row r="66" spans="1:102" s="56" customFormat="1" ht="54">
      <c r="A66" s="53">
        <v>40646</v>
      </c>
      <c r="B66" s="53" t="s">
        <v>431</v>
      </c>
      <c r="C66" s="70">
        <f t="shared" si="2"/>
        <v>40646</v>
      </c>
      <c r="D66" s="73">
        <v>40646</v>
      </c>
      <c r="E66" s="55" t="s">
        <v>278</v>
      </c>
      <c r="F66" s="55" t="s">
        <v>373</v>
      </c>
      <c r="G66" s="55">
        <f t="shared" si="3"/>
        <v>0</v>
      </c>
      <c r="H66" s="60">
        <v>6</v>
      </c>
      <c r="I66" s="58">
        <v>1</v>
      </c>
      <c r="J66" s="58">
        <v>22</v>
      </c>
      <c r="K66" s="58"/>
      <c r="L66" s="58"/>
      <c r="M66" s="90"/>
      <c r="N66" s="90"/>
      <c r="O66" s="90"/>
      <c r="P66" s="90"/>
      <c r="Q66" s="90"/>
      <c r="R66" s="61"/>
      <c r="S66" s="90"/>
      <c r="T66" s="90"/>
      <c r="U66" s="90"/>
      <c r="V66" s="90"/>
      <c r="W66" s="59"/>
      <c r="X66" s="58"/>
      <c r="Y66" s="58"/>
      <c r="Z66" s="90"/>
      <c r="AA66" s="59" t="s">
        <v>279</v>
      </c>
      <c r="AB66" s="93">
        <v>1</v>
      </c>
      <c r="AC66" s="18"/>
      <c r="AD66" s="18"/>
      <c r="AE66" s="59" t="s">
        <v>280</v>
      </c>
      <c r="AF66" s="93">
        <v>1</v>
      </c>
      <c r="AG66" s="93"/>
      <c r="AH66" s="93"/>
      <c r="AI66" s="62"/>
      <c r="AJ66" s="93"/>
      <c r="AK66" s="93"/>
      <c r="AL66" s="93"/>
      <c r="AM66" s="93"/>
      <c r="AN66" s="93">
        <v>1</v>
      </c>
      <c r="AO66" s="93">
        <v>1</v>
      </c>
      <c r="AP66" s="93"/>
      <c r="AQ66" s="93"/>
      <c r="AR66" s="90">
        <v>1</v>
      </c>
      <c r="AS66" s="90"/>
      <c r="AT66" s="90">
        <v>1</v>
      </c>
      <c r="AU66" s="90">
        <v>1</v>
      </c>
      <c r="AV66" s="90"/>
      <c r="AW66" s="90"/>
      <c r="AX66" s="90"/>
      <c r="AY66" s="90"/>
      <c r="AZ66" s="90">
        <v>1</v>
      </c>
      <c r="BA66" s="90"/>
      <c r="BB66" s="90">
        <v>1</v>
      </c>
      <c r="BC66" s="90">
        <v>1</v>
      </c>
      <c r="BD66" s="90"/>
      <c r="BE66" s="90">
        <v>1</v>
      </c>
      <c r="BF66" s="90">
        <v>1</v>
      </c>
      <c r="BG66" s="90">
        <v>1</v>
      </c>
      <c r="BH66" s="90">
        <v>1</v>
      </c>
      <c r="BI66" s="90">
        <v>1</v>
      </c>
      <c r="BJ66" s="90">
        <v>1</v>
      </c>
      <c r="BK66" s="90"/>
      <c r="BL66" s="90">
        <v>1</v>
      </c>
      <c r="BM66" s="90"/>
      <c r="BN66" s="90"/>
      <c r="BO66" s="90"/>
      <c r="BP66" s="63"/>
      <c r="BQ66" s="90"/>
      <c r="BR66" s="90">
        <v>1</v>
      </c>
      <c r="BS66" s="90"/>
      <c r="BT66" s="81"/>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v>1</v>
      </c>
      <c r="CV66" s="90"/>
      <c r="CW66" s="58"/>
      <c r="CX66" s="90">
        <v>1</v>
      </c>
    </row>
    <row r="67" spans="1:102" s="56" customFormat="1">
      <c r="A67" s="53">
        <v>40647</v>
      </c>
      <c r="B67" s="53" t="s">
        <v>432</v>
      </c>
      <c r="C67" s="70">
        <f t="shared" si="2"/>
        <v>40647</v>
      </c>
      <c r="D67" s="73">
        <v>40647</v>
      </c>
      <c r="E67" s="55" t="s">
        <v>281</v>
      </c>
      <c r="F67" s="55" t="s">
        <v>374</v>
      </c>
      <c r="G67" s="55">
        <f t="shared" si="3"/>
        <v>0</v>
      </c>
      <c r="H67" s="60">
        <v>6</v>
      </c>
      <c r="I67" s="58"/>
      <c r="J67" s="58"/>
      <c r="K67" s="58"/>
      <c r="L67" s="58"/>
      <c r="M67" s="90"/>
      <c r="N67" s="90"/>
      <c r="O67" s="90">
        <v>1</v>
      </c>
      <c r="P67" s="90"/>
      <c r="Q67" s="90"/>
      <c r="R67" s="61"/>
      <c r="S67" s="90"/>
      <c r="T67" s="90"/>
      <c r="U67" s="90"/>
      <c r="V67" s="90"/>
      <c r="W67" s="59"/>
      <c r="X67" s="58"/>
      <c r="Y67" s="58"/>
      <c r="Z67" s="90"/>
      <c r="AA67" s="59"/>
      <c r="AB67" s="93"/>
      <c r="AC67" s="18"/>
      <c r="AD67" s="18"/>
      <c r="AE67" s="59"/>
      <c r="AF67" s="93"/>
      <c r="AG67" s="93"/>
      <c r="AH67" s="93"/>
      <c r="AI67" s="62"/>
      <c r="AJ67" s="93"/>
      <c r="AK67" s="93"/>
      <c r="AL67" s="93"/>
      <c r="AM67" s="93"/>
      <c r="AN67" s="93"/>
      <c r="AO67" s="93"/>
      <c r="AP67" s="93"/>
      <c r="AQ67" s="93"/>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63"/>
      <c r="BQ67" s="90"/>
      <c r="BR67" s="90"/>
      <c r="BS67" s="90"/>
      <c r="BT67" s="81"/>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58"/>
      <c r="CX67" s="90"/>
    </row>
    <row r="68" spans="1:102" s="12" customFormat="1" ht="34.200000000000003" customHeight="1">
      <c r="A68" s="111" t="s">
        <v>170</v>
      </c>
      <c r="B68" s="112"/>
      <c r="C68" s="112"/>
      <c r="D68" s="112"/>
      <c r="E68" s="113"/>
      <c r="F68" s="113"/>
      <c r="G68" s="113"/>
      <c r="H68" s="114"/>
      <c r="I68" s="17">
        <f>SUM(I10:I67)</f>
        <v>42</v>
      </c>
      <c r="J68" s="17"/>
      <c r="K68" s="17">
        <f>SUM(K10:K67)</f>
        <v>0</v>
      </c>
      <c r="L68" s="17"/>
      <c r="M68" s="17">
        <f>SUM(M10:M67)</f>
        <v>0</v>
      </c>
      <c r="N68" s="17"/>
      <c r="O68" s="17">
        <f>SUM(O10:O67)</f>
        <v>11</v>
      </c>
      <c r="P68" s="17">
        <f>SUM(P10:P67)</f>
        <v>3</v>
      </c>
      <c r="Q68" s="17">
        <f>SUM(Q10:Q67)</f>
        <v>2</v>
      </c>
      <c r="R68" s="43"/>
      <c r="S68" s="17">
        <f>SUM(S10:S67)</f>
        <v>0</v>
      </c>
      <c r="T68" s="17">
        <f>SUM(T10:T67)</f>
        <v>2</v>
      </c>
      <c r="U68" s="17">
        <f>SUM(U10:U67)</f>
        <v>1</v>
      </c>
      <c r="V68" s="17">
        <f>SUM(V10:V67)</f>
        <v>0</v>
      </c>
      <c r="W68" s="43"/>
      <c r="X68" s="17">
        <f>SUM(X10:X67)</f>
        <v>4</v>
      </c>
      <c r="Y68" s="17">
        <f>SUM(Y10:Y67)</f>
        <v>2</v>
      </c>
      <c r="Z68" s="17">
        <f>SUM(Z10:Z67)</f>
        <v>25</v>
      </c>
      <c r="AA68" s="43"/>
      <c r="AB68" s="17">
        <f>SUM(AB10:AB67)</f>
        <v>22</v>
      </c>
      <c r="AC68" s="17">
        <f>SUM(AC10:AC67)</f>
        <v>19</v>
      </c>
      <c r="AD68" s="17">
        <f>SUM(AD10:AD67)</f>
        <v>1</v>
      </c>
      <c r="AE68" s="43"/>
      <c r="AF68" s="17">
        <f t="shared" ref="AF68:BN68" si="4">SUM(AF10:AF67)</f>
        <v>20</v>
      </c>
      <c r="AG68" s="17">
        <f t="shared" si="4"/>
        <v>21</v>
      </c>
      <c r="AH68" s="17">
        <f t="shared" si="4"/>
        <v>16</v>
      </c>
      <c r="AI68" s="17">
        <f t="shared" si="4"/>
        <v>3</v>
      </c>
      <c r="AJ68" s="17">
        <f t="shared" si="4"/>
        <v>7</v>
      </c>
      <c r="AK68" s="17">
        <f t="shared" si="4"/>
        <v>1</v>
      </c>
      <c r="AL68" s="17">
        <f t="shared" si="4"/>
        <v>24</v>
      </c>
      <c r="AM68" s="17">
        <f t="shared" si="4"/>
        <v>4</v>
      </c>
      <c r="AN68" s="17">
        <f t="shared" si="4"/>
        <v>23</v>
      </c>
      <c r="AO68" s="17">
        <f t="shared" si="4"/>
        <v>12</v>
      </c>
      <c r="AP68" s="17">
        <f t="shared" si="4"/>
        <v>19</v>
      </c>
      <c r="AQ68" s="17">
        <f t="shared" si="4"/>
        <v>12</v>
      </c>
      <c r="AR68" s="17">
        <f t="shared" si="4"/>
        <v>38</v>
      </c>
      <c r="AS68" s="17">
        <f t="shared" si="4"/>
        <v>4</v>
      </c>
      <c r="AT68" s="17">
        <f t="shared" si="4"/>
        <v>32</v>
      </c>
      <c r="AU68" s="17">
        <f t="shared" si="4"/>
        <v>28</v>
      </c>
      <c r="AV68" s="17">
        <f t="shared" si="4"/>
        <v>6</v>
      </c>
      <c r="AW68" s="17">
        <f t="shared" si="4"/>
        <v>3</v>
      </c>
      <c r="AX68" s="17">
        <f t="shared" si="4"/>
        <v>3</v>
      </c>
      <c r="AY68" s="17">
        <f t="shared" si="4"/>
        <v>7</v>
      </c>
      <c r="AZ68" s="17">
        <f t="shared" si="4"/>
        <v>25</v>
      </c>
      <c r="BA68" s="17">
        <f t="shared" si="4"/>
        <v>1</v>
      </c>
      <c r="BB68" s="17">
        <f t="shared" si="4"/>
        <v>37</v>
      </c>
      <c r="BC68" s="17">
        <f t="shared" si="4"/>
        <v>18</v>
      </c>
      <c r="BD68" s="17">
        <f t="shared" si="4"/>
        <v>20</v>
      </c>
      <c r="BE68" s="17">
        <f t="shared" si="4"/>
        <v>39</v>
      </c>
      <c r="BF68" s="17">
        <f t="shared" si="4"/>
        <v>41</v>
      </c>
      <c r="BG68" s="17">
        <f t="shared" si="4"/>
        <v>36</v>
      </c>
      <c r="BH68" s="17">
        <f t="shared" si="4"/>
        <v>31</v>
      </c>
      <c r="BI68" s="17">
        <f t="shared" si="4"/>
        <v>39</v>
      </c>
      <c r="BJ68" s="17">
        <f t="shared" si="4"/>
        <v>18</v>
      </c>
      <c r="BK68" s="17">
        <f t="shared" si="4"/>
        <v>6</v>
      </c>
      <c r="BL68" s="17">
        <f t="shared" si="4"/>
        <v>33</v>
      </c>
      <c r="BM68" s="17">
        <f t="shared" si="4"/>
        <v>4</v>
      </c>
      <c r="BN68" s="17">
        <f t="shared" si="4"/>
        <v>4</v>
      </c>
      <c r="BO68" s="43"/>
      <c r="BP68" s="17"/>
      <c r="BQ68" s="17">
        <f>SUM(BQ10:BQ67)</f>
        <v>20</v>
      </c>
      <c r="BR68" s="17">
        <f>SUM(BR10:BR67)</f>
        <v>17</v>
      </c>
      <c r="BS68" s="17">
        <f>SUM(BS10:BS67)</f>
        <v>5</v>
      </c>
      <c r="BT68" s="43"/>
      <c r="BU68" s="17">
        <f>SUM(BU10:BU67)</f>
        <v>18</v>
      </c>
      <c r="BV68" s="17">
        <f>SUM(BV10:BV67)</f>
        <v>11</v>
      </c>
      <c r="BW68" s="17">
        <f>SUM(BW10:BW67)</f>
        <v>8</v>
      </c>
      <c r="BX68" s="17">
        <f>SUM(BX10:BX67)</f>
        <v>6</v>
      </c>
      <c r="BY68" s="17">
        <f>SUM(BY10:BY67)</f>
        <v>13</v>
      </c>
      <c r="BZ68" s="43"/>
      <c r="CA68" s="17">
        <f t="shared" ref="CA68:CH68" si="5">SUM(CA10:CA67)</f>
        <v>9</v>
      </c>
      <c r="CB68" s="17">
        <f t="shared" si="5"/>
        <v>7</v>
      </c>
      <c r="CC68" s="17">
        <f t="shared" si="5"/>
        <v>17</v>
      </c>
      <c r="CD68" s="17">
        <f t="shared" si="5"/>
        <v>3</v>
      </c>
      <c r="CE68" s="17">
        <f t="shared" si="5"/>
        <v>1</v>
      </c>
      <c r="CF68" s="17">
        <f t="shared" si="5"/>
        <v>0</v>
      </c>
      <c r="CG68" s="17">
        <f t="shared" si="5"/>
        <v>20</v>
      </c>
      <c r="CH68" s="17">
        <f t="shared" si="5"/>
        <v>5</v>
      </c>
      <c r="CI68" s="43"/>
      <c r="CJ68" s="17">
        <f t="shared" ref="CJ68:CU68" si="6">SUM(CJ10:CJ67)</f>
        <v>1</v>
      </c>
      <c r="CK68" s="17">
        <f t="shared" si="6"/>
        <v>19</v>
      </c>
      <c r="CL68" s="17">
        <f t="shared" si="6"/>
        <v>5</v>
      </c>
      <c r="CM68" s="17">
        <f t="shared" si="6"/>
        <v>12</v>
      </c>
      <c r="CN68" s="17">
        <f t="shared" si="6"/>
        <v>3</v>
      </c>
      <c r="CO68" s="17">
        <f t="shared" si="6"/>
        <v>5</v>
      </c>
      <c r="CP68" s="17">
        <f t="shared" si="6"/>
        <v>12</v>
      </c>
      <c r="CQ68" s="17">
        <f t="shared" si="6"/>
        <v>3</v>
      </c>
      <c r="CR68" s="17">
        <f t="shared" si="6"/>
        <v>0</v>
      </c>
      <c r="CS68" s="17">
        <f t="shared" si="6"/>
        <v>14</v>
      </c>
      <c r="CT68" s="17">
        <f t="shared" si="6"/>
        <v>7</v>
      </c>
      <c r="CU68" s="41">
        <f t="shared" si="6"/>
        <v>20</v>
      </c>
      <c r="CV68" s="43"/>
      <c r="CW68" s="17">
        <f>SUM(CW10:CW67)</f>
        <v>26</v>
      </c>
      <c r="CX68" s="42">
        <f>SUM(CX10:CX67)</f>
        <v>16</v>
      </c>
    </row>
    <row r="69" spans="1:102" ht="50.4" customHeight="1">
      <c r="AW69" s="15"/>
      <c r="AX69" s="15"/>
      <c r="AY69" s="15"/>
      <c r="AZ69" s="15"/>
    </row>
    <row r="70" spans="1:102" ht="34.799999999999997" customHeight="1">
      <c r="AW70" s="15"/>
      <c r="AX70" s="15"/>
      <c r="AY70" s="15"/>
      <c r="AZ70" s="15"/>
    </row>
    <row r="71" spans="1:102" ht="24" customHeight="1">
      <c r="E71" s="75" t="s">
        <v>437</v>
      </c>
      <c r="F71" s="75"/>
      <c r="G71" s="75"/>
      <c r="H71" s="75"/>
      <c r="I71" s="92">
        <f t="shared" ref="I71:AN71" si="7">COUNTIFS($H$10:$H$67,3,I$10:I$67,1)</f>
        <v>1</v>
      </c>
      <c r="J71" s="92">
        <f t="shared" si="7"/>
        <v>0</v>
      </c>
      <c r="K71" s="92">
        <f t="shared" si="7"/>
        <v>0</v>
      </c>
      <c r="L71" s="92">
        <f t="shared" si="7"/>
        <v>0</v>
      </c>
      <c r="M71" s="92">
        <f t="shared" si="7"/>
        <v>0</v>
      </c>
      <c r="N71" s="92">
        <f t="shared" si="7"/>
        <v>0</v>
      </c>
      <c r="O71" s="92">
        <f t="shared" si="7"/>
        <v>0</v>
      </c>
      <c r="P71" s="92">
        <f t="shared" si="7"/>
        <v>0</v>
      </c>
      <c r="Q71" s="92">
        <f t="shared" si="7"/>
        <v>0</v>
      </c>
      <c r="R71" s="92">
        <f t="shared" si="7"/>
        <v>0</v>
      </c>
      <c r="S71" s="92">
        <f t="shared" si="7"/>
        <v>0</v>
      </c>
      <c r="T71" s="92">
        <f t="shared" si="7"/>
        <v>0</v>
      </c>
      <c r="U71" s="92">
        <f t="shared" si="7"/>
        <v>0</v>
      </c>
      <c r="V71" s="92">
        <f t="shared" si="7"/>
        <v>0</v>
      </c>
      <c r="W71" s="92">
        <f t="shared" si="7"/>
        <v>0</v>
      </c>
      <c r="X71" s="92">
        <f t="shared" si="7"/>
        <v>0</v>
      </c>
      <c r="Y71" s="92">
        <f t="shared" si="7"/>
        <v>0</v>
      </c>
      <c r="Z71" s="92">
        <f t="shared" si="7"/>
        <v>1</v>
      </c>
      <c r="AA71" s="92">
        <f t="shared" si="7"/>
        <v>0</v>
      </c>
      <c r="AB71" s="92">
        <f t="shared" si="7"/>
        <v>1</v>
      </c>
      <c r="AC71" s="92">
        <f t="shared" si="7"/>
        <v>0</v>
      </c>
      <c r="AD71" s="92">
        <f t="shared" si="7"/>
        <v>0</v>
      </c>
      <c r="AE71" s="92">
        <f t="shared" si="7"/>
        <v>0</v>
      </c>
      <c r="AF71" s="92">
        <f t="shared" si="7"/>
        <v>1</v>
      </c>
      <c r="AG71" s="92">
        <f t="shared" si="7"/>
        <v>0</v>
      </c>
      <c r="AH71" s="92">
        <f t="shared" si="7"/>
        <v>0</v>
      </c>
      <c r="AI71" s="92">
        <f t="shared" si="7"/>
        <v>0</v>
      </c>
      <c r="AJ71" s="92">
        <f t="shared" si="7"/>
        <v>1</v>
      </c>
      <c r="AK71" s="92">
        <f t="shared" si="7"/>
        <v>0</v>
      </c>
      <c r="AL71" s="92">
        <f t="shared" si="7"/>
        <v>1</v>
      </c>
      <c r="AM71" s="92">
        <f t="shared" si="7"/>
        <v>0</v>
      </c>
      <c r="AN71" s="92">
        <f t="shared" si="7"/>
        <v>0</v>
      </c>
      <c r="AO71" s="92">
        <f t="shared" ref="AO71:BS71" si="8">COUNTIFS($H$10:$H$67,3,AO$10:AO$67,1)</f>
        <v>0</v>
      </c>
      <c r="AP71" s="92">
        <f t="shared" si="8"/>
        <v>1</v>
      </c>
      <c r="AQ71" s="92">
        <f t="shared" si="8"/>
        <v>0</v>
      </c>
      <c r="AR71" s="92">
        <f t="shared" si="8"/>
        <v>1</v>
      </c>
      <c r="AS71" s="92">
        <f t="shared" si="8"/>
        <v>0</v>
      </c>
      <c r="AT71" s="92">
        <f t="shared" si="8"/>
        <v>1</v>
      </c>
      <c r="AU71" s="92">
        <f t="shared" si="8"/>
        <v>0</v>
      </c>
      <c r="AV71" s="92">
        <f t="shared" si="8"/>
        <v>0</v>
      </c>
      <c r="AW71" s="92">
        <f t="shared" si="8"/>
        <v>0</v>
      </c>
      <c r="AX71" s="92">
        <f t="shared" si="8"/>
        <v>0</v>
      </c>
      <c r="AY71" s="92">
        <f t="shared" si="8"/>
        <v>0</v>
      </c>
      <c r="AZ71" s="92">
        <f t="shared" si="8"/>
        <v>1</v>
      </c>
      <c r="BA71" s="92">
        <f t="shared" si="8"/>
        <v>0</v>
      </c>
      <c r="BB71" s="92">
        <f t="shared" si="8"/>
        <v>1</v>
      </c>
      <c r="BC71" s="92">
        <f t="shared" si="8"/>
        <v>0</v>
      </c>
      <c r="BD71" s="92">
        <f t="shared" si="8"/>
        <v>1</v>
      </c>
      <c r="BE71" s="92">
        <f t="shared" si="8"/>
        <v>1</v>
      </c>
      <c r="BF71" s="92">
        <f t="shared" si="8"/>
        <v>1</v>
      </c>
      <c r="BG71" s="92">
        <f t="shared" si="8"/>
        <v>1</v>
      </c>
      <c r="BH71" s="92">
        <f t="shared" si="8"/>
        <v>0</v>
      </c>
      <c r="BI71" s="92">
        <f t="shared" si="8"/>
        <v>1</v>
      </c>
      <c r="BJ71" s="92">
        <f t="shared" si="8"/>
        <v>0</v>
      </c>
      <c r="BK71" s="92">
        <f t="shared" si="8"/>
        <v>0</v>
      </c>
      <c r="BL71" s="92">
        <f t="shared" si="8"/>
        <v>1</v>
      </c>
      <c r="BM71" s="92">
        <f t="shared" si="8"/>
        <v>0</v>
      </c>
      <c r="BN71" s="92">
        <f t="shared" si="8"/>
        <v>0</v>
      </c>
      <c r="BO71" s="92">
        <f t="shared" si="8"/>
        <v>0</v>
      </c>
      <c r="BP71" s="92">
        <f t="shared" si="8"/>
        <v>0</v>
      </c>
      <c r="BQ71" s="92">
        <f t="shared" si="8"/>
        <v>0</v>
      </c>
      <c r="BR71" s="92">
        <f t="shared" si="8"/>
        <v>0</v>
      </c>
      <c r="BS71" s="92">
        <f t="shared" si="8"/>
        <v>1</v>
      </c>
      <c r="BT71" s="92">
        <f t="shared" ref="BT71:CX71" si="9">COUNTIFS($H$10:$H$67,3,BT$10:BT$67,1)</f>
        <v>0</v>
      </c>
      <c r="BU71" s="92">
        <f t="shared" si="9"/>
        <v>0</v>
      </c>
      <c r="BV71" s="92">
        <f t="shared" si="9"/>
        <v>0</v>
      </c>
      <c r="BW71" s="92">
        <f t="shared" si="9"/>
        <v>0</v>
      </c>
      <c r="BX71" s="92">
        <f t="shared" si="9"/>
        <v>0</v>
      </c>
      <c r="BY71" s="92">
        <f t="shared" si="9"/>
        <v>0</v>
      </c>
      <c r="BZ71" s="92">
        <f t="shared" si="9"/>
        <v>0</v>
      </c>
      <c r="CA71" s="92">
        <f t="shared" si="9"/>
        <v>0</v>
      </c>
      <c r="CB71" s="92">
        <f t="shared" si="9"/>
        <v>0</v>
      </c>
      <c r="CC71" s="92">
        <f t="shared" si="9"/>
        <v>0</v>
      </c>
      <c r="CD71" s="92">
        <f t="shared" si="9"/>
        <v>0</v>
      </c>
      <c r="CE71" s="92">
        <f t="shared" si="9"/>
        <v>0</v>
      </c>
      <c r="CF71" s="92">
        <f t="shared" si="9"/>
        <v>0</v>
      </c>
      <c r="CG71" s="92">
        <f t="shared" si="9"/>
        <v>0</v>
      </c>
      <c r="CH71" s="92">
        <f t="shared" si="9"/>
        <v>0</v>
      </c>
      <c r="CI71" s="92">
        <f t="shared" si="9"/>
        <v>0</v>
      </c>
      <c r="CJ71" s="92">
        <f t="shared" si="9"/>
        <v>0</v>
      </c>
      <c r="CK71" s="92">
        <f t="shared" si="9"/>
        <v>0</v>
      </c>
      <c r="CL71" s="92">
        <f t="shared" si="9"/>
        <v>0</v>
      </c>
      <c r="CM71" s="92">
        <f t="shared" si="9"/>
        <v>0</v>
      </c>
      <c r="CN71" s="92">
        <f t="shared" si="9"/>
        <v>0</v>
      </c>
      <c r="CO71" s="92">
        <f t="shared" si="9"/>
        <v>0</v>
      </c>
      <c r="CP71" s="92">
        <f t="shared" si="9"/>
        <v>0</v>
      </c>
      <c r="CQ71" s="92">
        <f t="shared" si="9"/>
        <v>0</v>
      </c>
      <c r="CR71" s="92">
        <f t="shared" si="9"/>
        <v>0</v>
      </c>
      <c r="CS71" s="92">
        <f t="shared" si="9"/>
        <v>1</v>
      </c>
      <c r="CT71" s="92">
        <f t="shared" si="9"/>
        <v>0</v>
      </c>
      <c r="CU71" s="92">
        <f t="shared" si="9"/>
        <v>0</v>
      </c>
      <c r="CV71" s="92">
        <f t="shared" si="9"/>
        <v>0</v>
      </c>
      <c r="CW71" s="92">
        <f t="shared" si="9"/>
        <v>1</v>
      </c>
      <c r="CX71" s="92">
        <f t="shared" si="9"/>
        <v>0</v>
      </c>
    </row>
    <row r="72" spans="1:102" ht="24" customHeight="1">
      <c r="E72" s="75" t="s">
        <v>438</v>
      </c>
      <c r="F72" s="75"/>
      <c r="G72" s="75"/>
      <c r="H72" s="75"/>
      <c r="I72" s="92">
        <f t="shared" ref="I72:AN72" si="10">COUNTIFS($H$10:$H$67,4,I$10:I$67,1)</f>
        <v>0</v>
      </c>
      <c r="J72" s="92">
        <f t="shared" si="10"/>
        <v>0</v>
      </c>
      <c r="K72" s="92">
        <f t="shared" si="10"/>
        <v>0</v>
      </c>
      <c r="L72" s="92">
        <f t="shared" si="10"/>
        <v>0</v>
      </c>
      <c r="M72" s="92">
        <f t="shared" si="10"/>
        <v>0</v>
      </c>
      <c r="N72" s="92">
        <f t="shared" si="10"/>
        <v>0</v>
      </c>
      <c r="O72" s="92">
        <f t="shared" si="10"/>
        <v>0</v>
      </c>
      <c r="P72" s="92">
        <f t="shared" si="10"/>
        <v>0</v>
      </c>
      <c r="Q72" s="92">
        <f t="shared" si="10"/>
        <v>0</v>
      </c>
      <c r="R72" s="92">
        <f t="shared" si="10"/>
        <v>0</v>
      </c>
      <c r="S72" s="92">
        <f t="shared" si="10"/>
        <v>0</v>
      </c>
      <c r="T72" s="92">
        <f t="shared" si="10"/>
        <v>0</v>
      </c>
      <c r="U72" s="92">
        <f t="shared" si="10"/>
        <v>0</v>
      </c>
      <c r="V72" s="92">
        <f t="shared" si="10"/>
        <v>0</v>
      </c>
      <c r="W72" s="92">
        <f t="shared" si="10"/>
        <v>0</v>
      </c>
      <c r="X72" s="92">
        <f t="shared" si="10"/>
        <v>0</v>
      </c>
      <c r="Y72" s="92">
        <f t="shared" si="10"/>
        <v>0</v>
      </c>
      <c r="Z72" s="92">
        <f t="shared" si="10"/>
        <v>0</v>
      </c>
      <c r="AA72" s="92">
        <f t="shared" si="10"/>
        <v>0</v>
      </c>
      <c r="AB72" s="92">
        <f t="shared" si="10"/>
        <v>0</v>
      </c>
      <c r="AC72" s="92">
        <f t="shared" si="10"/>
        <v>0</v>
      </c>
      <c r="AD72" s="92">
        <f t="shared" si="10"/>
        <v>0</v>
      </c>
      <c r="AE72" s="92">
        <f t="shared" si="10"/>
        <v>0</v>
      </c>
      <c r="AF72" s="92">
        <f t="shared" si="10"/>
        <v>0</v>
      </c>
      <c r="AG72" s="92">
        <f t="shared" si="10"/>
        <v>0</v>
      </c>
      <c r="AH72" s="92">
        <f t="shared" si="10"/>
        <v>0</v>
      </c>
      <c r="AI72" s="92">
        <f t="shared" si="10"/>
        <v>0</v>
      </c>
      <c r="AJ72" s="92">
        <f t="shared" si="10"/>
        <v>0</v>
      </c>
      <c r="AK72" s="92">
        <f t="shared" si="10"/>
        <v>0</v>
      </c>
      <c r="AL72" s="92">
        <f t="shared" si="10"/>
        <v>0</v>
      </c>
      <c r="AM72" s="92">
        <f t="shared" si="10"/>
        <v>0</v>
      </c>
      <c r="AN72" s="92">
        <f t="shared" si="10"/>
        <v>0</v>
      </c>
      <c r="AO72" s="92">
        <f t="shared" ref="AO72:BS72" si="11">COUNTIFS($H$10:$H$67,4,AO$10:AO$67,1)</f>
        <v>0</v>
      </c>
      <c r="AP72" s="92">
        <f t="shared" si="11"/>
        <v>0</v>
      </c>
      <c r="AQ72" s="92">
        <f t="shared" si="11"/>
        <v>0</v>
      </c>
      <c r="AR72" s="92">
        <f t="shared" si="11"/>
        <v>0</v>
      </c>
      <c r="AS72" s="92">
        <f t="shared" si="11"/>
        <v>0</v>
      </c>
      <c r="AT72" s="92">
        <f t="shared" si="11"/>
        <v>0</v>
      </c>
      <c r="AU72" s="92">
        <f t="shared" si="11"/>
        <v>0</v>
      </c>
      <c r="AV72" s="92">
        <f t="shared" si="11"/>
        <v>0</v>
      </c>
      <c r="AW72" s="92">
        <f t="shared" si="11"/>
        <v>0</v>
      </c>
      <c r="AX72" s="92">
        <f t="shared" si="11"/>
        <v>0</v>
      </c>
      <c r="AY72" s="92">
        <f t="shared" si="11"/>
        <v>0</v>
      </c>
      <c r="AZ72" s="92">
        <f t="shared" si="11"/>
        <v>0</v>
      </c>
      <c r="BA72" s="92">
        <f t="shared" si="11"/>
        <v>0</v>
      </c>
      <c r="BB72" s="92">
        <f t="shared" si="11"/>
        <v>0</v>
      </c>
      <c r="BC72" s="92">
        <f t="shared" si="11"/>
        <v>0</v>
      </c>
      <c r="BD72" s="92">
        <f t="shared" si="11"/>
        <v>0</v>
      </c>
      <c r="BE72" s="92">
        <f t="shared" si="11"/>
        <v>0</v>
      </c>
      <c r="BF72" s="92">
        <f t="shared" si="11"/>
        <v>0</v>
      </c>
      <c r="BG72" s="92">
        <f t="shared" si="11"/>
        <v>0</v>
      </c>
      <c r="BH72" s="92">
        <f t="shared" si="11"/>
        <v>0</v>
      </c>
      <c r="BI72" s="92">
        <f t="shared" si="11"/>
        <v>0</v>
      </c>
      <c r="BJ72" s="92">
        <f t="shared" si="11"/>
        <v>0</v>
      </c>
      <c r="BK72" s="92">
        <f t="shared" si="11"/>
        <v>0</v>
      </c>
      <c r="BL72" s="92">
        <f t="shared" si="11"/>
        <v>0</v>
      </c>
      <c r="BM72" s="92">
        <f t="shared" si="11"/>
        <v>0</v>
      </c>
      <c r="BN72" s="92">
        <f t="shared" si="11"/>
        <v>0</v>
      </c>
      <c r="BO72" s="92">
        <f t="shared" si="11"/>
        <v>0</v>
      </c>
      <c r="BP72" s="92">
        <f t="shared" si="11"/>
        <v>0</v>
      </c>
      <c r="BQ72" s="92">
        <f t="shared" si="11"/>
        <v>0</v>
      </c>
      <c r="BR72" s="92">
        <f t="shared" si="11"/>
        <v>0</v>
      </c>
      <c r="BS72" s="92">
        <f t="shared" si="11"/>
        <v>0</v>
      </c>
      <c r="BT72" s="92">
        <f t="shared" ref="BT72:CX72" si="12">COUNTIFS($H$10:$H$67,4,BT$10:BT$67,1)</f>
        <v>0</v>
      </c>
      <c r="BU72" s="92">
        <f t="shared" si="12"/>
        <v>0</v>
      </c>
      <c r="BV72" s="92">
        <f t="shared" si="12"/>
        <v>0</v>
      </c>
      <c r="BW72" s="92">
        <f t="shared" si="12"/>
        <v>0</v>
      </c>
      <c r="BX72" s="92">
        <f t="shared" si="12"/>
        <v>0</v>
      </c>
      <c r="BY72" s="92">
        <f t="shared" si="12"/>
        <v>0</v>
      </c>
      <c r="BZ72" s="92">
        <f t="shared" si="12"/>
        <v>0</v>
      </c>
      <c r="CA72" s="92">
        <f t="shared" si="12"/>
        <v>0</v>
      </c>
      <c r="CB72" s="92">
        <f t="shared" si="12"/>
        <v>0</v>
      </c>
      <c r="CC72" s="92">
        <f t="shared" si="12"/>
        <v>0</v>
      </c>
      <c r="CD72" s="92">
        <f t="shared" si="12"/>
        <v>0</v>
      </c>
      <c r="CE72" s="92">
        <f t="shared" si="12"/>
        <v>0</v>
      </c>
      <c r="CF72" s="92">
        <f t="shared" si="12"/>
        <v>0</v>
      </c>
      <c r="CG72" s="92">
        <f t="shared" si="12"/>
        <v>0</v>
      </c>
      <c r="CH72" s="92">
        <f t="shared" si="12"/>
        <v>0</v>
      </c>
      <c r="CI72" s="92">
        <f t="shared" si="12"/>
        <v>0</v>
      </c>
      <c r="CJ72" s="92">
        <f t="shared" si="12"/>
        <v>0</v>
      </c>
      <c r="CK72" s="92">
        <f t="shared" si="12"/>
        <v>0</v>
      </c>
      <c r="CL72" s="92">
        <f t="shared" si="12"/>
        <v>0</v>
      </c>
      <c r="CM72" s="92">
        <f t="shared" si="12"/>
        <v>0</v>
      </c>
      <c r="CN72" s="92">
        <f t="shared" si="12"/>
        <v>0</v>
      </c>
      <c r="CO72" s="92">
        <f t="shared" si="12"/>
        <v>0</v>
      </c>
      <c r="CP72" s="92">
        <f t="shared" si="12"/>
        <v>0</v>
      </c>
      <c r="CQ72" s="92">
        <f t="shared" si="12"/>
        <v>0</v>
      </c>
      <c r="CR72" s="92">
        <f t="shared" si="12"/>
        <v>0</v>
      </c>
      <c r="CS72" s="92">
        <f t="shared" si="12"/>
        <v>0</v>
      </c>
      <c r="CT72" s="92">
        <f t="shared" si="12"/>
        <v>0</v>
      </c>
      <c r="CU72" s="92">
        <f t="shared" si="12"/>
        <v>0</v>
      </c>
      <c r="CV72" s="92">
        <f t="shared" si="12"/>
        <v>0</v>
      </c>
      <c r="CW72" s="92">
        <f t="shared" si="12"/>
        <v>0</v>
      </c>
      <c r="CX72" s="92">
        <f t="shared" si="12"/>
        <v>0</v>
      </c>
    </row>
    <row r="73" spans="1:102" ht="24" customHeight="1">
      <c r="E73" s="75" t="s">
        <v>439</v>
      </c>
      <c r="F73" s="75"/>
      <c r="G73" s="75"/>
      <c r="H73" s="75"/>
      <c r="I73" s="92">
        <f t="shared" ref="I73:AN73" si="13">COUNTIFS($H$10:$H$67,5,I$10:I$67,1)</f>
        <v>22</v>
      </c>
      <c r="J73" s="92">
        <f t="shared" si="13"/>
        <v>0</v>
      </c>
      <c r="K73" s="92">
        <f t="shared" si="13"/>
        <v>0</v>
      </c>
      <c r="L73" s="92">
        <f t="shared" si="13"/>
        <v>0</v>
      </c>
      <c r="M73" s="92">
        <f t="shared" si="13"/>
        <v>0</v>
      </c>
      <c r="N73" s="92">
        <f t="shared" si="13"/>
        <v>0</v>
      </c>
      <c r="O73" s="92">
        <f t="shared" si="13"/>
        <v>2</v>
      </c>
      <c r="P73" s="92">
        <f t="shared" si="13"/>
        <v>0</v>
      </c>
      <c r="Q73" s="92">
        <f t="shared" si="13"/>
        <v>1</v>
      </c>
      <c r="R73" s="92">
        <f t="shared" si="13"/>
        <v>0</v>
      </c>
      <c r="S73" s="92">
        <f t="shared" si="13"/>
        <v>0</v>
      </c>
      <c r="T73" s="92">
        <f t="shared" si="13"/>
        <v>0</v>
      </c>
      <c r="U73" s="92">
        <f t="shared" si="13"/>
        <v>0</v>
      </c>
      <c r="V73" s="92">
        <f t="shared" si="13"/>
        <v>0</v>
      </c>
      <c r="W73" s="92">
        <f t="shared" si="13"/>
        <v>0</v>
      </c>
      <c r="X73" s="92">
        <f t="shared" si="13"/>
        <v>4</v>
      </c>
      <c r="Y73" s="92">
        <f t="shared" si="13"/>
        <v>1</v>
      </c>
      <c r="Z73" s="92">
        <f t="shared" si="13"/>
        <v>14</v>
      </c>
      <c r="AA73" s="92">
        <f t="shared" si="13"/>
        <v>0</v>
      </c>
      <c r="AB73" s="92">
        <f t="shared" si="13"/>
        <v>7</v>
      </c>
      <c r="AC73" s="92">
        <f t="shared" si="13"/>
        <v>14</v>
      </c>
      <c r="AD73" s="92">
        <f t="shared" si="13"/>
        <v>1</v>
      </c>
      <c r="AE73" s="92">
        <f t="shared" si="13"/>
        <v>0</v>
      </c>
      <c r="AF73" s="92">
        <f t="shared" si="13"/>
        <v>11</v>
      </c>
      <c r="AG73" s="92">
        <f t="shared" si="13"/>
        <v>10</v>
      </c>
      <c r="AH73" s="92">
        <f t="shared" si="13"/>
        <v>12</v>
      </c>
      <c r="AI73" s="92">
        <f t="shared" si="13"/>
        <v>2</v>
      </c>
      <c r="AJ73" s="92">
        <f t="shared" si="13"/>
        <v>2</v>
      </c>
      <c r="AK73" s="92">
        <f t="shared" si="13"/>
        <v>0</v>
      </c>
      <c r="AL73" s="92">
        <f t="shared" si="13"/>
        <v>11</v>
      </c>
      <c r="AM73" s="92">
        <f t="shared" si="13"/>
        <v>3</v>
      </c>
      <c r="AN73" s="92">
        <f t="shared" si="13"/>
        <v>12</v>
      </c>
      <c r="AO73" s="92">
        <f t="shared" ref="AO73:BS73" si="14">COUNTIFS($H$10:$H$67,5,AO$10:AO$67,1)</f>
        <v>6</v>
      </c>
      <c r="AP73" s="92">
        <f t="shared" si="14"/>
        <v>9</v>
      </c>
      <c r="AQ73" s="92">
        <f t="shared" si="14"/>
        <v>5</v>
      </c>
      <c r="AR73" s="92">
        <f t="shared" si="14"/>
        <v>20</v>
      </c>
      <c r="AS73" s="92">
        <f t="shared" si="14"/>
        <v>2</v>
      </c>
      <c r="AT73" s="92">
        <f t="shared" si="14"/>
        <v>16</v>
      </c>
      <c r="AU73" s="92">
        <f t="shared" si="14"/>
        <v>14</v>
      </c>
      <c r="AV73" s="92">
        <f t="shared" si="14"/>
        <v>4</v>
      </c>
      <c r="AW73" s="92">
        <f t="shared" si="14"/>
        <v>1</v>
      </c>
      <c r="AX73" s="92">
        <f t="shared" si="14"/>
        <v>1</v>
      </c>
      <c r="AY73" s="92">
        <f t="shared" si="14"/>
        <v>5</v>
      </c>
      <c r="AZ73" s="92">
        <f t="shared" si="14"/>
        <v>13</v>
      </c>
      <c r="BA73" s="92">
        <f t="shared" si="14"/>
        <v>1</v>
      </c>
      <c r="BB73" s="92">
        <f t="shared" si="14"/>
        <v>19</v>
      </c>
      <c r="BC73" s="92">
        <f t="shared" si="14"/>
        <v>9</v>
      </c>
      <c r="BD73" s="92">
        <f t="shared" si="14"/>
        <v>11</v>
      </c>
      <c r="BE73" s="92">
        <f t="shared" si="14"/>
        <v>21</v>
      </c>
      <c r="BF73" s="92">
        <f t="shared" si="14"/>
        <v>22</v>
      </c>
      <c r="BG73" s="92">
        <f t="shared" si="14"/>
        <v>19</v>
      </c>
      <c r="BH73" s="92">
        <f t="shared" si="14"/>
        <v>17</v>
      </c>
      <c r="BI73" s="92">
        <f t="shared" si="14"/>
        <v>21</v>
      </c>
      <c r="BJ73" s="92">
        <f t="shared" si="14"/>
        <v>9</v>
      </c>
      <c r="BK73" s="92">
        <f t="shared" si="14"/>
        <v>5</v>
      </c>
      <c r="BL73" s="92">
        <f t="shared" si="14"/>
        <v>17</v>
      </c>
      <c r="BM73" s="92">
        <f t="shared" si="14"/>
        <v>1</v>
      </c>
      <c r="BN73" s="92">
        <f t="shared" si="14"/>
        <v>1</v>
      </c>
      <c r="BO73" s="92">
        <f t="shared" si="14"/>
        <v>0</v>
      </c>
      <c r="BP73" s="92">
        <f t="shared" si="14"/>
        <v>0</v>
      </c>
      <c r="BQ73" s="92">
        <f t="shared" si="14"/>
        <v>15</v>
      </c>
      <c r="BR73" s="92">
        <f t="shared" si="14"/>
        <v>5</v>
      </c>
      <c r="BS73" s="92">
        <f t="shared" si="14"/>
        <v>2</v>
      </c>
      <c r="BT73" s="92">
        <f t="shared" ref="BT73:CX73" si="15">COUNTIFS($H$10:$H$67,5,BT$10:BT$67,1)</f>
        <v>0</v>
      </c>
      <c r="BU73" s="92">
        <f t="shared" si="15"/>
        <v>14</v>
      </c>
      <c r="BV73" s="92">
        <f t="shared" si="15"/>
        <v>8</v>
      </c>
      <c r="BW73" s="92">
        <f t="shared" si="15"/>
        <v>6</v>
      </c>
      <c r="BX73" s="92">
        <f t="shared" si="15"/>
        <v>4</v>
      </c>
      <c r="BY73" s="92">
        <f t="shared" si="15"/>
        <v>9</v>
      </c>
      <c r="BZ73" s="92">
        <f t="shared" si="15"/>
        <v>0</v>
      </c>
      <c r="CA73" s="92">
        <f t="shared" si="15"/>
        <v>8</v>
      </c>
      <c r="CB73" s="92">
        <f t="shared" si="15"/>
        <v>6</v>
      </c>
      <c r="CC73" s="92">
        <f t="shared" si="15"/>
        <v>14</v>
      </c>
      <c r="CD73" s="92">
        <f t="shared" si="15"/>
        <v>2</v>
      </c>
      <c r="CE73" s="92">
        <f t="shared" si="15"/>
        <v>1</v>
      </c>
      <c r="CF73" s="92">
        <f t="shared" si="15"/>
        <v>0</v>
      </c>
      <c r="CG73" s="92">
        <f t="shared" si="15"/>
        <v>15</v>
      </c>
      <c r="CH73" s="92">
        <f t="shared" si="15"/>
        <v>3</v>
      </c>
      <c r="CI73" s="92">
        <f t="shared" si="15"/>
        <v>0</v>
      </c>
      <c r="CJ73" s="92">
        <f t="shared" si="15"/>
        <v>1</v>
      </c>
      <c r="CK73" s="92">
        <f t="shared" si="15"/>
        <v>14</v>
      </c>
      <c r="CL73" s="92">
        <f t="shared" si="15"/>
        <v>4</v>
      </c>
      <c r="CM73" s="92">
        <f t="shared" si="15"/>
        <v>9</v>
      </c>
      <c r="CN73" s="92">
        <f t="shared" si="15"/>
        <v>2</v>
      </c>
      <c r="CO73" s="92">
        <f t="shared" si="15"/>
        <v>4</v>
      </c>
      <c r="CP73" s="92">
        <f t="shared" si="15"/>
        <v>9</v>
      </c>
      <c r="CQ73" s="92">
        <f t="shared" si="15"/>
        <v>2</v>
      </c>
      <c r="CR73" s="92">
        <f t="shared" si="15"/>
        <v>0</v>
      </c>
      <c r="CS73" s="92">
        <f t="shared" si="15"/>
        <v>8</v>
      </c>
      <c r="CT73" s="92">
        <f t="shared" si="15"/>
        <v>6</v>
      </c>
      <c r="CU73" s="92">
        <f t="shared" si="15"/>
        <v>8</v>
      </c>
      <c r="CV73" s="92">
        <f t="shared" si="15"/>
        <v>0</v>
      </c>
      <c r="CW73" s="92">
        <f t="shared" si="15"/>
        <v>16</v>
      </c>
      <c r="CX73" s="92">
        <f t="shared" si="15"/>
        <v>6</v>
      </c>
    </row>
    <row r="74" spans="1:102" ht="24" customHeight="1">
      <c r="E74" s="75" t="s">
        <v>440</v>
      </c>
      <c r="F74" s="75"/>
      <c r="G74" s="75"/>
      <c r="H74" s="75"/>
      <c r="I74" s="92">
        <f t="shared" ref="I74:AN74" si="16">COUNTIFS($H$10:$H$67,6,I$10:I$67,1)</f>
        <v>19</v>
      </c>
      <c r="J74" s="92">
        <f t="shared" si="16"/>
        <v>0</v>
      </c>
      <c r="K74" s="92">
        <f t="shared" si="16"/>
        <v>0</v>
      </c>
      <c r="L74" s="92">
        <f t="shared" si="16"/>
        <v>0</v>
      </c>
      <c r="M74" s="92">
        <f t="shared" si="16"/>
        <v>0</v>
      </c>
      <c r="N74" s="92">
        <f t="shared" si="16"/>
        <v>0</v>
      </c>
      <c r="O74" s="92">
        <f t="shared" si="16"/>
        <v>9</v>
      </c>
      <c r="P74" s="92">
        <f t="shared" si="16"/>
        <v>3</v>
      </c>
      <c r="Q74" s="92">
        <f t="shared" si="16"/>
        <v>1</v>
      </c>
      <c r="R74" s="92">
        <f t="shared" si="16"/>
        <v>0</v>
      </c>
      <c r="S74" s="92">
        <f t="shared" si="16"/>
        <v>0</v>
      </c>
      <c r="T74" s="92">
        <f t="shared" si="16"/>
        <v>2</v>
      </c>
      <c r="U74" s="92">
        <f t="shared" si="16"/>
        <v>1</v>
      </c>
      <c r="V74" s="92">
        <f t="shared" si="16"/>
        <v>0</v>
      </c>
      <c r="W74" s="92">
        <f t="shared" si="16"/>
        <v>0</v>
      </c>
      <c r="X74" s="92">
        <f t="shared" si="16"/>
        <v>0</v>
      </c>
      <c r="Y74" s="92">
        <f t="shared" si="16"/>
        <v>1</v>
      </c>
      <c r="Z74" s="92">
        <f t="shared" si="16"/>
        <v>10</v>
      </c>
      <c r="AA74" s="92">
        <f t="shared" si="16"/>
        <v>0</v>
      </c>
      <c r="AB74" s="92">
        <f t="shared" si="16"/>
        <v>14</v>
      </c>
      <c r="AC74" s="92">
        <f t="shared" si="16"/>
        <v>5</v>
      </c>
      <c r="AD74" s="92">
        <f t="shared" si="16"/>
        <v>0</v>
      </c>
      <c r="AE74" s="92">
        <f t="shared" si="16"/>
        <v>0</v>
      </c>
      <c r="AF74" s="92">
        <f t="shared" si="16"/>
        <v>8</v>
      </c>
      <c r="AG74" s="92">
        <f t="shared" si="16"/>
        <v>11</v>
      </c>
      <c r="AH74" s="92">
        <f t="shared" si="16"/>
        <v>4</v>
      </c>
      <c r="AI74" s="92">
        <f t="shared" si="16"/>
        <v>1</v>
      </c>
      <c r="AJ74" s="92">
        <f t="shared" si="16"/>
        <v>4</v>
      </c>
      <c r="AK74" s="92">
        <f t="shared" si="16"/>
        <v>1</v>
      </c>
      <c r="AL74" s="92">
        <f t="shared" si="16"/>
        <v>12</v>
      </c>
      <c r="AM74" s="92">
        <f t="shared" si="16"/>
        <v>1</v>
      </c>
      <c r="AN74" s="92">
        <f t="shared" si="16"/>
        <v>11</v>
      </c>
      <c r="AO74" s="92">
        <f t="shared" ref="AO74:BS74" si="17">COUNTIFS($H$10:$H$67,6,AO$10:AO$67,1)</f>
        <v>6</v>
      </c>
      <c r="AP74" s="92">
        <f t="shared" si="17"/>
        <v>9</v>
      </c>
      <c r="AQ74" s="92">
        <f t="shared" si="17"/>
        <v>7</v>
      </c>
      <c r="AR74" s="92">
        <f t="shared" si="17"/>
        <v>17</v>
      </c>
      <c r="AS74" s="92">
        <f t="shared" si="17"/>
        <v>2</v>
      </c>
      <c r="AT74" s="92">
        <f t="shared" si="17"/>
        <v>15</v>
      </c>
      <c r="AU74" s="92">
        <f t="shared" si="17"/>
        <v>14</v>
      </c>
      <c r="AV74" s="92">
        <f t="shared" si="17"/>
        <v>2</v>
      </c>
      <c r="AW74" s="92">
        <f t="shared" si="17"/>
        <v>2</v>
      </c>
      <c r="AX74" s="92">
        <f t="shared" si="17"/>
        <v>2</v>
      </c>
      <c r="AY74" s="92">
        <f t="shared" si="17"/>
        <v>2</v>
      </c>
      <c r="AZ74" s="92">
        <f t="shared" si="17"/>
        <v>11</v>
      </c>
      <c r="BA74" s="92">
        <f t="shared" si="17"/>
        <v>0</v>
      </c>
      <c r="BB74" s="92">
        <f t="shared" si="17"/>
        <v>17</v>
      </c>
      <c r="BC74" s="92">
        <f t="shared" si="17"/>
        <v>9</v>
      </c>
      <c r="BD74" s="92">
        <f t="shared" si="17"/>
        <v>8</v>
      </c>
      <c r="BE74" s="92">
        <f t="shared" si="17"/>
        <v>17</v>
      </c>
      <c r="BF74" s="92">
        <f t="shared" si="17"/>
        <v>18</v>
      </c>
      <c r="BG74" s="92">
        <f t="shared" si="17"/>
        <v>16</v>
      </c>
      <c r="BH74" s="92">
        <f t="shared" si="17"/>
        <v>14</v>
      </c>
      <c r="BI74" s="92">
        <f t="shared" si="17"/>
        <v>17</v>
      </c>
      <c r="BJ74" s="92">
        <f t="shared" si="17"/>
        <v>9</v>
      </c>
      <c r="BK74" s="92">
        <f t="shared" si="17"/>
        <v>1</v>
      </c>
      <c r="BL74" s="92">
        <f t="shared" si="17"/>
        <v>15</v>
      </c>
      <c r="BM74" s="92">
        <f t="shared" si="17"/>
        <v>3</v>
      </c>
      <c r="BN74" s="92">
        <f t="shared" si="17"/>
        <v>3</v>
      </c>
      <c r="BO74" s="92">
        <f t="shared" si="17"/>
        <v>0</v>
      </c>
      <c r="BP74" s="92">
        <f t="shared" si="17"/>
        <v>0</v>
      </c>
      <c r="BQ74" s="92">
        <f t="shared" si="17"/>
        <v>5</v>
      </c>
      <c r="BR74" s="92">
        <f t="shared" si="17"/>
        <v>12</v>
      </c>
      <c r="BS74" s="92">
        <f t="shared" si="17"/>
        <v>2</v>
      </c>
      <c r="BT74" s="92">
        <f t="shared" ref="BT74:CX74" si="18">COUNTIFS($H$10:$H$67,6,BT$10:BT$67,1)</f>
        <v>0</v>
      </c>
      <c r="BU74" s="92">
        <f t="shared" si="18"/>
        <v>4</v>
      </c>
      <c r="BV74" s="92">
        <f t="shared" si="18"/>
        <v>3</v>
      </c>
      <c r="BW74" s="92">
        <f t="shared" si="18"/>
        <v>2</v>
      </c>
      <c r="BX74" s="92">
        <f t="shared" si="18"/>
        <v>2</v>
      </c>
      <c r="BY74" s="92">
        <f t="shared" si="18"/>
        <v>4</v>
      </c>
      <c r="BZ74" s="92">
        <f t="shared" si="18"/>
        <v>0</v>
      </c>
      <c r="CA74" s="92">
        <f t="shared" si="18"/>
        <v>1</v>
      </c>
      <c r="CB74" s="92">
        <f t="shared" si="18"/>
        <v>1</v>
      </c>
      <c r="CC74" s="92">
        <f t="shared" si="18"/>
        <v>3</v>
      </c>
      <c r="CD74" s="92">
        <f t="shared" si="18"/>
        <v>1</v>
      </c>
      <c r="CE74" s="92">
        <f t="shared" si="18"/>
        <v>0</v>
      </c>
      <c r="CF74" s="92">
        <f t="shared" si="18"/>
        <v>0</v>
      </c>
      <c r="CG74" s="92">
        <f t="shared" si="18"/>
        <v>5</v>
      </c>
      <c r="CH74" s="92">
        <f t="shared" si="18"/>
        <v>2</v>
      </c>
      <c r="CI74" s="92">
        <f t="shared" si="18"/>
        <v>0</v>
      </c>
      <c r="CJ74" s="92">
        <f t="shared" si="18"/>
        <v>0</v>
      </c>
      <c r="CK74" s="92">
        <f t="shared" si="18"/>
        <v>5</v>
      </c>
      <c r="CL74" s="92">
        <f t="shared" si="18"/>
        <v>1</v>
      </c>
      <c r="CM74" s="92">
        <f t="shared" si="18"/>
        <v>3</v>
      </c>
      <c r="CN74" s="92">
        <f t="shared" si="18"/>
        <v>1</v>
      </c>
      <c r="CO74" s="92">
        <f t="shared" si="18"/>
        <v>1</v>
      </c>
      <c r="CP74" s="92">
        <f t="shared" si="18"/>
        <v>3</v>
      </c>
      <c r="CQ74" s="92">
        <f t="shared" si="18"/>
        <v>1</v>
      </c>
      <c r="CR74" s="92">
        <f t="shared" si="18"/>
        <v>0</v>
      </c>
      <c r="CS74" s="92">
        <f t="shared" si="18"/>
        <v>5</v>
      </c>
      <c r="CT74" s="92">
        <f t="shared" si="18"/>
        <v>1</v>
      </c>
      <c r="CU74" s="92">
        <f t="shared" si="18"/>
        <v>12</v>
      </c>
      <c r="CV74" s="92">
        <f t="shared" si="18"/>
        <v>0</v>
      </c>
      <c r="CW74" s="92">
        <f t="shared" si="18"/>
        <v>9</v>
      </c>
      <c r="CX74" s="92">
        <f t="shared" si="18"/>
        <v>10</v>
      </c>
    </row>
    <row r="75" spans="1:102" ht="13.2" customHeight="1">
      <c r="AW75" s="15"/>
      <c r="AX75" s="15"/>
      <c r="AY75" s="15"/>
      <c r="AZ75" s="15"/>
    </row>
  </sheetData>
  <autoFilter ref="A9:FN68"/>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Y7:Y8"/>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BV4:BV6"/>
    <mergeCell ref="BW4:BW6"/>
    <mergeCell ref="BQ5:BQ6"/>
    <mergeCell ref="BR5:BR6"/>
    <mergeCell ref="BS5:BS6"/>
    <mergeCell ref="BL4:BL6"/>
    <mergeCell ref="BM4:BM6"/>
    <mergeCell ref="BN4:BN6"/>
    <mergeCell ref="CF4:CF6"/>
    <mergeCell ref="BO4:BO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68:H6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s>
  <phoneticPr fontId="24"/>
  <dataValidations count="6">
    <dataValidation type="list" allowBlank="1" showInputMessage="1" showErrorMessage="1" sqref="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H30:Q30 A30:B30 CW30:CX30 S30:V30 X30:Z30 AB30:AD30 AF30:BN30 BU30:BY30 CA30:CH30 CJ30:CU30 BQ30:BS30"/>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$DC$94:$DC$100</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$DC$100:$DC$114</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AEY9"/>
  </dataValidations>
  <pageMargins left="0.39370078740157483" right="0.31496062992125984" top="0.53" bottom="0.34" header="0.31496062992125984" footer="0.2"/>
  <pageSetup paperSize="9" scale="53"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5"/>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activeCell="AT13" sqref="AT13:AT15"/>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4"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6" t="s">
        <v>480</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2"/>
      <c r="M2" s="82"/>
      <c r="N2" s="82"/>
      <c r="O2" s="82"/>
      <c r="BM2" s="3"/>
      <c r="BN2" s="3"/>
      <c r="BO2" s="3"/>
      <c r="BP2" s="3"/>
    </row>
    <row r="3" spans="1:77" s="2" customFormat="1" ht="21" hidden="1" customHeight="1">
      <c r="D3" s="50" t="s">
        <v>0</v>
      </c>
      <c r="H3" s="5"/>
      <c r="I3" s="50"/>
      <c r="L3" s="82"/>
      <c r="M3" s="82"/>
      <c r="N3" s="82"/>
      <c r="O3" s="82"/>
      <c r="BM3" s="3"/>
      <c r="BN3" s="3"/>
      <c r="BO3" s="3"/>
      <c r="BP3" s="3"/>
    </row>
    <row r="4" spans="1:77" s="2" customFormat="1" ht="21" hidden="1" customHeight="1">
      <c r="D4" s="27" t="s">
        <v>173</v>
      </c>
      <c r="E4" s="26"/>
      <c r="F4" s="26"/>
      <c r="G4" s="26"/>
      <c r="H4" s="52"/>
      <c r="I4" s="26"/>
      <c r="J4" s="28"/>
      <c r="K4" s="28"/>
      <c r="L4" s="87"/>
      <c r="M4" s="87"/>
      <c r="N4" s="87"/>
      <c r="O4" s="87"/>
      <c r="P4" s="28"/>
      <c r="Q4" s="51"/>
      <c r="R4" s="51"/>
      <c r="BM4" s="3"/>
      <c r="BN4" s="3"/>
      <c r="BO4" s="3"/>
      <c r="BP4" s="3"/>
    </row>
    <row r="5" spans="1:77" s="2" customFormat="1" ht="21" hidden="1" customHeight="1">
      <c r="H5" s="6"/>
      <c r="I5" s="29" t="s">
        <v>168</v>
      </c>
      <c r="J5" s="51"/>
      <c r="K5" s="51"/>
      <c r="L5" s="87"/>
      <c r="M5" s="87"/>
      <c r="N5" s="87"/>
      <c r="O5" s="87"/>
      <c r="P5" s="51"/>
      <c r="Q5" s="51"/>
      <c r="R5" s="51"/>
      <c r="BM5" s="3"/>
      <c r="BN5" s="3"/>
      <c r="BO5" s="3"/>
      <c r="BP5" s="3"/>
    </row>
    <row r="6" spans="1:77" s="7" customFormat="1" ht="21" hidden="1" customHeight="1">
      <c r="L6" s="83"/>
      <c r="M6" s="83"/>
      <c r="N6" s="83"/>
      <c r="O6" s="83"/>
      <c r="BM6" s="9"/>
      <c r="BN6" s="9"/>
      <c r="BO6" s="9"/>
      <c r="BP6" s="9"/>
    </row>
    <row r="7" spans="1:77" s="7" customFormat="1" ht="21" hidden="1" customHeight="1">
      <c r="B7" s="10"/>
      <c r="C7" s="10"/>
      <c r="L7" s="83"/>
      <c r="M7" s="83"/>
      <c r="N7" s="83"/>
      <c r="O7" s="83"/>
      <c r="BM7" s="9"/>
      <c r="BN7" s="9"/>
      <c r="BO7" s="9"/>
      <c r="BP7" s="9"/>
    </row>
    <row r="8" spans="1:77" s="7" customFormat="1" ht="21" hidden="1" customHeight="1">
      <c r="B8" s="10"/>
      <c r="C8" s="10"/>
      <c r="I8" s="25"/>
      <c r="L8" s="83"/>
      <c r="M8" s="83"/>
      <c r="N8" s="83"/>
      <c r="O8" s="83"/>
      <c r="BM8" s="9"/>
      <c r="BN8" s="9"/>
      <c r="BO8" s="9"/>
      <c r="BP8" s="9"/>
    </row>
    <row r="9" spans="1:77" s="7" customFormat="1" ht="21" hidden="1" customHeight="1">
      <c r="A9" s="11"/>
      <c r="B9" s="11"/>
      <c r="C9" s="11"/>
      <c r="I9" s="25"/>
      <c r="L9" s="83"/>
      <c r="M9" s="83"/>
      <c r="N9" s="83"/>
      <c r="O9" s="83"/>
      <c r="AJ9" s="8"/>
      <c r="BM9" s="9"/>
      <c r="BN9" s="9"/>
      <c r="BO9" s="9"/>
      <c r="BP9" s="9"/>
    </row>
    <row r="10" spans="1:77" s="2" customFormat="1" hidden="1">
      <c r="A10" s="12"/>
      <c r="L10" s="82"/>
      <c r="M10" s="82"/>
      <c r="N10" s="82"/>
      <c r="O10" s="82"/>
      <c r="BM10" s="3"/>
      <c r="BN10" s="3"/>
      <c r="BO10" s="3"/>
      <c r="BP10" s="3"/>
    </row>
    <row r="11" spans="1:77" s="20" customFormat="1" ht="26.4" customHeight="1">
      <c r="A11" s="147"/>
      <c r="B11" s="147"/>
      <c r="C11" s="147"/>
      <c r="D11" s="186" t="s">
        <v>465</v>
      </c>
      <c r="E11" s="187"/>
      <c r="F11" s="187"/>
      <c r="G11" s="187"/>
      <c r="H11" s="187"/>
      <c r="I11" s="187"/>
      <c r="J11" s="187"/>
      <c r="K11" s="187"/>
      <c r="L11" s="187"/>
      <c r="M11" s="187"/>
      <c r="N11" s="187"/>
      <c r="O11" s="187"/>
      <c r="P11" s="187"/>
      <c r="Q11" s="187"/>
      <c r="R11" s="187"/>
      <c r="S11" s="187"/>
      <c r="T11" s="187"/>
      <c r="U11" s="187"/>
      <c r="V11" s="187"/>
      <c r="W11" s="190"/>
      <c r="Y11" s="186" t="s">
        <v>466</v>
      </c>
      <c r="Z11" s="187"/>
      <c r="AA11" s="188"/>
      <c r="AB11" s="188"/>
      <c r="AC11" s="188"/>
      <c r="AD11" s="188"/>
      <c r="AE11" s="188"/>
      <c r="AF11" s="188"/>
      <c r="AG11" s="188"/>
      <c r="AH11" s="188"/>
      <c r="AI11" s="188"/>
      <c r="AJ11" s="188"/>
      <c r="AK11" s="188"/>
      <c r="AL11" s="188"/>
      <c r="AM11" s="188"/>
      <c r="AN11" s="188"/>
      <c r="AO11" s="188"/>
      <c r="AP11" s="188"/>
      <c r="AQ11" s="188"/>
      <c r="AR11" s="188"/>
      <c r="AS11" s="188"/>
      <c r="AT11" s="189"/>
      <c r="AV11" s="186" t="s">
        <v>467</v>
      </c>
      <c r="AW11" s="187"/>
      <c r="AX11" s="187"/>
      <c r="AY11" s="187"/>
      <c r="AZ11" s="187"/>
      <c r="BA11" s="187"/>
      <c r="BB11" s="187"/>
      <c r="BC11" s="187"/>
      <c r="BD11" s="187"/>
      <c r="BE11" s="187"/>
      <c r="BF11" s="187"/>
      <c r="BG11" s="187"/>
      <c r="BH11" s="187"/>
      <c r="BI11" s="187"/>
      <c r="BJ11" s="187"/>
      <c r="BK11" s="187"/>
      <c r="BL11" s="187"/>
      <c r="BM11" s="187"/>
      <c r="BN11" s="187"/>
      <c r="BO11" s="187"/>
      <c r="BP11" s="187"/>
      <c r="BQ11" s="190"/>
    </row>
    <row r="12" spans="1:77" s="13" customFormat="1" ht="22.2" customHeight="1">
      <c r="A12" s="128" t="s">
        <v>123</v>
      </c>
      <c r="B12" s="128" t="s">
        <v>115</v>
      </c>
      <c r="C12" s="128" t="s">
        <v>116</v>
      </c>
      <c r="D12" s="191" t="s">
        <v>468</v>
      </c>
      <c r="E12" s="192"/>
      <c r="F12" s="192"/>
      <c r="G12" s="192"/>
      <c r="H12" s="192"/>
      <c r="I12" s="192"/>
      <c r="J12" s="192"/>
      <c r="K12" s="192"/>
      <c r="L12" s="192"/>
      <c r="M12" s="192"/>
      <c r="N12" s="192"/>
      <c r="O12" s="192"/>
      <c r="P12" s="192"/>
      <c r="Q12" s="193"/>
      <c r="R12" s="194" t="s">
        <v>469</v>
      </c>
      <c r="S12" s="194"/>
      <c r="T12" s="194"/>
      <c r="U12" s="194"/>
      <c r="V12" s="194"/>
      <c r="W12" s="194"/>
      <c r="X12" s="24"/>
      <c r="Y12" s="195" t="s">
        <v>470</v>
      </c>
      <c r="Z12" s="195"/>
      <c r="AA12" s="195" t="s">
        <v>471</v>
      </c>
      <c r="AB12" s="195"/>
      <c r="AC12" s="195"/>
      <c r="AD12" s="141" t="s">
        <v>472</v>
      </c>
      <c r="AE12" s="165"/>
      <c r="AF12" s="165"/>
      <c r="AG12" s="164" t="s">
        <v>473</v>
      </c>
      <c r="AH12" s="165"/>
      <c r="AI12" s="166"/>
      <c r="AJ12" s="146" t="s">
        <v>474</v>
      </c>
      <c r="AK12" s="146"/>
      <c r="AL12" s="146"/>
      <c r="AM12" s="146" t="s">
        <v>475</v>
      </c>
      <c r="AN12" s="147"/>
      <c r="AO12" s="147"/>
      <c r="AP12" s="147" t="s">
        <v>476</v>
      </c>
      <c r="AQ12" s="147"/>
      <c r="AR12" s="146" t="s">
        <v>477</v>
      </c>
      <c r="AS12" s="147"/>
      <c r="AT12" s="98"/>
      <c r="AU12" s="24"/>
      <c r="AV12" s="164" t="s">
        <v>478</v>
      </c>
      <c r="AW12" s="165"/>
      <c r="AX12" s="165"/>
      <c r="AY12" s="165"/>
      <c r="AZ12" s="165"/>
      <c r="BA12" s="165"/>
      <c r="BB12" s="165"/>
      <c r="BC12" s="165"/>
      <c r="BD12" s="165"/>
      <c r="BE12" s="165"/>
      <c r="BF12" s="165"/>
      <c r="BG12" s="166"/>
      <c r="BH12" s="147" t="s">
        <v>479</v>
      </c>
      <c r="BI12" s="147"/>
      <c r="BJ12" s="147"/>
      <c r="BK12" s="147"/>
      <c r="BL12" s="147"/>
      <c r="BM12" s="147"/>
      <c r="BN12" s="147"/>
      <c r="BO12" s="147"/>
      <c r="BP12" s="147"/>
      <c r="BQ12" s="147"/>
      <c r="BR12" s="2"/>
      <c r="BS12" s="2"/>
      <c r="BT12" s="2"/>
      <c r="BU12" s="2"/>
      <c r="BV12" s="2"/>
      <c r="BW12" s="2"/>
      <c r="BX12" s="2"/>
      <c r="BY12" s="2"/>
    </row>
    <row r="13" spans="1:77" s="2" customFormat="1" ht="15" customHeight="1">
      <c r="A13" s="160"/>
      <c r="B13" s="160"/>
      <c r="C13" s="160"/>
      <c r="D13" s="139" t="s">
        <v>139</v>
      </c>
      <c r="E13" s="179"/>
      <c r="F13" s="179"/>
      <c r="G13" s="179"/>
      <c r="H13" s="113"/>
      <c r="I13" s="113"/>
      <c r="J13" s="113"/>
      <c r="K13" s="113"/>
      <c r="L13" s="113"/>
      <c r="M13" s="113"/>
      <c r="N13" s="113"/>
      <c r="O13" s="113"/>
      <c r="P13" s="114"/>
      <c r="Q13" s="136" t="s">
        <v>124</v>
      </c>
      <c r="R13" s="182" t="s">
        <v>1</v>
      </c>
      <c r="S13" s="182" t="s">
        <v>2</v>
      </c>
      <c r="T13" s="182" t="s">
        <v>3</v>
      </c>
      <c r="U13" s="182" t="s">
        <v>4</v>
      </c>
      <c r="V13" s="182" t="s">
        <v>5</v>
      </c>
      <c r="W13" s="121" t="s">
        <v>6</v>
      </c>
      <c r="X13" s="160"/>
      <c r="Y13" s="182" t="s">
        <v>1</v>
      </c>
      <c r="Z13" s="182" t="s">
        <v>2</v>
      </c>
      <c r="AA13" s="182" t="s">
        <v>1</v>
      </c>
      <c r="AB13" s="182" t="s">
        <v>2</v>
      </c>
      <c r="AC13" s="182" t="s">
        <v>3</v>
      </c>
      <c r="AD13" s="182" t="s">
        <v>1</v>
      </c>
      <c r="AE13" s="182" t="s">
        <v>2</v>
      </c>
      <c r="AF13" s="182" t="s">
        <v>3</v>
      </c>
      <c r="AG13" s="182" t="s">
        <v>1</v>
      </c>
      <c r="AH13" s="182" t="s">
        <v>2</v>
      </c>
      <c r="AI13" s="182" t="s">
        <v>3</v>
      </c>
      <c r="AJ13" s="182" t="s">
        <v>1</v>
      </c>
      <c r="AK13" s="182" t="s">
        <v>2</v>
      </c>
      <c r="AL13" s="182" t="s">
        <v>3</v>
      </c>
      <c r="AM13" s="182" t="s">
        <v>1</v>
      </c>
      <c r="AN13" s="182" t="s">
        <v>2</v>
      </c>
      <c r="AO13" s="182" t="s">
        <v>3</v>
      </c>
      <c r="AP13" s="182" t="s">
        <v>1</v>
      </c>
      <c r="AQ13" s="182" t="s">
        <v>2</v>
      </c>
      <c r="AR13" s="182" t="s">
        <v>1</v>
      </c>
      <c r="AS13" s="182" t="s">
        <v>2</v>
      </c>
      <c r="AT13" s="132"/>
      <c r="AU13" s="160"/>
      <c r="AV13" s="133" t="s">
        <v>1</v>
      </c>
      <c r="AW13" s="133" t="s">
        <v>2</v>
      </c>
      <c r="AX13" s="132" t="s">
        <v>3</v>
      </c>
      <c r="AY13" s="132" t="s">
        <v>4</v>
      </c>
      <c r="AZ13" s="133" t="s">
        <v>5</v>
      </c>
      <c r="BA13" s="133" t="s">
        <v>6</v>
      </c>
      <c r="BB13" s="133" t="s">
        <v>9</v>
      </c>
      <c r="BC13" s="133" t="s">
        <v>10</v>
      </c>
      <c r="BD13" s="132" t="s">
        <v>11</v>
      </c>
      <c r="BE13" s="132" t="s">
        <v>12</v>
      </c>
      <c r="BF13" s="132" t="s">
        <v>51</v>
      </c>
      <c r="BG13" s="132" t="s">
        <v>54</v>
      </c>
      <c r="BH13" s="133" t="s">
        <v>1</v>
      </c>
      <c r="BI13" s="133" t="s">
        <v>2</v>
      </c>
      <c r="BJ13" s="132" t="s">
        <v>3</v>
      </c>
      <c r="BK13" s="132" t="s">
        <v>4</v>
      </c>
      <c r="BL13" s="133" t="s">
        <v>5</v>
      </c>
      <c r="BM13" s="181" t="s">
        <v>6</v>
      </c>
      <c r="BN13" s="181" t="s">
        <v>9</v>
      </c>
      <c r="BO13" s="181" t="s">
        <v>10</v>
      </c>
      <c r="BP13" s="132" t="s">
        <v>52</v>
      </c>
      <c r="BQ13" s="178" t="s">
        <v>12</v>
      </c>
    </row>
    <row r="14" spans="1:77" s="2" customFormat="1" ht="15" customHeight="1">
      <c r="A14" s="160"/>
      <c r="B14" s="160"/>
      <c r="C14" s="160"/>
      <c r="D14" s="139" t="s">
        <v>117</v>
      </c>
      <c r="E14" s="179"/>
      <c r="F14" s="179"/>
      <c r="G14" s="180"/>
      <c r="H14" s="139" t="s">
        <v>118</v>
      </c>
      <c r="I14" s="179"/>
      <c r="J14" s="179"/>
      <c r="K14" s="180"/>
      <c r="L14" s="139" t="s">
        <v>119</v>
      </c>
      <c r="M14" s="179"/>
      <c r="N14" s="179"/>
      <c r="O14" s="180"/>
      <c r="P14" s="136"/>
      <c r="Q14" s="137"/>
      <c r="R14" s="182"/>
      <c r="S14" s="182"/>
      <c r="T14" s="182"/>
      <c r="U14" s="182"/>
      <c r="V14" s="182"/>
      <c r="W14" s="121"/>
      <c r="X14" s="160"/>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32"/>
      <c r="AU14" s="160"/>
      <c r="AV14" s="133"/>
      <c r="AW14" s="133"/>
      <c r="AX14" s="132"/>
      <c r="AY14" s="132"/>
      <c r="AZ14" s="133"/>
      <c r="BA14" s="133"/>
      <c r="BB14" s="133"/>
      <c r="BC14" s="133"/>
      <c r="BD14" s="132"/>
      <c r="BE14" s="132"/>
      <c r="BF14" s="132"/>
      <c r="BG14" s="132"/>
      <c r="BH14" s="133"/>
      <c r="BI14" s="133"/>
      <c r="BJ14" s="132"/>
      <c r="BK14" s="132"/>
      <c r="BL14" s="133"/>
      <c r="BM14" s="181"/>
      <c r="BN14" s="181"/>
      <c r="BO14" s="181"/>
      <c r="BP14" s="132"/>
      <c r="BQ14" s="178"/>
    </row>
    <row r="15" spans="1:77" s="2" customFormat="1" ht="22.5" customHeight="1">
      <c r="A15" s="160"/>
      <c r="B15" s="160"/>
      <c r="C15" s="160"/>
      <c r="D15" s="76" t="s">
        <v>65</v>
      </c>
      <c r="E15" s="76" t="s">
        <v>66</v>
      </c>
      <c r="F15" s="19" t="s">
        <v>120</v>
      </c>
      <c r="G15" s="19" t="s">
        <v>121</v>
      </c>
      <c r="H15" s="76" t="s">
        <v>65</v>
      </c>
      <c r="I15" s="76" t="s">
        <v>66</v>
      </c>
      <c r="J15" s="19" t="s">
        <v>120</v>
      </c>
      <c r="K15" s="19" t="s">
        <v>121</v>
      </c>
      <c r="L15" s="85" t="s">
        <v>65</v>
      </c>
      <c r="M15" s="85" t="s">
        <v>66</v>
      </c>
      <c r="N15" s="19" t="s">
        <v>120</v>
      </c>
      <c r="O15" s="19" t="s">
        <v>121</v>
      </c>
      <c r="P15" s="138"/>
      <c r="Q15" s="138"/>
      <c r="R15" s="182"/>
      <c r="S15" s="182"/>
      <c r="T15" s="182"/>
      <c r="U15" s="182"/>
      <c r="V15" s="182"/>
      <c r="W15" s="121"/>
      <c r="X15" s="160"/>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32"/>
      <c r="AU15" s="160"/>
      <c r="AV15" s="133"/>
      <c r="AW15" s="133"/>
      <c r="AX15" s="132"/>
      <c r="AY15" s="132"/>
      <c r="AZ15" s="133"/>
      <c r="BA15" s="133"/>
      <c r="BB15" s="133"/>
      <c r="BC15" s="133"/>
      <c r="BD15" s="132"/>
      <c r="BE15" s="132"/>
      <c r="BF15" s="132"/>
      <c r="BG15" s="132"/>
      <c r="BH15" s="133"/>
      <c r="BI15" s="133"/>
      <c r="BJ15" s="132"/>
      <c r="BK15" s="132"/>
      <c r="BL15" s="133"/>
      <c r="BM15" s="181"/>
      <c r="BN15" s="181"/>
      <c r="BO15" s="181"/>
      <c r="BP15" s="132"/>
      <c r="BQ15" s="178"/>
    </row>
    <row r="16" spans="1:77" s="197" customFormat="1" ht="99" customHeight="1">
      <c r="A16" s="161"/>
      <c r="B16" s="161"/>
      <c r="C16" s="161"/>
      <c r="D16" s="21" t="s">
        <v>86</v>
      </c>
      <c r="E16" s="21" t="s">
        <v>87</v>
      </c>
      <c r="F16" s="21" t="s">
        <v>88</v>
      </c>
      <c r="G16" s="21" t="s">
        <v>89</v>
      </c>
      <c r="H16" s="21" t="s">
        <v>86</v>
      </c>
      <c r="I16" s="21" t="s">
        <v>87</v>
      </c>
      <c r="J16" s="21" t="s">
        <v>88</v>
      </c>
      <c r="K16" s="21" t="s">
        <v>89</v>
      </c>
      <c r="L16" s="99" t="s">
        <v>86</v>
      </c>
      <c r="M16" s="99" t="s">
        <v>87</v>
      </c>
      <c r="N16" s="99" t="s">
        <v>88</v>
      </c>
      <c r="O16" s="99" t="s">
        <v>89</v>
      </c>
      <c r="P16" s="99" t="s">
        <v>138</v>
      </c>
      <c r="Q16" s="99" t="s">
        <v>140</v>
      </c>
      <c r="R16" s="100" t="s">
        <v>90</v>
      </c>
      <c r="S16" s="100" t="s">
        <v>91</v>
      </c>
      <c r="T16" s="100" t="s">
        <v>92</v>
      </c>
      <c r="U16" s="22" t="s">
        <v>93</v>
      </c>
      <c r="V16" s="100" t="s">
        <v>94</v>
      </c>
      <c r="W16" s="99" t="s">
        <v>8</v>
      </c>
      <c r="Y16" s="100" t="s">
        <v>95</v>
      </c>
      <c r="Z16" s="100" t="s">
        <v>96</v>
      </c>
      <c r="AA16" s="100" t="s">
        <v>70</v>
      </c>
      <c r="AB16" s="100" t="s">
        <v>97</v>
      </c>
      <c r="AC16" s="100" t="s">
        <v>96</v>
      </c>
      <c r="AD16" s="100" t="s">
        <v>24</v>
      </c>
      <c r="AE16" s="100" t="s">
        <v>25</v>
      </c>
      <c r="AF16" s="100" t="s">
        <v>26</v>
      </c>
      <c r="AG16" s="100" t="s">
        <v>24</v>
      </c>
      <c r="AH16" s="100" t="s">
        <v>25</v>
      </c>
      <c r="AI16" s="100" t="s">
        <v>26</v>
      </c>
      <c r="AJ16" s="100" t="s">
        <v>24</v>
      </c>
      <c r="AK16" s="100" t="s">
        <v>25</v>
      </c>
      <c r="AL16" s="100" t="s">
        <v>26</v>
      </c>
      <c r="AM16" s="100" t="s">
        <v>24</v>
      </c>
      <c r="AN16" s="100" t="s">
        <v>25</v>
      </c>
      <c r="AO16" s="100" t="s">
        <v>26</v>
      </c>
      <c r="AP16" s="100" t="s">
        <v>27</v>
      </c>
      <c r="AQ16" s="100" t="s">
        <v>50</v>
      </c>
      <c r="AR16" s="100" t="s">
        <v>28</v>
      </c>
      <c r="AS16" s="100" t="s">
        <v>29</v>
      </c>
      <c r="AT16" s="99" t="s">
        <v>8</v>
      </c>
      <c r="AV16" s="100" t="s">
        <v>41</v>
      </c>
      <c r="AW16" s="100" t="s">
        <v>42</v>
      </c>
      <c r="AX16" s="100" t="s">
        <v>43</v>
      </c>
      <c r="AY16" s="100" t="s">
        <v>44</v>
      </c>
      <c r="AZ16" s="100" t="s">
        <v>45</v>
      </c>
      <c r="BA16" s="100" t="s">
        <v>46</v>
      </c>
      <c r="BB16" s="100" t="s">
        <v>47</v>
      </c>
      <c r="BC16" s="100" t="s">
        <v>48</v>
      </c>
      <c r="BD16" s="100" t="s">
        <v>49</v>
      </c>
      <c r="BE16" s="100" t="s">
        <v>55</v>
      </c>
      <c r="BF16" s="100" t="s">
        <v>56</v>
      </c>
      <c r="BG16" s="100" t="s">
        <v>8</v>
      </c>
      <c r="BH16" s="100" t="s">
        <v>33</v>
      </c>
      <c r="BI16" s="100" t="s">
        <v>34</v>
      </c>
      <c r="BJ16" s="100" t="s">
        <v>35</v>
      </c>
      <c r="BK16" s="100" t="s">
        <v>36</v>
      </c>
      <c r="BL16" s="100" t="s">
        <v>37</v>
      </c>
      <c r="BM16" s="100" t="s">
        <v>38</v>
      </c>
      <c r="BN16" s="100" t="s">
        <v>39</v>
      </c>
      <c r="BO16" s="100" t="s">
        <v>40</v>
      </c>
      <c r="BP16" s="100" t="s">
        <v>53</v>
      </c>
      <c r="BQ16" s="65" t="s">
        <v>8</v>
      </c>
    </row>
    <row r="17" spans="1:70" s="40" customFormat="1" hidden="1">
      <c r="A17" s="30" t="s">
        <v>172</v>
      </c>
      <c r="B17" s="31"/>
      <c r="C17" s="31"/>
      <c r="D17" s="32"/>
      <c r="E17" s="32"/>
      <c r="F17" s="32"/>
      <c r="G17" s="32"/>
      <c r="H17" s="32"/>
      <c r="I17" s="32"/>
      <c r="J17" s="32"/>
      <c r="K17" s="32"/>
      <c r="L17" s="86"/>
      <c r="M17" s="86"/>
      <c r="N17" s="86"/>
      <c r="O17" s="86"/>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6"/>
    </row>
    <row r="18" spans="1:70" s="56" customFormat="1" ht="32.4">
      <c r="A18" s="73">
        <v>40202</v>
      </c>
      <c r="B18" s="54" t="s">
        <v>282</v>
      </c>
      <c r="C18" s="80">
        <v>5</v>
      </c>
      <c r="D18" s="90"/>
      <c r="E18" s="90"/>
      <c r="F18" s="90"/>
      <c r="G18" s="90"/>
      <c r="H18" s="90">
        <v>1</v>
      </c>
      <c r="I18" s="90"/>
      <c r="J18" s="90"/>
      <c r="K18" s="90"/>
      <c r="L18" s="90">
        <v>1</v>
      </c>
      <c r="M18" s="90"/>
      <c r="N18" s="90"/>
      <c r="O18" s="90"/>
      <c r="P18" s="90" t="s">
        <v>283</v>
      </c>
      <c r="Q18" s="81"/>
      <c r="R18" s="90"/>
      <c r="S18" s="90"/>
      <c r="T18" s="90"/>
      <c r="U18" s="90"/>
      <c r="V18" s="90"/>
      <c r="W18" s="90"/>
      <c r="Y18" s="90"/>
      <c r="Z18" s="90">
        <v>1</v>
      </c>
      <c r="AA18" s="90"/>
      <c r="AB18" s="90"/>
      <c r="AC18" s="90">
        <v>1</v>
      </c>
      <c r="AD18" s="90"/>
      <c r="AE18" s="90">
        <v>1</v>
      </c>
      <c r="AF18" s="90"/>
      <c r="AG18" s="57"/>
      <c r="AH18" s="18"/>
      <c r="AI18" s="18">
        <v>1</v>
      </c>
      <c r="AJ18" s="90"/>
      <c r="AK18" s="90"/>
      <c r="AL18" s="90">
        <v>1</v>
      </c>
      <c r="AM18" s="58"/>
      <c r="AN18" s="90">
        <v>1</v>
      </c>
      <c r="AO18" s="58"/>
      <c r="AP18" s="58">
        <v>1</v>
      </c>
      <c r="AQ18" s="58"/>
      <c r="AR18" s="58"/>
      <c r="AS18" s="58">
        <v>1</v>
      </c>
      <c r="AT18" s="59"/>
      <c r="AV18" s="90"/>
      <c r="AW18" s="90">
        <v>1</v>
      </c>
      <c r="AX18" s="90"/>
      <c r="AY18" s="90">
        <v>1</v>
      </c>
      <c r="AZ18" s="90">
        <v>1</v>
      </c>
      <c r="BA18" s="90">
        <v>1</v>
      </c>
      <c r="BB18" s="90"/>
      <c r="BC18" s="90"/>
      <c r="BD18" s="90"/>
      <c r="BE18" s="90">
        <v>1</v>
      </c>
      <c r="BF18" s="90">
        <v>1</v>
      </c>
      <c r="BG18" s="59"/>
      <c r="BH18" s="90">
        <v>1</v>
      </c>
      <c r="BI18" s="90">
        <v>1</v>
      </c>
      <c r="BJ18" s="90">
        <v>1</v>
      </c>
      <c r="BK18" s="90"/>
      <c r="BL18" s="90"/>
      <c r="BM18" s="90"/>
      <c r="BN18" s="90"/>
      <c r="BO18" s="90"/>
      <c r="BP18" s="90">
        <v>1</v>
      </c>
      <c r="BQ18" s="59"/>
      <c r="BR18" s="56">
        <v>1</v>
      </c>
    </row>
    <row r="19" spans="1:70" s="56" customFormat="1" ht="32.4">
      <c r="A19" s="73">
        <v>40203</v>
      </c>
      <c r="B19" s="54" t="s">
        <v>284</v>
      </c>
      <c r="C19" s="80">
        <v>3</v>
      </c>
      <c r="D19" s="90">
        <v>1</v>
      </c>
      <c r="E19" s="90"/>
      <c r="F19" s="90"/>
      <c r="G19" s="90"/>
      <c r="H19" s="90">
        <v>1</v>
      </c>
      <c r="I19" s="90"/>
      <c r="J19" s="90"/>
      <c r="K19" s="90"/>
      <c r="L19" s="90">
        <v>1</v>
      </c>
      <c r="M19" s="90"/>
      <c r="N19" s="90"/>
      <c r="O19" s="90"/>
      <c r="P19" s="90" t="s">
        <v>285</v>
      </c>
      <c r="Q19" s="81"/>
      <c r="R19" s="90"/>
      <c r="S19" s="90"/>
      <c r="T19" s="90"/>
      <c r="U19" s="90"/>
      <c r="V19" s="90"/>
      <c r="W19" s="90"/>
      <c r="Y19" s="90">
        <v>1</v>
      </c>
      <c r="Z19" s="90"/>
      <c r="AA19" s="90"/>
      <c r="AB19" s="90">
        <v>1</v>
      </c>
      <c r="AC19" s="90"/>
      <c r="AD19" s="90"/>
      <c r="AE19" s="90">
        <v>1</v>
      </c>
      <c r="AF19" s="90"/>
      <c r="AG19" s="57"/>
      <c r="AH19" s="18">
        <v>1</v>
      </c>
      <c r="AI19" s="18"/>
      <c r="AJ19" s="90"/>
      <c r="AK19" s="90">
        <v>1</v>
      </c>
      <c r="AL19" s="90"/>
      <c r="AM19" s="58"/>
      <c r="AN19" s="90">
        <v>1</v>
      </c>
      <c r="AO19" s="58"/>
      <c r="AP19" s="58">
        <v>1</v>
      </c>
      <c r="AQ19" s="58"/>
      <c r="AR19" s="58"/>
      <c r="AS19" s="58">
        <v>1</v>
      </c>
      <c r="AT19" s="59"/>
      <c r="AV19" s="90"/>
      <c r="AW19" s="90">
        <v>1</v>
      </c>
      <c r="AX19" s="90">
        <v>1</v>
      </c>
      <c r="AY19" s="90"/>
      <c r="AZ19" s="90">
        <v>1</v>
      </c>
      <c r="BA19" s="90">
        <v>1</v>
      </c>
      <c r="BB19" s="90"/>
      <c r="BC19" s="90"/>
      <c r="BD19" s="90"/>
      <c r="BE19" s="90">
        <v>1</v>
      </c>
      <c r="BF19" s="90"/>
      <c r="BG19" s="59"/>
      <c r="BH19" s="90">
        <v>1</v>
      </c>
      <c r="BI19" s="90">
        <v>1</v>
      </c>
      <c r="BJ19" s="90">
        <v>1</v>
      </c>
      <c r="BK19" s="90"/>
      <c r="BL19" s="90"/>
      <c r="BM19" s="90"/>
      <c r="BN19" s="90"/>
      <c r="BO19" s="90">
        <v>1</v>
      </c>
      <c r="BP19" s="90">
        <v>1</v>
      </c>
      <c r="BQ19" s="59"/>
      <c r="BR19" s="56">
        <v>1</v>
      </c>
    </row>
    <row r="20" spans="1:70" s="56" customFormat="1" ht="12">
      <c r="A20" s="73">
        <v>40204</v>
      </c>
      <c r="B20" s="54" t="s">
        <v>286</v>
      </c>
      <c r="C20" s="80">
        <v>5</v>
      </c>
      <c r="D20" s="90"/>
      <c r="E20" s="90"/>
      <c r="F20" s="90"/>
      <c r="G20" s="90"/>
      <c r="H20" s="90">
        <v>1</v>
      </c>
      <c r="I20" s="90"/>
      <c r="J20" s="90"/>
      <c r="K20" s="90"/>
      <c r="L20" s="90">
        <v>1</v>
      </c>
      <c r="M20" s="90"/>
      <c r="N20" s="90"/>
      <c r="O20" s="90"/>
      <c r="P20" s="90" t="s">
        <v>287</v>
      </c>
      <c r="Q20" s="81"/>
      <c r="R20" s="90"/>
      <c r="S20" s="90"/>
      <c r="T20" s="90"/>
      <c r="U20" s="90"/>
      <c r="V20" s="90"/>
      <c r="W20" s="90"/>
      <c r="Y20" s="90"/>
      <c r="Z20" s="90">
        <v>1</v>
      </c>
      <c r="AA20" s="90"/>
      <c r="AB20" s="90">
        <v>1</v>
      </c>
      <c r="AC20" s="90"/>
      <c r="AD20" s="90"/>
      <c r="AE20" s="90">
        <v>1</v>
      </c>
      <c r="AF20" s="90"/>
      <c r="AG20" s="57"/>
      <c r="AH20" s="18">
        <v>1</v>
      </c>
      <c r="AI20" s="18"/>
      <c r="AJ20" s="90"/>
      <c r="AK20" s="90">
        <v>1</v>
      </c>
      <c r="AL20" s="90"/>
      <c r="AM20" s="58"/>
      <c r="AN20" s="90">
        <v>1</v>
      </c>
      <c r="AO20" s="58"/>
      <c r="AP20" s="58">
        <v>1</v>
      </c>
      <c r="AQ20" s="58"/>
      <c r="AR20" s="58"/>
      <c r="AS20" s="58">
        <v>1</v>
      </c>
      <c r="AT20" s="59"/>
      <c r="AV20" s="90"/>
      <c r="AW20" s="90">
        <v>1</v>
      </c>
      <c r="AX20" s="90">
        <v>1</v>
      </c>
      <c r="AY20" s="90"/>
      <c r="AZ20" s="90">
        <v>1</v>
      </c>
      <c r="BA20" s="90">
        <v>1</v>
      </c>
      <c r="BB20" s="90"/>
      <c r="BC20" s="90"/>
      <c r="BD20" s="90"/>
      <c r="BE20" s="90"/>
      <c r="BF20" s="90"/>
      <c r="BG20" s="59"/>
      <c r="BH20" s="90">
        <v>1</v>
      </c>
      <c r="BI20" s="90"/>
      <c r="BJ20" s="90">
        <v>1</v>
      </c>
      <c r="BK20" s="90"/>
      <c r="BL20" s="90"/>
      <c r="BM20" s="90"/>
      <c r="BN20" s="90"/>
      <c r="BO20" s="90">
        <v>1</v>
      </c>
      <c r="BP20" s="90"/>
      <c r="BQ20" s="59"/>
      <c r="BR20" s="56">
        <v>1</v>
      </c>
    </row>
    <row r="21" spans="1:70" s="56" customFormat="1" ht="32.4">
      <c r="A21" s="73">
        <v>40205</v>
      </c>
      <c r="B21" s="54" t="s">
        <v>288</v>
      </c>
      <c r="C21" s="80">
        <v>5</v>
      </c>
      <c r="D21" s="90"/>
      <c r="E21" s="90"/>
      <c r="F21" s="90"/>
      <c r="G21" s="90"/>
      <c r="H21" s="90"/>
      <c r="I21" s="90"/>
      <c r="J21" s="90">
        <v>1</v>
      </c>
      <c r="K21" s="90"/>
      <c r="L21" s="90"/>
      <c r="M21" s="90">
        <v>1</v>
      </c>
      <c r="N21" s="90"/>
      <c r="O21" s="90"/>
      <c r="P21" s="90" t="s">
        <v>289</v>
      </c>
      <c r="Q21" s="81"/>
      <c r="R21" s="90"/>
      <c r="S21" s="90"/>
      <c r="T21" s="90"/>
      <c r="U21" s="90"/>
      <c r="V21" s="90"/>
      <c r="W21" s="90" t="s">
        <v>290</v>
      </c>
      <c r="Y21" s="90">
        <v>1</v>
      </c>
      <c r="Z21" s="90"/>
      <c r="AA21" s="90" t="s">
        <v>178</v>
      </c>
      <c r="AB21" s="90">
        <v>1</v>
      </c>
      <c r="AC21" s="90"/>
      <c r="AD21" s="90"/>
      <c r="AE21" s="90">
        <v>1</v>
      </c>
      <c r="AF21" s="90"/>
      <c r="AG21" s="57"/>
      <c r="AH21" s="18">
        <v>1</v>
      </c>
      <c r="AI21" s="18"/>
      <c r="AJ21" s="90"/>
      <c r="AK21" s="90">
        <v>1</v>
      </c>
      <c r="AL21" s="90"/>
      <c r="AM21" s="58"/>
      <c r="AN21" s="90">
        <v>1</v>
      </c>
      <c r="AO21" s="58"/>
      <c r="AP21" s="58">
        <v>1</v>
      </c>
      <c r="AQ21" s="58"/>
      <c r="AR21" s="58"/>
      <c r="AS21" s="58">
        <v>1</v>
      </c>
      <c r="AT21" s="59" t="s">
        <v>291</v>
      </c>
      <c r="AV21" s="90">
        <v>1</v>
      </c>
      <c r="AW21" s="90">
        <v>1</v>
      </c>
      <c r="AX21" s="90">
        <v>1</v>
      </c>
      <c r="AY21" s="90"/>
      <c r="AZ21" s="90">
        <v>1</v>
      </c>
      <c r="BA21" s="90">
        <v>1</v>
      </c>
      <c r="BB21" s="90"/>
      <c r="BC21" s="90"/>
      <c r="BD21" s="90"/>
      <c r="BE21" s="90">
        <v>1</v>
      </c>
      <c r="BF21" s="90">
        <v>1</v>
      </c>
      <c r="BG21" s="59"/>
      <c r="BH21" s="90">
        <v>1</v>
      </c>
      <c r="BI21" s="90"/>
      <c r="BJ21" s="90"/>
      <c r="BK21" s="90"/>
      <c r="BL21" s="90">
        <v>1</v>
      </c>
      <c r="BM21" s="90"/>
      <c r="BN21" s="90"/>
      <c r="BO21" s="90" t="s">
        <v>178</v>
      </c>
      <c r="BP21" s="90">
        <v>1</v>
      </c>
      <c r="BQ21" s="59"/>
      <c r="BR21" s="56">
        <v>1</v>
      </c>
    </row>
    <row r="22" spans="1:70" s="56" customFormat="1" ht="21.6">
      <c r="A22" s="73">
        <v>40206</v>
      </c>
      <c r="B22" s="54" t="s">
        <v>292</v>
      </c>
      <c r="C22" s="80">
        <v>5</v>
      </c>
      <c r="D22" s="90"/>
      <c r="E22" s="90"/>
      <c r="F22" s="90"/>
      <c r="G22" s="90"/>
      <c r="H22" s="90"/>
      <c r="I22" s="90">
        <v>1</v>
      </c>
      <c r="J22" s="90"/>
      <c r="K22" s="90"/>
      <c r="L22" s="90"/>
      <c r="M22" s="90">
        <v>1</v>
      </c>
      <c r="N22" s="90"/>
      <c r="O22" s="90"/>
      <c r="P22" s="90" t="s">
        <v>293</v>
      </c>
      <c r="Q22" s="81"/>
      <c r="R22" s="90"/>
      <c r="S22" s="90"/>
      <c r="T22" s="90"/>
      <c r="U22" s="90"/>
      <c r="V22" s="90"/>
      <c r="W22" s="90"/>
      <c r="Y22" s="90">
        <v>1</v>
      </c>
      <c r="Z22" s="90"/>
      <c r="AA22" s="90">
        <v>1</v>
      </c>
      <c r="AB22" s="90"/>
      <c r="AC22" s="90"/>
      <c r="AD22" s="90"/>
      <c r="AE22" s="90"/>
      <c r="AF22" s="90">
        <v>1</v>
      </c>
      <c r="AG22" s="57"/>
      <c r="AH22" s="18">
        <v>1</v>
      </c>
      <c r="AI22" s="18"/>
      <c r="AJ22" s="90"/>
      <c r="AK22" s="90">
        <v>1</v>
      </c>
      <c r="AL22" s="90"/>
      <c r="AM22" s="58">
        <v>1</v>
      </c>
      <c r="AN22" s="90"/>
      <c r="AO22" s="58"/>
      <c r="AP22" s="58">
        <v>1</v>
      </c>
      <c r="AQ22" s="58"/>
      <c r="AR22" s="58">
        <v>1</v>
      </c>
      <c r="AS22" s="58"/>
      <c r="AT22" s="59"/>
      <c r="AV22" s="90"/>
      <c r="AW22" s="90">
        <v>1</v>
      </c>
      <c r="AX22" s="90">
        <v>1</v>
      </c>
      <c r="AY22" s="90"/>
      <c r="AZ22" s="90"/>
      <c r="BA22" s="90">
        <v>1</v>
      </c>
      <c r="BB22" s="90"/>
      <c r="BC22" s="90"/>
      <c r="BD22" s="90"/>
      <c r="BE22" s="90"/>
      <c r="BF22" s="90">
        <v>1</v>
      </c>
      <c r="BG22" s="59"/>
      <c r="BH22" s="90">
        <v>1</v>
      </c>
      <c r="BI22" s="90">
        <v>1</v>
      </c>
      <c r="BJ22" s="90">
        <v>1</v>
      </c>
      <c r="BK22" s="90">
        <v>1</v>
      </c>
      <c r="BL22" s="90"/>
      <c r="BM22" s="90">
        <v>1</v>
      </c>
      <c r="BN22" s="90">
        <v>1</v>
      </c>
      <c r="BO22" s="90">
        <v>1</v>
      </c>
      <c r="BP22" s="90">
        <v>1</v>
      </c>
      <c r="BQ22" s="59"/>
      <c r="BR22" s="56">
        <v>1</v>
      </c>
    </row>
    <row r="23" spans="1:70" s="56" customFormat="1" ht="12">
      <c r="A23" s="73">
        <v>40207</v>
      </c>
      <c r="B23" s="54" t="s">
        <v>294</v>
      </c>
      <c r="C23" s="80">
        <v>5</v>
      </c>
      <c r="D23" s="90"/>
      <c r="E23" s="90"/>
      <c r="F23" s="90"/>
      <c r="G23" s="90"/>
      <c r="H23" s="90"/>
      <c r="I23" s="90">
        <v>1</v>
      </c>
      <c r="J23" s="90"/>
      <c r="K23" s="90"/>
      <c r="L23" s="90"/>
      <c r="M23" s="90">
        <v>1</v>
      </c>
      <c r="N23" s="90"/>
      <c r="O23" s="90"/>
      <c r="P23" s="90"/>
      <c r="Q23" s="81"/>
      <c r="R23" s="90"/>
      <c r="S23" s="90"/>
      <c r="T23" s="90"/>
      <c r="U23" s="90"/>
      <c r="V23" s="90"/>
      <c r="W23" s="90"/>
      <c r="Y23" s="90"/>
      <c r="Z23" s="90">
        <v>1</v>
      </c>
      <c r="AA23" s="90"/>
      <c r="AB23" s="90">
        <v>1</v>
      </c>
      <c r="AC23" s="90"/>
      <c r="AD23" s="90">
        <v>1</v>
      </c>
      <c r="AE23" s="90"/>
      <c r="AF23" s="90"/>
      <c r="AG23" s="57"/>
      <c r="AH23" s="18">
        <v>1</v>
      </c>
      <c r="AI23" s="18"/>
      <c r="AJ23" s="90">
        <v>1</v>
      </c>
      <c r="AK23" s="90"/>
      <c r="AL23" s="90"/>
      <c r="AM23" s="58"/>
      <c r="AN23" s="90">
        <v>1</v>
      </c>
      <c r="AO23" s="58"/>
      <c r="AP23" s="58">
        <v>1</v>
      </c>
      <c r="AQ23" s="58"/>
      <c r="AR23" s="58">
        <v>1</v>
      </c>
      <c r="AS23" s="58"/>
      <c r="AT23" s="59"/>
      <c r="AV23" s="90">
        <v>1</v>
      </c>
      <c r="AW23" s="90">
        <v>1</v>
      </c>
      <c r="AX23" s="90"/>
      <c r="AY23" s="90"/>
      <c r="AZ23" s="90">
        <v>1</v>
      </c>
      <c r="BA23" s="90">
        <v>1</v>
      </c>
      <c r="BB23" s="90"/>
      <c r="BC23" s="90"/>
      <c r="BD23" s="90"/>
      <c r="BE23" s="90">
        <v>1</v>
      </c>
      <c r="BF23" s="90"/>
      <c r="BG23" s="59"/>
      <c r="BH23" s="90">
        <v>1</v>
      </c>
      <c r="BI23" s="90"/>
      <c r="BJ23" s="90">
        <v>1</v>
      </c>
      <c r="BK23" s="90">
        <v>1</v>
      </c>
      <c r="BL23" s="90"/>
      <c r="BM23" s="90"/>
      <c r="BN23" s="90">
        <v>1</v>
      </c>
      <c r="BO23" s="90">
        <v>1</v>
      </c>
      <c r="BP23" s="90">
        <v>1</v>
      </c>
      <c r="BQ23" s="59"/>
      <c r="BR23" s="56">
        <v>1</v>
      </c>
    </row>
    <row r="24" spans="1:70" s="56" customFormat="1" ht="43.2">
      <c r="A24" s="73">
        <v>40210</v>
      </c>
      <c r="B24" s="54" t="s">
        <v>295</v>
      </c>
      <c r="C24" s="80">
        <v>5</v>
      </c>
      <c r="D24" s="90"/>
      <c r="E24" s="90"/>
      <c r="F24" s="90"/>
      <c r="G24" s="90"/>
      <c r="H24" s="90"/>
      <c r="I24" s="90"/>
      <c r="J24" s="90"/>
      <c r="K24" s="90"/>
      <c r="L24" s="90"/>
      <c r="M24" s="90"/>
      <c r="N24" s="90"/>
      <c r="O24" s="90">
        <v>1</v>
      </c>
      <c r="P24" s="90"/>
      <c r="Q24" s="81" t="s">
        <v>296</v>
      </c>
      <c r="R24" s="90"/>
      <c r="S24" s="90"/>
      <c r="T24" s="90"/>
      <c r="U24" s="90"/>
      <c r="V24" s="90"/>
      <c r="W24" s="90"/>
      <c r="Y24" s="90">
        <v>1</v>
      </c>
      <c r="Z24" s="90"/>
      <c r="AA24" s="90"/>
      <c r="AB24" s="90">
        <v>1</v>
      </c>
      <c r="AC24" s="90"/>
      <c r="AD24" s="90"/>
      <c r="AE24" s="90">
        <v>1</v>
      </c>
      <c r="AF24" s="90"/>
      <c r="AG24" s="57"/>
      <c r="AH24" s="18"/>
      <c r="AI24" s="18">
        <v>1</v>
      </c>
      <c r="AJ24" s="90"/>
      <c r="AK24" s="90">
        <v>1</v>
      </c>
      <c r="AL24" s="90"/>
      <c r="AM24" s="58"/>
      <c r="AN24" s="90">
        <v>1</v>
      </c>
      <c r="AO24" s="58"/>
      <c r="AP24" s="58">
        <v>1</v>
      </c>
      <c r="AQ24" s="58"/>
      <c r="AR24" s="58"/>
      <c r="AS24" s="58">
        <v>1</v>
      </c>
      <c r="AT24" s="59"/>
      <c r="AV24" s="90"/>
      <c r="AW24" s="90"/>
      <c r="AX24" s="90">
        <v>1</v>
      </c>
      <c r="AY24" s="90"/>
      <c r="AZ24" s="90">
        <v>1</v>
      </c>
      <c r="BA24" s="90">
        <v>1</v>
      </c>
      <c r="BB24" s="90"/>
      <c r="BC24" s="90"/>
      <c r="BD24" s="90"/>
      <c r="BE24" s="90">
        <v>1</v>
      </c>
      <c r="BF24" s="90"/>
      <c r="BG24" s="59"/>
      <c r="BH24" s="90">
        <v>1</v>
      </c>
      <c r="BI24" s="90"/>
      <c r="BJ24" s="90">
        <v>1</v>
      </c>
      <c r="BK24" s="90"/>
      <c r="BL24" s="90"/>
      <c r="BM24" s="90"/>
      <c r="BN24" s="90"/>
      <c r="BO24" s="90"/>
      <c r="BP24" s="90">
        <v>1</v>
      </c>
      <c r="BQ24" s="59"/>
      <c r="BR24" s="56">
        <v>1</v>
      </c>
    </row>
    <row r="25" spans="1:70" s="56" customFormat="1" ht="12">
      <c r="A25" s="73">
        <v>40211</v>
      </c>
      <c r="B25" s="54" t="s">
        <v>297</v>
      </c>
      <c r="C25" s="80">
        <v>5</v>
      </c>
      <c r="D25" s="90"/>
      <c r="E25" s="90"/>
      <c r="F25" s="90"/>
      <c r="G25" s="90"/>
      <c r="H25" s="90">
        <v>1</v>
      </c>
      <c r="I25" s="90"/>
      <c r="J25" s="90"/>
      <c r="K25" s="90"/>
      <c r="L25" s="90">
        <v>1</v>
      </c>
      <c r="M25" s="90"/>
      <c r="N25" s="90"/>
      <c r="O25" s="90"/>
      <c r="P25" s="90" t="s">
        <v>298</v>
      </c>
      <c r="Q25" s="81"/>
      <c r="R25" s="90"/>
      <c r="S25" s="90"/>
      <c r="T25" s="90"/>
      <c r="U25" s="90"/>
      <c r="V25" s="90"/>
      <c r="W25" s="90"/>
      <c r="Y25" s="90">
        <v>1</v>
      </c>
      <c r="Z25" s="90"/>
      <c r="AA25" s="90">
        <v>1</v>
      </c>
      <c r="AB25" s="90"/>
      <c r="AC25" s="90"/>
      <c r="AD25" s="90"/>
      <c r="AE25" s="90">
        <v>1</v>
      </c>
      <c r="AF25" s="90"/>
      <c r="AG25" s="57"/>
      <c r="AH25" s="18">
        <v>1</v>
      </c>
      <c r="AI25" s="18"/>
      <c r="AJ25" s="90">
        <v>1</v>
      </c>
      <c r="AK25" s="90"/>
      <c r="AL25" s="90"/>
      <c r="AM25" s="58"/>
      <c r="AN25" s="90">
        <v>1</v>
      </c>
      <c r="AO25" s="58"/>
      <c r="AP25" s="58">
        <v>1</v>
      </c>
      <c r="AQ25" s="58"/>
      <c r="AR25" s="58"/>
      <c r="AS25" s="58">
        <v>1</v>
      </c>
      <c r="AT25" s="59"/>
      <c r="AV25" s="90"/>
      <c r="AW25" s="90">
        <v>1</v>
      </c>
      <c r="AX25" s="90">
        <v>1</v>
      </c>
      <c r="AY25" s="90">
        <v>1</v>
      </c>
      <c r="AZ25" s="90"/>
      <c r="BA25" s="90"/>
      <c r="BB25" s="90"/>
      <c r="BC25" s="90"/>
      <c r="BD25" s="90"/>
      <c r="BE25" s="90">
        <v>1</v>
      </c>
      <c r="BF25" s="90"/>
      <c r="BG25" s="59"/>
      <c r="BH25" s="90">
        <v>1</v>
      </c>
      <c r="BI25" s="90">
        <v>1</v>
      </c>
      <c r="BJ25" s="90">
        <v>1</v>
      </c>
      <c r="BK25" s="90"/>
      <c r="BL25" s="90"/>
      <c r="BM25" s="90">
        <v>1</v>
      </c>
      <c r="BN25" s="90"/>
      <c r="BO25" s="90">
        <v>1</v>
      </c>
      <c r="BP25" s="90">
        <v>1</v>
      </c>
      <c r="BQ25" s="59"/>
      <c r="BR25" s="56">
        <v>1</v>
      </c>
    </row>
    <row r="26" spans="1:70" s="56" customFormat="1" ht="32.4">
      <c r="A26" s="73">
        <v>40212</v>
      </c>
      <c r="B26" s="54" t="s">
        <v>299</v>
      </c>
      <c r="C26" s="80">
        <v>5</v>
      </c>
      <c r="D26" s="90"/>
      <c r="E26" s="90"/>
      <c r="F26" s="90"/>
      <c r="G26" s="90"/>
      <c r="H26" s="90"/>
      <c r="I26" s="90"/>
      <c r="J26" s="90"/>
      <c r="K26" s="90"/>
      <c r="L26" s="90"/>
      <c r="M26" s="90">
        <v>1</v>
      </c>
      <c r="N26" s="90"/>
      <c r="O26" s="90"/>
      <c r="P26" s="90" t="s">
        <v>300</v>
      </c>
      <c r="Q26" s="81"/>
      <c r="R26" s="90"/>
      <c r="S26" s="90"/>
      <c r="T26" s="90"/>
      <c r="U26" s="90"/>
      <c r="V26" s="90"/>
      <c r="W26" s="90"/>
      <c r="Y26" s="90"/>
      <c r="Z26" s="90">
        <v>1</v>
      </c>
      <c r="AA26" s="90"/>
      <c r="AB26" s="90">
        <v>1</v>
      </c>
      <c r="AC26" s="90"/>
      <c r="AD26" s="90"/>
      <c r="AE26" s="90"/>
      <c r="AF26" s="90">
        <v>1</v>
      </c>
      <c r="AG26" s="57"/>
      <c r="AH26" s="18">
        <v>1</v>
      </c>
      <c r="AI26" s="18"/>
      <c r="AJ26" s="90"/>
      <c r="AK26" s="90">
        <v>1</v>
      </c>
      <c r="AL26" s="90"/>
      <c r="AM26" s="58"/>
      <c r="AN26" s="90">
        <v>1</v>
      </c>
      <c r="AO26" s="58"/>
      <c r="AP26" s="58">
        <v>1</v>
      </c>
      <c r="AQ26" s="58"/>
      <c r="AR26" s="58"/>
      <c r="AS26" s="58">
        <v>1</v>
      </c>
      <c r="AT26" s="59"/>
      <c r="AV26" s="90"/>
      <c r="AW26" s="90">
        <v>1</v>
      </c>
      <c r="AX26" s="90"/>
      <c r="AY26" s="90"/>
      <c r="AZ26" s="90">
        <v>1</v>
      </c>
      <c r="BA26" s="90"/>
      <c r="BB26" s="90"/>
      <c r="BC26" s="90"/>
      <c r="BD26" s="90"/>
      <c r="BE26" s="90"/>
      <c r="BF26" s="90"/>
      <c r="BG26" s="59"/>
      <c r="BH26" s="90">
        <v>1</v>
      </c>
      <c r="BI26" s="90">
        <v>1</v>
      </c>
      <c r="BJ26" s="90">
        <v>1</v>
      </c>
      <c r="BK26" s="90">
        <v>1</v>
      </c>
      <c r="BL26" s="90"/>
      <c r="BM26" s="90"/>
      <c r="BN26" s="90"/>
      <c r="BO26" s="90">
        <v>1</v>
      </c>
      <c r="BP26" s="90">
        <v>1</v>
      </c>
      <c r="BQ26" s="59"/>
      <c r="BR26" s="56">
        <v>1</v>
      </c>
    </row>
    <row r="27" spans="1:70" s="56" customFormat="1" ht="21.6">
      <c r="A27" s="73">
        <v>40213</v>
      </c>
      <c r="B27" s="54" t="s">
        <v>301</v>
      </c>
      <c r="C27" s="80">
        <v>5</v>
      </c>
      <c r="D27" s="90"/>
      <c r="E27" s="90"/>
      <c r="F27" s="90"/>
      <c r="G27" s="90"/>
      <c r="H27" s="90">
        <v>1</v>
      </c>
      <c r="I27" s="90"/>
      <c r="J27" s="90"/>
      <c r="K27" s="90"/>
      <c r="L27" s="90"/>
      <c r="M27" s="90"/>
      <c r="N27" s="90"/>
      <c r="O27" s="90"/>
      <c r="P27" s="90" t="s">
        <v>302</v>
      </c>
      <c r="Q27" s="81"/>
      <c r="R27" s="90"/>
      <c r="S27" s="90"/>
      <c r="T27" s="90"/>
      <c r="U27" s="90"/>
      <c r="V27" s="90"/>
      <c r="W27" s="90"/>
      <c r="Y27" s="90">
        <v>1</v>
      </c>
      <c r="Z27" s="90"/>
      <c r="AA27" s="90"/>
      <c r="AB27" s="90">
        <v>1</v>
      </c>
      <c r="AC27" s="90"/>
      <c r="AD27" s="90"/>
      <c r="AE27" s="90">
        <v>1</v>
      </c>
      <c r="AF27" s="90"/>
      <c r="AG27" s="57"/>
      <c r="AH27" s="18"/>
      <c r="AI27" s="18">
        <v>1</v>
      </c>
      <c r="AJ27" s="90"/>
      <c r="AK27" s="90">
        <v>1</v>
      </c>
      <c r="AL27" s="90"/>
      <c r="AM27" s="58"/>
      <c r="AN27" s="90">
        <v>1</v>
      </c>
      <c r="AO27" s="58"/>
      <c r="AP27" s="58">
        <v>1</v>
      </c>
      <c r="AQ27" s="58"/>
      <c r="AR27" s="58"/>
      <c r="AS27" s="58">
        <v>1</v>
      </c>
      <c r="AT27" s="59"/>
      <c r="AV27" s="90"/>
      <c r="AW27" s="90">
        <v>1</v>
      </c>
      <c r="AX27" s="90"/>
      <c r="AY27" s="90"/>
      <c r="AZ27" s="90"/>
      <c r="BA27" s="90"/>
      <c r="BB27" s="90"/>
      <c r="BC27" s="90"/>
      <c r="BD27" s="90"/>
      <c r="BE27" s="90">
        <v>1</v>
      </c>
      <c r="BF27" s="90"/>
      <c r="BG27" s="59"/>
      <c r="BH27" s="90"/>
      <c r="BI27" s="90"/>
      <c r="BJ27" s="90">
        <v>1</v>
      </c>
      <c r="BK27" s="90">
        <v>1</v>
      </c>
      <c r="BL27" s="90"/>
      <c r="BM27" s="90"/>
      <c r="BN27" s="90"/>
      <c r="BO27" s="90"/>
      <c r="BP27" s="90">
        <v>1</v>
      </c>
      <c r="BQ27" s="59"/>
      <c r="BR27" s="56">
        <v>1</v>
      </c>
    </row>
    <row r="28" spans="1:70" s="56" customFormat="1" ht="12">
      <c r="A28" s="73">
        <v>40214</v>
      </c>
      <c r="B28" s="54" t="s">
        <v>303</v>
      </c>
      <c r="C28" s="80">
        <v>5</v>
      </c>
      <c r="D28" s="90"/>
      <c r="E28" s="90"/>
      <c r="F28" s="90"/>
      <c r="G28" s="90"/>
      <c r="H28" s="90"/>
      <c r="I28" s="90"/>
      <c r="J28" s="90"/>
      <c r="K28" s="90"/>
      <c r="L28" s="90"/>
      <c r="M28" s="90">
        <v>1</v>
      </c>
      <c r="N28" s="90"/>
      <c r="O28" s="90"/>
      <c r="P28" s="90" t="s">
        <v>304</v>
      </c>
      <c r="Q28" s="81"/>
      <c r="R28" s="90"/>
      <c r="S28" s="90"/>
      <c r="T28" s="90"/>
      <c r="U28" s="90"/>
      <c r="V28" s="90"/>
      <c r="W28" s="90"/>
      <c r="Y28" s="90"/>
      <c r="Z28" s="90">
        <v>1</v>
      </c>
      <c r="AA28" s="90"/>
      <c r="AB28" s="90"/>
      <c r="AC28" s="90">
        <v>1</v>
      </c>
      <c r="AD28" s="90"/>
      <c r="AE28" s="90"/>
      <c r="AF28" s="90">
        <v>1</v>
      </c>
      <c r="AG28" s="57"/>
      <c r="AH28" s="18"/>
      <c r="AI28" s="18">
        <v>1</v>
      </c>
      <c r="AJ28" s="90"/>
      <c r="AK28" s="90"/>
      <c r="AL28" s="90">
        <v>1</v>
      </c>
      <c r="AM28" s="58"/>
      <c r="AN28" s="90"/>
      <c r="AO28" s="58">
        <v>1</v>
      </c>
      <c r="AP28" s="58">
        <v>1</v>
      </c>
      <c r="AQ28" s="58"/>
      <c r="AR28" s="58"/>
      <c r="AS28" s="58">
        <v>1</v>
      </c>
      <c r="AT28" s="59"/>
      <c r="AV28" s="90"/>
      <c r="AW28" s="90"/>
      <c r="AX28" s="90"/>
      <c r="AY28" s="90"/>
      <c r="AZ28" s="90"/>
      <c r="BA28" s="90"/>
      <c r="BB28" s="90"/>
      <c r="BC28" s="90"/>
      <c r="BD28" s="90"/>
      <c r="BE28" s="90">
        <v>1</v>
      </c>
      <c r="BF28" s="90"/>
      <c r="BG28" s="59"/>
      <c r="BH28" s="90"/>
      <c r="BI28" s="90"/>
      <c r="BJ28" s="90"/>
      <c r="BK28" s="90"/>
      <c r="BL28" s="90"/>
      <c r="BM28" s="90"/>
      <c r="BN28" s="90"/>
      <c r="BO28" s="90"/>
      <c r="BP28" s="90">
        <v>1</v>
      </c>
      <c r="BQ28" s="59"/>
      <c r="BR28" s="56">
        <v>1</v>
      </c>
    </row>
    <row r="29" spans="1:70" s="56" customFormat="1" ht="21.6">
      <c r="A29" s="73">
        <v>40215</v>
      </c>
      <c r="B29" s="54" t="s">
        <v>305</v>
      </c>
      <c r="C29" s="80">
        <v>5</v>
      </c>
      <c r="D29" s="90"/>
      <c r="E29" s="90"/>
      <c r="F29" s="90"/>
      <c r="G29" s="90"/>
      <c r="H29" s="90"/>
      <c r="I29" s="90"/>
      <c r="J29" s="90"/>
      <c r="K29" s="90"/>
      <c r="L29" s="90"/>
      <c r="M29" s="90">
        <v>1</v>
      </c>
      <c r="N29" s="90"/>
      <c r="O29" s="90"/>
      <c r="P29" s="90" t="s">
        <v>306</v>
      </c>
      <c r="Q29" s="81"/>
      <c r="R29" s="90"/>
      <c r="S29" s="90"/>
      <c r="T29" s="90"/>
      <c r="U29" s="90"/>
      <c r="V29" s="90"/>
      <c r="W29" s="90"/>
      <c r="Y29" s="90"/>
      <c r="Z29" s="90">
        <v>1</v>
      </c>
      <c r="AA29" s="90"/>
      <c r="AB29" s="90">
        <v>1</v>
      </c>
      <c r="AC29" s="90"/>
      <c r="AD29" s="90"/>
      <c r="AE29" s="90">
        <v>1</v>
      </c>
      <c r="AF29" s="90"/>
      <c r="AG29" s="57"/>
      <c r="AH29" s="18"/>
      <c r="AI29" s="18">
        <v>1</v>
      </c>
      <c r="AJ29" s="90"/>
      <c r="AK29" s="90"/>
      <c r="AL29" s="90">
        <v>1</v>
      </c>
      <c r="AM29" s="58"/>
      <c r="AN29" s="90"/>
      <c r="AO29" s="58">
        <v>1</v>
      </c>
      <c r="AP29" s="58"/>
      <c r="AQ29" s="58">
        <v>1</v>
      </c>
      <c r="AR29" s="58"/>
      <c r="AS29" s="58">
        <v>1</v>
      </c>
      <c r="AT29" s="59"/>
      <c r="AV29" s="90"/>
      <c r="AW29" s="90"/>
      <c r="AX29" s="90"/>
      <c r="AY29" s="90"/>
      <c r="AZ29" s="90">
        <v>1</v>
      </c>
      <c r="BA29" s="90">
        <v>1</v>
      </c>
      <c r="BB29" s="90"/>
      <c r="BC29" s="90"/>
      <c r="BD29" s="90"/>
      <c r="BE29" s="90"/>
      <c r="BF29" s="90"/>
      <c r="BG29" s="59"/>
      <c r="BH29" s="90"/>
      <c r="BI29" s="90"/>
      <c r="BJ29" s="90">
        <v>1</v>
      </c>
      <c r="BK29" s="90"/>
      <c r="BL29" s="90"/>
      <c r="BM29" s="90"/>
      <c r="BN29" s="90">
        <v>1</v>
      </c>
      <c r="BO29" s="90">
        <v>1</v>
      </c>
      <c r="BP29" s="90">
        <v>1</v>
      </c>
      <c r="BQ29" s="59"/>
      <c r="BR29" s="56">
        <v>1</v>
      </c>
    </row>
    <row r="30" spans="1:70" s="56" customFormat="1" ht="21.6">
      <c r="A30" s="73">
        <v>40216</v>
      </c>
      <c r="B30" s="54" t="s">
        <v>307</v>
      </c>
      <c r="C30" s="80">
        <v>5</v>
      </c>
      <c r="D30" s="90"/>
      <c r="E30" s="90"/>
      <c r="F30" s="90"/>
      <c r="G30" s="90"/>
      <c r="H30" s="90">
        <v>1</v>
      </c>
      <c r="I30" s="90"/>
      <c r="J30" s="90"/>
      <c r="K30" s="90"/>
      <c r="L30" s="90"/>
      <c r="M30" s="90"/>
      <c r="N30" s="90">
        <v>1</v>
      </c>
      <c r="O30" s="90"/>
      <c r="P30" s="90" t="s">
        <v>308</v>
      </c>
      <c r="Q30" s="81"/>
      <c r="R30" s="90"/>
      <c r="S30" s="90"/>
      <c r="T30" s="90">
        <v>1</v>
      </c>
      <c r="U30" s="90"/>
      <c r="V30" s="90"/>
      <c r="W30" s="90"/>
      <c r="Y30" s="90">
        <v>1</v>
      </c>
      <c r="Z30" s="90"/>
      <c r="AA30" s="90"/>
      <c r="AB30" s="90">
        <v>1</v>
      </c>
      <c r="AC30" s="90"/>
      <c r="AD30" s="90"/>
      <c r="AE30" s="90">
        <v>1</v>
      </c>
      <c r="AF30" s="90"/>
      <c r="AG30" s="57"/>
      <c r="AH30" s="18">
        <v>1</v>
      </c>
      <c r="AI30" s="18"/>
      <c r="AJ30" s="90"/>
      <c r="AK30" s="90">
        <v>1</v>
      </c>
      <c r="AL30" s="90"/>
      <c r="AM30" s="58"/>
      <c r="AN30" s="90">
        <v>1</v>
      </c>
      <c r="AO30" s="58"/>
      <c r="AP30" s="58">
        <v>1</v>
      </c>
      <c r="AQ30" s="58"/>
      <c r="AR30" s="58"/>
      <c r="AS30" s="58">
        <v>1</v>
      </c>
      <c r="AT30" s="59"/>
      <c r="AV30" s="90"/>
      <c r="AW30" s="90"/>
      <c r="AX30" s="90"/>
      <c r="AY30" s="90"/>
      <c r="AZ30" s="90"/>
      <c r="BA30" s="90"/>
      <c r="BB30" s="90"/>
      <c r="BC30" s="90"/>
      <c r="BD30" s="90"/>
      <c r="BE30" s="90">
        <v>1</v>
      </c>
      <c r="BF30" s="90"/>
      <c r="BG30" s="59"/>
      <c r="BH30" s="90"/>
      <c r="BI30" s="90"/>
      <c r="BJ30" s="90">
        <v>1</v>
      </c>
      <c r="BK30" s="90"/>
      <c r="BL30" s="90"/>
      <c r="BM30" s="90"/>
      <c r="BN30" s="90">
        <v>1</v>
      </c>
      <c r="BO30" s="90"/>
      <c r="BP30" s="90">
        <v>1</v>
      </c>
      <c r="BQ30" s="59"/>
      <c r="BR30" s="56">
        <v>1</v>
      </c>
    </row>
    <row r="31" spans="1:70" s="56" customFormat="1" ht="21.6">
      <c r="A31" s="73">
        <v>40217</v>
      </c>
      <c r="B31" s="54" t="s">
        <v>309</v>
      </c>
      <c r="C31" s="80">
        <v>5</v>
      </c>
      <c r="D31" s="90"/>
      <c r="E31" s="90"/>
      <c r="F31" s="90"/>
      <c r="G31" s="90"/>
      <c r="H31" s="90"/>
      <c r="I31" s="90"/>
      <c r="J31" s="90">
        <v>1</v>
      </c>
      <c r="K31" s="90"/>
      <c r="L31" s="90"/>
      <c r="M31" s="90">
        <v>1</v>
      </c>
      <c r="N31" s="90"/>
      <c r="O31" s="90"/>
      <c r="P31" s="90" t="s">
        <v>310</v>
      </c>
      <c r="Q31" s="81"/>
      <c r="R31" s="90"/>
      <c r="S31" s="90"/>
      <c r="T31" s="90"/>
      <c r="U31" s="90"/>
      <c r="V31" s="90"/>
      <c r="W31" s="90"/>
      <c r="Y31" s="90">
        <v>1</v>
      </c>
      <c r="Z31" s="90"/>
      <c r="AA31" s="90">
        <v>1</v>
      </c>
      <c r="AB31" s="90"/>
      <c r="AC31" s="90"/>
      <c r="AD31" s="90"/>
      <c r="AE31" s="90">
        <v>1</v>
      </c>
      <c r="AF31" s="90"/>
      <c r="AG31" s="57"/>
      <c r="AH31" s="18">
        <v>1</v>
      </c>
      <c r="AI31" s="18"/>
      <c r="AJ31" s="90"/>
      <c r="AK31" s="90">
        <v>1</v>
      </c>
      <c r="AL31" s="90"/>
      <c r="AM31" s="58">
        <v>1</v>
      </c>
      <c r="AN31" s="90"/>
      <c r="AO31" s="58"/>
      <c r="AP31" s="58">
        <v>1</v>
      </c>
      <c r="AQ31" s="58"/>
      <c r="AR31" s="58"/>
      <c r="AS31" s="58">
        <v>1</v>
      </c>
      <c r="AT31" s="59"/>
      <c r="AV31" s="90"/>
      <c r="AW31" s="90">
        <v>1</v>
      </c>
      <c r="AX31" s="90">
        <v>1</v>
      </c>
      <c r="AY31" s="90">
        <v>1</v>
      </c>
      <c r="AZ31" s="90">
        <v>1</v>
      </c>
      <c r="BA31" s="90">
        <v>1</v>
      </c>
      <c r="BB31" s="90"/>
      <c r="BC31" s="90"/>
      <c r="BD31" s="90"/>
      <c r="BE31" s="90">
        <v>1</v>
      </c>
      <c r="BF31" s="90"/>
      <c r="BG31" s="59"/>
      <c r="BH31" s="90"/>
      <c r="BI31" s="90"/>
      <c r="BJ31" s="90"/>
      <c r="BK31" s="90"/>
      <c r="BL31" s="90"/>
      <c r="BM31" s="90"/>
      <c r="BN31" s="90">
        <v>1</v>
      </c>
      <c r="BO31" s="90"/>
      <c r="BP31" s="90">
        <v>1</v>
      </c>
      <c r="BQ31" s="59" t="s">
        <v>311</v>
      </c>
      <c r="BR31" s="56">
        <v>1</v>
      </c>
    </row>
    <row r="32" spans="1:70" s="56" customFormat="1">
      <c r="A32" s="73">
        <v>40218</v>
      </c>
      <c r="B32" s="54" t="s">
        <v>312</v>
      </c>
      <c r="C32" s="80">
        <v>5</v>
      </c>
      <c r="D32" s="90"/>
      <c r="E32" s="90"/>
      <c r="F32" s="90"/>
      <c r="G32" s="90"/>
      <c r="H32" s="90"/>
      <c r="I32" s="90"/>
      <c r="J32" s="90"/>
      <c r="K32" s="90"/>
      <c r="L32" s="90"/>
      <c r="M32" s="90"/>
      <c r="N32" s="90"/>
      <c r="O32" s="90"/>
      <c r="P32" s="90"/>
      <c r="Q32" s="81"/>
      <c r="R32" s="90"/>
      <c r="S32" s="90"/>
      <c r="T32" s="90"/>
      <c r="U32" s="90"/>
      <c r="V32" s="90"/>
      <c r="W32" s="90"/>
      <c r="Y32" s="90"/>
      <c r="Z32" s="90"/>
      <c r="AA32" s="90"/>
      <c r="AB32" s="90"/>
      <c r="AC32" s="90"/>
      <c r="AD32" s="90"/>
      <c r="AE32" s="90"/>
      <c r="AF32" s="90"/>
      <c r="AG32" s="57"/>
      <c r="AH32" s="18"/>
      <c r="AI32" s="18"/>
      <c r="AJ32" s="90"/>
      <c r="AK32" s="90"/>
      <c r="AL32" s="90"/>
      <c r="AM32" s="58"/>
      <c r="AN32" s="90"/>
      <c r="AO32" s="58"/>
      <c r="AP32" s="58"/>
      <c r="AQ32" s="58"/>
      <c r="AR32" s="58"/>
      <c r="AS32" s="58"/>
      <c r="AT32" s="59"/>
      <c r="AV32" s="90"/>
      <c r="AW32" s="90"/>
      <c r="AX32" s="90"/>
      <c r="AY32" s="90"/>
      <c r="AZ32" s="90"/>
      <c r="BA32" s="90"/>
      <c r="BB32" s="90"/>
      <c r="BC32" s="90"/>
      <c r="BD32" s="90"/>
      <c r="BE32" s="90"/>
      <c r="BF32" s="90"/>
      <c r="BG32" s="59"/>
      <c r="BH32" s="90"/>
      <c r="BI32" s="90"/>
      <c r="BJ32" s="90"/>
      <c r="BK32" s="90"/>
      <c r="BL32" s="90"/>
      <c r="BM32" s="90"/>
      <c r="BN32" s="90"/>
      <c r="BO32" s="90"/>
      <c r="BP32" s="90"/>
      <c r="BQ32" s="59"/>
    </row>
    <row r="33" spans="1:70" s="56" customFormat="1" ht="21.6">
      <c r="A33" s="73">
        <v>40219</v>
      </c>
      <c r="B33" s="54" t="s">
        <v>313</v>
      </c>
      <c r="C33" s="80">
        <v>5</v>
      </c>
      <c r="D33" s="90"/>
      <c r="E33" s="90"/>
      <c r="F33" s="90"/>
      <c r="G33" s="90"/>
      <c r="H33" s="90"/>
      <c r="I33" s="90"/>
      <c r="J33" s="90"/>
      <c r="K33" s="90"/>
      <c r="L33" s="90">
        <v>1</v>
      </c>
      <c r="M33" s="90"/>
      <c r="N33" s="90"/>
      <c r="O33" s="90"/>
      <c r="P33" s="90" t="s">
        <v>314</v>
      </c>
      <c r="Q33" s="81"/>
      <c r="R33" s="90"/>
      <c r="S33" s="90"/>
      <c r="T33" s="90"/>
      <c r="U33" s="90"/>
      <c r="V33" s="90"/>
      <c r="W33" s="90"/>
      <c r="Y33" s="90">
        <v>1</v>
      </c>
      <c r="Z33" s="90"/>
      <c r="AA33" s="90">
        <v>1</v>
      </c>
      <c r="AB33" s="90"/>
      <c r="AC33" s="90"/>
      <c r="AD33" s="90">
        <v>1</v>
      </c>
      <c r="AE33" s="90"/>
      <c r="AF33" s="90"/>
      <c r="AG33" s="57"/>
      <c r="AH33" s="18"/>
      <c r="AI33" s="18">
        <v>1</v>
      </c>
      <c r="AJ33" s="90"/>
      <c r="AK33" s="90"/>
      <c r="AL33" s="90">
        <v>1</v>
      </c>
      <c r="AM33" s="58">
        <v>1</v>
      </c>
      <c r="AN33" s="90"/>
      <c r="AO33" s="58"/>
      <c r="AP33" s="58"/>
      <c r="AQ33" s="58">
        <v>1</v>
      </c>
      <c r="AR33" s="58">
        <v>1</v>
      </c>
      <c r="AS33" s="58"/>
      <c r="AT33" s="59"/>
      <c r="AV33" s="90">
        <v>1</v>
      </c>
      <c r="AW33" s="90">
        <v>1</v>
      </c>
      <c r="AX33" s="90">
        <v>1</v>
      </c>
      <c r="AY33" s="90">
        <v>1</v>
      </c>
      <c r="AZ33" s="90">
        <v>1</v>
      </c>
      <c r="BA33" s="90">
        <v>1</v>
      </c>
      <c r="BB33" s="90">
        <v>1</v>
      </c>
      <c r="BC33" s="90"/>
      <c r="BD33" s="90">
        <v>1</v>
      </c>
      <c r="BE33" s="90">
        <v>1</v>
      </c>
      <c r="BF33" s="90">
        <v>1</v>
      </c>
      <c r="BG33" s="59"/>
      <c r="BH33" s="90">
        <v>1</v>
      </c>
      <c r="BI33" s="90"/>
      <c r="BJ33" s="90"/>
      <c r="BK33" s="90"/>
      <c r="BL33" s="90"/>
      <c r="BM33" s="90"/>
      <c r="BN33" s="90"/>
      <c r="BO33" s="90">
        <v>1</v>
      </c>
      <c r="BP33" s="90">
        <v>1</v>
      </c>
      <c r="BQ33" s="59"/>
      <c r="BR33" s="56">
        <v>1</v>
      </c>
    </row>
    <row r="34" spans="1:70" s="56" customFormat="1" ht="21.6">
      <c r="A34" s="73">
        <v>40220</v>
      </c>
      <c r="B34" s="54" t="s">
        <v>315</v>
      </c>
      <c r="C34" s="80">
        <v>5</v>
      </c>
      <c r="D34" s="90"/>
      <c r="E34" s="90"/>
      <c r="F34" s="90"/>
      <c r="G34" s="90"/>
      <c r="H34" s="90">
        <v>1</v>
      </c>
      <c r="I34" s="90"/>
      <c r="J34" s="90"/>
      <c r="K34" s="90"/>
      <c r="L34" s="90">
        <v>1</v>
      </c>
      <c r="M34" s="90"/>
      <c r="N34" s="90"/>
      <c r="O34" s="90"/>
      <c r="P34" s="90" t="s">
        <v>316</v>
      </c>
      <c r="Q34" s="81"/>
      <c r="R34" s="90"/>
      <c r="S34" s="90"/>
      <c r="T34" s="90"/>
      <c r="U34" s="90"/>
      <c r="V34" s="90"/>
      <c r="W34" s="90"/>
      <c r="Y34" s="90">
        <v>1</v>
      </c>
      <c r="Z34" s="90"/>
      <c r="AA34" s="90"/>
      <c r="AB34" s="90">
        <v>1</v>
      </c>
      <c r="AC34" s="90"/>
      <c r="AD34" s="90">
        <v>1</v>
      </c>
      <c r="AE34" s="90"/>
      <c r="AF34" s="90"/>
      <c r="AG34" s="57"/>
      <c r="AH34" s="18">
        <v>1</v>
      </c>
      <c r="AI34" s="18"/>
      <c r="AJ34" s="90"/>
      <c r="AK34" s="90">
        <v>1</v>
      </c>
      <c r="AL34" s="90"/>
      <c r="AM34" s="58"/>
      <c r="AN34" s="90">
        <v>1</v>
      </c>
      <c r="AO34" s="58"/>
      <c r="AP34" s="58">
        <v>1</v>
      </c>
      <c r="AQ34" s="58"/>
      <c r="AR34" s="58">
        <v>1</v>
      </c>
      <c r="AS34" s="58"/>
      <c r="AT34" s="59" t="s">
        <v>317</v>
      </c>
      <c r="AV34" s="90">
        <v>1</v>
      </c>
      <c r="AW34" s="90">
        <v>1</v>
      </c>
      <c r="AX34" s="90">
        <v>1</v>
      </c>
      <c r="AY34" s="90"/>
      <c r="AZ34" s="90">
        <v>1</v>
      </c>
      <c r="BA34" s="90">
        <v>1</v>
      </c>
      <c r="BB34" s="90"/>
      <c r="BC34" s="90"/>
      <c r="BD34" s="90"/>
      <c r="BE34" s="90"/>
      <c r="BF34" s="90">
        <v>1</v>
      </c>
      <c r="BG34" s="59"/>
      <c r="BH34" s="90">
        <v>1</v>
      </c>
      <c r="BI34" s="90"/>
      <c r="BJ34" s="90">
        <v>1</v>
      </c>
      <c r="BK34" s="90"/>
      <c r="BL34" s="90"/>
      <c r="BM34" s="90"/>
      <c r="BN34" s="90"/>
      <c r="BO34" s="90">
        <v>1</v>
      </c>
      <c r="BP34" s="90">
        <v>1</v>
      </c>
      <c r="BQ34" s="59"/>
      <c r="BR34" s="56">
        <v>1</v>
      </c>
    </row>
    <row r="35" spans="1:70" s="56" customFormat="1" ht="43.2">
      <c r="A35" s="73">
        <v>40221</v>
      </c>
      <c r="B35" s="54" t="s">
        <v>318</v>
      </c>
      <c r="C35" s="80">
        <v>5</v>
      </c>
      <c r="D35" s="90"/>
      <c r="E35" s="90"/>
      <c r="F35" s="90"/>
      <c r="G35" s="90"/>
      <c r="H35" s="90">
        <v>1</v>
      </c>
      <c r="I35" s="90"/>
      <c r="J35" s="90"/>
      <c r="K35" s="90"/>
      <c r="L35" s="90"/>
      <c r="M35" s="90">
        <v>1</v>
      </c>
      <c r="N35" s="90"/>
      <c r="O35" s="90"/>
      <c r="P35" s="90" t="s">
        <v>319</v>
      </c>
      <c r="Q35" s="81"/>
      <c r="R35" s="90"/>
      <c r="S35" s="90"/>
      <c r="T35" s="90"/>
      <c r="U35" s="90"/>
      <c r="V35" s="90"/>
      <c r="W35" s="90"/>
      <c r="Y35" s="90">
        <v>1</v>
      </c>
      <c r="Z35" s="90"/>
      <c r="AA35" s="90"/>
      <c r="AB35" s="90">
        <v>1</v>
      </c>
      <c r="AC35" s="90"/>
      <c r="AD35" s="90"/>
      <c r="AE35" s="90">
        <v>1</v>
      </c>
      <c r="AF35" s="90"/>
      <c r="AG35" s="57"/>
      <c r="AH35" s="18">
        <v>1</v>
      </c>
      <c r="AI35" s="18"/>
      <c r="AJ35" s="90"/>
      <c r="AK35" s="90">
        <v>1</v>
      </c>
      <c r="AL35" s="90"/>
      <c r="AM35" s="58"/>
      <c r="AN35" s="90">
        <v>1</v>
      </c>
      <c r="AO35" s="58"/>
      <c r="AP35" s="58">
        <v>1</v>
      </c>
      <c r="AQ35" s="58"/>
      <c r="AR35" s="58">
        <v>1</v>
      </c>
      <c r="AS35" s="58"/>
      <c r="AT35" s="59"/>
      <c r="AV35" s="90"/>
      <c r="AW35" s="90"/>
      <c r="AX35" s="90">
        <v>1</v>
      </c>
      <c r="AY35" s="90">
        <v>1</v>
      </c>
      <c r="AZ35" s="90"/>
      <c r="BA35" s="90"/>
      <c r="BB35" s="90"/>
      <c r="BC35" s="90"/>
      <c r="BD35" s="90"/>
      <c r="BE35" s="90">
        <v>1</v>
      </c>
      <c r="BF35" s="90"/>
      <c r="BG35" s="59"/>
      <c r="BH35" s="90">
        <v>1</v>
      </c>
      <c r="BI35" s="90">
        <v>1</v>
      </c>
      <c r="BJ35" s="90">
        <v>1</v>
      </c>
      <c r="BK35" s="90"/>
      <c r="BL35" s="90"/>
      <c r="BM35" s="90"/>
      <c r="BN35" s="90"/>
      <c r="BO35" s="90">
        <v>1</v>
      </c>
      <c r="BP35" s="90">
        <v>1</v>
      </c>
      <c r="BQ35" s="59"/>
      <c r="BR35" s="56">
        <v>1</v>
      </c>
    </row>
    <row r="36" spans="1:70" s="56" customFormat="1" ht="21.6">
      <c r="A36" s="73">
        <v>40223</v>
      </c>
      <c r="B36" s="54" t="s">
        <v>320</v>
      </c>
      <c r="C36" s="80">
        <v>5</v>
      </c>
      <c r="D36" s="90"/>
      <c r="E36" s="90"/>
      <c r="F36" s="90"/>
      <c r="G36" s="90"/>
      <c r="H36" s="90"/>
      <c r="I36" s="90">
        <v>1</v>
      </c>
      <c r="J36" s="90"/>
      <c r="K36" s="90"/>
      <c r="L36" s="90"/>
      <c r="M36" s="90"/>
      <c r="N36" s="90">
        <v>1</v>
      </c>
      <c r="O36" s="90"/>
      <c r="P36" s="90" t="s">
        <v>321</v>
      </c>
      <c r="Q36" s="81"/>
      <c r="R36" s="90"/>
      <c r="S36" s="90"/>
      <c r="T36" s="90"/>
      <c r="U36" s="90"/>
      <c r="V36" s="90"/>
      <c r="W36" s="90"/>
      <c r="Y36" s="90">
        <v>1</v>
      </c>
      <c r="Z36" s="90"/>
      <c r="AA36" s="90"/>
      <c r="AB36" s="90">
        <v>1</v>
      </c>
      <c r="AC36" s="90"/>
      <c r="AD36" s="90"/>
      <c r="AE36" s="90">
        <v>1</v>
      </c>
      <c r="AF36" s="90"/>
      <c r="AG36" s="57"/>
      <c r="AH36" s="18">
        <v>1</v>
      </c>
      <c r="AI36" s="18"/>
      <c r="AJ36" s="90"/>
      <c r="AK36" s="90">
        <v>1</v>
      </c>
      <c r="AL36" s="90"/>
      <c r="AM36" s="58"/>
      <c r="AN36" s="90">
        <v>1</v>
      </c>
      <c r="AO36" s="58"/>
      <c r="AP36" s="58">
        <v>1</v>
      </c>
      <c r="AQ36" s="58"/>
      <c r="AR36" s="58"/>
      <c r="AS36" s="58">
        <v>1</v>
      </c>
      <c r="AT36" s="59"/>
      <c r="AV36" s="90"/>
      <c r="AW36" s="90">
        <v>1</v>
      </c>
      <c r="AX36" s="90"/>
      <c r="AY36" s="90"/>
      <c r="AZ36" s="90"/>
      <c r="BA36" s="90">
        <v>1</v>
      </c>
      <c r="BB36" s="90"/>
      <c r="BC36" s="90"/>
      <c r="BD36" s="90"/>
      <c r="BE36" s="90">
        <v>1</v>
      </c>
      <c r="BF36" s="90"/>
      <c r="BG36" s="59"/>
      <c r="BH36" s="90">
        <v>1</v>
      </c>
      <c r="BI36" s="90"/>
      <c r="BJ36" s="90">
        <v>1</v>
      </c>
      <c r="BK36" s="90"/>
      <c r="BL36" s="90"/>
      <c r="BM36" s="90"/>
      <c r="BN36" s="90"/>
      <c r="BO36" s="90">
        <v>1</v>
      </c>
      <c r="BP36" s="90">
        <v>1</v>
      </c>
      <c r="BQ36" s="59"/>
      <c r="BR36" s="56">
        <v>1</v>
      </c>
    </row>
    <row r="37" spans="1:70" s="56" customFormat="1" ht="21.6">
      <c r="A37" s="73">
        <v>40224</v>
      </c>
      <c r="B37" s="54" t="s">
        <v>322</v>
      </c>
      <c r="C37" s="80">
        <v>5</v>
      </c>
      <c r="D37" s="90"/>
      <c r="E37" s="90"/>
      <c r="F37" s="90"/>
      <c r="G37" s="90"/>
      <c r="H37" s="90"/>
      <c r="I37" s="90"/>
      <c r="J37" s="90"/>
      <c r="K37" s="90"/>
      <c r="L37" s="90"/>
      <c r="M37" s="90">
        <v>1</v>
      </c>
      <c r="N37" s="90"/>
      <c r="O37" s="90"/>
      <c r="P37" s="90" t="s">
        <v>323</v>
      </c>
      <c r="Q37" s="81"/>
      <c r="R37" s="90"/>
      <c r="S37" s="90"/>
      <c r="T37" s="90"/>
      <c r="U37" s="90"/>
      <c r="V37" s="90"/>
      <c r="W37" s="90"/>
      <c r="Y37" s="90">
        <v>1</v>
      </c>
      <c r="Z37" s="90"/>
      <c r="AA37" s="90"/>
      <c r="AB37" s="90">
        <v>1</v>
      </c>
      <c r="AC37" s="90"/>
      <c r="AD37" s="90"/>
      <c r="AE37" s="90">
        <v>1</v>
      </c>
      <c r="AF37" s="90"/>
      <c r="AG37" s="57"/>
      <c r="AH37" s="18"/>
      <c r="AI37" s="18">
        <v>1</v>
      </c>
      <c r="AJ37" s="90"/>
      <c r="AK37" s="90">
        <v>1</v>
      </c>
      <c r="AL37" s="90"/>
      <c r="AM37" s="58"/>
      <c r="AN37" s="90">
        <v>1</v>
      </c>
      <c r="AO37" s="58"/>
      <c r="AP37" s="58">
        <v>1</v>
      </c>
      <c r="AQ37" s="58"/>
      <c r="AR37" s="58"/>
      <c r="AS37" s="58">
        <v>1</v>
      </c>
      <c r="AT37" s="59"/>
      <c r="AV37" s="90"/>
      <c r="AW37" s="90"/>
      <c r="AX37" s="90">
        <v>1</v>
      </c>
      <c r="AY37" s="90"/>
      <c r="AZ37" s="90"/>
      <c r="BA37" s="90"/>
      <c r="BB37" s="90"/>
      <c r="BC37" s="90"/>
      <c r="BD37" s="90"/>
      <c r="BE37" s="90"/>
      <c r="BF37" s="90"/>
      <c r="BG37" s="59"/>
      <c r="BH37" s="90">
        <v>1</v>
      </c>
      <c r="BI37" s="90">
        <v>1</v>
      </c>
      <c r="BJ37" s="90">
        <v>1</v>
      </c>
      <c r="BK37" s="90">
        <v>1</v>
      </c>
      <c r="BL37" s="90"/>
      <c r="BM37" s="90"/>
      <c r="BN37" s="90">
        <v>1</v>
      </c>
      <c r="BO37" s="90">
        <v>1</v>
      </c>
      <c r="BP37" s="90">
        <v>1</v>
      </c>
      <c r="BQ37" s="59"/>
      <c r="BR37" s="56">
        <v>1</v>
      </c>
    </row>
    <row r="38" spans="1:70" s="56" customFormat="1">
      <c r="A38" s="73">
        <v>40225</v>
      </c>
      <c r="B38" s="54" t="s">
        <v>324</v>
      </c>
      <c r="C38" s="80">
        <v>5</v>
      </c>
      <c r="D38" s="90"/>
      <c r="E38" s="90"/>
      <c r="F38" s="90"/>
      <c r="G38" s="90"/>
      <c r="H38" s="90"/>
      <c r="I38" s="90"/>
      <c r="J38" s="90"/>
      <c r="K38" s="90"/>
      <c r="L38" s="90"/>
      <c r="M38" s="90"/>
      <c r="N38" s="90"/>
      <c r="O38" s="90"/>
      <c r="P38" s="90"/>
      <c r="Q38" s="81"/>
      <c r="R38" s="90"/>
      <c r="S38" s="90"/>
      <c r="T38" s="90"/>
      <c r="U38" s="90"/>
      <c r="V38" s="90"/>
      <c r="W38" s="90"/>
      <c r="Y38" s="90"/>
      <c r="Z38" s="90"/>
      <c r="AA38" s="90"/>
      <c r="AB38" s="90"/>
      <c r="AC38" s="90"/>
      <c r="AD38" s="90"/>
      <c r="AE38" s="90"/>
      <c r="AF38" s="90"/>
      <c r="AG38" s="57"/>
      <c r="AH38" s="18"/>
      <c r="AI38" s="18"/>
      <c r="AJ38" s="90"/>
      <c r="AK38" s="90"/>
      <c r="AL38" s="90"/>
      <c r="AM38" s="58"/>
      <c r="AN38" s="90"/>
      <c r="AO38" s="58"/>
      <c r="AP38" s="58"/>
      <c r="AQ38" s="58"/>
      <c r="AR38" s="58"/>
      <c r="AS38" s="58"/>
      <c r="AT38" s="59"/>
      <c r="AV38" s="90"/>
      <c r="AW38" s="90"/>
      <c r="AX38" s="90"/>
      <c r="AY38" s="90"/>
      <c r="AZ38" s="90"/>
      <c r="BA38" s="90"/>
      <c r="BB38" s="90"/>
      <c r="BC38" s="90"/>
      <c r="BD38" s="90"/>
      <c r="BE38" s="90"/>
      <c r="BF38" s="90"/>
      <c r="BG38" s="59"/>
      <c r="BH38" s="90"/>
      <c r="BI38" s="90"/>
      <c r="BJ38" s="90"/>
      <c r="BK38" s="90"/>
      <c r="BL38" s="90"/>
      <c r="BM38" s="90"/>
      <c r="BN38" s="90"/>
      <c r="BO38" s="90"/>
      <c r="BP38" s="90"/>
      <c r="BQ38" s="59"/>
    </row>
    <row r="39" spans="1:70" s="56" customFormat="1">
      <c r="A39" s="73">
        <v>40226</v>
      </c>
      <c r="B39" s="54" t="s">
        <v>325</v>
      </c>
      <c r="C39" s="80">
        <v>5</v>
      </c>
      <c r="D39" s="90"/>
      <c r="E39" s="90"/>
      <c r="F39" s="90"/>
      <c r="G39" s="90"/>
      <c r="H39" s="90"/>
      <c r="I39" s="90"/>
      <c r="J39" s="90"/>
      <c r="K39" s="90"/>
      <c r="L39" s="90"/>
      <c r="M39" s="90"/>
      <c r="N39" s="90"/>
      <c r="O39" s="90"/>
      <c r="P39" s="90"/>
      <c r="Q39" s="81"/>
      <c r="R39" s="90"/>
      <c r="S39" s="90"/>
      <c r="T39" s="90"/>
      <c r="U39" s="90"/>
      <c r="V39" s="90"/>
      <c r="W39" s="90"/>
      <c r="Y39" s="90"/>
      <c r="Z39" s="90"/>
      <c r="AA39" s="90"/>
      <c r="AB39" s="90"/>
      <c r="AC39" s="90"/>
      <c r="AD39" s="90"/>
      <c r="AE39" s="90"/>
      <c r="AF39" s="90"/>
      <c r="AG39" s="57"/>
      <c r="AH39" s="18"/>
      <c r="AI39" s="18"/>
      <c r="AJ39" s="90"/>
      <c r="AK39" s="90"/>
      <c r="AL39" s="90"/>
      <c r="AM39" s="58"/>
      <c r="AN39" s="90"/>
      <c r="AO39" s="58"/>
      <c r="AP39" s="58"/>
      <c r="AQ39" s="58"/>
      <c r="AR39" s="58"/>
      <c r="AS39" s="58"/>
      <c r="AT39" s="59"/>
      <c r="AV39" s="90"/>
      <c r="AW39" s="90"/>
      <c r="AX39" s="90"/>
      <c r="AY39" s="90"/>
      <c r="AZ39" s="90"/>
      <c r="BA39" s="90"/>
      <c r="BB39" s="90"/>
      <c r="BC39" s="90"/>
      <c r="BD39" s="90"/>
      <c r="BE39" s="90"/>
      <c r="BF39" s="90"/>
      <c r="BG39" s="59"/>
      <c r="BH39" s="90"/>
      <c r="BI39" s="90"/>
      <c r="BJ39" s="90"/>
      <c r="BK39" s="90"/>
      <c r="BL39" s="90"/>
      <c r="BM39" s="90"/>
      <c r="BN39" s="90"/>
      <c r="BO39" s="90"/>
      <c r="BP39" s="90"/>
      <c r="BQ39" s="59"/>
    </row>
    <row r="40" spans="1:70" s="56" customFormat="1" ht="12">
      <c r="A40" s="73">
        <v>40227</v>
      </c>
      <c r="B40" s="54" t="s">
        <v>326</v>
      </c>
      <c r="C40" s="80">
        <v>5</v>
      </c>
      <c r="D40" s="90"/>
      <c r="E40" s="90"/>
      <c r="F40" s="90"/>
      <c r="G40" s="90"/>
      <c r="H40" s="90"/>
      <c r="I40" s="90"/>
      <c r="J40" s="90"/>
      <c r="K40" s="90"/>
      <c r="L40" s="90">
        <v>1</v>
      </c>
      <c r="M40" s="90"/>
      <c r="N40" s="90"/>
      <c r="O40" s="90"/>
      <c r="P40" s="90" t="s">
        <v>327</v>
      </c>
      <c r="Q40" s="81"/>
      <c r="R40" s="90"/>
      <c r="S40" s="90"/>
      <c r="T40" s="90"/>
      <c r="U40" s="90"/>
      <c r="V40" s="90"/>
      <c r="W40" s="90"/>
      <c r="Y40" s="90">
        <v>1</v>
      </c>
      <c r="Z40" s="90"/>
      <c r="AA40" s="90"/>
      <c r="AB40" s="90">
        <v>1</v>
      </c>
      <c r="AC40" s="90"/>
      <c r="AD40" s="90">
        <v>1</v>
      </c>
      <c r="AE40" s="90"/>
      <c r="AF40" s="90"/>
      <c r="AG40" s="57"/>
      <c r="AH40" s="18">
        <v>1</v>
      </c>
      <c r="AI40" s="18"/>
      <c r="AJ40" s="90"/>
      <c r="AK40" s="90">
        <v>1</v>
      </c>
      <c r="AL40" s="90"/>
      <c r="AM40" s="58"/>
      <c r="AN40" s="90">
        <v>1</v>
      </c>
      <c r="AO40" s="58"/>
      <c r="AP40" s="58">
        <v>1</v>
      </c>
      <c r="AQ40" s="58"/>
      <c r="AR40" s="58">
        <v>1</v>
      </c>
      <c r="AS40" s="58"/>
      <c r="AT40" s="59"/>
      <c r="AV40" s="90"/>
      <c r="AW40" s="90"/>
      <c r="AX40" s="90">
        <v>1</v>
      </c>
      <c r="AY40" s="90"/>
      <c r="AZ40" s="90">
        <v>1</v>
      </c>
      <c r="BA40" s="90"/>
      <c r="BB40" s="90"/>
      <c r="BC40" s="90"/>
      <c r="BD40" s="90"/>
      <c r="BE40" s="90">
        <v>1</v>
      </c>
      <c r="BF40" s="90"/>
      <c r="BG40" s="59"/>
      <c r="BH40" s="90">
        <v>1</v>
      </c>
      <c r="BI40" s="90"/>
      <c r="BJ40" s="90">
        <v>1</v>
      </c>
      <c r="BK40" s="90"/>
      <c r="BL40" s="90"/>
      <c r="BM40" s="90"/>
      <c r="BN40" s="90"/>
      <c r="BO40" s="90"/>
      <c r="BP40" s="90">
        <v>1</v>
      </c>
      <c r="BQ40" s="59"/>
      <c r="BR40" s="56">
        <v>1</v>
      </c>
    </row>
    <row r="41" spans="1:70" s="56" customFormat="1" ht="21.6">
      <c r="A41" s="73">
        <v>40228</v>
      </c>
      <c r="B41" s="54" t="s">
        <v>328</v>
      </c>
      <c r="C41" s="80">
        <v>5</v>
      </c>
      <c r="D41" s="90">
        <v>1</v>
      </c>
      <c r="E41" s="90"/>
      <c r="F41" s="90"/>
      <c r="G41" s="90"/>
      <c r="H41" s="90">
        <v>1</v>
      </c>
      <c r="I41" s="90"/>
      <c r="J41" s="90"/>
      <c r="K41" s="90"/>
      <c r="L41" s="90">
        <v>1</v>
      </c>
      <c r="M41" s="90"/>
      <c r="N41" s="90"/>
      <c r="O41" s="90"/>
      <c r="P41" s="90" t="s">
        <v>329</v>
      </c>
      <c r="Q41" s="81"/>
      <c r="R41" s="90"/>
      <c r="S41" s="90"/>
      <c r="T41" s="90"/>
      <c r="U41" s="90"/>
      <c r="V41" s="90"/>
      <c r="W41" s="90"/>
      <c r="Y41" s="90"/>
      <c r="Z41" s="90">
        <v>1</v>
      </c>
      <c r="AA41" s="90"/>
      <c r="AB41" s="90"/>
      <c r="AC41" s="90">
        <v>1</v>
      </c>
      <c r="AD41" s="90"/>
      <c r="AE41" s="90">
        <v>1</v>
      </c>
      <c r="AF41" s="90"/>
      <c r="AG41" s="57"/>
      <c r="AH41" s="18"/>
      <c r="AI41" s="18">
        <v>1</v>
      </c>
      <c r="AJ41" s="90"/>
      <c r="AK41" s="90">
        <v>1</v>
      </c>
      <c r="AL41" s="90"/>
      <c r="AM41" s="58"/>
      <c r="AN41" s="90"/>
      <c r="AO41" s="58">
        <v>1</v>
      </c>
      <c r="AP41" s="58"/>
      <c r="AQ41" s="58">
        <v>1</v>
      </c>
      <c r="AR41" s="58"/>
      <c r="AS41" s="58">
        <v>1</v>
      </c>
      <c r="AT41" s="59"/>
      <c r="AV41" s="90"/>
      <c r="AW41" s="90"/>
      <c r="AX41" s="90"/>
      <c r="AY41" s="90"/>
      <c r="AZ41" s="90"/>
      <c r="BA41" s="90"/>
      <c r="BB41" s="90"/>
      <c r="BC41" s="90"/>
      <c r="BD41" s="90"/>
      <c r="BE41" s="90">
        <v>1</v>
      </c>
      <c r="BF41" s="90">
        <v>1</v>
      </c>
      <c r="BG41" s="59"/>
      <c r="BH41" s="90">
        <v>1</v>
      </c>
      <c r="BI41" s="90"/>
      <c r="BJ41" s="90">
        <v>1</v>
      </c>
      <c r="BK41" s="90"/>
      <c r="BL41" s="90"/>
      <c r="BM41" s="90"/>
      <c r="BN41" s="90">
        <v>1</v>
      </c>
      <c r="BO41" s="90">
        <v>1</v>
      </c>
      <c r="BP41" s="90"/>
      <c r="BQ41" s="59"/>
      <c r="BR41" s="56">
        <v>1</v>
      </c>
    </row>
    <row r="42" spans="1:70" s="56" customFormat="1" ht="21.6">
      <c r="A42" s="73">
        <v>40229</v>
      </c>
      <c r="B42" s="54" t="s">
        <v>330</v>
      </c>
      <c r="C42" s="80">
        <v>5</v>
      </c>
      <c r="D42" s="90"/>
      <c r="E42" s="90"/>
      <c r="F42" s="90"/>
      <c r="G42" s="90"/>
      <c r="H42" s="90"/>
      <c r="I42" s="90"/>
      <c r="J42" s="90"/>
      <c r="K42" s="90"/>
      <c r="L42" s="90">
        <v>1</v>
      </c>
      <c r="M42" s="90"/>
      <c r="N42" s="90"/>
      <c r="O42" s="90"/>
      <c r="P42" s="90" t="s">
        <v>331</v>
      </c>
      <c r="Q42" s="81"/>
      <c r="R42" s="90"/>
      <c r="S42" s="90"/>
      <c r="T42" s="90"/>
      <c r="U42" s="90"/>
      <c r="V42" s="90"/>
      <c r="W42" s="90"/>
      <c r="Y42" s="90"/>
      <c r="Z42" s="90">
        <v>1</v>
      </c>
      <c r="AA42" s="90"/>
      <c r="AB42" s="90"/>
      <c r="AC42" s="90">
        <v>1</v>
      </c>
      <c r="AD42" s="90"/>
      <c r="AE42" s="90">
        <v>1</v>
      </c>
      <c r="AF42" s="90"/>
      <c r="AG42" s="57"/>
      <c r="AH42" s="18"/>
      <c r="AI42" s="18">
        <v>1</v>
      </c>
      <c r="AJ42" s="90"/>
      <c r="AK42" s="90"/>
      <c r="AL42" s="90">
        <v>1</v>
      </c>
      <c r="AM42" s="58"/>
      <c r="AN42" s="90">
        <v>1</v>
      </c>
      <c r="AO42" s="58"/>
      <c r="AP42" s="58"/>
      <c r="AQ42" s="58">
        <v>1</v>
      </c>
      <c r="AR42" s="58"/>
      <c r="AS42" s="58">
        <v>1</v>
      </c>
      <c r="AT42" s="59"/>
      <c r="AV42" s="90"/>
      <c r="AW42" s="90"/>
      <c r="AX42" s="90"/>
      <c r="AY42" s="90">
        <v>1</v>
      </c>
      <c r="AZ42" s="90"/>
      <c r="BA42" s="90"/>
      <c r="BB42" s="90"/>
      <c r="BC42" s="90"/>
      <c r="BD42" s="90"/>
      <c r="BE42" s="90">
        <v>1</v>
      </c>
      <c r="BF42" s="90"/>
      <c r="BG42" s="59"/>
      <c r="BH42" s="90">
        <v>1</v>
      </c>
      <c r="BI42" s="90"/>
      <c r="BJ42" s="90">
        <v>1</v>
      </c>
      <c r="BK42" s="90"/>
      <c r="BL42" s="90"/>
      <c r="BM42" s="90"/>
      <c r="BN42" s="90"/>
      <c r="BO42" s="90">
        <v>1</v>
      </c>
      <c r="BP42" s="90">
        <v>1</v>
      </c>
      <c r="BQ42" s="59"/>
      <c r="BR42" s="56">
        <v>1</v>
      </c>
    </row>
    <row r="43" spans="1:70" s="56" customFormat="1" ht="21.6">
      <c r="A43" s="73">
        <v>40230</v>
      </c>
      <c r="B43" s="54" t="s">
        <v>332</v>
      </c>
      <c r="C43" s="80">
        <v>5</v>
      </c>
      <c r="D43" s="90">
        <v>1</v>
      </c>
      <c r="E43" s="90"/>
      <c r="F43" s="90"/>
      <c r="G43" s="90"/>
      <c r="H43" s="90">
        <v>1</v>
      </c>
      <c r="I43" s="90"/>
      <c r="J43" s="90"/>
      <c r="K43" s="90"/>
      <c r="L43" s="90">
        <v>1</v>
      </c>
      <c r="M43" s="90"/>
      <c r="N43" s="90"/>
      <c r="O43" s="90"/>
      <c r="P43" s="90" t="s">
        <v>333</v>
      </c>
      <c r="Q43" s="81"/>
      <c r="R43" s="90"/>
      <c r="S43" s="90"/>
      <c r="T43" s="90"/>
      <c r="U43" s="90"/>
      <c r="V43" s="90"/>
      <c r="W43" s="90"/>
      <c r="Y43" s="90">
        <v>1</v>
      </c>
      <c r="Z43" s="90"/>
      <c r="AA43" s="90"/>
      <c r="AB43" s="90">
        <v>1</v>
      </c>
      <c r="AC43" s="90"/>
      <c r="AD43" s="90"/>
      <c r="AE43" s="90">
        <v>1</v>
      </c>
      <c r="AF43" s="90"/>
      <c r="AG43" s="57"/>
      <c r="AH43" s="18"/>
      <c r="AI43" s="18">
        <v>1</v>
      </c>
      <c r="AJ43" s="90"/>
      <c r="AK43" s="90">
        <v>1</v>
      </c>
      <c r="AL43" s="90"/>
      <c r="AM43" s="58">
        <v>1</v>
      </c>
      <c r="AN43" s="90"/>
      <c r="AO43" s="58"/>
      <c r="AP43" s="58">
        <v>1</v>
      </c>
      <c r="AQ43" s="58"/>
      <c r="AR43" s="58">
        <v>1</v>
      </c>
      <c r="AS43" s="58"/>
      <c r="AT43" s="59"/>
      <c r="AV43" s="90">
        <v>1</v>
      </c>
      <c r="AW43" s="90">
        <v>1</v>
      </c>
      <c r="AX43" s="90">
        <v>1</v>
      </c>
      <c r="AY43" s="90">
        <v>1</v>
      </c>
      <c r="AZ43" s="90">
        <v>1</v>
      </c>
      <c r="BA43" s="90">
        <v>1</v>
      </c>
      <c r="BB43" s="90"/>
      <c r="BC43" s="90"/>
      <c r="BD43" s="90"/>
      <c r="BE43" s="90">
        <v>1</v>
      </c>
      <c r="BF43" s="90"/>
      <c r="BG43" s="59"/>
      <c r="BH43" s="90">
        <v>1</v>
      </c>
      <c r="BI43" s="90">
        <v>1</v>
      </c>
      <c r="BJ43" s="90">
        <v>1</v>
      </c>
      <c r="BK43" s="90">
        <v>1</v>
      </c>
      <c r="BL43" s="90"/>
      <c r="BM43" s="90"/>
      <c r="BN43" s="90">
        <v>1</v>
      </c>
      <c r="BO43" s="90">
        <v>1</v>
      </c>
      <c r="BP43" s="90">
        <v>1</v>
      </c>
      <c r="BQ43" s="59"/>
      <c r="BR43" s="56">
        <v>1</v>
      </c>
    </row>
    <row r="44" spans="1:70" s="56" customFormat="1" ht="32.4">
      <c r="A44" s="73">
        <v>40305</v>
      </c>
      <c r="B44" s="54" t="s">
        <v>177</v>
      </c>
      <c r="C44" s="80">
        <v>6</v>
      </c>
      <c r="D44" s="90"/>
      <c r="E44" s="90">
        <v>1</v>
      </c>
      <c r="F44" s="90"/>
      <c r="G44" s="90"/>
      <c r="H44" s="90"/>
      <c r="I44" s="90">
        <v>1</v>
      </c>
      <c r="J44" s="90"/>
      <c r="K44" s="90"/>
      <c r="L44" s="90"/>
      <c r="M44" s="90">
        <v>1</v>
      </c>
      <c r="N44" s="90"/>
      <c r="O44" s="90"/>
      <c r="P44" s="90" t="s">
        <v>334</v>
      </c>
      <c r="Q44" s="81"/>
      <c r="R44" s="90"/>
      <c r="S44" s="90"/>
      <c r="T44" s="90"/>
      <c r="U44" s="90"/>
      <c r="V44" s="90"/>
      <c r="W44" s="90"/>
      <c r="Y44" s="90"/>
      <c r="Z44" s="90">
        <v>1</v>
      </c>
      <c r="AA44" s="90"/>
      <c r="AB44" s="90">
        <v>1</v>
      </c>
      <c r="AC44" s="90"/>
      <c r="AD44" s="90"/>
      <c r="AE44" s="90">
        <v>1</v>
      </c>
      <c r="AF44" s="90"/>
      <c r="AG44" s="57"/>
      <c r="AH44" s="18">
        <v>1</v>
      </c>
      <c r="AI44" s="18"/>
      <c r="AJ44" s="90"/>
      <c r="AK44" s="90">
        <v>1</v>
      </c>
      <c r="AL44" s="90"/>
      <c r="AM44" s="58"/>
      <c r="AN44" s="90">
        <v>1</v>
      </c>
      <c r="AO44" s="58"/>
      <c r="AP44" s="58">
        <v>1</v>
      </c>
      <c r="AQ44" s="58"/>
      <c r="AR44" s="58"/>
      <c r="AS44" s="58">
        <v>1</v>
      </c>
      <c r="AT44" s="59"/>
      <c r="AV44" s="90"/>
      <c r="AW44" s="90"/>
      <c r="AX44" s="90">
        <v>1</v>
      </c>
      <c r="AY44" s="90"/>
      <c r="AZ44" s="90"/>
      <c r="BA44" s="90"/>
      <c r="BB44" s="90"/>
      <c r="BC44" s="90"/>
      <c r="BD44" s="90"/>
      <c r="BE44" s="90"/>
      <c r="BF44" s="90"/>
      <c r="BG44" s="59"/>
      <c r="BH44" s="90"/>
      <c r="BI44" s="90"/>
      <c r="BJ44" s="90">
        <v>1</v>
      </c>
      <c r="BK44" s="90"/>
      <c r="BL44" s="90"/>
      <c r="BM44" s="90"/>
      <c r="BN44" s="90">
        <v>1</v>
      </c>
      <c r="BO44" s="90">
        <v>1</v>
      </c>
      <c r="BP44" s="90">
        <v>1</v>
      </c>
      <c r="BQ44" s="59"/>
      <c r="BR44" s="56">
        <v>1</v>
      </c>
    </row>
    <row r="45" spans="1:70" s="56" customFormat="1" ht="12">
      <c r="A45" s="73">
        <v>40341</v>
      </c>
      <c r="B45" s="54" t="s">
        <v>335</v>
      </c>
      <c r="C45" s="80">
        <v>6</v>
      </c>
      <c r="D45" s="90"/>
      <c r="E45" s="90"/>
      <c r="F45" s="90"/>
      <c r="G45" s="90"/>
      <c r="H45" s="90"/>
      <c r="I45" s="90">
        <v>1</v>
      </c>
      <c r="J45" s="90"/>
      <c r="K45" s="90"/>
      <c r="L45" s="90"/>
      <c r="M45" s="90">
        <v>1</v>
      </c>
      <c r="N45" s="90"/>
      <c r="O45" s="90"/>
      <c r="P45" s="90"/>
      <c r="Q45" s="81"/>
      <c r="R45" s="90"/>
      <c r="S45" s="90"/>
      <c r="T45" s="90"/>
      <c r="U45" s="90"/>
      <c r="V45" s="90"/>
      <c r="W45" s="90"/>
      <c r="Y45" s="90">
        <v>1</v>
      </c>
      <c r="Z45" s="90"/>
      <c r="AA45" s="90"/>
      <c r="AB45" s="90">
        <v>1</v>
      </c>
      <c r="AC45" s="90"/>
      <c r="AD45" s="90"/>
      <c r="AE45" s="90">
        <v>1</v>
      </c>
      <c r="AF45" s="90"/>
      <c r="AG45" s="57"/>
      <c r="AH45" s="18"/>
      <c r="AI45" s="18">
        <v>1</v>
      </c>
      <c r="AJ45" s="90"/>
      <c r="AK45" s="90">
        <v>1</v>
      </c>
      <c r="AL45" s="90"/>
      <c r="AM45" s="58"/>
      <c r="AN45" s="90">
        <v>1</v>
      </c>
      <c r="AO45" s="58"/>
      <c r="AP45" s="58">
        <v>1</v>
      </c>
      <c r="AQ45" s="58"/>
      <c r="AR45" s="58">
        <v>1</v>
      </c>
      <c r="AS45" s="58"/>
      <c r="AT45" s="59"/>
      <c r="AV45" s="90"/>
      <c r="AW45" s="90">
        <v>1</v>
      </c>
      <c r="AX45" s="90"/>
      <c r="AY45" s="90">
        <v>1</v>
      </c>
      <c r="AZ45" s="90"/>
      <c r="BA45" s="90"/>
      <c r="BB45" s="90"/>
      <c r="BC45" s="90"/>
      <c r="BD45" s="90"/>
      <c r="BE45" s="90"/>
      <c r="BF45" s="90"/>
      <c r="BG45" s="59"/>
      <c r="BH45" s="90">
        <v>1</v>
      </c>
      <c r="BI45" s="90"/>
      <c r="BJ45" s="90">
        <v>1</v>
      </c>
      <c r="BK45" s="90"/>
      <c r="BL45" s="90"/>
      <c r="BM45" s="90"/>
      <c r="BN45" s="90"/>
      <c r="BO45" s="90">
        <v>1</v>
      </c>
      <c r="BP45" s="90">
        <v>1</v>
      </c>
      <c r="BQ45" s="59"/>
      <c r="BR45" s="56">
        <v>1</v>
      </c>
    </row>
    <row r="46" spans="1:70" s="56" customFormat="1">
      <c r="A46" s="73">
        <v>40342</v>
      </c>
      <c r="B46" s="54" t="s">
        <v>336</v>
      </c>
      <c r="C46" s="80">
        <v>6</v>
      </c>
      <c r="D46" s="90"/>
      <c r="E46" s="90"/>
      <c r="F46" s="90"/>
      <c r="G46" s="90"/>
      <c r="H46" s="90"/>
      <c r="I46" s="90"/>
      <c r="J46" s="90"/>
      <c r="K46" s="90"/>
      <c r="L46" s="90"/>
      <c r="M46" s="90"/>
      <c r="N46" s="90"/>
      <c r="O46" s="90"/>
      <c r="P46" s="90"/>
      <c r="Q46" s="81"/>
      <c r="R46" s="90"/>
      <c r="S46" s="90"/>
      <c r="T46" s="90"/>
      <c r="U46" s="90"/>
      <c r="V46" s="90"/>
      <c r="W46" s="90"/>
      <c r="Y46" s="90"/>
      <c r="Z46" s="90"/>
      <c r="AA46" s="90"/>
      <c r="AB46" s="90"/>
      <c r="AC46" s="90"/>
      <c r="AD46" s="90"/>
      <c r="AE46" s="90"/>
      <c r="AF46" s="90"/>
      <c r="AG46" s="57"/>
      <c r="AH46" s="18"/>
      <c r="AI46" s="18"/>
      <c r="AJ46" s="90"/>
      <c r="AK46" s="90"/>
      <c r="AL46" s="90"/>
      <c r="AM46" s="58"/>
      <c r="AN46" s="90"/>
      <c r="AO46" s="58"/>
      <c r="AP46" s="58"/>
      <c r="AQ46" s="58"/>
      <c r="AR46" s="58"/>
      <c r="AS46" s="58"/>
      <c r="AT46" s="59"/>
      <c r="AV46" s="90"/>
      <c r="AW46" s="90"/>
      <c r="AX46" s="90"/>
      <c r="AY46" s="90"/>
      <c r="AZ46" s="90"/>
      <c r="BA46" s="90"/>
      <c r="BB46" s="90"/>
      <c r="BC46" s="90"/>
      <c r="BD46" s="90"/>
      <c r="BE46" s="90"/>
      <c r="BF46" s="90"/>
      <c r="BG46" s="59"/>
      <c r="BH46" s="90"/>
      <c r="BI46" s="90"/>
      <c r="BJ46" s="90"/>
      <c r="BK46" s="90"/>
      <c r="BL46" s="90"/>
      <c r="BM46" s="90"/>
      <c r="BN46" s="90"/>
      <c r="BO46" s="90"/>
      <c r="BP46" s="90"/>
      <c r="BQ46" s="59"/>
    </row>
    <row r="47" spans="1:70" s="56" customFormat="1" ht="21.6">
      <c r="A47" s="73">
        <v>40343</v>
      </c>
      <c r="B47" s="54" t="s">
        <v>337</v>
      </c>
      <c r="C47" s="80">
        <v>6</v>
      </c>
      <c r="D47" s="90"/>
      <c r="E47" s="90"/>
      <c r="F47" s="90"/>
      <c r="G47" s="90"/>
      <c r="H47" s="90">
        <v>1</v>
      </c>
      <c r="I47" s="90"/>
      <c r="J47" s="90"/>
      <c r="K47" s="90"/>
      <c r="L47" s="90">
        <v>1</v>
      </c>
      <c r="M47" s="90"/>
      <c r="N47" s="90"/>
      <c r="O47" s="90"/>
      <c r="P47" s="90" t="s">
        <v>338</v>
      </c>
      <c r="Q47" s="81"/>
      <c r="R47" s="90"/>
      <c r="S47" s="90"/>
      <c r="T47" s="90"/>
      <c r="U47" s="90"/>
      <c r="V47" s="90"/>
      <c r="W47" s="90"/>
      <c r="Y47" s="90">
        <v>1</v>
      </c>
      <c r="Z47" s="90"/>
      <c r="AA47" s="90">
        <v>1</v>
      </c>
      <c r="AB47" s="90"/>
      <c r="AC47" s="90"/>
      <c r="AD47" s="90">
        <v>1</v>
      </c>
      <c r="AE47" s="90"/>
      <c r="AF47" s="90"/>
      <c r="AG47" s="57">
        <v>1</v>
      </c>
      <c r="AH47" s="18"/>
      <c r="AI47" s="18"/>
      <c r="AJ47" s="90">
        <v>1</v>
      </c>
      <c r="AK47" s="90"/>
      <c r="AL47" s="90"/>
      <c r="AM47" s="58">
        <v>1</v>
      </c>
      <c r="AN47" s="90"/>
      <c r="AO47" s="58"/>
      <c r="AP47" s="58">
        <v>1</v>
      </c>
      <c r="AQ47" s="58"/>
      <c r="AR47" s="58">
        <v>1</v>
      </c>
      <c r="AS47" s="58"/>
      <c r="AT47" s="59"/>
      <c r="AV47" s="90"/>
      <c r="AW47" s="90">
        <v>1</v>
      </c>
      <c r="AX47" s="90">
        <v>1</v>
      </c>
      <c r="AY47" s="90"/>
      <c r="AZ47" s="90">
        <v>1</v>
      </c>
      <c r="BA47" s="90">
        <v>1</v>
      </c>
      <c r="BB47" s="90">
        <v>1</v>
      </c>
      <c r="BC47" s="90"/>
      <c r="BD47" s="90"/>
      <c r="BE47" s="90">
        <v>1</v>
      </c>
      <c r="BF47" s="90"/>
      <c r="BG47" s="59"/>
      <c r="BH47" s="90">
        <v>1</v>
      </c>
      <c r="BI47" s="90"/>
      <c r="BJ47" s="90">
        <v>1</v>
      </c>
      <c r="BK47" s="90"/>
      <c r="BL47" s="90"/>
      <c r="BM47" s="90">
        <v>1</v>
      </c>
      <c r="BN47" s="90"/>
      <c r="BO47" s="90">
        <v>1</v>
      </c>
      <c r="BP47" s="90">
        <v>1</v>
      </c>
      <c r="BQ47" s="59"/>
      <c r="BR47" s="56">
        <v>1</v>
      </c>
    </row>
    <row r="48" spans="1:70" s="56" customFormat="1" ht="21.6">
      <c r="A48" s="73">
        <v>40344</v>
      </c>
      <c r="B48" s="54" t="s">
        <v>339</v>
      </c>
      <c r="C48" s="80">
        <v>6</v>
      </c>
      <c r="D48" s="90"/>
      <c r="E48" s="90"/>
      <c r="F48" s="90">
        <v>1</v>
      </c>
      <c r="G48" s="90"/>
      <c r="H48" s="90"/>
      <c r="I48" s="90"/>
      <c r="J48" s="90">
        <v>1</v>
      </c>
      <c r="K48" s="90"/>
      <c r="L48" s="90"/>
      <c r="M48" s="90"/>
      <c r="N48" s="90">
        <v>1</v>
      </c>
      <c r="O48" s="90"/>
      <c r="P48" s="90"/>
      <c r="Q48" s="81"/>
      <c r="R48" s="90"/>
      <c r="S48" s="90"/>
      <c r="T48" s="90"/>
      <c r="U48" s="90"/>
      <c r="V48" s="90"/>
      <c r="W48" s="90" t="s">
        <v>340</v>
      </c>
      <c r="Y48" s="90"/>
      <c r="Z48" s="90">
        <v>1</v>
      </c>
      <c r="AA48" s="90"/>
      <c r="AB48" s="90">
        <v>1</v>
      </c>
      <c r="AC48" s="90"/>
      <c r="AD48" s="90"/>
      <c r="AE48" s="90">
        <v>1</v>
      </c>
      <c r="AF48" s="90"/>
      <c r="AG48" s="57"/>
      <c r="AH48" s="18">
        <v>1</v>
      </c>
      <c r="AI48" s="18"/>
      <c r="AJ48" s="90"/>
      <c r="AK48" s="90">
        <v>1</v>
      </c>
      <c r="AL48" s="90"/>
      <c r="AM48" s="58"/>
      <c r="AN48" s="90">
        <v>1</v>
      </c>
      <c r="AO48" s="58"/>
      <c r="AP48" s="58"/>
      <c r="AQ48" s="58">
        <v>1</v>
      </c>
      <c r="AR48" s="58"/>
      <c r="AS48" s="58">
        <v>1</v>
      </c>
      <c r="AT48" s="59"/>
      <c r="AV48" s="90"/>
      <c r="AW48" s="90"/>
      <c r="AX48" s="90"/>
      <c r="AY48" s="90"/>
      <c r="AZ48" s="90"/>
      <c r="BA48" s="90"/>
      <c r="BB48" s="90"/>
      <c r="BC48" s="90"/>
      <c r="BD48" s="90"/>
      <c r="BE48" s="90"/>
      <c r="BF48" s="90"/>
      <c r="BG48" s="59" t="s">
        <v>341</v>
      </c>
      <c r="BH48" s="90">
        <v>1</v>
      </c>
      <c r="BI48" s="90">
        <v>1</v>
      </c>
      <c r="BJ48" s="90">
        <v>1</v>
      </c>
      <c r="BK48" s="90">
        <v>1</v>
      </c>
      <c r="BL48" s="90">
        <v>1</v>
      </c>
      <c r="BM48" s="90">
        <v>1</v>
      </c>
      <c r="BN48" s="90">
        <v>1</v>
      </c>
      <c r="BO48" s="90">
        <v>1</v>
      </c>
      <c r="BP48" s="90">
        <v>1</v>
      </c>
      <c r="BQ48" s="59"/>
      <c r="BR48" s="56">
        <v>1</v>
      </c>
    </row>
    <row r="49" spans="1:70" s="56" customFormat="1">
      <c r="A49" s="73">
        <v>40345</v>
      </c>
      <c r="B49" s="54" t="s">
        <v>342</v>
      </c>
      <c r="C49" s="80">
        <v>6</v>
      </c>
      <c r="D49" s="90"/>
      <c r="E49" s="90"/>
      <c r="F49" s="90"/>
      <c r="G49" s="90"/>
      <c r="H49" s="90"/>
      <c r="I49" s="90"/>
      <c r="J49" s="90"/>
      <c r="K49" s="90"/>
      <c r="L49" s="90"/>
      <c r="M49" s="90"/>
      <c r="N49" s="90"/>
      <c r="O49" s="90"/>
      <c r="P49" s="90"/>
      <c r="Q49" s="81"/>
      <c r="R49" s="90"/>
      <c r="S49" s="90"/>
      <c r="T49" s="90"/>
      <c r="U49" s="90"/>
      <c r="V49" s="90"/>
      <c r="W49" s="90"/>
      <c r="Y49" s="90"/>
      <c r="Z49" s="90"/>
      <c r="AA49" s="90"/>
      <c r="AB49" s="90"/>
      <c r="AC49" s="90"/>
      <c r="AD49" s="90"/>
      <c r="AE49" s="90"/>
      <c r="AF49" s="90"/>
      <c r="AG49" s="57"/>
      <c r="AH49" s="18"/>
      <c r="AI49" s="18"/>
      <c r="AJ49" s="90"/>
      <c r="AK49" s="90"/>
      <c r="AL49" s="90"/>
      <c r="AM49" s="58"/>
      <c r="AN49" s="90"/>
      <c r="AO49" s="58"/>
      <c r="AP49" s="58"/>
      <c r="AQ49" s="58"/>
      <c r="AR49" s="58"/>
      <c r="AS49" s="58"/>
      <c r="AT49" s="59"/>
      <c r="AV49" s="90"/>
      <c r="AW49" s="90"/>
      <c r="AX49" s="90"/>
      <c r="AY49" s="90"/>
      <c r="AZ49" s="90"/>
      <c r="BA49" s="90"/>
      <c r="BB49" s="90"/>
      <c r="BC49" s="90"/>
      <c r="BD49" s="90"/>
      <c r="BE49" s="90"/>
      <c r="BF49" s="90"/>
      <c r="BG49" s="59"/>
      <c r="BH49" s="90"/>
      <c r="BI49" s="90"/>
      <c r="BJ49" s="90"/>
      <c r="BK49" s="90"/>
      <c r="BL49" s="90"/>
      <c r="BM49" s="90"/>
      <c r="BN49" s="90"/>
      <c r="BO49" s="90"/>
      <c r="BP49" s="90"/>
      <c r="BQ49" s="59"/>
    </row>
    <row r="50" spans="1:70" s="56" customFormat="1" ht="12">
      <c r="A50" s="73">
        <v>40348</v>
      </c>
      <c r="B50" s="54" t="s">
        <v>343</v>
      </c>
      <c r="C50" s="80">
        <v>6</v>
      </c>
      <c r="D50" s="90"/>
      <c r="E50" s="90"/>
      <c r="F50" s="90"/>
      <c r="G50" s="90"/>
      <c r="H50" s="90"/>
      <c r="I50" s="90"/>
      <c r="J50" s="90"/>
      <c r="K50" s="90"/>
      <c r="L50" s="90"/>
      <c r="M50" s="90">
        <v>1</v>
      </c>
      <c r="N50" s="90"/>
      <c r="O50" s="90"/>
      <c r="P50" s="90"/>
      <c r="Q50" s="81"/>
      <c r="R50" s="90"/>
      <c r="S50" s="90"/>
      <c r="T50" s="90"/>
      <c r="U50" s="90"/>
      <c r="V50" s="90"/>
      <c r="W50" s="90"/>
      <c r="Y50" s="90"/>
      <c r="Z50" s="90">
        <v>1</v>
      </c>
      <c r="AA50" s="90"/>
      <c r="AB50" s="90">
        <v>1</v>
      </c>
      <c r="AC50" s="90"/>
      <c r="AD50" s="90"/>
      <c r="AE50" s="90">
        <v>1</v>
      </c>
      <c r="AF50" s="90"/>
      <c r="AG50" s="57"/>
      <c r="AH50" s="18"/>
      <c r="AI50" s="18">
        <v>1</v>
      </c>
      <c r="AJ50" s="90"/>
      <c r="AK50" s="90"/>
      <c r="AL50" s="90">
        <v>1</v>
      </c>
      <c r="AM50" s="58"/>
      <c r="AN50" s="90">
        <v>1</v>
      </c>
      <c r="AO50" s="58"/>
      <c r="AP50" s="58"/>
      <c r="AQ50" s="58">
        <v>1</v>
      </c>
      <c r="AR50" s="58"/>
      <c r="AS50" s="58">
        <v>1</v>
      </c>
      <c r="AT50" s="59"/>
      <c r="AV50" s="90"/>
      <c r="AW50" s="90">
        <v>1</v>
      </c>
      <c r="AX50" s="90"/>
      <c r="AY50" s="90"/>
      <c r="AZ50" s="90"/>
      <c r="BA50" s="90"/>
      <c r="BB50" s="90"/>
      <c r="BC50" s="90"/>
      <c r="BD50" s="90"/>
      <c r="BE50" s="90">
        <v>1</v>
      </c>
      <c r="BF50" s="90"/>
      <c r="BG50" s="59"/>
      <c r="BH50" s="90">
        <v>1</v>
      </c>
      <c r="BI50" s="90">
        <v>1</v>
      </c>
      <c r="BJ50" s="90">
        <v>1</v>
      </c>
      <c r="BK50" s="90"/>
      <c r="BL50" s="90"/>
      <c r="BM50" s="90">
        <v>1</v>
      </c>
      <c r="BN50" s="90">
        <v>1</v>
      </c>
      <c r="BO50" s="90">
        <v>1</v>
      </c>
      <c r="BP50" s="90">
        <v>1</v>
      </c>
      <c r="BQ50" s="59"/>
      <c r="BR50" s="56">
        <v>1</v>
      </c>
    </row>
    <row r="51" spans="1:70" s="56" customFormat="1" ht="32.4">
      <c r="A51" s="73">
        <v>40349</v>
      </c>
      <c r="B51" s="54" t="s">
        <v>344</v>
      </c>
      <c r="C51" s="80">
        <v>6</v>
      </c>
      <c r="D51" s="90"/>
      <c r="E51" s="90"/>
      <c r="F51" s="90"/>
      <c r="G51" s="90"/>
      <c r="H51" s="90">
        <v>1</v>
      </c>
      <c r="I51" s="90"/>
      <c r="J51" s="90"/>
      <c r="K51" s="90"/>
      <c r="L51" s="90"/>
      <c r="M51" s="90"/>
      <c r="N51" s="90">
        <v>1</v>
      </c>
      <c r="O51" s="90"/>
      <c r="P51" s="90" t="s">
        <v>345</v>
      </c>
      <c r="Q51" s="81"/>
      <c r="R51" s="90"/>
      <c r="S51" s="90"/>
      <c r="T51" s="90"/>
      <c r="U51" s="90"/>
      <c r="V51" s="90"/>
      <c r="W51" s="90"/>
      <c r="Y51" s="90">
        <v>1</v>
      </c>
      <c r="Z51" s="90"/>
      <c r="AA51" s="90">
        <v>1</v>
      </c>
      <c r="AB51" s="90"/>
      <c r="AC51" s="90"/>
      <c r="AD51" s="90"/>
      <c r="AE51" s="90">
        <v>1</v>
      </c>
      <c r="AF51" s="90"/>
      <c r="AG51" s="57"/>
      <c r="AH51" s="18"/>
      <c r="AI51" s="18">
        <v>1</v>
      </c>
      <c r="AJ51" s="90"/>
      <c r="AK51" s="90">
        <v>1</v>
      </c>
      <c r="AL51" s="90"/>
      <c r="AM51" s="58"/>
      <c r="AN51" s="90">
        <v>1</v>
      </c>
      <c r="AO51" s="58"/>
      <c r="AP51" s="58">
        <v>1</v>
      </c>
      <c r="AQ51" s="58"/>
      <c r="AR51" s="58">
        <v>1</v>
      </c>
      <c r="AS51" s="58"/>
      <c r="AT51" s="59"/>
      <c r="AV51" s="90"/>
      <c r="AW51" s="90">
        <v>1</v>
      </c>
      <c r="AX51" s="90">
        <v>1</v>
      </c>
      <c r="AY51" s="90">
        <v>1</v>
      </c>
      <c r="AZ51" s="90">
        <v>1</v>
      </c>
      <c r="BA51" s="90">
        <v>1</v>
      </c>
      <c r="BB51" s="90"/>
      <c r="BC51" s="90"/>
      <c r="BD51" s="90"/>
      <c r="BE51" s="90">
        <v>1</v>
      </c>
      <c r="BF51" s="90">
        <v>1</v>
      </c>
      <c r="BG51" s="59"/>
      <c r="BH51" s="90">
        <v>1</v>
      </c>
      <c r="BI51" s="90"/>
      <c r="BJ51" s="90">
        <v>1</v>
      </c>
      <c r="BK51" s="90">
        <v>1</v>
      </c>
      <c r="BL51" s="90"/>
      <c r="BM51" s="90"/>
      <c r="BN51" s="90"/>
      <c r="BO51" s="90">
        <v>1</v>
      </c>
      <c r="BP51" s="90">
        <v>1</v>
      </c>
      <c r="BQ51" s="59"/>
      <c r="BR51" s="56">
        <v>1</v>
      </c>
    </row>
    <row r="52" spans="1:70" s="56" customFormat="1" ht="21.6">
      <c r="A52" s="73">
        <v>40381</v>
      </c>
      <c r="B52" s="54" t="s">
        <v>346</v>
      </c>
      <c r="C52" s="80">
        <v>6</v>
      </c>
      <c r="D52" s="90"/>
      <c r="E52" s="90"/>
      <c r="F52" s="90">
        <v>1</v>
      </c>
      <c r="G52" s="90"/>
      <c r="H52" s="90"/>
      <c r="I52" s="90"/>
      <c r="J52" s="90">
        <v>1</v>
      </c>
      <c r="K52" s="90"/>
      <c r="L52" s="90"/>
      <c r="M52" s="90"/>
      <c r="N52" s="90">
        <v>1</v>
      </c>
      <c r="O52" s="90"/>
      <c r="P52" s="90"/>
      <c r="Q52" s="81"/>
      <c r="R52" s="90"/>
      <c r="S52" s="90"/>
      <c r="T52" s="90"/>
      <c r="U52" s="90"/>
      <c r="V52" s="90"/>
      <c r="W52" s="90" t="s">
        <v>347</v>
      </c>
      <c r="Y52" s="90"/>
      <c r="Z52" s="90">
        <v>1</v>
      </c>
      <c r="AA52" s="90"/>
      <c r="AB52" s="90">
        <v>1</v>
      </c>
      <c r="AC52" s="90"/>
      <c r="AD52" s="90">
        <v>1</v>
      </c>
      <c r="AE52" s="90"/>
      <c r="AF52" s="90"/>
      <c r="AG52" s="57"/>
      <c r="AH52" s="18"/>
      <c r="AI52" s="18">
        <v>1</v>
      </c>
      <c r="AJ52" s="90">
        <v>1</v>
      </c>
      <c r="AK52" s="90"/>
      <c r="AL52" s="90"/>
      <c r="AM52" s="58"/>
      <c r="AN52" s="90">
        <v>1</v>
      </c>
      <c r="AO52" s="58"/>
      <c r="AP52" s="58">
        <v>1</v>
      </c>
      <c r="AQ52" s="58"/>
      <c r="AR52" s="58"/>
      <c r="AS52" s="58">
        <v>1</v>
      </c>
      <c r="AT52" s="59"/>
      <c r="AV52" s="90"/>
      <c r="AW52" s="90">
        <v>1</v>
      </c>
      <c r="AX52" s="90"/>
      <c r="AY52" s="90">
        <v>1</v>
      </c>
      <c r="AZ52" s="90"/>
      <c r="BA52" s="90"/>
      <c r="BB52" s="90"/>
      <c r="BC52" s="90"/>
      <c r="BD52" s="90"/>
      <c r="BE52" s="90">
        <v>1</v>
      </c>
      <c r="BF52" s="90"/>
      <c r="BG52" s="59"/>
      <c r="BH52" s="90">
        <v>1</v>
      </c>
      <c r="BI52" s="90">
        <v>1</v>
      </c>
      <c r="BJ52" s="90"/>
      <c r="BK52" s="90"/>
      <c r="BL52" s="90"/>
      <c r="BM52" s="90"/>
      <c r="BN52" s="90">
        <v>1</v>
      </c>
      <c r="BO52" s="90">
        <v>1</v>
      </c>
      <c r="BP52" s="90">
        <v>1</v>
      </c>
      <c r="BQ52" s="59"/>
      <c r="BR52" s="56">
        <v>1</v>
      </c>
    </row>
    <row r="53" spans="1:70" s="56" customFormat="1">
      <c r="A53" s="73">
        <v>40382</v>
      </c>
      <c r="B53" s="54" t="s">
        <v>348</v>
      </c>
      <c r="C53" s="80">
        <v>6</v>
      </c>
      <c r="D53" s="90"/>
      <c r="E53" s="90"/>
      <c r="F53" s="90"/>
      <c r="G53" s="90"/>
      <c r="H53" s="90"/>
      <c r="I53" s="90"/>
      <c r="J53" s="90"/>
      <c r="K53" s="90"/>
      <c r="L53" s="90"/>
      <c r="M53" s="90"/>
      <c r="N53" s="90"/>
      <c r="O53" s="90"/>
      <c r="P53" s="90"/>
      <c r="Q53" s="81"/>
      <c r="R53" s="90"/>
      <c r="S53" s="90"/>
      <c r="T53" s="90"/>
      <c r="U53" s="90"/>
      <c r="V53" s="90"/>
      <c r="W53" s="90"/>
      <c r="Y53" s="90"/>
      <c r="Z53" s="90"/>
      <c r="AA53" s="90"/>
      <c r="AB53" s="90"/>
      <c r="AC53" s="90"/>
      <c r="AD53" s="90"/>
      <c r="AE53" s="90"/>
      <c r="AF53" s="90"/>
      <c r="AG53" s="57"/>
      <c r="AH53" s="18"/>
      <c r="AI53" s="18"/>
      <c r="AJ53" s="90"/>
      <c r="AK53" s="90"/>
      <c r="AL53" s="90"/>
      <c r="AM53" s="58"/>
      <c r="AN53" s="90"/>
      <c r="AO53" s="58"/>
      <c r="AP53" s="58"/>
      <c r="AQ53" s="58"/>
      <c r="AR53" s="58"/>
      <c r="AS53" s="58"/>
      <c r="AT53" s="59"/>
      <c r="AV53" s="90"/>
      <c r="AW53" s="90"/>
      <c r="AX53" s="90"/>
      <c r="AY53" s="90"/>
      <c r="AZ53" s="90"/>
      <c r="BA53" s="90"/>
      <c r="BB53" s="90"/>
      <c r="BC53" s="90"/>
      <c r="BD53" s="90"/>
      <c r="BE53" s="90"/>
      <c r="BF53" s="90"/>
      <c r="BG53" s="59"/>
      <c r="BH53" s="90"/>
      <c r="BI53" s="90"/>
      <c r="BJ53" s="90"/>
      <c r="BK53" s="90"/>
      <c r="BL53" s="90"/>
      <c r="BM53" s="90"/>
      <c r="BN53" s="90"/>
      <c r="BO53" s="90"/>
      <c r="BP53" s="90"/>
      <c r="BQ53" s="59"/>
    </row>
    <row r="54" spans="1:70" s="56" customFormat="1" ht="12">
      <c r="A54" s="73">
        <v>40383</v>
      </c>
      <c r="B54" s="54" t="s">
        <v>349</v>
      </c>
      <c r="C54" s="80">
        <v>6</v>
      </c>
      <c r="D54" s="90"/>
      <c r="E54" s="90"/>
      <c r="F54" s="90"/>
      <c r="G54" s="90"/>
      <c r="H54" s="90">
        <v>1</v>
      </c>
      <c r="I54" s="90"/>
      <c r="J54" s="90"/>
      <c r="K54" s="90"/>
      <c r="L54" s="90">
        <v>1</v>
      </c>
      <c r="M54" s="90"/>
      <c r="N54" s="90"/>
      <c r="O54" s="90"/>
      <c r="P54" s="90"/>
      <c r="Q54" s="81"/>
      <c r="R54" s="90"/>
      <c r="S54" s="90"/>
      <c r="T54" s="90"/>
      <c r="U54" s="90"/>
      <c r="V54" s="90"/>
      <c r="W54" s="90"/>
      <c r="Y54" s="90">
        <v>1</v>
      </c>
      <c r="Z54" s="90"/>
      <c r="AA54" s="90">
        <v>1</v>
      </c>
      <c r="AB54" s="90"/>
      <c r="AC54" s="90"/>
      <c r="AD54" s="90"/>
      <c r="AE54" s="90">
        <v>1</v>
      </c>
      <c r="AF54" s="90"/>
      <c r="AG54" s="57"/>
      <c r="AH54" s="18">
        <v>1</v>
      </c>
      <c r="AI54" s="18"/>
      <c r="AJ54" s="90">
        <v>1</v>
      </c>
      <c r="AK54" s="90"/>
      <c r="AL54" s="90"/>
      <c r="AM54" s="58">
        <v>1</v>
      </c>
      <c r="AN54" s="90"/>
      <c r="AO54" s="58"/>
      <c r="AP54" s="58">
        <v>1</v>
      </c>
      <c r="AQ54" s="58"/>
      <c r="AR54" s="58">
        <v>1</v>
      </c>
      <c r="AS54" s="58"/>
      <c r="AT54" s="59"/>
      <c r="AV54" s="90"/>
      <c r="AW54" s="90">
        <v>1</v>
      </c>
      <c r="AX54" s="90">
        <v>1</v>
      </c>
      <c r="AY54" s="90"/>
      <c r="AZ54" s="90">
        <v>1</v>
      </c>
      <c r="BA54" s="90">
        <v>1</v>
      </c>
      <c r="BB54" s="90"/>
      <c r="BC54" s="90"/>
      <c r="BD54" s="90">
        <v>1</v>
      </c>
      <c r="BE54" s="90">
        <v>1</v>
      </c>
      <c r="BF54" s="90"/>
      <c r="BG54" s="59"/>
      <c r="BH54" s="90">
        <v>1</v>
      </c>
      <c r="BI54" s="90"/>
      <c r="BJ54" s="90"/>
      <c r="BK54" s="90"/>
      <c r="BL54" s="90"/>
      <c r="BM54" s="90"/>
      <c r="BN54" s="90"/>
      <c r="BO54" s="90">
        <v>1</v>
      </c>
      <c r="BP54" s="90"/>
      <c r="BQ54" s="59"/>
      <c r="BR54" s="56">
        <v>1</v>
      </c>
    </row>
    <row r="55" spans="1:70" s="56" customFormat="1" ht="12">
      <c r="A55" s="73">
        <v>40384</v>
      </c>
      <c r="B55" s="54" t="s">
        <v>350</v>
      </c>
      <c r="C55" s="80">
        <v>6</v>
      </c>
      <c r="D55" s="90"/>
      <c r="E55" s="90"/>
      <c r="F55" s="90">
        <v>1</v>
      </c>
      <c r="G55" s="90"/>
      <c r="H55" s="90"/>
      <c r="I55" s="90"/>
      <c r="J55" s="90">
        <v>1</v>
      </c>
      <c r="K55" s="90"/>
      <c r="L55" s="90"/>
      <c r="M55" s="90"/>
      <c r="N55" s="90">
        <v>1</v>
      </c>
      <c r="O55" s="90"/>
      <c r="P55" s="90"/>
      <c r="Q55" s="81"/>
      <c r="R55" s="90"/>
      <c r="S55" s="90"/>
      <c r="T55" s="90">
        <v>1</v>
      </c>
      <c r="U55" s="90"/>
      <c r="V55" s="90"/>
      <c r="W55" s="90"/>
      <c r="Y55" s="90">
        <v>1</v>
      </c>
      <c r="Z55" s="90"/>
      <c r="AA55" s="90">
        <v>1</v>
      </c>
      <c r="AB55" s="90"/>
      <c r="AC55" s="90"/>
      <c r="AD55" s="90">
        <v>1</v>
      </c>
      <c r="AE55" s="90"/>
      <c r="AF55" s="90"/>
      <c r="AG55" s="57"/>
      <c r="AH55" s="18"/>
      <c r="AI55" s="18">
        <v>1</v>
      </c>
      <c r="AJ55" s="90">
        <v>1</v>
      </c>
      <c r="AK55" s="90"/>
      <c r="AL55" s="90"/>
      <c r="AM55" s="58">
        <v>1</v>
      </c>
      <c r="AN55" s="90"/>
      <c r="AO55" s="58"/>
      <c r="AP55" s="58">
        <v>1</v>
      </c>
      <c r="AQ55" s="58"/>
      <c r="AR55" s="58">
        <v>1</v>
      </c>
      <c r="AS55" s="58"/>
      <c r="AT55" s="59"/>
      <c r="AV55" s="90"/>
      <c r="AW55" s="90"/>
      <c r="AX55" s="90">
        <v>1</v>
      </c>
      <c r="AY55" s="90"/>
      <c r="AZ55" s="90">
        <v>1</v>
      </c>
      <c r="BA55" s="90">
        <v>1</v>
      </c>
      <c r="BB55" s="90">
        <v>1</v>
      </c>
      <c r="BC55" s="90"/>
      <c r="BD55" s="90"/>
      <c r="BE55" s="90">
        <v>1</v>
      </c>
      <c r="BF55" s="90"/>
      <c r="BG55" s="59"/>
      <c r="BH55" s="90"/>
      <c r="BI55" s="90"/>
      <c r="BJ55" s="90"/>
      <c r="BK55" s="90"/>
      <c r="BL55" s="90"/>
      <c r="BM55" s="90"/>
      <c r="BN55" s="90"/>
      <c r="BO55" s="90">
        <v>1</v>
      </c>
      <c r="BP55" s="90">
        <v>1</v>
      </c>
      <c r="BQ55" s="59"/>
      <c r="BR55" s="56">
        <v>1</v>
      </c>
    </row>
    <row r="56" spans="1:70" s="56" customFormat="1">
      <c r="A56" s="73">
        <v>40401</v>
      </c>
      <c r="B56" s="54" t="s">
        <v>351</v>
      </c>
      <c r="C56" s="80">
        <v>6</v>
      </c>
      <c r="D56" s="90"/>
      <c r="E56" s="90"/>
      <c r="F56" s="90"/>
      <c r="G56" s="90"/>
      <c r="H56" s="90"/>
      <c r="I56" s="90"/>
      <c r="J56" s="90"/>
      <c r="K56" s="90"/>
      <c r="L56" s="90"/>
      <c r="M56" s="90"/>
      <c r="N56" s="90">
        <v>1</v>
      </c>
      <c r="O56" s="90"/>
      <c r="P56" s="90"/>
      <c r="Q56" s="81"/>
      <c r="R56" s="90"/>
      <c r="S56" s="90"/>
      <c r="T56" s="90"/>
      <c r="U56" s="90">
        <v>1</v>
      </c>
      <c r="V56" s="90"/>
      <c r="W56" s="90"/>
      <c r="Y56" s="90">
        <v>1</v>
      </c>
      <c r="Z56" s="90"/>
      <c r="AA56" s="90">
        <v>1</v>
      </c>
      <c r="AB56" s="90"/>
      <c r="AC56" s="90"/>
      <c r="AD56" s="90">
        <v>1</v>
      </c>
      <c r="AE56" s="90"/>
      <c r="AF56" s="90"/>
      <c r="AG56" s="57">
        <v>1</v>
      </c>
      <c r="AH56" s="18"/>
      <c r="AI56" s="18"/>
      <c r="AJ56" s="90"/>
      <c r="AK56" s="90"/>
      <c r="AL56" s="90">
        <v>1</v>
      </c>
      <c r="AM56" s="58"/>
      <c r="AN56" s="90">
        <v>1</v>
      </c>
      <c r="AO56" s="58"/>
      <c r="AP56" s="58"/>
      <c r="AQ56" s="58">
        <v>1</v>
      </c>
      <c r="AR56" s="58">
        <v>1</v>
      </c>
      <c r="AS56" s="58"/>
      <c r="AT56" s="59"/>
      <c r="AV56" s="90"/>
      <c r="AW56" s="90"/>
      <c r="AX56" s="90">
        <v>1</v>
      </c>
      <c r="AY56" s="90">
        <v>1</v>
      </c>
      <c r="AZ56" s="90"/>
      <c r="BA56" s="90"/>
      <c r="BB56" s="90"/>
      <c r="BC56" s="90"/>
      <c r="BD56" s="90"/>
      <c r="BE56" s="90"/>
      <c r="BF56" s="90"/>
      <c r="BG56" s="59"/>
      <c r="BH56" s="90">
        <v>1</v>
      </c>
      <c r="BI56" s="90"/>
      <c r="BJ56" s="90"/>
      <c r="BK56" s="90"/>
      <c r="BL56" s="90"/>
      <c r="BM56" s="90"/>
      <c r="BN56" s="90"/>
      <c r="BO56" s="90"/>
      <c r="BP56" s="90"/>
      <c r="BQ56" s="59"/>
      <c r="BR56" s="56">
        <v>1</v>
      </c>
    </row>
    <row r="57" spans="1:70" s="56" customFormat="1" ht="12">
      <c r="A57" s="73">
        <v>40402</v>
      </c>
      <c r="B57" s="54" t="s">
        <v>352</v>
      </c>
      <c r="C57" s="80">
        <v>6</v>
      </c>
      <c r="D57" s="90"/>
      <c r="E57" s="90"/>
      <c r="F57" s="90"/>
      <c r="G57" s="90"/>
      <c r="H57" s="90"/>
      <c r="I57" s="90"/>
      <c r="J57" s="90"/>
      <c r="K57" s="90"/>
      <c r="L57" s="90">
        <v>1</v>
      </c>
      <c r="M57" s="90"/>
      <c r="N57" s="90"/>
      <c r="O57" s="90"/>
      <c r="P57" s="90" t="s">
        <v>353</v>
      </c>
      <c r="Q57" s="81"/>
      <c r="R57" s="90"/>
      <c r="S57" s="90"/>
      <c r="T57" s="90"/>
      <c r="U57" s="90"/>
      <c r="V57" s="90"/>
      <c r="W57" s="90"/>
      <c r="Y57" s="90"/>
      <c r="Z57" s="90">
        <v>1</v>
      </c>
      <c r="AA57" s="90"/>
      <c r="AB57" s="90">
        <v>1</v>
      </c>
      <c r="AC57" s="90"/>
      <c r="AD57" s="90"/>
      <c r="AE57" s="90">
        <v>1</v>
      </c>
      <c r="AF57" s="90"/>
      <c r="AG57" s="57"/>
      <c r="AH57" s="18"/>
      <c r="AI57" s="18">
        <v>1</v>
      </c>
      <c r="AJ57" s="90"/>
      <c r="AK57" s="90">
        <v>1</v>
      </c>
      <c r="AL57" s="90"/>
      <c r="AM57" s="58">
        <v>1</v>
      </c>
      <c r="AN57" s="90"/>
      <c r="AO57" s="58"/>
      <c r="AP57" s="58"/>
      <c r="AQ57" s="58">
        <v>1</v>
      </c>
      <c r="AR57" s="58"/>
      <c r="AS57" s="58">
        <v>1</v>
      </c>
      <c r="AT57" s="59"/>
      <c r="AV57" s="90"/>
      <c r="AW57" s="90">
        <v>1</v>
      </c>
      <c r="AX57" s="90">
        <v>1</v>
      </c>
      <c r="AY57" s="90">
        <v>1</v>
      </c>
      <c r="AZ57" s="90"/>
      <c r="BA57" s="90">
        <v>1</v>
      </c>
      <c r="BB57" s="90"/>
      <c r="BC57" s="90"/>
      <c r="BD57" s="90">
        <v>1</v>
      </c>
      <c r="BE57" s="90"/>
      <c r="BF57" s="90"/>
      <c r="BG57" s="59"/>
      <c r="BH57" s="90">
        <v>1</v>
      </c>
      <c r="BI57" s="90">
        <v>1</v>
      </c>
      <c r="BJ57" s="90">
        <v>1</v>
      </c>
      <c r="BK57" s="90">
        <v>1</v>
      </c>
      <c r="BL57" s="90"/>
      <c r="BM57" s="90"/>
      <c r="BN57" s="90">
        <v>1</v>
      </c>
      <c r="BO57" s="90">
        <v>1</v>
      </c>
      <c r="BP57" s="90">
        <v>1</v>
      </c>
      <c r="BQ57" s="59"/>
      <c r="BR57" s="56">
        <v>1</v>
      </c>
    </row>
    <row r="58" spans="1:70" s="56" customFormat="1">
      <c r="A58" s="73">
        <v>40421</v>
      </c>
      <c r="B58" s="54" t="s">
        <v>354</v>
      </c>
      <c r="C58" s="80">
        <v>6</v>
      </c>
      <c r="D58" s="90"/>
      <c r="E58" s="90"/>
      <c r="F58" s="90"/>
      <c r="G58" s="90"/>
      <c r="H58" s="90"/>
      <c r="I58" s="90"/>
      <c r="J58" s="90"/>
      <c r="K58" s="90"/>
      <c r="L58" s="90"/>
      <c r="M58" s="90"/>
      <c r="N58" s="90"/>
      <c r="O58" s="90"/>
      <c r="P58" s="90"/>
      <c r="Q58" s="81"/>
      <c r="R58" s="90"/>
      <c r="S58" s="90"/>
      <c r="T58" s="90"/>
      <c r="U58" s="90"/>
      <c r="V58" s="90"/>
      <c r="W58" s="90"/>
      <c r="Y58" s="90"/>
      <c r="Z58" s="90"/>
      <c r="AA58" s="90"/>
      <c r="AB58" s="90"/>
      <c r="AC58" s="90"/>
      <c r="AD58" s="90"/>
      <c r="AE58" s="90"/>
      <c r="AF58" s="90"/>
      <c r="AG58" s="57"/>
      <c r="AH58" s="18"/>
      <c r="AI58" s="18"/>
      <c r="AJ58" s="90"/>
      <c r="AK58" s="90"/>
      <c r="AL58" s="90"/>
      <c r="AM58" s="58"/>
      <c r="AN58" s="90"/>
      <c r="AO58" s="58"/>
      <c r="AP58" s="58"/>
      <c r="AQ58" s="58"/>
      <c r="AR58" s="58"/>
      <c r="AS58" s="58"/>
      <c r="AT58" s="59"/>
      <c r="AV58" s="90"/>
      <c r="AW58" s="90"/>
      <c r="AX58" s="90"/>
      <c r="AY58" s="90"/>
      <c r="AZ58" s="90"/>
      <c r="BA58" s="90"/>
      <c r="BB58" s="90"/>
      <c r="BC58" s="90"/>
      <c r="BD58" s="90"/>
      <c r="BE58" s="90"/>
      <c r="BF58" s="90"/>
      <c r="BG58" s="59"/>
      <c r="BH58" s="90"/>
      <c r="BI58" s="90"/>
      <c r="BJ58" s="90"/>
      <c r="BK58" s="90"/>
      <c r="BL58" s="90"/>
      <c r="BM58" s="90"/>
      <c r="BN58" s="90"/>
      <c r="BO58" s="90"/>
      <c r="BP58" s="90"/>
      <c r="BQ58" s="59"/>
    </row>
    <row r="59" spans="1:70" s="56" customFormat="1" ht="12">
      <c r="A59" s="73">
        <v>40447</v>
      </c>
      <c r="B59" s="54" t="s">
        <v>355</v>
      </c>
      <c r="C59" s="80">
        <v>6</v>
      </c>
      <c r="D59" s="90"/>
      <c r="E59" s="90"/>
      <c r="F59" s="90"/>
      <c r="G59" s="90"/>
      <c r="H59" s="90"/>
      <c r="I59" s="90"/>
      <c r="J59" s="90">
        <v>1</v>
      </c>
      <c r="K59" s="90"/>
      <c r="L59" s="90"/>
      <c r="M59" s="90"/>
      <c r="N59" s="90">
        <v>1</v>
      </c>
      <c r="O59" s="90"/>
      <c r="P59" s="90"/>
      <c r="Q59" s="81"/>
      <c r="R59" s="90">
        <v>1</v>
      </c>
      <c r="S59" s="90"/>
      <c r="T59" s="90">
        <v>1</v>
      </c>
      <c r="U59" s="90"/>
      <c r="V59" s="90"/>
      <c r="W59" s="90"/>
      <c r="Y59" s="90">
        <v>1</v>
      </c>
      <c r="Z59" s="90"/>
      <c r="AA59" s="90">
        <v>1</v>
      </c>
      <c r="AB59" s="90"/>
      <c r="AC59" s="90"/>
      <c r="AD59" s="90">
        <v>1</v>
      </c>
      <c r="AE59" s="90"/>
      <c r="AF59" s="90"/>
      <c r="AG59" s="57"/>
      <c r="AH59" s="18"/>
      <c r="AI59" s="18">
        <v>1</v>
      </c>
      <c r="AJ59" s="90"/>
      <c r="AK59" s="90"/>
      <c r="AL59" s="90">
        <v>1</v>
      </c>
      <c r="AM59" s="58">
        <v>1</v>
      </c>
      <c r="AN59" s="90"/>
      <c r="AO59" s="58"/>
      <c r="AP59" s="58">
        <v>1</v>
      </c>
      <c r="AQ59" s="58"/>
      <c r="AR59" s="58"/>
      <c r="AS59" s="58">
        <v>1</v>
      </c>
      <c r="AT59" s="59"/>
      <c r="AV59" s="90"/>
      <c r="AW59" s="90">
        <v>1</v>
      </c>
      <c r="AX59" s="90">
        <v>1</v>
      </c>
      <c r="AY59" s="90"/>
      <c r="AZ59" s="90"/>
      <c r="BA59" s="90"/>
      <c r="BB59" s="90"/>
      <c r="BC59" s="90"/>
      <c r="BD59" s="90"/>
      <c r="BE59" s="90">
        <v>1</v>
      </c>
      <c r="BF59" s="90"/>
      <c r="BG59" s="59"/>
      <c r="BH59" s="90"/>
      <c r="BI59" s="90"/>
      <c r="BJ59" s="90"/>
      <c r="BK59" s="90">
        <v>1</v>
      </c>
      <c r="BL59" s="90"/>
      <c r="BM59" s="90">
        <v>1</v>
      </c>
      <c r="BN59" s="90"/>
      <c r="BO59" s="90">
        <v>1</v>
      </c>
      <c r="BP59" s="90">
        <v>1</v>
      </c>
      <c r="BQ59" s="59"/>
      <c r="BR59" s="56">
        <v>1</v>
      </c>
    </row>
    <row r="60" spans="1:70" s="56" customFormat="1">
      <c r="A60" s="73">
        <v>40448</v>
      </c>
      <c r="B60" s="54" t="s">
        <v>356</v>
      </c>
      <c r="C60" s="80">
        <v>6</v>
      </c>
      <c r="D60" s="90"/>
      <c r="E60" s="90"/>
      <c r="F60" s="90"/>
      <c r="G60" s="90"/>
      <c r="H60" s="90"/>
      <c r="I60" s="90"/>
      <c r="J60" s="90"/>
      <c r="K60" s="90"/>
      <c r="L60" s="90"/>
      <c r="M60" s="90"/>
      <c r="N60" s="90"/>
      <c r="O60" s="90"/>
      <c r="P60" s="90"/>
      <c r="Q60" s="81"/>
      <c r="R60" s="90"/>
      <c r="S60" s="90"/>
      <c r="T60" s="90"/>
      <c r="U60" s="90"/>
      <c r="V60" s="90"/>
      <c r="W60" s="90"/>
      <c r="Y60" s="90"/>
      <c r="Z60" s="90"/>
      <c r="AA60" s="90"/>
      <c r="AB60" s="90"/>
      <c r="AC60" s="90"/>
      <c r="AD60" s="90"/>
      <c r="AE60" s="90"/>
      <c r="AF60" s="90"/>
      <c r="AG60" s="57"/>
      <c r="AH60" s="18"/>
      <c r="AI60" s="18"/>
      <c r="AJ60" s="90"/>
      <c r="AK60" s="90"/>
      <c r="AL60" s="90"/>
      <c r="AM60" s="58"/>
      <c r="AN60" s="90"/>
      <c r="AO60" s="58"/>
      <c r="AP60" s="58"/>
      <c r="AQ60" s="58"/>
      <c r="AR60" s="58"/>
      <c r="AS60" s="58"/>
      <c r="AT60" s="59"/>
      <c r="AV60" s="90"/>
      <c r="AW60" s="90"/>
      <c r="AX60" s="90"/>
      <c r="AY60" s="90"/>
      <c r="AZ60" s="90"/>
      <c r="BA60" s="90"/>
      <c r="BB60" s="90"/>
      <c r="BC60" s="90"/>
      <c r="BD60" s="90"/>
      <c r="BE60" s="90"/>
      <c r="BF60" s="90"/>
      <c r="BG60" s="59"/>
      <c r="BH60" s="90"/>
      <c r="BI60" s="90"/>
      <c r="BJ60" s="90"/>
      <c r="BK60" s="90"/>
      <c r="BL60" s="90"/>
      <c r="BM60" s="90"/>
      <c r="BN60" s="90"/>
      <c r="BO60" s="90"/>
      <c r="BP60" s="90"/>
      <c r="BQ60" s="59"/>
    </row>
    <row r="61" spans="1:70" s="56" customFormat="1">
      <c r="A61" s="73">
        <v>40503</v>
      </c>
      <c r="B61" s="54" t="s">
        <v>357</v>
      </c>
      <c r="C61" s="80">
        <v>6</v>
      </c>
      <c r="D61" s="90"/>
      <c r="E61" s="90"/>
      <c r="F61" s="90"/>
      <c r="G61" s="90"/>
      <c r="H61" s="90"/>
      <c r="I61" s="90"/>
      <c r="J61" s="90"/>
      <c r="K61" s="90"/>
      <c r="L61" s="90"/>
      <c r="M61" s="90"/>
      <c r="N61" s="90"/>
      <c r="O61" s="90"/>
      <c r="P61" s="90"/>
      <c r="Q61" s="81"/>
      <c r="R61" s="90"/>
      <c r="S61" s="90"/>
      <c r="T61" s="90"/>
      <c r="U61" s="90"/>
      <c r="V61" s="90"/>
      <c r="W61" s="90"/>
      <c r="Y61" s="90"/>
      <c r="Z61" s="90"/>
      <c r="AA61" s="90"/>
      <c r="AB61" s="90"/>
      <c r="AC61" s="90"/>
      <c r="AD61" s="90"/>
      <c r="AE61" s="90"/>
      <c r="AF61" s="90"/>
      <c r="AG61" s="57"/>
      <c r="AH61" s="18"/>
      <c r="AI61" s="18"/>
      <c r="AJ61" s="90"/>
      <c r="AK61" s="90"/>
      <c r="AL61" s="90"/>
      <c r="AM61" s="58"/>
      <c r="AN61" s="90"/>
      <c r="AO61" s="58"/>
      <c r="AP61" s="58"/>
      <c r="AQ61" s="58"/>
      <c r="AR61" s="58"/>
      <c r="AS61" s="58"/>
      <c r="AT61" s="59"/>
      <c r="AV61" s="90"/>
      <c r="AW61" s="90"/>
      <c r="AX61" s="90"/>
      <c r="AY61" s="90"/>
      <c r="AZ61" s="90"/>
      <c r="BA61" s="90"/>
      <c r="BB61" s="90"/>
      <c r="BC61" s="90"/>
      <c r="BD61" s="90"/>
      <c r="BE61" s="90"/>
      <c r="BF61" s="90"/>
      <c r="BG61" s="59"/>
      <c r="BH61" s="90"/>
      <c r="BI61" s="90"/>
      <c r="BJ61" s="90"/>
      <c r="BK61" s="90"/>
      <c r="BL61" s="90"/>
      <c r="BM61" s="90"/>
      <c r="BN61" s="90"/>
      <c r="BO61" s="90"/>
      <c r="BP61" s="90"/>
      <c r="BQ61" s="59"/>
    </row>
    <row r="62" spans="1:70" s="56" customFormat="1" ht="21.6">
      <c r="A62" s="73">
        <v>40522</v>
      </c>
      <c r="B62" s="54" t="s">
        <v>358</v>
      </c>
      <c r="C62" s="80">
        <v>6</v>
      </c>
      <c r="D62" s="90"/>
      <c r="E62" s="90"/>
      <c r="F62" s="90"/>
      <c r="G62" s="90"/>
      <c r="H62" s="90"/>
      <c r="I62" s="90"/>
      <c r="J62" s="90"/>
      <c r="K62" s="90"/>
      <c r="L62" s="90"/>
      <c r="M62" s="90">
        <v>1</v>
      </c>
      <c r="N62" s="90"/>
      <c r="O62" s="90"/>
      <c r="P62" s="90" t="s">
        <v>359</v>
      </c>
      <c r="Q62" s="81"/>
      <c r="R62" s="90"/>
      <c r="S62" s="90"/>
      <c r="T62" s="90"/>
      <c r="U62" s="90"/>
      <c r="V62" s="90"/>
      <c r="W62" s="90"/>
      <c r="Y62" s="90">
        <v>1</v>
      </c>
      <c r="Z62" s="90"/>
      <c r="AA62" s="90"/>
      <c r="AB62" s="90">
        <v>1</v>
      </c>
      <c r="AC62" s="90"/>
      <c r="AD62" s="90"/>
      <c r="AE62" s="90">
        <v>1</v>
      </c>
      <c r="AF62" s="90"/>
      <c r="AG62" s="57"/>
      <c r="AH62" s="18"/>
      <c r="AI62" s="18">
        <v>1</v>
      </c>
      <c r="AJ62" s="90"/>
      <c r="AK62" s="90">
        <v>1</v>
      </c>
      <c r="AL62" s="90"/>
      <c r="AM62" s="58"/>
      <c r="AN62" s="90">
        <v>1</v>
      </c>
      <c r="AO62" s="58"/>
      <c r="AP62" s="58">
        <v>1</v>
      </c>
      <c r="AQ62" s="58"/>
      <c r="AR62" s="58"/>
      <c r="AS62" s="58">
        <v>1</v>
      </c>
      <c r="AT62" s="59"/>
      <c r="AV62" s="90"/>
      <c r="AW62" s="90">
        <v>1</v>
      </c>
      <c r="AX62" s="90">
        <v>1</v>
      </c>
      <c r="AY62" s="90"/>
      <c r="AZ62" s="90">
        <v>1</v>
      </c>
      <c r="BA62" s="90">
        <v>1</v>
      </c>
      <c r="BB62" s="90"/>
      <c r="BC62" s="90"/>
      <c r="BD62" s="90"/>
      <c r="BE62" s="90">
        <v>1</v>
      </c>
      <c r="BF62" s="90"/>
      <c r="BG62" s="59"/>
      <c r="BH62" s="90"/>
      <c r="BI62" s="90"/>
      <c r="BJ62" s="90">
        <v>1</v>
      </c>
      <c r="BK62" s="90">
        <v>1</v>
      </c>
      <c r="BL62" s="90"/>
      <c r="BM62" s="90"/>
      <c r="BN62" s="90">
        <v>1</v>
      </c>
      <c r="BO62" s="90"/>
      <c r="BP62" s="90">
        <v>1</v>
      </c>
      <c r="BQ62" s="59"/>
      <c r="BR62" s="56">
        <v>1</v>
      </c>
    </row>
    <row r="63" spans="1:70" s="56" customFormat="1" ht="32.4">
      <c r="A63" s="73">
        <v>40544</v>
      </c>
      <c r="B63" s="54" t="s">
        <v>179</v>
      </c>
      <c r="C63" s="80">
        <v>6</v>
      </c>
      <c r="D63" s="90"/>
      <c r="E63" s="90"/>
      <c r="F63" s="90"/>
      <c r="G63" s="90"/>
      <c r="H63" s="90"/>
      <c r="I63" s="90"/>
      <c r="J63" s="90">
        <v>1</v>
      </c>
      <c r="K63" s="90"/>
      <c r="L63" s="90">
        <v>1</v>
      </c>
      <c r="M63" s="90"/>
      <c r="N63" s="90"/>
      <c r="O63" s="90"/>
      <c r="P63" s="90" t="s">
        <v>360</v>
      </c>
      <c r="Q63" s="81"/>
      <c r="R63" s="90"/>
      <c r="S63" s="90"/>
      <c r="T63" s="90">
        <v>1</v>
      </c>
      <c r="U63" s="90"/>
      <c r="V63" s="90"/>
      <c r="W63" s="90"/>
      <c r="Y63" s="90"/>
      <c r="Z63" s="90">
        <v>1</v>
      </c>
      <c r="AA63" s="90"/>
      <c r="AB63" s="90"/>
      <c r="AC63" s="90">
        <v>1</v>
      </c>
      <c r="AD63" s="90">
        <v>1</v>
      </c>
      <c r="AE63" s="90"/>
      <c r="AF63" s="90"/>
      <c r="AG63" s="57"/>
      <c r="AH63" s="18">
        <v>1</v>
      </c>
      <c r="AI63" s="18"/>
      <c r="AJ63" s="90">
        <v>1</v>
      </c>
      <c r="AK63" s="90"/>
      <c r="AL63" s="90"/>
      <c r="AM63" s="58"/>
      <c r="AN63" s="90">
        <v>1</v>
      </c>
      <c r="AO63" s="58"/>
      <c r="AP63" s="58">
        <v>1</v>
      </c>
      <c r="AQ63" s="58"/>
      <c r="AR63" s="58"/>
      <c r="AS63" s="58">
        <v>1</v>
      </c>
      <c r="AT63" s="59"/>
      <c r="AV63" s="90"/>
      <c r="AW63" s="90">
        <v>1</v>
      </c>
      <c r="AX63" s="90"/>
      <c r="AY63" s="90"/>
      <c r="AZ63" s="90"/>
      <c r="BA63" s="90"/>
      <c r="BB63" s="90"/>
      <c r="BC63" s="90"/>
      <c r="BD63" s="90"/>
      <c r="BE63" s="90">
        <v>1</v>
      </c>
      <c r="BF63" s="90"/>
      <c r="BG63" s="59"/>
      <c r="BH63" s="90"/>
      <c r="BI63" s="90"/>
      <c r="BJ63" s="90">
        <v>1</v>
      </c>
      <c r="BK63" s="90"/>
      <c r="BL63" s="90"/>
      <c r="BM63" s="90"/>
      <c r="BN63" s="90">
        <v>1</v>
      </c>
      <c r="BO63" s="90">
        <v>1</v>
      </c>
      <c r="BP63" s="90">
        <v>1</v>
      </c>
      <c r="BQ63" s="59"/>
      <c r="BR63" s="56">
        <v>1</v>
      </c>
    </row>
    <row r="64" spans="1:70" s="56" customFormat="1" ht="12">
      <c r="A64" s="73">
        <v>40601</v>
      </c>
      <c r="B64" s="54" t="s">
        <v>361</v>
      </c>
      <c r="C64" s="80">
        <v>6</v>
      </c>
      <c r="D64" s="90"/>
      <c r="E64" s="90"/>
      <c r="F64" s="90"/>
      <c r="G64" s="90"/>
      <c r="H64" s="90"/>
      <c r="I64" s="90"/>
      <c r="J64" s="90">
        <v>1</v>
      </c>
      <c r="K64" s="90"/>
      <c r="L64" s="90"/>
      <c r="M64" s="90"/>
      <c r="N64" s="90">
        <v>1</v>
      </c>
      <c r="O64" s="90"/>
      <c r="P64" s="90"/>
      <c r="Q64" s="81"/>
      <c r="R64" s="90"/>
      <c r="S64" s="90"/>
      <c r="T64" s="90">
        <v>1</v>
      </c>
      <c r="U64" s="90">
        <v>1</v>
      </c>
      <c r="V64" s="90"/>
      <c r="W64" s="90"/>
      <c r="Y64" s="90">
        <v>1</v>
      </c>
      <c r="Z64" s="90"/>
      <c r="AA64" s="90"/>
      <c r="AB64" s="90">
        <v>1</v>
      </c>
      <c r="AC64" s="90"/>
      <c r="AD64" s="90">
        <v>1</v>
      </c>
      <c r="AE64" s="90"/>
      <c r="AF64" s="90"/>
      <c r="AG64" s="57"/>
      <c r="AH64" s="18"/>
      <c r="AI64" s="18">
        <v>1</v>
      </c>
      <c r="AJ64" s="90"/>
      <c r="AK64" s="90"/>
      <c r="AL64" s="90">
        <v>1</v>
      </c>
      <c r="AM64" s="58">
        <v>1</v>
      </c>
      <c r="AN64" s="90"/>
      <c r="AO64" s="58"/>
      <c r="AP64" s="58">
        <v>1</v>
      </c>
      <c r="AQ64" s="58"/>
      <c r="AR64" s="58"/>
      <c r="AS64" s="58">
        <v>1</v>
      </c>
      <c r="AT64" s="59"/>
      <c r="AV64" s="90"/>
      <c r="AW64" s="90">
        <v>1</v>
      </c>
      <c r="AX64" s="90">
        <v>1</v>
      </c>
      <c r="AY64" s="90"/>
      <c r="AZ64" s="90"/>
      <c r="BA64" s="90"/>
      <c r="BB64" s="90"/>
      <c r="BC64" s="90"/>
      <c r="BD64" s="90"/>
      <c r="BE64" s="90">
        <v>1</v>
      </c>
      <c r="BF64" s="90"/>
      <c r="BG64" s="59"/>
      <c r="BH64" s="90">
        <v>1</v>
      </c>
      <c r="BI64" s="90"/>
      <c r="BJ64" s="90">
        <v>1</v>
      </c>
      <c r="BK64" s="90"/>
      <c r="BL64" s="90"/>
      <c r="BM64" s="90">
        <v>1</v>
      </c>
      <c r="BN64" s="90">
        <v>1</v>
      </c>
      <c r="BO64" s="90">
        <v>1</v>
      </c>
      <c r="BP64" s="90">
        <v>1</v>
      </c>
      <c r="BQ64" s="59"/>
      <c r="BR64" s="56">
        <v>1</v>
      </c>
    </row>
    <row r="65" spans="1:70" s="56" customFormat="1" ht="21.6">
      <c r="A65" s="73">
        <v>40602</v>
      </c>
      <c r="B65" s="54" t="s">
        <v>362</v>
      </c>
      <c r="C65" s="80">
        <v>6</v>
      </c>
      <c r="D65" s="90"/>
      <c r="E65" s="90"/>
      <c r="F65" s="90"/>
      <c r="G65" s="90"/>
      <c r="H65" s="90"/>
      <c r="I65" s="90"/>
      <c r="J65" s="90"/>
      <c r="K65" s="90"/>
      <c r="L65" s="90">
        <v>1</v>
      </c>
      <c r="M65" s="90"/>
      <c r="N65" s="90"/>
      <c r="O65" s="90"/>
      <c r="P65" s="90" t="s">
        <v>363</v>
      </c>
      <c r="Q65" s="81"/>
      <c r="R65" s="90"/>
      <c r="S65" s="90"/>
      <c r="T65" s="90"/>
      <c r="U65" s="90"/>
      <c r="V65" s="90"/>
      <c r="W65" s="90"/>
      <c r="Y65" s="90">
        <v>1</v>
      </c>
      <c r="Z65" s="90"/>
      <c r="AA65" s="90">
        <v>1</v>
      </c>
      <c r="AB65" s="90"/>
      <c r="AC65" s="90"/>
      <c r="AD65" s="90"/>
      <c r="AE65" s="90">
        <v>1</v>
      </c>
      <c r="AF65" s="90"/>
      <c r="AG65" s="57"/>
      <c r="AH65" s="18">
        <v>1</v>
      </c>
      <c r="AI65" s="18"/>
      <c r="AJ65" s="90"/>
      <c r="AK65" s="90">
        <v>1</v>
      </c>
      <c r="AL65" s="90"/>
      <c r="AM65" s="58"/>
      <c r="AN65" s="90">
        <v>1</v>
      </c>
      <c r="AO65" s="58"/>
      <c r="AP65" s="58"/>
      <c r="AQ65" s="58">
        <v>1</v>
      </c>
      <c r="AR65" s="58">
        <v>1</v>
      </c>
      <c r="AS65" s="58"/>
      <c r="AT65" s="59"/>
      <c r="AV65" s="90"/>
      <c r="AW65" s="90">
        <v>1</v>
      </c>
      <c r="AX65" s="90">
        <v>1</v>
      </c>
      <c r="AY65" s="90">
        <v>1</v>
      </c>
      <c r="AZ65" s="90"/>
      <c r="BA65" s="90"/>
      <c r="BB65" s="90"/>
      <c r="BC65" s="90"/>
      <c r="BD65" s="90"/>
      <c r="BE65" s="90">
        <v>1</v>
      </c>
      <c r="BF65" s="90"/>
      <c r="BG65" s="59"/>
      <c r="BH65" s="90"/>
      <c r="BI65" s="90"/>
      <c r="BJ65" s="90">
        <v>1</v>
      </c>
      <c r="BK65" s="90"/>
      <c r="BL65" s="90"/>
      <c r="BM65" s="90"/>
      <c r="BN65" s="90">
        <v>1</v>
      </c>
      <c r="BO65" s="90"/>
      <c r="BP65" s="90"/>
      <c r="BQ65" s="59"/>
      <c r="BR65" s="56">
        <v>1</v>
      </c>
    </row>
    <row r="66" spans="1:70" s="56" customFormat="1">
      <c r="A66" s="73">
        <v>40604</v>
      </c>
      <c r="B66" s="54" t="s">
        <v>364</v>
      </c>
      <c r="C66" s="80">
        <v>6</v>
      </c>
      <c r="D66" s="90"/>
      <c r="E66" s="90"/>
      <c r="F66" s="90"/>
      <c r="G66" s="90"/>
      <c r="H66" s="90"/>
      <c r="I66" s="90"/>
      <c r="J66" s="90"/>
      <c r="K66" s="90"/>
      <c r="L66" s="90"/>
      <c r="M66" s="90"/>
      <c r="N66" s="90"/>
      <c r="O66" s="90"/>
      <c r="P66" s="90"/>
      <c r="Q66" s="81"/>
      <c r="R66" s="90"/>
      <c r="S66" s="90"/>
      <c r="T66" s="90"/>
      <c r="U66" s="90"/>
      <c r="V66" s="90"/>
      <c r="W66" s="90"/>
      <c r="Y66" s="90"/>
      <c r="Z66" s="90"/>
      <c r="AA66" s="90"/>
      <c r="AB66" s="90"/>
      <c r="AC66" s="90"/>
      <c r="AD66" s="90"/>
      <c r="AE66" s="90"/>
      <c r="AF66" s="90"/>
      <c r="AG66" s="57"/>
      <c r="AH66" s="18"/>
      <c r="AI66" s="18"/>
      <c r="AJ66" s="90"/>
      <c r="AK66" s="90"/>
      <c r="AL66" s="90"/>
      <c r="AM66" s="58"/>
      <c r="AN66" s="90"/>
      <c r="AO66" s="58"/>
      <c r="AP66" s="58"/>
      <c r="AQ66" s="58"/>
      <c r="AR66" s="58"/>
      <c r="AS66" s="58"/>
      <c r="AT66" s="59"/>
      <c r="AV66" s="90"/>
      <c r="AW66" s="90"/>
      <c r="AX66" s="90"/>
      <c r="AY66" s="90"/>
      <c r="AZ66" s="90"/>
      <c r="BA66" s="90"/>
      <c r="BB66" s="90"/>
      <c r="BC66" s="90"/>
      <c r="BD66" s="90"/>
      <c r="BE66" s="90"/>
      <c r="BF66" s="90"/>
      <c r="BG66" s="59"/>
      <c r="BH66" s="90"/>
      <c r="BI66" s="90"/>
      <c r="BJ66" s="90"/>
      <c r="BK66" s="90"/>
      <c r="BL66" s="90"/>
      <c r="BM66" s="90"/>
      <c r="BN66" s="90"/>
      <c r="BO66" s="90"/>
      <c r="BP66" s="90"/>
      <c r="BQ66" s="59"/>
    </row>
    <row r="67" spans="1:70" s="56" customFormat="1">
      <c r="A67" s="73">
        <v>40605</v>
      </c>
      <c r="B67" s="54" t="s">
        <v>365</v>
      </c>
      <c r="C67" s="80">
        <v>6</v>
      </c>
      <c r="D67" s="90"/>
      <c r="E67" s="90"/>
      <c r="F67" s="90"/>
      <c r="G67" s="90"/>
      <c r="H67" s="90"/>
      <c r="I67" s="90"/>
      <c r="J67" s="90"/>
      <c r="K67" s="90"/>
      <c r="L67" s="90"/>
      <c r="M67" s="90"/>
      <c r="N67" s="90"/>
      <c r="O67" s="90"/>
      <c r="P67" s="90"/>
      <c r="Q67" s="81"/>
      <c r="R67" s="90"/>
      <c r="S67" s="90"/>
      <c r="T67" s="90"/>
      <c r="U67" s="90"/>
      <c r="V67" s="90"/>
      <c r="W67" s="90"/>
      <c r="Y67" s="90"/>
      <c r="Z67" s="90"/>
      <c r="AA67" s="90"/>
      <c r="AB67" s="90"/>
      <c r="AC67" s="90"/>
      <c r="AD67" s="90"/>
      <c r="AE67" s="90"/>
      <c r="AF67" s="90"/>
      <c r="AG67" s="57"/>
      <c r="AH67" s="18"/>
      <c r="AI67" s="18"/>
      <c r="AJ67" s="90"/>
      <c r="AK67" s="90"/>
      <c r="AL67" s="90"/>
      <c r="AM67" s="58"/>
      <c r="AN67" s="90"/>
      <c r="AO67" s="58"/>
      <c r="AP67" s="58"/>
      <c r="AQ67" s="58"/>
      <c r="AR67" s="58"/>
      <c r="AS67" s="58"/>
      <c r="AT67" s="59"/>
      <c r="AV67" s="90"/>
      <c r="AW67" s="90"/>
      <c r="AX67" s="90"/>
      <c r="AY67" s="90"/>
      <c r="AZ67" s="90"/>
      <c r="BA67" s="90"/>
      <c r="BB67" s="90"/>
      <c r="BC67" s="90"/>
      <c r="BD67" s="90"/>
      <c r="BE67" s="90"/>
      <c r="BF67" s="90"/>
      <c r="BG67" s="59"/>
      <c r="BH67" s="90"/>
      <c r="BI67" s="90"/>
      <c r="BJ67" s="90"/>
      <c r="BK67" s="90"/>
      <c r="BL67" s="90"/>
      <c r="BM67" s="90"/>
      <c r="BN67" s="90"/>
      <c r="BO67" s="90"/>
      <c r="BP67" s="90"/>
      <c r="BQ67" s="59"/>
    </row>
    <row r="68" spans="1:70" s="56" customFormat="1">
      <c r="A68" s="73">
        <v>40608</v>
      </c>
      <c r="B68" s="54" t="s">
        <v>366</v>
      </c>
      <c r="C68" s="80">
        <v>6</v>
      </c>
      <c r="D68" s="90"/>
      <c r="E68" s="90"/>
      <c r="F68" s="90"/>
      <c r="G68" s="90"/>
      <c r="H68" s="90"/>
      <c r="I68" s="90"/>
      <c r="J68" s="90"/>
      <c r="K68" s="90"/>
      <c r="L68" s="90"/>
      <c r="M68" s="90"/>
      <c r="N68" s="90"/>
      <c r="O68" s="90"/>
      <c r="P68" s="90"/>
      <c r="Q68" s="81"/>
      <c r="R68" s="90"/>
      <c r="S68" s="90"/>
      <c r="T68" s="90"/>
      <c r="U68" s="90"/>
      <c r="V68" s="90"/>
      <c r="W68" s="90"/>
      <c r="Y68" s="90"/>
      <c r="Z68" s="90"/>
      <c r="AA68" s="90"/>
      <c r="AB68" s="90"/>
      <c r="AC68" s="90"/>
      <c r="AD68" s="90"/>
      <c r="AE68" s="90"/>
      <c r="AF68" s="90"/>
      <c r="AG68" s="57"/>
      <c r="AH68" s="18"/>
      <c r="AI68" s="18"/>
      <c r="AJ68" s="90"/>
      <c r="AK68" s="90"/>
      <c r="AL68" s="90"/>
      <c r="AM68" s="58"/>
      <c r="AN68" s="90"/>
      <c r="AO68" s="58"/>
      <c r="AP68" s="58"/>
      <c r="AQ68" s="58"/>
      <c r="AR68" s="58"/>
      <c r="AS68" s="58"/>
      <c r="AT68" s="59"/>
      <c r="AV68" s="90"/>
      <c r="AW68" s="90"/>
      <c r="AX68" s="90"/>
      <c r="AY68" s="90"/>
      <c r="AZ68" s="90"/>
      <c r="BA68" s="90"/>
      <c r="BB68" s="90"/>
      <c r="BC68" s="90"/>
      <c r="BD68" s="90"/>
      <c r="BE68" s="90"/>
      <c r="BF68" s="90"/>
      <c r="BG68" s="59"/>
      <c r="BH68" s="90"/>
      <c r="BI68" s="90"/>
      <c r="BJ68" s="90"/>
      <c r="BK68" s="90"/>
      <c r="BL68" s="90"/>
      <c r="BM68" s="90"/>
      <c r="BN68" s="90"/>
      <c r="BO68" s="90"/>
      <c r="BP68" s="90"/>
      <c r="BQ68" s="59"/>
    </row>
    <row r="69" spans="1:70" s="56" customFormat="1">
      <c r="A69" s="73">
        <v>40609</v>
      </c>
      <c r="B69" s="54" t="s">
        <v>367</v>
      </c>
      <c r="C69" s="80">
        <v>6</v>
      </c>
      <c r="D69" s="90"/>
      <c r="E69" s="90"/>
      <c r="F69" s="90"/>
      <c r="G69" s="90"/>
      <c r="H69" s="90"/>
      <c r="I69" s="90"/>
      <c r="J69" s="90"/>
      <c r="K69" s="90"/>
      <c r="L69" s="90"/>
      <c r="M69" s="90"/>
      <c r="N69" s="90"/>
      <c r="O69" s="90"/>
      <c r="P69" s="90"/>
      <c r="Q69" s="81"/>
      <c r="R69" s="90"/>
      <c r="S69" s="90"/>
      <c r="T69" s="90"/>
      <c r="U69" s="90"/>
      <c r="V69" s="90"/>
      <c r="W69" s="90"/>
      <c r="Y69" s="90"/>
      <c r="Z69" s="90"/>
      <c r="AA69" s="90"/>
      <c r="AB69" s="90"/>
      <c r="AC69" s="90"/>
      <c r="AD69" s="90"/>
      <c r="AE69" s="90"/>
      <c r="AF69" s="90"/>
      <c r="AG69" s="57"/>
      <c r="AH69" s="18"/>
      <c r="AI69" s="18"/>
      <c r="AJ69" s="90"/>
      <c r="AK69" s="90"/>
      <c r="AL69" s="90"/>
      <c r="AM69" s="58"/>
      <c r="AN69" s="90"/>
      <c r="AO69" s="58"/>
      <c r="AP69" s="58"/>
      <c r="AQ69" s="58"/>
      <c r="AR69" s="58"/>
      <c r="AS69" s="58"/>
      <c r="AT69" s="59"/>
      <c r="AV69" s="90"/>
      <c r="AW69" s="90"/>
      <c r="AX69" s="90"/>
      <c r="AY69" s="90"/>
      <c r="AZ69" s="90"/>
      <c r="BA69" s="90"/>
      <c r="BB69" s="90"/>
      <c r="BC69" s="90"/>
      <c r="BD69" s="90"/>
      <c r="BE69" s="90"/>
      <c r="BF69" s="90"/>
      <c r="BG69" s="59"/>
      <c r="BH69" s="90"/>
      <c r="BI69" s="90"/>
      <c r="BJ69" s="90"/>
      <c r="BK69" s="90"/>
      <c r="BL69" s="90"/>
      <c r="BM69" s="90"/>
      <c r="BN69" s="90"/>
      <c r="BO69" s="90"/>
      <c r="BP69" s="90"/>
      <c r="BQ69" s="59"/>
    </row>
    <row r="70" spans="1:70" s="56" customFormat="1">
      <c r="A70" s="73">
        <v>40610</v>
      </c>
      <c r="B70" s="54" t="s">
        <v>368</v>
      </c>
      <c r="C70" s="80">
        <v>6</v>
      </c>
      <c r="D70" s="90"/>
      <c r="E70" s="90"/>
      <c r="F70" s="90"/>
      <c r="G70" s="90"/>
      <c r="H70" s="90"/>
      <c r="I70" s="90"/>
      <c r="J70" s="90"/>
      <c r="K70" s="90"/>
      <c r="L70" s="90"/>
      <c r="M70" s="90"/>
      <c r="N70" s="90"/>
      <c r="O70" s="90"/>
      <c r="P70" s="90"/>
      <c r="Q70" s="81"/>
      <c r="R70" s="90"/>
      <c r="S70" s="90"/>
      <c r="T70" s="90"/>
      <c r="U70" s="90"/>
      <c r="V70" s="90"/>
      <c r="W70" s="90"/>
      <c r="Y70" s="90"/>
      <c r="Z70" s="90"/>
      <c r="AA70" s="90"/>
      <c r="AB70" s="90"/>
      <c r="AC70" s="90"/>
      <c r="AD70" s="90"/>
      <c r="AE70" s="90"/>
      <c r="AF70" s="90"/>
      <c r="AG70" s="57"/>
      <c r="AH70" s="18"/>
      <c r="AI70" s="18"/>
      <c r="AJ70" s="90"/>
      <c r="AK70" s="90"/>
      <c r="AL70" s="90"/>
      <c r="AM70" s="58"/>
      <c r="AN70" s="90"/>
      <c r="AO70" s="58"/>
      <c r="AP70" s="58"/>
      <c r="AQ70" s="58"/>
      <c r="AR70" s="58"/>
      <c r="AS70" s="58"/>
      <c r="AT70" s="59"/>
      <c r="AV70" s="90"/>
      <c r="AW70" s="90"/>
      <c r="AX70" s="90"/>
      <c r="AY70" s="90"/>
      <c r="AZ70" s="90"/>
      <c r="BA70" s="90"/>
      <c r="BB70" s="90"/>
      <c r="BC70" s="90"/>
      <c r="BD70" s="90"/>
      <c r="BE70" s="90"/>
      <c r="BF70" s="90"/>
      <c r="BG70" s="59"/>
      <c r="BH70" s="90"/>
      <c r="BI70" s="90"/>
      <c r="BJ70" s="90"/>
      <c r="BK70" s="90"/>
      <c r="BL70" s="90"/>
      <c r="BM70" s="90"/>
      <c r="BN70" s="90"/>
      <c r="BO70" s="90"/>
      <c r="BP70" s="90"/>
      <c r="BQ70" s="59"/>
    </row>
    <row r="71" spans="1:70" s="56" customFormat="1" ht="21.6">
      <c r="A71" s="73">
        <v>40621</v>
      </c>
      <c r="B71" s="54" t="s">
        <v>369</v>
      </c>
      <c r="C71" s="80">
        <v>6</v>
      </c>
      <c r="D71" s="90"/>
      <c r="E71" s="90"/>
      <c r="F71" s="90"/>
      <c r="G71" s="90"/>
      <c r="H71" s="90"/>
      <c r="I71" s="90">
        <v>1</v>
      </c>
      <c r="J71" s="90"/>
      <c r="K71" s="90"/>
      <c r="L71" s="90"/>
      <c r="M71" s="90"/>
      <c r="N71" s="90">
        <v>1</v>
      </c>
      <c r="O71" s="90"/>
      <c r="P71" s="90" t="s">
        <v>370</v>
      </c>
      <c r="Q71" s="81"/>
      <c r="R71" s="90"/>
      <c r="S71" s="90"/>
      <c r="T71" s="90">
        <v>1</v>
      </c>
      <c r="U71" s="90"/>
      <c r="V71" s="90"/>
      <c r="W71" s="90"/>
      <c r="Y71" s="90">
        <v>1</v>
      </c>
      <c r="Z71" s="90"/>
      <c r="AA71" s="90"/>
      <c r="AB71" s="90">
        <v>1</v>
      </c>
      <c r="AC71" s="90"/>
      <c r="AD71" s="90"/>
      <c r="AE71" s="90">
        <v>1</v>
      </c>
      <c r="AF71" s="90"/>
      <c r="AG71" s="57"/>
      <c r="AH71" s="18">
        <v>1</v>
      </c>
      <c r="AI71" s="18"/>
      <c r="AJ71" s="90"/>
      <c r="AK71" s="90">
        <v>1</v>
      </c>
      <c r="AL71" s="90"/>
      <c r="AM71" s="58">
        <v>1</v>
      </c>
      <c r="AN71" s="90"/>
      <c r="AO71" s="58"/>
      <c r="AP71" s="58">
        <v>1</v>
      </c>
      <c r="AQ71" s="58"/>
      <c r="AR71" s="58">
        <v>1</v>
      </c>
      <c r="AS71" s="58"/>
      <c r="AT71" s="59"/>
      <c r="AV71" s="90"/>
      <c r="AW71" s="90">
        <v>1</v>
      </c>
      <c r="AX71" s="90">
        <v>1</v>
      </c>
      <c r="AY71" s="90"/>
      <c r="AZ71" s="90"/>
      <c r="BA71" s="90"/>
      <c r="BB71" s="90"/>
      <c r="BC71" s="90"/>
      <c r="BD71" s="90"/>
      <c r="BE71" s="90">
        <v>1</v>
      </c>
      <c r="BF71" s="90">
        <v>1</v>
      </c>
      <c r="BG71" s="59"/>
      <c r="BH71" s="90">
        <v>1</v>
      </c>
      <c r="BI71" s="90">
        <v>1</v>
      </c>
      <c r="BJ71" s="90">
        <v>1</v>
      </c>
      <c r="BK71" s="90"/>
      <c r="BL71" s="90"/>
      <c r="BM71" s="90">
        <v>1</v>
      </c>
      <c r="BN71" s="90">
        <v>1</v>
      </c>
      <c r="BO71" s="90"/>
      <c r="BP71" s="90">
        <v>1</v>
      </c>
      <c r="BQ71" s="59"/>
      <c r="BR71" s="56">
        <v>1</v>
      </c>
    </row>
    <row r="72" spans="1:70" s="56" customFormat="1">
      <c r="A72" s="73">
        <v>40625</v>
      </c>
      <c r="B72" s="54" t="s">
        <v>371</v>
      </c>
      <c r="C72" s="80">
        <v>6</v>
      </c>
      <c r="D72" s="90"/>
      <c r="E72" s="90"/>
      <c r="F72" s="90"/>
      <c r="G72" s="90"/>
      <c r="H72" s="90"/>
      <c r="I72" s="90"/>
      <c r="J72" s="90"/>
      <c r="K72" s="90"/>
      <c r="L72" s="90"/>
      <c r="M72" s="90"/>
      <c r="N72" s="90"/>
      <c r="O72" s="90"/>
      <c r="P72" s="90"/>
      <c r="Q72" s="81"/>
      <c r="R72" s="90"/>
      <c r="S72" s="90"/>
      <c r="T72" s="90"/>
      <c r="U72" s="90"/>
      <c r="V72" s="90"/>
      <c r="W72" s="90"/>
      <c r="Y72" s="90"/>
      <c r="Z72" s="90"/>
      <c r="AA72" s="90"/>
      <c r="AB72" s="90"/>
      <c r="AC72" s="90"/>
      <c r="AD72" s="90"/>
      <c r="AE72" s="90"/>
      <c r="AF72" s="90"/>
      <c r="AG72" s="57"/>
      <c r="AH72" s="18"/>
      <c r="AI72" s="18"/>
      <c r="AJ72" s="90"/>
      <c r="AK72" s="90"/>
      <c r="AL72" s="90"/>
      <c r="AM72" s="58"/>
      <c r="AN72" s="90"/>
      <c r="AO72" s="58"/>
      <c r="AP72" s="58"/>
      <c r="AQ72" s="58"/>
      <c r="AR72" s="58"/>
      <c r="AS72" s="58"/>
      <c r="AT72" s="59"/>
      <c r="AV72" s="90"/>
      <c r="AW72" s="90"/>
      <c r="AX72" s="90"/>
      <c r="AY72" s="90"/>
      <c r="AZ72" s="90"/>
      <c r="BA72" s="90"/>
      <c r="BB72" s="90"/>
      <c r="BC72" s="90"/>
      <c r="BD72" s="90"/>
      <c r="BE72" s="90"/>
      <c r="BF72" s="90"/>
      <c r="BG72" s="59"/>
      <c r="BH72" s="90"/>
      <c r="BI72" s="90"/>
      <c r="BJ72" s="90"/>
      <c r="BK72" s="90"/>
      <c r="BL72" s="90"/>
      <c r="BM72" s="90"/>
      <c r="BN72" s="90"/>
      <c r="BO72" s="90"/>
      <c r="BP72" s="90"/>
      <c r="BQ72" s="59"/>
    </row>
    <row r="73" spans="1:70" s="56" customFormat="1" ht="12">
      <c r="A73" s="73">
        <v>40642</v>
      </c>
      <c r="B73" s="54" t="s">
        <v>372</v>
      </c>
      <c r="C73" s="80">
        <v>6</v>
      </c>
      <c r="D73" s="90"/>
      <c r="E73" s="90"/>
      <c r="F73" s="90">
        <v>1</v>
      </c>
      <c r="G73" s="90"/>
      <c r="H73" s="90"/>
      <c r="I73" s="90"/>
      <c r="J73" s="90">
        <v>1</v>
      </c>
      <c r="K73" s="90"/>
      <c r="L73" s="90"/>
      <c r="M73" s="90"/>
      <c r="N73" s="90">
        <v>1</v>
      </c>
      <c r="O73" s="90"/>
      <c r="P73" s="90"/>
      <c r="Q73" s="81"/>
      <c r="R73" s="90"/>
      <c r="S73" s="90"/>
      <c r="T73" s="90">
        <v>1</v>
      </c>
      <c r="U73" s="90">
        <v>1</v>
      </c>
      <c r="V73" s="90"/>
      <c r="W73" s="90"/>
      <c r="Y73" s="90">
        <v>1</v>
      </c>
      <c r="Z73" s="90"/>
      <c r="AA73" s="90"/>
      <c r="AB73" s="90">
        <v>1</v>
      </c>
      <c r="AC73" s="90"/>
      <c r="AD73" s="90">
        <v>1</v>
      </c>
      <c r="AE73" s="90"/>
      <c r="AF73" s="90"/>
      <c r="AG73" s="57"/>
      <c r="AH73" s="18"/>
      <c r="AI73" s="18">
        <v>1</v>
      </c>
      <c r="AJ73" s="90">
        <v>1</v>
      </c>
      <c r="AK73" s="90"/>
      <c r="AL73" s="90"/>
      <c r="AM73" s="58">
        <v>1</v>
      </c>
      <c r="AN73" s="90"/>
      <c r="AO73" s="58"/>
      <c r="AP73" s="58">
        <v>1</v>
      </c>
      <c r="AQ73" s="58"/>
      <c r="AR73" s="58"/>
      <c r="AS73" s="58">
        <v>1</v>
      </c>
      <c r="AT73" s="59"/>
      <c r="AV73" s="90"/>
      <c r="AW73" s="90">
        <v>1</v>
      </c>
      <c r="AX73" s="90"/>
      <c r="AY73" s="90"/>
      <c r="AZ73" s="90">
        <v>1</v>
      </c>
      <c r="BA73" s="90"/>
      <c r="BB73" s="90"/>
      <c r="BC73" s="90"/>
      <c r="BD73" s="90"/>
      <c r="BE73" s="90">
        <v>1</v>
      </c>
      <c r="BF73" s="90"/>
      <c r="BG73" s="59"/>
      <c r="BH73" s="90">
        <v>1</v>
      </c>
      <c r="BI73" s="90">
        <v>1</v>
      </c>
      <c r="BJ73" s="90">
        <v>1</v>
      </c>
      <c r="BK73" s="90"/>
      <c r="BL73" s="90"/>
      <c r="BM73" s="90">
        <v>1</v>
      </c>
      <c r="BN73" s="90"/>
      <c r="BO73" s="90"/>
      <c r="BP73" s="90">
        <v>1</v>
      </c>
      <c r="BQ73" s="59"/>
      <c r="BR73" s="56">
        <v>1</v>
      </c>
    </row>
    <row r="74" spans="1:70" s="56" customFormat="1" ht="12">
      <c r="A74" s="73">
        <v>40646</v>
      </c>
      <c r="B74" s="54" t="s">
        <v>373</v>
      </c>
      <c r="C74" s="80">
        <v>6</v>
      </c>
      <c r="D74" s="90"/>
      <c r="E74" s="90"/>
      <c r="F74" s="90"/>
      <c r="G74" s="90"/>
      <c r="H74" s="90"/>
      <c r="I74" s="90"/>
      <c r="J74" s="90"/>
      <c r="K74" s="90"/>
      <c r="L74" s="90"/>
      <c r="M74" s="90"/>
      <c r="N74" s="90">
        <v>1</v>
      </c>
      <c r="O74" s="90"/>
      <c r="P74" s="90"/>
      <c r="Q74" s="81"/>
      <c r="R74" s="90"/>
      <c r="S74" s="90"/>
      <c r="T74" s="90">
        <v>1</v>
      </c>
      <c r="U74" s="90">
        <v>1</v>
      </c>
      <c r="V74" s="90"/>
      <c r="W74" s="90"/>
      <c r="Y74" s="90">
        <v>1</v>
      </c>
      <c r="Z74" s="90"/>
      <c r="AA74" s="90"/>
      <c r="AB74" s="90">
        <v>1</v>
      </c>
      <c r="AC74" s="90"/>
      <c r="AD74" s="90"/>
      <c r="AE74" s="90">
        <v>1</v>
      </c>
      <c r="AF74" s="90"/>
      <c r="AG74" s="57"/>
      <c r="AH74" s="18">
        <v>1</v>
      </c>
      <c r="AI74" s="18"/>
      <c r="AJ74" s="90"/>
      <c r="AK74" s="90">
        <v>1</v>
      </c>
      <c r="AL74" s="90"/>
      <c r="AM74" s="58"/>
      <c r="AN74" s="90">
        <v>1</v>
      </c>
      <c r="AO74" s="58"/>
      <c r="AP74" s="58">
        <v>1</v>
      </c>
      <c r="AQ74" s="58"/>
      <c r="AR74" s="58"/>
      <c r="AS74" s="58">
        <v>1</v>
      </c>
      <c r="AT74" s="59"/>
      <c r="AV74" s="90"/>
      <c r="AW74" s="90">
        <v>1</v>
      </c>
      <c r="AX74" s="90"/>
      <c r="AY74" s="90"/>
      <c r="AZ74" s="90"/>
      <c r="BA74" s="90"/>
      <c r="BB74" s="90"/>
      <c r="BC74" s="90"/>
      <c r="BD74" s="90">
        <v>1</v>
      </c>
      <c r="BE74" s="90">
        <v>1</v>
      </c>
      <c r="BF74" s="90"/>
      <c r="BG74" s="59"/>
      <c r="BH74" s="90">
        <v>1</v>
      </c>
      <c r="BI74" s="90">
        <v>1</v>
      </c>
      <c r="BJ74" s="90">
        <v>1</v>
      </c>
      <c r="BK74" s="90">
        <v>1</v>
      </c>
      <c r="BL74" s="90">
        <v>1</v>
      </c>
      <c r="BM74" s="90">
        <v>1</v>
      </c>
      <c r="BN74" s="90">
        <v>1</v>
      </c>
      <c r="BO74" s="90">
        <v>1</v>
      </c>
      <c r="BP74" s="90">
        <v>1</v>
      </c>
      <c r="BQ74" s="59"/>
      <c r="BR74" s="56">
        <v>1</v>
      </c>
    </row>
    <row r="75" spans="1:70" s="56" customFormat="1">
      <c r="A75" s="73">
        <v>40647</v>
      </c>
      <c r="B75" s="54" t="s">
        <v>374</v>
      </c>
      <c r="C75" s="80">
        <v>6</v>
      </c>
      <c r="D75" s="90"/>
      <c r="E75" s="90"/>
      <c r="F75" s="90"/>
      <c r="G75" s="90"/>
      <c r="H75" s="90"/>
      <c r="I75" s="90"/>
      <c r="J75" s="90"/>
      <c r="K75" s="90"/>
      <c r="L75" s="90"/>
      <c r="M75" s="90"/>
      <c r="N75" s="90"/>
      <c r="O75" s="90"/>
      <c r="P75" s="90"/>
      <c r="Q75" s="81"/>
      <c r="R75" s="90"/>
      <c r="S75" s="90"/>
      <c r="T75" s="90"/>
      <c r="U75" s="90"/>
      <c r="V75" s="90"/>
      <c r="W75" s="90"/>
      <c r="Y75" s="90"/>
      <c r="Z75" s="90"/>
      <c r="AA75" s="90"/>
      <c r="AB75" s="90"/>
      <c r="AC75" s="90"/>
      <c r="AD75" s="90"/>
      <c r="AE75" s="90"/>
      <c r="AF75" s="90"/>
      <c r="AG75" s="57"/>
      <c r="AH75" s="18"/>
      <c r="AI75" s="18"/>
      <c r="AJ75" s="90"/>
      <c r="AK75" s="90"/>
      <c r="AL75" s="90"/>
      <c r="AM75" s="58"/>
      <c r="AN75" s="90"/>
      <c r="AO75" s="58"/>
      <c r="AP75" s="58"/>
      <c r="AQ75" s="58"/>
      <c r="AR75" s="58"/>
      <c r="AS75" s="58"/>
      <c r="AT75" s="59"/>
      <c r="AV75" s="90"/>
      <c r="AW75" s="90"/>
      <c r="AX75" s="90"/>
      <c r="AY75" s="90"/>
      <c r="AZ75" s="90"/>
      <c r="BA75" s="90"/>
      <c r="BB75" s="90"/>
      <c r="BC75" s="90"/>
      <c r="BD75" s="90"/>
      <c r="BE75" s="90"/>
      <c r="BF75" s="90"/>
      <c r="BG75" s="59"/>
      <c r="BH75" s="90"/>
      <c r="BI75" s="90"/>
      <c r="BJ75" s="90"/>
      <c r="BK75" s="90"/>
      <c r="BL75" s="90"/>
      <c r="BM75" s="90"/>
      <c r="BN75" s="90"/>
      <c r="BO75" s="90"/>
      <c r="BP75" s="90"/>
      <c r="BQ75" s="59"/>
    </row>
    <row r="76" spans="1:70" s="40" customFormat="1" ht="20.399999999999999" hidden="1" customHeight="1">
      <c r="A76" s="30"/>
      <c r="B76" s="31"/>
      <c r="C76" s="31"/>
      <c r="D76" s="32"/>
      <c r="E76" s="32"/>
      <c r="F76" s="32"/>
      <c r="G76" s="32"/>
      <c r="H76" s="32"/>
      <c r="I76" s="32"/>
      <c r="J76" s="32"/>
      <c r="K76" s="31"/>
      <c r="L76" s="33"/>
      <c r="M76" s="31"/>
      <c r="N76" s="33"/>
      <c r="O76" s="38"/>
      <c r="P76" s="32"/>
      <c r="Q76" s="32"/>
      <c r="R76" s="32"/>
      <c r="S76" s="31"/>
      <c r="T76" s="33"/>
      <c r="U76" s="31"/>
      <c r="V76" s="33"/>
      <c r="W76" s="38"/>
      <c r="X76" s="47"/>
      <c r="Y76" s="32"/>
      <c r="Z76" s="32"/>
      <c r="AA76" s="32"/>
      <c r="AB76" s="31"/>
      <c r="AC76" s="32"/>
      <c r="AD76" s="32"/>
      <c r="AE76" s="32"/>
      <c r="AF76" s="32"/>
      <c r="AG76" s="32"/>
      <c r="AH76" s="32"/>
      <c r="AI76" s="32"/>
      <c r="AJ76" s="32"/>
      <c r="AK76" s="32"/>
      <c r="AL76" s="32"/>
      <c r="AM76" s="32"/>
      <c r="AN76" s="32"/>
      <c r="AO76" s="32"/>
      <c r="AP76" s="32"/>
      <c r="AQ76" s="32"/>
      <c r="AR76" s="32"/>
      <c r="AS76" s="32"/>
      <c r="AT76" s="32"/>
      <c r="AU76" s="47"/>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s="14" customFormat="1" ht="24.6" customHeight="1">
      <c r="A77" s="183" t="s">
        <v>170</v>
      </c>
      <c r="B77" s="184"/>
      <c r="C77" s="185"/>
      <c r="D77" s="44">
        <f t="shared" ref="D77:O77" si="0">SUM(D18:D75)</f>
        <v>3</v>
      </c>
      <c r="E77" s="44">
        <f t="shared" si="0"/>
        <v>1</v>
      </c>
      <c r="F77" s="44">
        <f t="shared" si="0"/>
        <v>4</v>
      </c>
      <c r="G77" s="44">
        <f t="shared" si="0"/>
        <v>0</v>
      </c>
      <c r="H77" s="44">
        <f t="shared" si="0"/>
        <v>13</v>
      </c>
      <c r="I77" s="44">
        <f t="shared" si="0"/>
        <v>6</v>
      </c>
      <c r="J77" s="44">
        <f t="shared" si="0"/>
        <v>9</v>
      </c>
      <c r="K77" s="44">
        <f t="shared" si="0"/>
        <v>0</v>
      </c>
      <c r="L77" s="44">
        <f t="shared" si="0"/>
        <v>15</v>
      </c>
      <c r="M77" s="44">
        <f t="shared" si="0"/>
        <v>13</v>
      </c>
      <c r="N77" s="44">
        <f t="shared" si="0"/>
        <v>12</v>
      </c>
      <c r="O77" s="44">
        <f t="shared" si="0"/>
        <v>1</v>
      </c>
      <c r="P77" s="45"/>
      <c r="Q77" s="45"/>
      <c r="R77" s="44">
        <f>SUM(R18:R75)</f>
        <v>1</v>
      </c>
      <c r="S77" s="44">
        <f>SUM(S18:S75)</f>
        <v>0</v>
      </c>
      <c r="T77" s="44">
        <f>SUM(T18:T75)</f>
        <v>8</v>
      </c>
      <c r="U77" s="44">
        <f>SUM(U18:U75)</f>
        <v>4</v>
      </c>
      <c r="V77" s="44">
        <f>SUM(V18:V75)</f>
        <v>0</v>
      </c>
      <c r="W77" s="46"/>
      <c r="X77" s="48"/>
      <c r="Y77" s="44">
        <f t="shared" ref="Y77:AS77" si="1">SUM(Y18:Y75)</f>
        <v>28</v>
      </c>
      <c r="Z77" s="44">
        <f t="shared" si="1"/>
        <v>14</v>
      </c>
      <c r="AA77" s="44">
        <f t="shared" si="1"/>
        <v>11</v>
      </c>
      <c r="AB77" s="44">
        <f t="shared" si="1"/>
        <v>26</v>
      </c>
      <c r="AC77" s="44">
        <f t="shared" si="1"/>
        <v>5</v>
      </c>
      <c r="AD77" s="44">
        <f t="shared" si="1"/>
        <v>12</v>
      </c>
      <c r="AE77" s="44">
        <f t="shared" si="1"/>
        <v>27</v>
      </c>
      <c r="AF77" s="44">
        <f t="shared" si="1"/>
        <v>3</v>
      </c>
      <c r="AG77" s="44">
        <f t="shared" si="1"/>
        <v>2</v>
      </c>
      <c r="AH77" s="44">
        <f t="shared" si="1"/>
        <v>20</v>
      </c>
      <c r="AI77" s="44">
        <f t="shared" si="1"/>
        <v>20</v>
      </c>
      <c r="AJ77" s="44">
        <f t="shared" si="1"/>
        <v>8</v>
      </c>
      <c r="AK77" s="44">
        <f t="shared" si="1"/>
        <v>25</v>
      </c>
      <c r="AL77" s="44">
        <f t="shared" si="1"/>
        <v>9</v>
      </c>
      <c r="AM77" s="44">
        <f t="shared" si="1"/>
        <v>12</v>
      </c>
      <c r="AN77" s="44">
        <f t="shared" si="1"/>
        <v>27</v>
      </c>
      <c r="AO77" s="44">
        <f t="shared" si="1"/>
        <v>3</v>
      </c>
      <c r="AP77" s="44">
        <f t="shared" si="1"/>
        <v>33</v>
      </c>
      <c r="AQ77" s="44">
        <f t="shared" si="1"/>
        <v>9</v>
      </c>
      <c r="AR77" s="44">
        <f t="shared" si="1"/>
        <v>15</v>
      </c>
      <c r="AS77" s="44">
        <f t="shared" si="1"/>
        <v>27</v>
      </c>
      <c r="AT77" s="46"/>
      <c r="AU77" s="48"/>
      <c r="AV77" s="44">
        <f t="shared" ref="AV77:BF77" si="2">SUM(AV18:AV75)</f>
        <v>5</v>
      </c>
      <c r="AW77" s="44">
        <f t="shared" si="2"/>
        <v>29</v>
      </c>
      <c r="AX77" s="44">
        <f t="shared" si="2"/>
        <v>25</v>
      </c>
      <c r="AY77" s="44">
        <f t="shared" si="2"/>
        <v>13</v>
      </c>
      <c r="AZ77" s="44">
        <f t="shared" si="2"/>
        <v>19</v>
      </c>
      <c r="BA77" s="44">
        <f t="shared" si="2"/>
        <v>19</v>
      </c>
      <c r="BB77" s="44">
        <f t="shared" si="2"/>
        <v>3</v>
      </c>
      <c r="BC77" s="44">
        <f t="shared" si="2"/>
        <v>0</v>
      </c>
      <c r="BD77" s="44">
        <f t="shared" si="2"/>
        <v>4</v>
      </c>
      <c r="BE77" s="44">
        <f t="shared" si="2"/>
        <v>31</v>
      </c>
      <c r="BF77" s="44">
        <f t="shared" si="2"/>
        <v>8</v>
      </c>
      <c r="BG77" s="45"/>
      <c r="BH77" s="44">
        <f t="shared" ref="BH77:BP77" si="3">SUM(BH18:BH75)</f>
        <v>31</v>
      </c>
      <c r="BI77" s="44">
        <f t="shared" si="3"/>
        <v>15</v>
      </c>
      <c r="BJ77" s="44">
        <f t="shared" si="3"/>
        <v>33</v>
      </c>
      <c r="BK77" s="44">
        <f t="shared" si="3"/>
        <v>12</v>
      </c>
      <c r="BL77" s="44">
        <f t="shared" si="3"/>
        <v>3</v>
      </c>
      <c r="BM77" s="44">
        <f t="shared" si="3"/>
        <v>10</v>
      </c>
      <c r="BN77" s="44">
        <f t="shared" si="3"/>
        <v>19</v>
      </c>
      <c r="BO77" s="44">
        <f t="shared" si="3"/>
        <v>29</v>
      </c>
      <c r="BP77" s="44">
        <f t="shared" si="3"/>
        <v>37</v>
      </c>
      <c r="BQ77" s="45"/>
    </row>
    <row r="78" spans="1:70">
      <c r="L78" s="15"/>
      <c r="M78" s="15"/>
      <c r="N78" s="15"/>
      <c r="O78" s="15"/>
    </row>
    <row r="79" spans="1:70">
      <c r="L79" s="15"/>
      <c r="M79" s="15"/>
      <c r="N79" s="15"/>
      <c r="O79" s="15"/>
    </row>
    <row r="80" spans="1:70" ht="22.8" customHeight="1">
      <c r="C80" s="75" t="s">
        <v>437</v>
      </c>
      <c r="D80" s="75">
        <f t="shared" ref="D80:AI80" si="4">COUNTIFS($C$18:$C$75,3,D$18:D$75,1)</f>
        <v>1</v>
      </c>
      <c r="E80" s="75">
        <f t="shared" si="4"/>
        <v>0</v>
      </c>
      <c r="F80" s="75">
        <f t="shared" si="4"/>
        <v>0</v>
      </c>
      <c r="G80" s="75">
        <f t="shared" si="4"/>
        <v>0</v>
      </c>
      <c r="H80" s="75">
        <f t="shared" si="4"/>
        <v>1</v>
      </c>
      <c r="I80" s="75">
        <f t="shared" si="4"/>
        <v>0</v>
      </c>
      <c r="J80" s="75">
        <f t="shared" si="4"/>
        <v>0</v>
      </c>
      <c r="K80" s="75">
        <f t="shared" si="4"/>
        <v>0</v>
      </c>
      <c r="L80" s="75">
        <f t="shared" si="4"/>
        <v>1</v>
      </c>
      <c r="M80" s="75">
        <f t="shared" si="4"/>
        <v>0</v>
      </c>
      <c r="N80" s="75">
        <f t="shared" si="4"/>
        <v>0</v>
      </c>
      <c r="O80" s="75">
        <f t="shared" si="4"/>
        <v>0</v>
      </c>
      <c r="P80" s="75">
        <f t="shared" si="4"/>
        <v>0</v>
      </c>
      <c r="Q80" s="75">
        <f t="shared" si="4"/>
        <v>0</v>
      </c>
      <c r="R80" s="75">
        <f t="shared" si="4"/>
        <v>0</v>
      </c>
      <c r="S80" s="75">
        <f t="shared" si="4"/>
        <v>0</v>
      </c>
      <c r="T80" s="75">
        <f t="shared" si="4"/>
        <v>0</v>
      </c>
      <c r="U80" s="75">
        <f t="shared" si="4"/>
        <v>0</v>
      </c>
      <c r="V80" s="75">
        <f t="shared" si="4"/>
        <v>0</v>
      </c>
      <c r="W80" s="75">
        <f t="shared" si="4"/>
        <v>0</v>
      </c>
      <c r="X80" s="75">
        <f t="shared" si="4"/>
        <v>0</v>
      </c>
      <c r="Y80" s="75">
        <f t="shared" si="4"/>
        <v>1</v>
      </c>
      <c r="Z80" s="75">
        <f t="shared" si="4"/>
        <v>0</v>
      </c>
      <c r="AA80" s="75">
        <f t="shared" si="4"/>
        <v>0</v>
      </c>
      <c r="AB80" s="75">
        <f t="shared" si="4"/>
        <v>1</v>
      </c>
      <c r="AC80" s="75">
        <f t="shared" si="4"/>
        <v>0</v>
      </c>
      <c r="AD80" s="75">
        <f t="shared" si="4"/>
        <v>0</v>
      </c>
      <c r="AE80" s="75">
        <f t="shared" si="4"/>
        <v>1</v>
      </c>
      <c r="AF80" s="75">
        <f t="shared" si="4"/>
        <v>0</v>
      </c>
      <c r="AG80" s="75">
        <f t="shared" si="4"/>
        <v>0</v>
      </c>
      <c r="AH80" s="75">
        <f t="shared" si="4"/>
        <v>1</v>
      </c>
      <c r="AI80" s="75">
        <f t="shared" si="4"/>
        <v>0</v>
      </c>
      <c r="AJ80" s="75">
        <f t="shared" ref="AJ80:BQ80" si="5">COUNTIFS($C$18:$C$75,3,AJ$18:AJ$75,1)</f>
        <v>0</v>
      </c>
      <c r="AK80" s="75">
        <f t="shared" si="5"/>
        <v>1</v>
      </c>
      <c r="AL80" s="75">
        <f t="shared" si="5"/>
        <v>0</v>
      </c>
      <c r="AM80" s="75">
        <f t="shared" si="5"/>
        <v>0</v>
      </c>
      <c r="AN80" s="75">
        <f t="shared" si="5"/>
        <v>1</v>
      </c>
      <c r="AO80" s="75">
        <f t="shared" si="5"/>
        <v>0</v>
      </c>
      <c r="AP80" s="75">
        <f t="shared" si="5"/>
        <v>1</v>
      </c>
      <c r="AQ80" s="75">
        <f t="shared" si="5"/>
        <v>0</v>
      </c>
      <c r="AR80" s="75">
        <f t="shared" si="5"/>
        <v>0</v>
      </c>
      <c r="AS80" s="75">
        <f t="shared" si="5"/>
        <v>1</v>
      </c>
      <c r="AT80" s="75">
        <f t="shared" si="5"/>
        <v>0</v>
      </c>
      <c r="AU80" s="75">
        <f t="shared" si="5"/>
        <v>0</v>
      </c>
      <c r="AV80" s="75">
        <f t="shared" si="5"/>
        <v>0</v>
      </c>
      <c r="AW80" s="75">
        <f t="shared" si="5"/>
        <v>1</v>
      </c>
      <c r="AX80" s="75">
        <f t="shared" si="5"/>
        <v>1</v>
      </c>
      <c r="AY80" s="75">
        <f t="shared" si="5"/>
        <v>0</v>
      </c>
      <c r="AZ80" s="75">
        <f t="shared" si="5"/>
        <v>1</v>
      </c>
      <c r="BA80" s="75">
        <f t="shared" si="5"/>
        <v>1</v>
      </c>
      <c r="BB80" s="75">
        <f t="shared" si="5"/>
        <v>0</v>
      </c>
      <c r="BC80" s="75">
        <f t="shared" si="5"/>
        <v>0</v>
      </c>
      <c r="BD80" s="75">
        <f t="shared" si="5"/>
        <v>0</v>
      </c>
      <c r="BE80" s="75">
        <f t="shared" si="5"/>
        <v>1</v>
      </c>
      <c r="BF80" s="75">
        <f t="shared" si="5"/>
        <v>0</v>
      </c>
      <c r="BG80" s="75">
        <f t="shared" si="5"/>
        <v>0</v>
      </c>
      <c r="BH80" s="75">
        <f t="shared" si="5"/>
        <v>1</v>
      </c>
      <c r="BI80" s="75">
        <f t="shared" si="5"/>
        <v>1</v>
      </c>
      <c r="BJ80" s="75">
        <f t="shared" si="5"/>
        <v>1</v>
      </c>
      <c r="BK80" s="75">
        <f t="shared" si="5"/>
        <v>0</v>
      </c>
      <c r="BL80" s="75">
        <f t="shared" si="5"/>
        <v>0</v>
      </c>
      <c r="BM80" s="75">
        <f t="shared" si="5"/>
        <v>0</v>
      </c>
      <c r="BN80" s="75">
        <f t="shared" si="5"/>
        <v>0</v>
      </c>
      <c r="BO80" s="75">
        <f t="shared" si="5"/>
        <v>1</v>
      </c>
      <c r="BP80" s="75">
        <f t="shared" si="5"/>
        <v>1</v>
      </c>
      <c r="BQ80" s="75">
        <f t="shared" si="5"/>
        <v>0</v>
      </c>
    </row>
    <row r="81" spans="3:69" ht="22.8" customHeight="1">
      <c r="C81" s="75" t="s">
        <v>438</v>
      </c>
      <c r="D81" s="75">
        <f t="shared" ref="D81:AI81" si="6">COUNTIFS($C$18:$C$75,4,D$18:D$75,1)</f>
        <v>0</v>
      </c>
      <c r="E81" s="75">
        <f t="shared" si="6"/>
        <v>0</v>
      </c>
      <c r="F81" s="75">
        <f t="shared" si="6"/>
        <v>0</v>
      </c>
      <c r="G81" s="75">
        <f t="shared" si="6"/>
        <v>0</v>
      </c>
      <c r="H81" s="75">
        <f t="shared" si="6"/>
        <v>0</v>
      </c>
      <c r="I81" s="75">
        <f t="shared" si="6"/>
        <v>0</v>
      </c>
      <c r="J81" s="75">
        <f t="shared" si="6"/>
        <v>0</v>
      </c>
      <c r="K81" s="75">
        <f t="shared" si="6"/>
        <v>0</v>
      </c>
      <c r="L81" s="75">
        <f t="shared" si="6"/>
        <v>0</v>
      </c>
      <c r="M81" s="75">
        <f t="shared" si="6"/>
        <v>0</v>
      </c>
      <c r="N81" s="75">
        <f t="shared" si="6"/>
        <v>0</v>
      </c>
      <c r="O81" s="75">
        <f t="shared" si="6"/>
        <v>0</v>
      </c>
      <c r="P81" s="75">
        <f t="shared" si="6"/>
        <v>0</v>
      </c>
      <c r="Q81" s="75">
        <f t="shared" si="6"/>
        <v>0</v>
      </c>
      <c r="R81" s="75">
        <f t="shared" si="6"/>
        <v>0</v>
      </c>
      <c r="S81" s="75">
        <f t="shared" si="6"/>
        <v>0</v>
      </c>
      <c r="T81" s="75">
        <f t="shared" si="6"/>
        <v>0</v>
      </c>
      <c r="U81" s="75">
        <f t="shared" si="6"/>
        <v>0</v>
      </c>
      <c r="V81" s="75">
        <f t="shared" si="6"/>
        <v>0</v>
      </c>
      <c r="W81" s="75">
        <f t="shared" si="6"/>
        <v>0</v>
      </c>
      <c r="X81" s="75">
        <f t="shared" si="6"/>
        <v>0</v>
      </c>
      <c r="Y81" s="75">
        <f t="shared" si="6"/>
        <v>0</v>
      </c>
      <c r="Z81" s="75">
        <f t="shared" si="6"/>
        <v>0</v>
      </c>
      <c r="AA81" s="75">
        <f t="shared" si="6"/>
        <v>0</v>
      </c>
      <c r="AB81" s="75">
        <f t="shared" si="6"/>
        <v>0</v>
      </c>
      <c r="AC81" s="75">
        <f t="shared" si="6"/>
        <v>0</v>
      </c>
      <c r="AD81" s="75">
        <f t="shared" si="6"/>
        <v>0</v>
      </c>
      <c r="AE81" s="75">
        <f t="shared" si="6"/>
        <v>0</v>
      </c>
      <c r="AF81" s="75">
        <f t="shared" si="6"/>
        <v>0</v>
      </c>
      <c r="AG81" s="75">
        <f t="shared" si="6"/>
        <v>0</v>
      </c>
      <c r="AH81" s="75">
        <f t="shared" si="6"/>
        <v>0</v>
      </c>
      <c r="AI81" s="75">
        <f t="shared" si="6"/>
        <v>0</v>
      </c>
      <c r="AJ81" s="75">
        <f t="shared" ref="AJ81:BQ81" si="7">COUNTIFS($C$18:$C$75,4,AJ$18:AJ$75,1)</f>
        <v>0</v>
      </c>
      <c r="AK81" s="75">
        <f t="shared" si="7"/>
        <v>0</v>
      </c>
      <c r="AL81" s="75">
        <f t="shared" si="7"/>
        <v>0</v>
      </c>
      <c r="AM81" s="75">
        <f t="shared" si="7"/>
        <v>0</v>
      </c>
      <c r="AN81" s="75">
        <f t="shared" si="7"/>
        <v>0</v>
      </c>
      <c r="AO81" s="75">
        <f t="shared" si="7"/>
        <v>0</v>
      </c>
      <c r="AP81" s="75">
        <f t="shared" si="7"/>
        <v>0</v>
      </c>
      <c r="AQ81" s="75">
        <f t="shared" si="7"/>
        <v>0</v>
      </c>
      <c r="AR81" s="75">
        <f t="shared" si="7"/>
        <v>0</v>
      </c>
      <c r="AS81" s="75">
        <f t="shared" si="7"/>
        <v>0</v>
      </c>
      <c r="AT81" s="75">
        <f t="shared" si="7"/>
        <v>0</v>
      </c>
      <c r="AU81" s="75">
        <f t="shared" si="7"/>
        <v>0</v>
      </c>
      <c r="AV81" s="75">
        <f t="shared" si="7"/>
        <v>0</v>
      </c>
      <c r="AW81" s="75">
        <f t="shared" si="7"/>
        <v>0</v>
      </c>
      <c r="AX81" s="75">
        <f t="shared" si="7"/>
        <v>0</v>
      </c>
      <c r="AY81" s="75">
        <f t="shared" si="7"/>
        <v>0</v>
      </c>
      <c r="AZ81" s="75">
        <f t="shared" si="7"/>
        <v>0</v>
      </c>
      <c r="BA81" s="75">
        <f t="shared" si="7"/>
        <v>0</v>
      </c>
      <c r="BB81" s="75">
        <f t="shared" si="7"/>
        <v>0</v>
      </c>
      <c r="BC81" s="75">
        <f t="shared" si="7"/>
        <v>0</v>
      </c>
      <c r="BD81" s="75">
        <f t="shared" si="7"/>
        <v>0</v>
      </c>
      <c r="BE81" s="75">
        <f t="shared" si="7"/>
        <v>0</v>
      </c>
      <c r="BF81" s="75">
        <f t="shared" si="7"/>
        <v>0</v>
      </c>
      <c r="BG81" s="75">
        <f t="shared" si="7"/>
        <v>0</v>
      </c>
      <c r="BH81" s="75">
        <f t="shared" si="7"/>
        <v>0</v>
      </c>
      <c r="BI81" s="75">
        <f t="shared" si="7"/>
        <v>0</v>
      </c>
      <c r="BJ81" s="75">
        <f t="shared" si="7"/>
        <v>0</v>
      </c>
      <c r="BK81" s="75">
        <f t="shared" si="7"/>
        <v>0</v>
      </c>
      <c r="BL81" s="75">
        <f t="shared" si="7"/>
        <v>0</v>
      </c>
      <c r="BM81" s="75">
        <f t="shared" si="7"/>
        <v>0</v>
      </c>
      <c r="BN81" s="75">
        <f t="shared" si="7"/>
        <v>0</v>
      </c>
      <c r="BO81" s="75">
        <f t="shared" si="7"/>
        <v>0</v>
      </c>
      <c r="BP81" s="75">
        <f t="shared" si="7"/>
        <v>0</v>
      </c>
      <c r="BQ81" s="75">
        <f t="shared" si="7"/>
        <v>0</v>
      </c>
    </row>
    <row r="82" spans="3:69" ht="22.8" customHeight="1">
      <c r="C82" s="75" t="s">
        <v>439</v>
      </c>
      <c r="D82" s="75">
        <f t="shared" ref="D82:AI82" si="8">COUNTIFS($C$18:$C$75,5,D$18:D$75,1)</f>
        <v>2</v>
      </c>
      <c r="E82" s="75">
        <f t="shared" si="8"/>
        <v>0</v>
      </c>
      <c r="F82" s="75">
        <f t="shared" si="8"/>
        <v>0</v>
      </c>
      <c r="G82" s="75">
        <f t="shared" si="8"/>
        <v>0</v>
      </c>
      <c r="H82" s="75">
        <f t="shared" si="8"/>
        <v>9</v>
      </c>
      <c r="I82" s="75">
        <f t="shared" si="8"/>
        <v>3</v>
      </c>
      <c r="J82" s="75">
        <f t="shared" si="8"/>
        <v>2</v>
      </c>
      <c r="K82" s="75">
        <f t="shared" si="8"/>
        <v>0</v>
      </c>
      <c r="L82" s="75">
        <f t="shared" si="8"/>
        <v>9</v>
      </c>
      <c r="M82" s="75">
        <f t="shared" si="8"/>
        <v>9</v>
      </c>
      <c r="N82" s="75">
        <f t="shared" si="8"/>
        <v>2</v>
      </c>
      <c r="O82" s="75">
        <f t="shared" si="8"/>
        <v>1</v>
      </c>
      <c r="P82" s="75">
        <f t="shared" si="8"/>
        <v>0</v>
      </c>
      <c r="Q82" s="75">
        <f t="shared" si="8"/>
        <v>0</v>
      </c>
      <c r="R82" s="75">
        <f t="shared" si="8"/>
        <v>0</v>
      </c>
      <c r="S82" s="75">
        <f t="shared" si="8"/>
        <v>0</v>
      </c>
      <c r="T82" s="75">
        <f t="shared" si="8"/>
        <v>1</v>
      </c>
      <c r="U82" s="75">
        <f t="shared" si="8"/>
        <v>0</v>
      </c>
      <c r="V82" s="75">
        <f t="shared" si="8"/>
        <v>0</v>
      </c>
      <c r="W82" s="75">
        <f t="shared" si="8"/>
        <v>0</v>
      </c>
      <c r="X82" s="75">
        <f t="shared" si="8"/>
        <v>0</v>
      </c>
      <c r="Y82" s="75">
        <f t="shared" si="8"/>
        <v>14</v>
      </c>
      <c r="Z82" s="75">
        <f t="shared" si="8"/>
        <v>8</v>
      </c>
      <c r="AA82" s="75">
        <f t="shared" si="8"/>
        <v>4</v>
      </c>
      <c r="AB82" s="75">
        <f t="shared" si="8"/>
        <v>14</v>
      </c>
      <c r="AC82" s="75">
        <f t="shared" si="8"/>
        <v>4</v>
      </c>
      <c r="AD82" s="75">
        <f t="shared" si="8"/>
        <v>4</v>
      </c>
      <c r="AE82" s="75">
        <f t="shared" si="8"/>
        <v>15</v>
      </c>
      <c r="AF82" s="75">
        <f t="shared" si="8"/>
        <v>3</v>
      </c>
      <c r="AG82" s="75">
        <f t="shared" si="8"/>
        <v>0</v>
      </c>
      <c r="AH82" s="75">
        <f t="shared" si="8"/>
        <v>12</v>
      </c>
      <c r="AI82" s="75">
        <f t="shared" si="8"/>
        <v>10</v>
      </c>
      <c r="AJ82" s="75">
        <f t="shared" ref="AJ82:BQ82" si="9">COUNTIFS($C$18:$C$75,5,AJ$18:AJ$75,1)</f>
        <v>2</v>
      </c>
      <c r="AK82" s="75">
        <f t="shared" si="9"/>
        <v>15</v>
      </c>
      <c r="AL82" s="75">
        <f t="shared" si="9"/>
        <v>5</v>
      </c>
      <c r="AM82" s="75">
        <f t="shared" si="9"/>
        <v>4</v>
      </c>
      <c r="AN82" s="75">
        <f t="shared" si="9"/>
        <v>15</v>
      </c>
      <c r="AO82" s="75">
        <f t="shared" si="9"/>
        <v>3</v>
      </c>
      <c r="AP82" s="75">
        <f t="shared" si="9"/>
        <v>18</v>
      </c>
      <c r="AQ82" s="75">
        <f t="shared" si="9"/>
        <v>4</v>
      </c>
      <c r="AR82" s="75">
        <f t="shared" si="9"/>
        <v>7</v>
      </c>
      <c r="AS82" s="75">
        <f t="shared" si="9"/>
        <v>15</v>
      </c>
      <c r="AT82" s="75">
        <f t="shared" si="9"/>
        <v>0</v>
      </c>
      <c r="AU82" s="75">
        <f t="shared" si="9"/>
        <v>0</v>
      </c>
      <c r="AV82" s="75">
        <f t="shared" si="9"/>
        <v>5</v>
      </c>
      <c r="AW82" s="75">
        <f t="shared" si="9"/>
        <v>13</v>
      </c>
      <c r="AX82" s="75">
        <f t="shared" si="9"/>
        <v>12</v>
      </c>
      <c r="AY82" s="75">
        <f t="shared" si="9"/>
        <v>7</v>
      </c>
      <c r="AZ82" s="75">
        <f t="shared" si="9"/>
        <v>12</v>
      </c>
      <c r="BA82" s="75">
        <f t="shared" si="9"/>
        <v>12</v>
      </c>
      <c r="BB82" s="75">
        <f t="shared" si="9"/>
        <v>1</v>
      </c>
      <c r="BC82" s="75">
        <f t="shared" si="9"/>
        <v>0</v>
      </c>
      <c r="BD82" s="75">
        <f t="shared" si="9"/>
        <v>1</v>
      </c>
      <c r="BE82" s="75">
        <f t="shared" si="9"/>
        <v>16</v>
      </c>
      <c r="BF82" s="75">
        <f t="shared" si="9"/>
        <v>6</v>
      </c>
      <c r="BG82" s="75">
        <f t="shared" si="9"/>
        <v>0</v>
      </c>
      <c r="BH82" s="75">
        <f t="shared" si="9"/>
        <v>17</v>
      </c>
      <c r="BI82" s="75">
        <f t="shared" si="9"/>
        <v>7</v>
      </c>
      <c r="BJ82" s="75">
        <f t="shared" si="9"/>
        <v>18</v>
      </c>
      <c r="BK82" s="75">
        <f t="shared" si="9"/>
        <v>6</v>
      </c>
      <c r="BL82" s="75">
        <f t="shared" si="9"/>
        <v>1</v>
      </c>
      <c r="BM82" s="75">
        <f t="shared" si="9"/>
        <v>2</v>
      </c>
      <c r="BN82" s="75">
        <f t="shared" si="9"/>
        <v>8</v>
      </c>
      <c r="BO82" s="75">
        <f t="shared" si="9"/>
        <v>14</v>
      </c>
      <c r="BP82" s="75">
        <f t="shared" si="9"/>
        <v>20</v>
      </c>
      <c r="BQ82" s="75">
        <f t="shared" si="9"/>
        <v>0</v>
      </c>
    </row>
    <row r="83" spans="3:69" ht="22.8" customHeight="1">
      <c r="C83" s="75" t="s">
        <v>441</v>
      </c>
      <c r="D83" s="75">
        <f t="shared" ref="D83:AI83" si="10">COUNTIFS($C$18:$C$75,6,D$18:D$75,1)</f>
        <v>0</v>
      </c>
      <c r="E83" s="75">
        <f t="shared" si="10"/>
        <v>1</v>
      </c>
      <c r="F83" s="75">
        <f t="shared" si="10"/>
        <v>4</v>
      </c>
      <c r="G83" s="75">
        <f t="shared" si="10"/>
        <v>0</v>
      </c>
      <c r="H83" s="75">
        <f t="shared" si="10"/>
        <v>3</v>
      </c>
      <c r="I83" s="75">
        <f t="shared" si="10"/>
        <v>3</v>
      </c>
      <c r="J83" s="75">
        <f t="shared" si="10"/>
        <v>7</v>
      </c>
      <c r="K83" s="75">
        <f t="shared" si="10"/>
        <v>0</v>
      </c>
      <c r="L83" s="75">
        <f t="shared" si="10"/>
        <v>5</v>
      </c>
      <c r="M83" s="75">
        <f t="shared" si="10"/>
        <v>4</v>
      </c>
      <c r="N83" s="75">
        <f t="shared" si="10"/>
        <v>10</v>
      </c>
      <c r="O83" s="75">
        <f t="shared" si="10"/>
        <v>0</v>
      </c>
      <c r="P83" s="75">
        <f t="shared" si="10"/>
        <v>0</v>
      </c>
      <c r="Q83" s="75">
        <f t="shared" si="10"/>
        <v>0</v>
      </c>
      <c r="R83" s="75">
        <f t="shared" si="10"/>
        <v>1</v>
      </c>
      <c r="S83" s="75">
        <f t="shared" si="10"/>
        <v>0</v>
      </c>
      <c r="T83" s="75">
        <f t="shared" si="10"/>
        <v>7</v>
      </c>
      <c r="U83" s="75">
        <f t="shared" si="10"/>
        <v>4</v>
      </c>
      <c r="V83" s="75">
        <f t="shared" si="10"/>
        <v>0</v>
      </c>
      <c r="W83" s="75">
        <f t="shared" si="10"/>
        <v>0</v>
      </c>
      <c r="X83" s="75">
        <f t="shared" si="10"/>
        <v>0</v>
      </c>
      <c r="Y83" s="75">
        <f t="shared" si="10"/>
        <v>13</v>
      </c>
      <c r="Z83" s="75">
        <f t="shared" si="10"/>
        <v>6</v>
      </c>
      <c r="AA83" s="75">
        <f t="shared" si="10"/>
        <v>7</v>
      </c>
      <c r="AB83" s="75">
        <f t="shared" si="10"/>
        <v>11</v>
      </c>
      <c r="AC83" s="75">
        <f t="shared" si="10"/>
        <v>1</v>
      </c>
      <c r="AD83" s="75">
        <f t="shared" si="10"/>
        <v>8</v>
      </c>
      <c r="AE83" s="75">
        <f t="shared" si="10"/>
        <v>11</v>
      </c>
      <c r="AF83" s="75">
        <f t="shared" si="10"/>
        <v>0</v>
      </c>
      <c r="AG83" s="75">
        <f t="shared" si="10"/>
        <v>2</v>
      </c>
      <c r="AH83" s="75">
        <f t="shared" si="10"/>
        <v>7</v>
      </c>
      <c r="AI83" s="75">
        <f t="shared" si="10"/>
        <v>10</v>
      </c>
      <c r="AJ83" s="75">
        <f t="shared" ref="AJ83:BQ83" si="11">COUNTIFS($C$18:$C$75,6,AJ$18:AJ$75,1)</f>
        <v>6</v>
      </c>
      <c r="AK83" s="75">
        <f t="shared" si="11"/>
        <v>9</v>
      </c>
      <c r="AL83" s="75">
        <f t="shared" si="11"/>
        <v>4</v>
      </c>
      <c r="AM83" s="75">
        <f t="shared" si="11"/>
        <v>8</v>
      </c>
      <c r="AN83" s="75">
        <f t="shared" si="11"/>
        <v>11</v>
      </c>
      <c r="AO83" s="75">
        <f t="shared" si="11"/>
        <v>0</v>
      </c>
      <c r="AP83" s="75">
        <f t="shared" si="11"/>
        <v>14</v>
      </c>
      <c r="AQ83" s="75">
        <f t="shared" si="11"/>
        <v>5</v>
      </c>
      <c r="AR83" s="75">
        <f t="shared" si="11"/>
        <v>8</v>
      </c>
      <c r="AS83" s="75">
        <f t="shared" si="11"/>
        <v>11</v>
      </c>
      <c r="AT83" s="75">
        <f t="shared" si="11"/>
        <v>0</v>
      </c>
      <c r="AU83" s="75">
        <f t="shared" si="11"/>
        <v>0</v>
      </c>
      <c r="AV83" s="75">
        <f t="shared" si="11"/>
        <v>0</v>
      </c>
      <c r="AW83" s="75">
        <f t="shared" si="11"/>
        <v>15</v>
      </c>
      <c r="AX83" s="75">
        <f t="shared" si="11"/>
        <v>12</v>
      </c>
      <c r="AY83" s="75">
        <f t="shared" si="11"/>
        <v>6</v>
      </c>
      <c r="AZ83" s="75">
        <f t="shared" si="11"/>
        <v>6</v>
      </c>
      <c r="BA83" s="75">
        <f t="shared" si="11"/>
        <v>6</v>
      </c>
      <c r="BB83" s="75">
        <f t="shared" si="11"/>
        <v>2</v>
      </c>
      <c r="BC83" s="75">
        <f t="shared" si="11"/>
        <v>0</v>
      </c>
      <c r="BD83" s="75">
        <f t="shared" si="11"/>
        <v>3</v>
      </c>
      <c r="BE83" s="75">
        <f t="shared" si="11"/>
        <v>14</v>
      </c>
      <c r="BF83" s="75">
        <f t="shared" si="11"/>
        <v>2</v>
      </c>
      <c r="BG83" s="75">
        <f t="shared" si="11"/>
        <v>0</v>
      </c>
      <c r="BH83" s="75">
        <f t="shared" si="11"/>
        <v>13</v>
      </c>
      <c r="BI83" s="75">
        <f t="shared" si="11"/>
        <v>7</v>
      </c>
      <c r="BJ83" s="75">
        <f t="shared" si="11"/>
        <v>14</v>
      </c>
      <c r="BK83" s="75">
        <f t="shared" si="11"/>
        <v>6</v>
      </c>
      <c r="BL83" s="75">
        <f t="shared" si="11"/>
        <v>2</v>
      </c>
      <c r="BM83" s="75">
        <f t="shared" si="11"/>
        <v>8</v>
      </c>
      <c r="BN83" s="75">
        <f t="shared" si="11"/>
        <v>11</v>
      </c>
      <c r="BO83" s="75">
        <f t="shared" si="11"/>
        <v>14</v>
      </c>
      <c r="BP83" s="75">
        <f t="shared" si="11"/>
        <v>16</v>
      </c>
      <c r="BQ83" s="75">
        <f t="shared" si="11"/>
        <v>0</v>
      </c>
    </row>
    <row r="84" spans="3:69">
      <c r="L84" s="15"/>
      <c r="M84" s="15"/>
      <c r="N84" s="15"/>
      <c r="O84" s="15"/>
    </row>
    <row r="85" spans="3:69">
      <c r="L85" s="15"/>
      <c r="M85" s="15"/>
      <c r="N85" s="15"/>
      <c r="O85" s="15"/>
    </row>
  </sheetData>
  <autoFilter ref="A17:BR75"/>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77:C77"/>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76 WVJ76 WLN76 WBR76 VRV76 VHZ76 UYD76 UOH76 UEL76 TUP76 TKT76 TAX76 SRB76 SHF76 RXJ76 RNN76 RDR76 QTV76 QJZ76 QAD76 PQH76 PGL76 OWP76 OMT76 OCX76 NTB76 NJF76 MZJ76 MPN76 MFR76 LVV76 LLZ76 LCD76 KSH76 KIL76 JYP76 JOT76 JEX76 IVB76 ILF76 IBJ76 HRN76 HHR76 GXV76 GNZ76 GED76 FUH76 FKL76 FAP76 EQT76 EGX76 DXB76 DNF76 DDJ76 CTN76 CJR76 BZV76 BPZ76 BGD76 AWH76 AML76 ACP76 ST76 IX76 BC76 WWD76 WMH76 WCL76 VSP76 VIT76 UYX76 UPB76 UFF76 TVJ76 TLN76 TBR76 SRV76 SHZ76 RYD76 ROH76 REL76 QUP76 QKT76 QAX76 PRB76 PHF76 OXJ76 ONN76 ODR76 NTV76 NJZ76 NAD76 MQH76 MGL76 LWP76 LMT76 LCX76 KTB76 KJF76 JZJ76 JPN76 JFR76 IVV76 ILZ76 ICD76 HSH76 HIL76 GYP76 GOT76 GEX76 FVB76 FLF76 FBJ76 ERN76 EHR76 DXV76 DNZ76 DED76 CUH76 CKL76 CAP76 BQT76 BGX76 AXB76 ANF76 ADJ76 TN76 JR76 WWL76 WMP76 WCT76 VSX76 VJB76 UZF76 UPJ76 UFN76 TVR76 TLV76 TBZ76 SSD76 SIH76 RYL76 ROP76 RET76 QUX76 QLB76 QBF76 PRJ76 PHN76 OXR76 ONV76 ODZ76 NUD76 NKH76 NAL76 MQP76 MGT76 LWX76 LNB76 LDF76 KTJ76 KJN76 JZR76 JPV76 JFZ76 IWD76 IMH76 ICL76 HSP76 HIT76 GYX76 GPB76 GFF76 FVJ76 FLN76 FBR76 ERV76 EHZ76 DYD76 DOH76 DEL76 CUP76 CKT76 CAX76 BRB76 BHF76 AXJ76 ANN76 ADR76 TV76 JZ76 WWJ76 WMN76 WCR76 VSV76 VIZ76 UZD76 UPH76 UFL76 TVP76 TLT76 TBX76 SSB76 SIF76 RYJ76 RON76 RER76 QUV76 QKZ76 QBD76 PRH76 PHL76 OXP76 ONT76 ODX76 NUB76 NKF76 NAJ76 MQN76 MGR76 LWV76 LMZ76 LDD76 KTH76 KJL76 JZP76 JPT76 JFX76 IWB76 IMF76 ICJ76 HSN76 HIR76 GYV76 GOZ76 GFD76 FVH76 FLL76 FBP76 ERT76 EHX76 DYB76 DOF76 DEJ76 CUN76 CKR76 CAV76 BQZ76 BHD76 AXH76 ANL76 ADP76 TT76 JX76 WWH76 WML76 WCP76 VST76 VIX76 UZB76 UPF76 UFJ76 TVN76 TLR76 TBV76 SRZ76 SID76 RYH76 ROL76 REP76 QUT76 QKX76 QBB76 PRF76 PHJ76 OXN76 ONR76 ODV76 NTZ76 NKD76 NAH76 MQL76 MGP76 LWT76 LMX76 LDB76 KTF76 KJJ76 JZN76 JPR76 JFV76 IVZ76 IMD76 ICH76 HSL76 HIP76 GYT76 GOX76 GFB76 FVF76 FLJ76 FBN76 ERR76 EHV76 DXZ76 DOD76 DEH76 CUL76 CKP76 CAT76 BQX76 BHB76 AXF76 ANJ76 ADN76 TR76 JV76 WWF76 WMJ76 WCN76 VSR76 VIV76 UYZ76 UPD76 UFH76 TVL76 TLP76 TBT76 SRX76 SIB76 RYF76 ROJ76 REN76 QUR76 QKV76 QAZ76 PRD76 PHH76 OXL76 ONP76 ODT76 NTX76 NKB76 NAF76 MQJ76 MGN76 LWR76 LMV76 LCZ76 KTD76 KJH76 JZL76 JPP76 JFT76 IVX76 IMB76 ICF76 HSJ76 HIN76 GYR76 GOV76 GEZ76 FVD76 FLH76 FBL76 ERP76 EHT76 DXX76 DOB76 DEF76 CUJ76 CKN76 CAR76 BQV76 BGZ76 AXD76 ANH76 ADL76 TP76 JT76 WVX76 WMB76 WCF76 VSJ76 VIN76 UYR76 UOV76 UEZ76 TVD76 TLH76 TBL76 SRP76 SHT76 RXX76 ROB76 REF76 QUJ76 QKN76 QAR76 PQV76 PGZ76 OXD76 ONH76 ODL76 NTP76 NJT76 MZX76 MQB76 MGF76 LWJ76 LMN76 LCR76 KSV76 KIZ76 JZD76 JPH76 JFL76 IVP76 ILT76 IBX76 HSB76 HIF76 GYJ76 GON76 GER76 FUV76 FKZ76 FBD76 ERH76 EHL76 DXP76 DNT76 DDX76 CUB76 CKF76 CAJ76 BQN76 BGR76 AWV76 AMZ76 ADD76 TH76 JL76 WWB76 WMF76 WCJ76 VSN76 VIR76 UYV76 UOZ76 UFD76 TVH76 TLL76 TBP76 SRT76 SHX76 RYB76 ROF76 REJ76 QUN76 QKR76 QAV76 PQZ76 PHD76 OXH76 ONL76 ODP76 NTT76 NJX76 NAB76 MQF76 MGJ76 LWN76 LMR76 LCV76 KSZ76 KJD76 JZH76 JPL76 JFP76 IVT76 ILX76 ICB76 HSF76 HIJ76 GYN76 GOR76 GEV76 FUZ76 FLD76 FBH76 ERL76 EHP76 DXT76 DNX76 DEB76 CUF76 CKJ76 CAN76 BQR76 BGV76 AWZ76 AND76 ADH76 TL76 JP76 WVZ76 WMD76 WCH76 VSL76 VIP76 UYT76 UOX76 UFB76 TVF76 TLJ76 TBN76 SRR76 SHV76 RXZ76 ROD76 REH76 QUL76 QKP76 QAT76 PQX76 PHB76 OXF76 ONJ76 ODN76 NTR76 NJV76 MZZ76 MQD76 MGH76 LWL76 LMP76 LCT76 KSX76 KJB76 JZF76 JPJ76 JFN76 IVR76 ILV76 IBZ76 HSD76 HIH76 GYL76 GOP76 GET76 FUX76 FLB76 FBF76 ERJ76 EHN76 DXR76 DNV76 DDZ76 CUD76 CKH76 CAL76 BQP76 BGT76 AWX76 ANB76 ADF76 TJ76 JN76 BQ76:BR76 WVV76 WLZ76 WCD76 VSH76 VIL76 UYP76 UOT76 UEX76 TVB76 TLF76 TBJ76 SRN76 SHR76 RXV76 RNZ76 RED76 QUH76 QKL76 QAP76 PQT76 PGX76 OXB76 ONF76 ODJ76 NTN76 NJR76 MZV76 MPZ76 MGD76 LWH76 LML76 LCP76 KST76 KIX76 JZB76 JPF76 JFJ76 IVN76 ILR76 IBV76 HRZ76 HID76 GYH76 GOL76 GEP76 FUT76 FKX76 FBB76 ERF76 EHJ76 DXN76 DNR76 DDV76 CTZ76 CKD76 CAH76 BQL76 BGP76 AWT76 AMX76 ADB76 TF76 JJ76 BO76 WVT76 WLX76 WCB76 VSF76 VIJ76 UYN76 UOR76 UEV76 TUZ76 TLD76 TBH76 SRL76 SHP76 RXT76 RNX76 REB76 QUF76 QKJ76 QAN76 PQR76 PGV76 OWZ76 OND76 ODH76 NTL76 NJP76 MZT76 MPX76 MGB76 LWF76 LMJ76 LCN76 KSR76 KIV76 JYZ76 JPD76 JFH76 IVL76 ILP76 IBT76 HRX76 HIB76 GYF76 GOJ76 GEN76 FUR76 FKV76 FAZ76 ERD76 EHH76 DXL76 DNP76 DDT76 CTX76 CKB76 CAF76 BQJ76 BGN76 AWR76 AMV76 ACZ76 TD76 JH76 BM76 WVR76 WLV76 WBZ76 VSD76 VIH76 UYL76 UOP76 UET76 TUX76 TLB76 TBF76 SRJ76 SHN76 RXR76 RNV76 RDZ76 QUD76 QKH76 QAL76 PQP76 PGT76 OWX76 ONB76 ODF76 NTJ76 NJN76 MZR76 MPV76 MFZ76 LWD76 LMH76 LCL76 KSP76 KIT76 JYX76 JPB76 JFF76 IVJ76 ILN76 IBR76 HRV76 HHZ76 GYD76 GOH76 GEL76 FUP76 FKT76 FAX76 ERB76 EHF76 DXJ76 DNN76 DDR76 CTV76 CJZ76 CAD76 BQH76 BGL76 AWP76 AMT76 ACX76 TB76 JF76 BK76 WVP76 WLT76 WBX76 VSB76 VIF76 UYJ76 UON76 UER76 TUV76 TKZ76 TBD76 SRH76 SHL76 RXP76 RNT76 RDX76 QUB76 QKF76 QAJ76 PQN76 PGR76 OWV76 OMZ76 ODD76 NTH76 NJL76 MZP76 MPT76 MFX76 LWB76 LMF76 LCJ76 KSN76 KIR76 JYV76 JOZ76 JFD76 IVH76 ILL76 IBP76 HRT76 HHX76 GYB76 GOF76 GEJ76 FUN76 FKR76 FAV76 EQZ76 EHD76 DXH76 DNL76 DDP76 CTT76 CJX76 CAB76 BQF76 BGJ76 AWN76 AMR76 ACV76 SZ76 JD76 BI76 WVN76 WLR76 WBV76 VRZ76 VID76 UYH76 UOL76 UEP76 TUT76 TKX76 TBB76 SRF76 SHJ76 RXN76 RNR76 RDV76 QTZ76 QKD76 QAH76 PQL76 PGP76 OWT76 OMX76 ODB76 NTF76 NJJ76 MZN76 MPR76 MFV76 LVZ76 LMD76 LCH76 KSL76 KIP76 JYT76 JOX76 JFB76 IVF76 ILJ76 IBN76 HRR76 HHV76 GXZ76 GOD76 GEH76 FUL76 FKP76 FAT76 EQX76 EHB76 DXF76 DNJ76 DDN76 CTR76 CJV76 BZZ76 BQD76 BGH76 AWL76 AMP76 ACT76 SX76 JB76 BG76 WVL76 WLP76 WBT76 VRX76 VIB76 UYF76 UOJ76 UEN76 TUR76 TKV76 TAZ76 SRD76 SHH76 RXL76 RNP76 RDT76 QTX76 QKB76 QAF76 PQJ76 PGN76 OWR76 OMV76 OCZ76 NTD76 NJH76 MZL76 MPP76 MFT76 LVX76 LMB76 LCF76 KSJ76 KIN76 JYR76 JOV76 JEZ76 IVD76 ILH76 IBL76 HRP76 HHT76 GXX76 GOB76 GEF76 FUJ76 FKN76 FAR76 EQV76 EGZ76 DXD76 DNH76 DDL76 CTP76 CJT76 BZX76 BQB76 BGF76 AWJ76 AMN76 ACR76 SV76 IZ76 BE76 WWN76 WMR76 WCV76 VSZ76 VJD76 UZH76 UPL76 UFP76 TVT76 TLX76 TCB76 SSF76 SIJ76 RYN76 ROR76 REV76 QUZ76 QLD76 QBH76 PRL76 PHP76 OXT76 ONX76 OEB76 NUF76 NKJ76 NAN76 MQR76 MGV76 LWZ76 LND76 LDH76 KTL76 KJP76 JZT76 JPX76 JGB76 IWF76 IMJ76 ICN76 HSR76 HIV76 GYZ76 GPD76 GFH76 FVL76 FLP76 FBT76 ERX76 EIB76 DYF76 DOJ76 DEN76 CUR76 CKV76 CAZ76 BRD76 BHH76 AXL76 ANP76 ADT76 TX76 KB76 WVH76 WLL76 WBP76 VRT76 VHX76 UYB76 UOF76 UEJ76 TUN76 TKR76 TAV76 SQZ76 SHD76 RXH76 RNL76 RDP76 QTT76 QJX76 QAB76 PQF76 PGJ76 OWN76 OMR76 OCV76 NSZ76 NJD76 MZH76 MPL76 MFP76 LVT76 LLX76 LCB76 KSF76 KIJ76 JYN76 JOR76 JEV76 IUZ76 ILD76 IBH76 HRL76 HHP76 GXT76 GNX76 GEB76 FUF76 FKJ76 FAN76 EQR76 EGV76 DWZ76 DND76 DDH76 CTL76 CJP76 BZT76 BPX76 BGB76 AWF76 AMJ76 ACN76 SR76 BA76">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76:IT76 WTW76:WTX76 WKA76:WKB76 WAE76:WAF76 VQI76:VQJ76 VGM76:VGN76 UWQ76:UWR76 UMU76:UMV76 UCY76:UCZ76 TTC76:TTD76 TJG76:TJH76 SZK76:SZL76 SPO76:SPP76 SFS76:SFT76 RVW76:RVX76 RMA76:RMB76 RCE76:RCF76 QSI76:QSJ76 QIM76:QIN76 PYQ76:PYR76 POU76:POV76 PEY76:PEZ76 OVC76:OVD76 OLG76:OLH76 OBK76:OBL76 NRO76:NRP76 NHS76:NHT76 MXW76:MXX76 MOA76:MOB76 MEE76:MEF76 LUI76:LUJ76 LKM76:LKN76 LAQ76:LAR76 KQU76:KQV76 KGY76:KGZ76 JXC76:JXD76 JNG76:JNH76 JDK76:JDL76 ITO76:ITP76 IJS76:IJT76 HZW76:HZX76 HQA76:HQB76 HGE76:HGF76 GWI76:GWJ76 GMM76:GMN76 GCQ76:GCR76 FSU76:FSV76 FIY76:FIZ76 EZC76:EZD76 EPG76:EPH76 EFK76:EFL76 DVO76:DVP76 DLS76:DLT76 DBW76:DBX76 CSA76:CSB76 CIE76:CIF76 BYI76:BYJ76 BOM76:BON76 BEQ76:BER76 AUU76:AUV76 AKY76:AKZ76 ABC76:ABD76 RG76:RH76 HK76:HL76 WTK76:WTN76 WJO76:WJR76 VZS76:VZV76 VPW76:VPZ76 VGA76:VGD76 UWE76:UWH76 UMI76:UML76 UCM76:UCP76 TSQ76:TST76 TIU76:TIX76 SYY76:SZB76 SPC76:SPF76 SFG76:SFJ76 RVK76:RVN76 RLO76:RLR76 RBS76:RBV76 QRW76:QRZ76 QIA76:QID76 PYE76:PYH76 POI76:POL76 PEM76:PEP76 OUQ76:OUT76 OKU76:OKX76 OAY76:OBB76 NRC76:NRF76 NHG76:NHJ76 MXK76:MXN76 MNO76:MNR76 MDS76:MDV76 LTW76:LTZ76 LKA76:LKD76 LAE76:LAH76 KQI76:KQL76 KGM76:KGP76 JWQ76:JWT76 JMU76:JMX76 JCY76:JDB76 ITC76:ITF76 IJG76:IJJ76 HZK76:HZN76 HPO76:HPR76 HFS76:HFV76 GVW76:GVZ76 GMA76:GMD76 GCE76:GCH76 FSI76:FSL76 FIM76:FIP76 EYQ76:EYT76 EOU76:EOX76 EEY76:EFB76 DVC76:DVF76 DLG76:DLJ76 DBK76:DBN76 CRO76:CRR76 CHS76:CHV76 BXW76:BXZ76 BOA76:BOD76 BEE76:BEH76 AUI76:AUL76 AKM76:AKP76 AAQ76:AAT76 QU76:QX76 GY76:HB76 WTP76:WTQ76 WJT76:WJU76 VZX76:VZY76 VQB76:VQC76 VGF76:VGG76 UWJ76:UWK76 UMN76:UMO76 UCR76:UCS76 TSV76:TSW76 TIZ76:TJA76 SZD76:SZE76 SPH76:SPI76 SFL76:SFM76 RVP76:RVQ76 RLT76:RLU76 RBX76:RBY76 QSB76:QSC76 QIF76:QIG76 PYJ76:PYK76 PON76:POO76 PER76:PES76 OUV76:OUW76 OKZ76:OLA76 OBD76:OBE76 NRH76:NRI76 NHL76:NHM76 MXP76:MXQ76 MNT76:MNU76 MDX76:MDY76 LUB76:LUC76 LKF76:LKG76 LAJ76:LAK76 KQN76:KQO76 KGR76:KGS76 JWV76:JWW76 JMZ76:JNA76 JDD76:JDE76 ITH76:ITI76 IJL76:IJM76 HZP76:HZQ76 HPT76:HPU76 HFX76:HFY76 GWB76:GWC76 GMF76:GMG76 GCJ76:GCK76 FSN76:FSO76 FIR76:FIS76 EYV76:EYW76 EOZ76:EPA76 EFD76:EFE76 DVH76:DVI76 DLL76:DLM76 DBP76:DBQ76 CRT76:CRU76 CHX76:CHY76 BYB76:BYC76 BOF76:BOG76 BEJ76:BEK76 AUN76:AUO76 AKR76:AKS76 AAV76:AAW76 QZ76:RA76 HD76:HE76 WUE76:WUH76 WKI76:WKL76 WAM76:WAP76 VQQ76:VQT76 VGU76:VGX76 UWY76:UXB76 UNC76:UNF76 UDG76:UDJ76 TTK76:TTN76 TJO76:TJR76 SZS76:SZV76 SPW76:SPZ76 SGA76:SGD76 RWE76:RWH76 RMI76:RML76 RCM76:RCP76 QSQ76:QST76 QIU76:QIX76 PYY76:PZB76 PPC76:PPF76 PFG76:PFJ76 OVK76:OVN76 OLO76:OLR76 OBS76:OBV76 NRW76:NRZ76 NIA76:NID76 MYE76:MYH76 MOI76:MOL76 MEM76:MEP76 LUQ76:LUT76 LKU76:LKX76 LAY76:LBB76 KRC76:KRF76 KHG76:KHJ76 JXK76:JXN76 JNO76:JNR76 JDS76:JDV76 ITW76:ITZ76 IKA76:IKD76 IAE76:IAH76 HQI76:HQL76 HGM76:HGP76 GWQ76:GWT76 GMU76:GMX76 GCY76:GDB76 FTC76:FTF76 FJG76:FJJ76 EZK76:EZN76 EPO76:EPR76 EFS76:EFV76 DVW76:DVZ76 DMA76:DMD76 DCE76:DCH76 CSI76:CSL76 CIM76:CIP76 BYQ76:BYT76 BOU76:BOX76 BEY76:BFB76 AVC76:AVF76 ALG76:ALJ76 ABK76:ABN76 RO76:RR76 HS76:HV76 X76:AA76 WUJ76:WUL76 WKN76:WKP76 WAR76:WAT76 VQV76:VQX76 VGZ76:VHB76 UXD76:UXF76 UNH76:UNJ76 UDL76:UDN76 TTP76:TTR76 TJT76:TJV76 SZX76:SZZ76 SQB76:SQD76 SGF76:SGH76 RWJ76:RWL76 RMN76:RMP76 RCR76:RCT76 QSV76:QSX76 QIZ76:QJB76 PZD76:PZF76 PPH76:PPJ76 PFL76:PFN76 OVP76:OVR76 OLT76:OLV76 OBX76:OBZ76 NSB76:NSD76 NIF76:NIH76 MYJ76:MYL76 MON76:MOP76 MER76:MET76 LUV76:LUX76 LKZ76:LLB76 LBD76:LBF76 KRH76:KRJ76 KHL76:KHN76 JXP76:JXR76 JNT76:JNV76 JDX76:JDZ76 IUB76:IUD76 IKF76:IKH76 IAJ76:IAL76 HQN76:HQP76 HGR76:HGT76 GWV76:GWX76 GMZ76:GNB76 GDD76:GDF76 FTH76:FTJ76 FJL76:FJN76 EZP76:EZR76 EPT76:EPV76 EFX76:EFZ76 DWB76:DWD76 DMF76:DMH76 DCJ76:DCL76 CSN76:CSP76 CIR76:CIT76 BYV76:BYX76 BOZ76:BPB76 BFD76:BFF76 AVH76:AVJ76 ALL76:ALN76 ABP76:ABR76 RT76:RV76 HX76:HZ76 AC76:AE76 WUN76:WVF76 WKR76:WLJ76 WAV76:WBN76 VQZ76:VRR76 VHD76:VHV76 UXH76:UXZ76 UNL76:UOD76 UDP76:UEH76 TTT76:TUL76 TJX76:TKP76 TAB76:TAT76 SQF76:SQX76 SGJ76:SHB76 RWN76:RXF76 RMR76:RNJ76 RCV76:RDN76 QSZ76:QTR76 QJD76:QJV76 PZH76:PZZ76 PPL76:PQD76 PFP76:PGH76 OVT76:OWL76 OLX76:OMP76 OCB76:OCT76 NSF76:NSX76 NIJ76:NJB76 MYN76:MZF76 MOR76:MPJ76 MEV76:MFN76 LUZ76:LVR76 LLD76:LLV76 LBH76:LBZ76 KRL76:KSD76 KHP76:KIH76 JXT76:JYL76 JNX76:JOP76 JEB76:JET76 IUF76:IUX76 IKJ76:ILB76 IAN76:IBF76 HQR76:HRJ76 HGV76:HHN76 GWZ76:GXR76 GND76:GNV76 GDH76:GDZ76 FTL76:FUD76 FJP76:FKH76 EZT76:FAL76 EPX76:EQP76 EGB76:EGT76 DWF76:DWX76 DMJ76:DNB76 DCN76:DDF76 CSR76:CTJ76 CIV76:CJN76 BYZ76:BZR76 BPD76:BPV76 BFH76:BFZ76 AVL76:AWD76 ALP76:AMH76 ABT76:ACL76 RX76:SP76 AG76:AY76 HQ76 WTU76 WJY76 WAC76 VQG76 VGK76 UWO76 UMS76 UCW76 TTA76 TJE76 SZI76 SPM76 SFQ76 RVU76 RLY76 RCC76 QSG76 QIK76 PYO76 POS76 PEW76 OVA76 OLE76 OBI76 NRM76 NHQ76 MXU76 MNY76 MEC76 LUG76 LKK76 LAO76 KQS76 KGW76 JXA76 JNE76 JDI76 ITM76 IJQ76 HZU76 HPY76 HGC76 GWG76 GMK76 GCO76 FSS76 FIW76 EZA76 EPE76 EFI76 DVM76 DLQ76 DBU76 CRY76 CIC76 BYG76 BOK76 BEO76 AUS76 AKW76 ABA76 RE76 HI76 WUC76 WKG76 WAK76 VQO76 VGS76 UWW76 UNA76 UDE76 TTI76 TJM76 SZQ76 SPU76 SFY76 RWC76 RMG76 RCK76 QSO76 QIS76 PYW76 PPA76 PFE76 OVI76 OLM76 OBQ76 NRU76 NHY76 MYC76 MOG76 MEK76 LUO76 LKS76 LAW76 KRA76 KHE76 JXI76 JNM76 JDQ76 ITU76 IJY76 IAC76 HQG76 HGK76 GWO76 GMS76 GCW76 FTA76 FJE76 EZI76 EPM76 EFQ76 DVU76 DLY76 DCC76 CSG76 CIK76 BYO76 BOS76 BEW76 AVA76 ALE76 ABI76 RM76 V76 HO76 WTS76 WJW76 WAA76 VQE76 VGI76 UWM76 UMQ76 UCU76 TSY76 TJC76 SZG76 SPK76 SFO76 RVS76 RLW76 RCA76 QSE76 QII76 PYM76 POQ76 PEU76 OUY76 OLC76 OBG76 NRK76 NHO76 MXS76 MNW76 MEA76 LUE76 LKI76 LAM76 KQQ76 KGU76 JWY76 JNC76 JDG76 ITK76 IJO76 HZS76 HPW76 HGA76 GWE76 GMI76 GCM76 FSQ76 FIU76 EYY76 EPC76 EFG76 DVK76 DLO76 DBS76 CRW76 CIA76 BYE76 BOI76 BEM76 AUQ76 AKU76 AAY76 RC76 HG76 D17:O17 WUA76 WKE76 WAI76 VQM76 VGQ76 UWU76 UMY76 UDC76 TTG76 TJK76 SZO76 SPS76 SFW76 RWA76 RME76 RCI76 QSM76 QIQ76 PYU76 POY76 PFC76 OVG76 OLK76 OBO76 NRS76 NHW76 MYA76 MOE76 MEI76 LUM76 LKQ76 LAU76 KQY76 KHC76 JXG76 JNK76 JDO76 ITS76 IJW76 IAA76 HQE76 HGI76 GWM76 GMQ76 GCU76 FSY76 FJC76 EZG76 EPK76 EFO76 DVS76 DLW76 DCA76 CSE76 CII76 BYM76 BOQ76 BEU76 AUY76 ALC76 ABG76 RK76 T76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76:Q76 D76:G76 I76:J76 N76 L76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76 HW76 RS76 ABO76 ALK76 AVG76 BFC76 BOY76 BYU76 CIQ76 CSM76 DCI76 DME76 DWA76 EFW76 EPS76 EZO76 FJK76 FTG76 GDC76 GMY76 GWU76 HGQ76 HQM76 IAI76 IKE76 IUA76 JDW76 JNS76 JXO76 KHK76 KRG76 LBC76 LKY76 LUU76 MEQ76 MOM76 MYI76 NIE76 NSA76 OBW76 OLS76 OVO76 PFK76 PPG76 PZC76 QIY76 QSU76 RCQ76 RMM76 RWI76 SGE76 SQA76 SZW76 TJS76 TTO76 UDK76 UNG76 UXC76 VGY76 VQU76 WAQ76 WKM76 WUI76 HF76 RB76 AAX76 AKT76 AUP76 BEL76 BOH76 BYD76 CHZ76 CRV76 DBR76 DLN76 DVJ76 EFF76 EPB76 EYX76 FIT76 FSP76 GCL76 GMH76 GWD76 HFZ76 HPV76 HZR76 IJN76 ITJ76 JDF76 JNB76 JWX76 KGT76 KQP76 LAL76 LKH76 LUD76 MDZ76 MNV76 MXR76 NHN76 NRJ76 OBF76 OLB76 OUX76 PET76 POP76 PYL76 QIH76 QSD76 RBZ76 RLV76 RVR76 SFN76 SPJ76 SZF76 TJB76 TSX76 UCT76 UMP76 UWL76 VGH76 VQD76 VZZ76 WJV76 WTR76 U76 HP76 RL76 ABH76 ALD76 AUZ76 BEV76 BOR76 BYN76 CIJ76 CSF76 DCB76 DLX76 DVT76 EFP76 EPL76 EZH76 FJD76 FSZ76 GCV76 GMR76 GWN76 HGJ76 HQF76 IAB76 IJX76 ITT76 JDP76 JNL76 JXH76 KHD76 KQZ76 LAV76 LKR76 LUN76 MEJ76 MOF76 MYB76 NHX76 NRT76 OBP76 OLL76 OVH76 PFD76 POZ76 PYV76 QIR76 QSN76 RCJ76 RMF76 RWB76 SFX76 SPT76 SZP76 TJL76 TTH76 UDD76 UMZ76 UWV76 VGR76 VQN76 WAJ76 WKF76 WUB76 HC76 QY76 AAU76 AKQ76 AUM76 BEI76 BOE76 BYA76 CHW76 CRS76 DBO76 DLK76 DVG76 EFC76 EOY76 EYU76 FIQ76 FSM76 GCI76 GME76 GWA76 HFW76 HPS76 HZO76 IJK76 ITG76 JDC76 JMY76 JWU76 KGQ76 KQM76 LAI76 LKE76 LUA76 MDW76 MNS76 MXO76 NHK76 NRG76 OBC76 OKY76 OUU76 PEQ76 POM76 PYI76 QIE76 QSA76 RBW76 RLS76 RVO76 SFK76 SPG76 SZC76 TIY76 TSU76 UCQ76 UMM76 UWI76 VGE76 VQA76 VZW76 WJS76 WTO76 HH76 RD76 AAZ76 AKV76 AUR76 BEN76 BOJ76 BYF76 CIB76 CRX76 DBT76 DLP76 DVL76 EFH76 EPD76 EYZ76 FIV76 FSR76 GCN76 GMJ76 GWF76 HGB76 HPX76 HZT76 IJP76 ITL76 JDH76 JND76 JWZ76 KGV76 KQR76 LAN76 LKJ76 LUF76 MEB76 MNX76 MXT76 NHP76 NRL76 OBH76 OLD76 OUZ76 PEV76 POR76 PYN76 QIJ76 QSF76 RCB76 RLX76 RVT76 SFP76 SPL76 SZH76 TJD76 TSZ76 UCV76 UMR76 UWN76 VGJ76 VQF76 WAB76 WJX76 WTT76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76:C76 BS76:GX76 KD76:QT76 TZ76:AAP76 ADV76:AKL76 ANR76:AUH76 AXN76:BED76 BHJ76:BNZ76 BRF76:BXV76 CBB76:CHR76 CKX76:CRN76 CUT76:DBJ76 DEP76:DLF76 DOL76:DVB76 DYH76:EEX76 EID76:EOT76 ERZ76:EYP76 FBV76:FIL76 FLR76:FSH76 FVN76:GCD76 GFJ76:GLZ76 GPF76:GVV76 GZB76:HFR76 HIX76:HPN76 HST76:HZJ76 ICP76:IJF76 IML76:ITB76 IWH76:JCX76 JGD76:JMT76 JPZ76:JWP76 JZV76:KGL76 KJR76:KQH76 KTN76:LAD76 LDJ76:LJZ76 LNF76:LTV76 LXB76:MDR76 MGX76:MNN76 MQT76:MXJ76 NAP76:NHF76 NKL76:NRB76 NUH76:OAX76 OED76:OKT76 ONZ76:OUP76 OXV76:PEL76 PHR76:POH76 PRN76:PYD76 QBJ76:QHZ76 QLF76:QRV76 QVB76:RBR76 REX76:RLN76 ROT76:RVJ76 RYP76:SFF76 SIL76:SPB76 SSH76:SYX76 TCD76:TIT76 TLZ76:TSP76 TVV76:UCL76 UFR76:UMH76 UPN76:UWD76 UZJ76:VFZ76 VJF76:VPV76 VTB76:VZR76 WCX76:WJN76 WMT76:WTJ76 WWP76:XFD76 AZ76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AF76 IA76 RW76 ABS76 ALO76 AVK76 BFG76 BPC76 BYY76 CIU76 CSQ76 DCM76 DMI76 DWE76 EGA76 EPW76 EZS76 FJO76 FTK76 GDG76 GNC76 GWY76 HGU76 HQQ76 IAM76 IKI76 IUE76 JEA76 JNW76 JXS76 KHO76 KRK76 LBG76 LLC76 LUY76 MEU76 MOQ76 MYM76 NII76 NSE76 OCA76 OLW76 OVS76 PFO76 PPK76 PZG76 QJC76 QSY76 RCU76 RMQ76 RWM76 SGI76 SQE76 TAA76 TJW76 TTS76 UDO76 UNK76 UXG76 VHC76 VQY76 WAU76 WKQ76 WUM76 R76:S76 HM76:HN76 RI76:RJ76 ABE76:ABF76 ALA76:ALB76 AUW76:AUX76 BES76:BET76 BOO76:BOP76 BYK76:BYL76 CIG76:CIH76 CSC76:CSD76 DBY76:DBZ76 DLU76:DLV76 DVQ76:DVR76 EFM76:EFN76 EPI76:EPJ76 EZE76:EZF76 FJA76:FJB76 FSW76:FSX76 GCS76:GCT76 GMO76:GMP76 GWK76:GWL76 HGG76:HGH76 HQC76:HQD76 HZY76:HZZ76 IJU76:IJV76 ITQ76:ITR76 JDM76:JDN76 JNI76:JNJ76 JXE76:JXF76 KHA76:KHB76 KQW76:KQX76 LAS76:LAT76 LKO76:LKP76 LUK76:LUL76 MEG76:MEH76 MOC76:MOD76 MXY76:MXZ76 NHU76:NHV76 NRQ76:NRR76 OBM76:OBN76 OLI76:OLJ76 OVE76:OVF76 PFA76:PFB76 POW76:POX76 PYS76:PYT76 QIO76:QIP76 QSK76:QSL76 RCG76:RCH76 RMC76:RMD76 RVY76:RVZ76 SFU76:SFV76 SPQ76:SPR76 SZM76:SZN76 TJI76:TJJ76 TTE76:TTF76 UDA76:UDB76 UMW76:UMX76 UWS76:UWT76 VGO76:VGP76 VQK76:VQL76 WAG76:WAH76 WKC76:WKD76 WTY76:WTZ76 HJ76 RF76 ABB76 AKX76 AUT76 BEP76 BOL76 BYH76 CID76 CRZ76 DBV76 DLR76 DVN76 EFJ76 EPF76 EZB76 FIX76 FST76 GCP76 GML76 GWH76 HGD76 HPZ76 HZV76 IJR76 ITN76 JDJ76 JNF76 JXB76 KGX76 KQT76 LAP76 LKL76 LUH76 MED76 MNZ76 MXV76 NHR76 NRN76 OBJ76 OLF76 OVB76 PEX76 POT76 PYP76 QIL76 QSH76 RCD76 RLZ76 RVV76 SFR76 SPN76 SZJ76 TJF76 TTB76 UCX76 UMT76 UWP76 VGL76 VQH76 WAD76 WJZ76 WTV76 W76 HR76 RN76 ABJ76 ALF76 AVB76 BEX76 BOT76 BYP76 CIL76 CSH76 DCD76 DLZ76 DVV76 EFR76 EPN76 EZJ76 FJF76 FTB76 GCX76 GMT76 GWP76 HGL76 HQH76 IAD76 IJZ76 ITV76 JDR76 JNN76 JXJ76 KHF76 KRB76 LAX76 LKT76 LUP76 MEL76 MOH76 MYD76 NHZ76 NRV76 OBR76 OLN76 OVJ76 PFF76 PPB76 PYX76 QIT76 QSP76 RCL76 RMH76 RWD76 SFZ76 SPV76 SZR76 TJN76 TTJ76 UDF76 UNB76 UWX76 VGT76 VQP76 WAL76 WKH76 WUD76 O76 K76 H76 M76"/>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2018-05-02T13:08:55Z</dcterms:modified>
</cp:coreProperties>
</file>