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'!$A$9:$FN$52</definedName>
    <definedName name="_xlnm._FilterDatabase" localSheetId="1" hidden="1">'調査票Ｃ、Ｄ、Ｅ '!$A$17:$BR$58</definedName>
    <definedName name="_xlnm.Print_Area" localSheetId="0">'調査票Ａ、Ｂ '!$D$1:$CX$59</definedName>
    <definedName name="_xlnm.Print_Area" localSheetId="1">'調査票Ｃ、Ｄ、Ｅ '!$A$1:$BQ$68</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C50" i="5"/>
  <c r="G50" i="5"/>
  <c r="BQ66" i="6" l="1"/>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P60" i="6"/>
  <c r="BO60" i="6"/>
  <c r="BN60" i="6"/>
  <c r="BM60" i="6"/>
  <c r="BL60" i="6"/>
  <c r="BK60" i="6"/>
  <c r="BJ60" i="6"/>
  <c r="BI60" i="6"/>
  <c r="BH60" i="6"/>
  <c r="BF60" i="6"/>
  <c r="BE60" i="6"/>
  <c r="BD60" i="6"/>
  <c r="BC60" i="6"/>
  <c r="BB60" i="6"/>
  <c r="BA60" i="6"/>
  <c r="AZ60" i="6"/>
  <c r="AY60" i="6"/>
  <c r="AX60" i="6"/>
  <c r="AW60" i="6"/>
  <c r="AV60" i="6"/>
  <c r="AS60" i="6"/>
  <c r="AR60" i="6"/>
  <c r="AQ60" i="6"/>
  <c r="AP60" i="6"/>
  <c r="AO60" i="6"/>
  <c r="AN60" i="6"/>
  <c r="AL60" i="6"/>
  <c r="AK60" i="6"/>
  <c r="AJ60" i="6"/>
  <c r="AI60" i="6"/>
  <c r="AH60" i="6"/>
  <c r="AG60" i="6"/>
  <c r="AF60" i="6"/>
  <c r="AE60" i="6"/>
  <c r="AD60" i="6"/>
  <c r="AC60" i="6"/>
  <c r="AB60" i="6"/>
  <c r="AA60" i="6"/>
  <c r="Z60" i="6"/>
  <c r="Y60" i="6"/>
  <c r="V60" i="6"/>
  <c r="U60" i="6"/>
  <c r="T60" i="6"/>
  <c r="S60" i="6"/>
  <c r="R60" i="6"/>
  <c r="O60" i="6"/>
  <c r="N60" i="6"/>
  <c r="M60" i="6"/>
  <c r="L60" i="6"/>
  <c r="K60" i="6"/>
  <c r="J60" i="6"/>
  <c r="I60" i="6"/>
  <c r="H60" i="6"/>
  <c r="G60" i="6"/>
  <c r="F60" i="6"/>
  <c r="E60" i="6"/>
  <c r="D60" i="6"/>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5" i="5"/>
  <c r="CW55" i="5"/>
  <c r="CV55" i="5"/>
  <c r="CU55" i="5"/>
  <c r="CT55" i="5"/>
  <c r="CS55" i="5"/>
  <c r="CR55" i="5"/>
  <c r="CQ55" i="5"/>
  <c r="CP55" i="5"/>
  <c r="CO55" i="5"/>
  <c r="CN55" i="5"/>
  <c r="CM55" i="5"/>
  <c r="CL55" i="5"/>
  <c r="CK55" i="5"/>
  <c r="CJ55" i="5"/>
  <c r="CI55" i="5"/>
  <c r="CH55" i="5"/>
  <c r="CG55" i="5"/>
  <c r="CF55" i="5"/>
  <c r="CE55" i="5"/>
  <c r="CD55" i="5"/>
  <c r="CC55" i="5"/>
  <c r="CB55" i="5"/>
  <c r="CA55" i="5"/>
  <c r="BZ55" i="5"/>
  <c r="BY55" i="5"/>
  <c r="BX55" i="5"/>
  <c r="BW55" i="5"/>
  <c r="BV55" i="5"/>
  <c r="BU55" i="5"/>
  <c r="BT55" i="5"/>
  <c r="BS55" i="5"/>
  <c r="BR55" i="5"/>
  <c r="BQ55" i="5"/>
  <c r="BP55" i="5"/>
  <c r="BO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CX52" i="5"/>
  <c r="CW52" i="5"/>
  <c r="CU52" i="5"/>
  <c r="CT52" i="5"/>
  <c r="CS52" i="5"/>
  <c r="CR52" i="5"/>
  <c r="CQ52" i="5"/>
  <c r="CP52" i="5"/>
  <c r="CO52" i="5"/>
  <c r="CN52" i="5"/>
  <c r="CM52" i="5"/>
  <c r="CL52" i="5"/>
  <c r="CK52" i="5"/>
  <c r="CJ52" i="5"/>
  <c r="CH52" i="5"/>
  <c r="CG52" i="5"/>
  <c r="CF52" i="5"/>
  <c r="CE52" i="5"/>
  <c r="CD52" i="5"/>
  <c r="CC52" i="5"/>
  <c r="CB52" i="5"/>
  <c r="CA52" i="5"/>
  <c r="BY52" i="5"/>
  <c r="BX52" i="5"/>
  <c r="BW52" i="5"/>
  <c r="BV52" i="5"/>
  <c r="BU52" i="5"/>
  <c r="BS52" i="5"/>
  <c r="BR52" i="5"/>
  <c r="BQ52" i="5"/>
  <c r="BN52" i="5"/>
  <c r="BM52" i="5"/>
  <c r="BL52" i="5"/>
  <c r="BK52" i="5"/>
  <c r="BJ52" i="5"/>
  <c r="BI52" i="5"/>
  <c r="BH52" i="5"/>
  <c r="BG52" i="5"/>
  <c r="BF52" i="5"/>
  <c r="BE52" i="5"/>
  <c r="BD52" i="5"/>
  <c r="BC52" i="5"/>
  <c r="BB52" i="5"/>
  <c r="BA52" i="5"/>
  <c r="AZ52" i="5"/>
  <c r="AY52" i="5"/>
  <c r="AX52" i="5"/>
  <c r="AW52" i="5"/>
  <c r="AV52" i="5"/>
  <c r="AU52" i="5"/>
  <c r="AT52" i="5"/>
  <c r="AS52" i="5"/>
  <c r="AR52" i="5"/>
  <c r="AQ52" i="5"/>
  <c r="AP52" i="5"/>
  <c r="AO52" i="5"/>
  <c r="AN52" i="5"/>
  <c r="AM52" i="5"/>
  <c r="AL52" i="5"/>
  <c r="AK52" i="5"/>
  <c r="AJ52" i="5"/>
  <c r="AI52" i="5"/>
  <c r="AH52" i="5"/>
  <c r="AG52" i="5"/>
  <c r="AF52" i="5"/>
  <c r="AD52" i="5"/>
  <c r="AC52" i="5"/>
  <c r="AB52" i="5"/>
  <c r="Z52" i="5"/>
  <c r="Y52" i="5"/>
  <c r="X52" i="5"/>
  <c r="V52" i="5"/>
  <c r="U52" i="5"/>
  <c r="T52" i="5"/>
  <c r="S52" i="5"/>
  <c r="Q52" i="5"/>
  <c r="P52" i="5"/>
  <c r="O52" i="5"/>
  <c r="M52" i="5"/>
  <c r="K52" i="5"/>
  <c r="I52" i="5"/>
  <c r="AM66" i="6"/>
  <c r="AM60" i="6"/>
</calcChain>
</file>

<file path=xl/sharedStrings.xml><?xml version="1.0" encoding="utf-8"?>
<sst xmlns="http://schemas.openxmlformats.org/spreadsheetml/2006/main" count="561" uniqueCount="357">
  <si>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</si>
  <si>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</si>
  <si>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</si>
  <si>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</si>
  <si>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</si>
  <si>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</si>
  <si>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</si>
  <si>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</si>
  <si>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</si>
  <si>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</si>
  <si>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</si>
  <si>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</si>
  <si>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</si>
  <si>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</si>
  <si>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</si>
  <si>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</si>
  <si>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</si>
  <si>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</si>
  <si>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</si>
  <si>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</si>
  <si>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</si>
  <si>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</si>
  <si>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</si>
  <si>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</si>
  <si>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</si>
  <si>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</si>
  <si>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</si>
  <si>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</si>
  <si>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</si>
  <si>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</si>
  <si>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</si>
  <si>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</si>
  <si>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</si>
  <si>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</si>
  <si>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</si>
  <si>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</si>
  <si>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</si>
  <si>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</si>
  <si>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</si>
  <si>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</si>
  <si>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</si>
  <si>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</si>
  <si>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</si>
  <si>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</si>
  <si>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</si>
  <si>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</si>
  <si>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</si>
  <si>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</si>
  <si>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</si>
  <si>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</si>
  <si>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</si>
  <si>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</si>
  <si>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</si>
  <si>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</si>
  <si>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</si>
  <si>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</si>
  <si>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</si>
  <si>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</si>
  <si>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</si>
  <si>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</si>
  <si>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</si>
  <si>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</si>
  <si>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</si>
  <si>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</si>
  <si>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</si>
  <si>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</si>
  <si>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</si>
  <si>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</si>
  <si>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</si>
  <si>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</si>
  <si>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</si>
  <si>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</si>
  <si>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</si>
  <si>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</si>
  <si>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</si>
  <si>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</si>
  <si>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</si>
  <si>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</si>
  <si>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</si>
  <si>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</si>
  <si>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</si>
  <si>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</si>
  <si>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</si>
  <si>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</si>
  <si>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</si>
  <si>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</si>
  <si>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</si>
  <si>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</si>
  <si>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</si>
  <si>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</si>
  <si>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</si>
  <si>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</si>
  <si>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</si>
  <si>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</si>
  <si>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</si>
  <si>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</si>
  <si>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</si>
  <si>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</si>
  <si>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</si>
  <si>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</si>
  <si>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</si>
  <si>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</si>
  <si>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</si>
  <si>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</si>
  <si>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</si>
  <si>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</si>
  <si>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</si>
  <si>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</si>
  <si>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</si>
  <si>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</si>
  <si>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</si>
  <si>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</si>
  <si>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</si>
  <si>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</si>
  <si>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</si>
  <si>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</si>
  <si>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</si>
  <si>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</si>
  <si>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</si>
  <si>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</si>
  <si>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</si>
  <si>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</si>
  <si>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</si>
  <si>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</si>
  <si>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</si>
  <si>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</si>
  <si>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</si>
  <si>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</si>
  <si>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</si>
  <si>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</si>
  <si>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</si>
  <si>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</si>
  <si>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</si>
  <si>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</si>
  <si>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</si>
  <si>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</si>
  <si>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</si>
  <si>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</si>
  <si>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</si>
  <si>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</si>
  <si>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</si>
  <si>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</si>
  <si>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</si>
  <si>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</si>
  <si>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</si>
  <si>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</si>
  <si>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</si>
  <si>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</si>
  <si>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</si>
  <si>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</si>
  <si>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</si>
  <si>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</si>
  <si>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</si>
  <si>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</si>
  <si>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</si>
  <si>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</si>
  <si>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</si>
  <si>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</si>
  <si>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</si>
  <si>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</si>
  <si>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</si>
  <si>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</si>
  <si>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</si>
  <si>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</si>
  <si>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</si>
  <si>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</si>
  <si>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</si>
  <si>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</si>
  <si>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</si>
  <si>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</si>
  <si>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</si>
  <si>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</si>
  <si>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</si>
  <si>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</si>
  <si>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t>
  </si>
  <si>
    <t>那覇市</t>
    <rPh sb="0" eb="3">
      <t>ナハシ</t>
    </rPh>
    <phoneticPr fontId="1"/>
  </si>
  <si>
    <t>宜野湾市</t>
    <rPh sb="0" eb="4">
      <t>ギノワンシ</t>
    </rPh>
    <phoneticPr fontId="1"/>
  </si>
  <si>
    <t>石垣市</t>
    <rPh sb="0" eb="3">
      <t>イシガキシ</t>
    </rPh>
    <phoneticPr fontId="3"/>
  </si>
  <si>
    <t>浦添市</t>
    <rPh sb="0" eb="3">
      <t>ウ</t>
    </rPh>
    <phoneticPr fontId="1"/>
  </si>
  <si>
    <t>内部評価の手法を確立させた後に外部評価を検討。</t>
    <rPh sb="0" eb="2">
      <t>ナイブ</t>
    </rPh>
    <rPh sb="2" eb="4">
      <t>ヒョウカ</t>
    </rPh>
    <rPh sb="5" eb="7">
      <t>シュホウ</t>
    </rPh>
    <rPh sb="8" eb="10">
      <t>カクリツ</t>
    </rPh>
    <rPh sb="13" eb="14">
      <t>アト</t>
    </rPh>
    <rPh sb="15" eb="17">
      <t>ガイブ</t>
    </rPh>
    <rPh sb="17" eb="19">
      <t>ヒョウカ</t>
    </rPh>
    <rPh sb="20" eb="22">
      <t>ケントウ</t>
    </rPh>
    <phoneticPr fontId="1"/>
  </si>
  <si>
    <t>名護市</t>
    <rPh sb="0" eb="3">
      <t>ナゴシ</t>
    </rPh>
    <phoneticPr fontId="1"/>
  </si>
  <si>
    <t>総合計画により位置付け</t>
    <rPh sb="0" eb="2">
      <t>ソウゴウ</t>
    </rPh>
    <rPh sb="2" eb="4">
      <t>ケイカク</t>
    </rPh>
    <rPh sb="7" eb="10">
      <t>イチヅ</t>
    </rPh>
    <phoneticPr fontId="1"/>
  </si>
  <si>
    <t>資料作成等も含め相当の時間がかかることが懸念される</t>
    <rPh sb="0" eb="2">
      <t>シリョウ</t>
    </rPh>
    <rPh sb="2" eb="4">
      <t>サクセイ</t>
    </rPh>
    <rPh sb="4" eb="5">
      <t>ナド</t>
    </rPh>
    <rPh sb="6" eb="7">
      <t>フク</t>
    </rPh>
    <rPh sb="8" eb="10">
      <t>ソウトウ</t>
    </rPh>
    <rPh sb="11" eb="13">
      <t>ジカン</t>
    </rPh>
    <rPh sb="20" eb="22">
      <t>ケネン</t>
    </rPh>
    <phoneticPr fontId="1"/>
  </si>
  <si>
    <t>糸満市</t>
    <rPh sb="0" eb="3">
      <t>イトマンシ</t>
    </rPh>
    <phoneticPr fontId="1"/>
  </si>
  <si>
    <t>沖縄市</t>
    <rPh sb="0" eb="3">
      <t>オキナワシ</t>
    </rPh>
    <phoneticPr fontId="3"/>
  </si>
  <si>
    <t>　事務事業評価としては職員の意識改革等一定の効果が得られたが、国・県等における行政評価の動向を踏まえた、新たなPDCAサイクルの手法等を検討する必要が生じたため。</t>
    <rPh sb="1" eb="3">
      <t>ジム</t>
    </rPh>
    <rPh sb="3" eb="5">
      <t>ジギョウ</t>
    </rPh>
    <rPh sb="5" eb="7">
      <t>ヒョウカ</t>
    </rPh>
    <rPh sb="11" eb="13">
      <t>ショクイン</t>
    </rPh>
    <rPh sb="14" eb="16">
      <t>イシキ</t>
    </rPh>
    <rPh sb="16" eb="18">
      <t>カイカク</t>
    </rPh>
    <rPh sb="18" eb="19">
      <t>トウ</t>
    </rPh>
    <rPh sb="19" eb="21">
      <t>イッテイ</t>
    </rPh>
    <rPh sb="22" eb="24">
      <t>コウカ</t>
    </rPh>
    <rPh sb="25" eb="26">
      <t>エ</t>
    </rPh>
    <rPh sb="31" eb="32">
      <t>クニ</t>
    </rPh>
    <rPh sb="33" eb="34">
      <t>ケン</t>
    </rPh>
    <rPh sb="34" eb="35">
      <t>トウ</t>
    </rPh>
    <rPh sb="39" eb="41">
      <t>ギョウセイ</t>
    </rPh>
    <rPh sb="41" eb="43">
      <t>ヒョウカ</t>
    </rPh>
    <rPh sb="44" eb="46">
      <t>ドウコウ</t>
    </rPh>
    <rPh sb="47" eb="48">
      <t>フ</t>
    </rPh>
    <rPh sb="52" eb="53">
      <t>アラ</t>
    </rPh>
    <rPh sb="64" eb="66">
      <t>シュホウ</t>
    </rPh>
    <rPh sb="66" eb="67">
      <t>トウ</t>
    </rPh>
    <rPh sb="68" eb="70">
      <t>ケントウ</t>
    </rPh>
    <rPh sb="72" eb="74">
      <t>ヒツヨウ</t>
    </rPh>
    <rPh sb="75" eb="76">
      <t>ショウ</t>
    </rPh>
    <phoneticPr fontId="1"/>
  </si>
  <si>
    <t>豊見城市</t>
    <rPh sb="0" eb="4">
      <t>トミグスクシ</t>
    </rPh>
    <phoneticPr fontId="1"/>
  </si>
  <si>
    <t>実施要領に基づくため</t>
    <rPh sb="0" eb="2">
      <t>ジッシ</t>
    </rPh>
    <rPh sb="2" eb="4">
      <t>ヨウリョウ</t>
    </rPh>
    <rPh sb="5" eb="6">
      <t>モト</t>
    </rPh>
    <phoneticPr fontId="1"/>
  </si>
  <si>
    <t>うるま市</t>
    <rPh sb="3" eb="4">
      <t>シ</t>
    </rPh>
    <phoneticPr fontId="1"/>
  </si>
  <si>
    <t>宮古島市</t>
    <rPh sb="0" eb="4">
      <t>ミヤコジマシ</t>
    </rPh>
    <phoneticPr fontId="1"/>
  </si>
  <si>
    <t>南城市</t>
    <rPh sb="0" eb="3">
      <t>ナンジョウシ</t>
    </rPh>
    <phoneticPr fontId="1"/>
  </si>
  <si>
    <t>国頭村</t>
    <rPh sb="0" eb="3">
      <t>クニガミソン</t>
    </rPh>
    <phoneticPr fontId="1"/>
  </si>
  <si>
    <t>大宜味村</t>
    <rPh sb="0" eb="4">
      <t>オオギミソン</t>
    </rPh>
    <phoneticPr fontId="1"/>
  </si>
  <si>
    <t>東村</t>
    <rPh sb="0" eb="2">
      <t>ヒガシソン</t>
    </rPh>
    <phoneticPr fontId="1"/>
  </si>
  <si>
    <t>今帰仁村</t>
    <rPh sb="0" eb="4">
      <t>ナ</t>
    </rPh>
    <phoneticPr fontId="1"/>
  </si>
  <si>
    <t>本部町</t>
    <rPh sb="0" eb="3">
      <t>モトブチョウ</t>
    </rPh>
    <phoneticPr fontId="1"/>
  </si>
  <si>
    <t>恩納村</t>
    <rPh sb="0" eb="3">
      <t>オンナソン</t>
    </rPh>
    <phoneticPr fontId="1"/>
  </si>
  <si>
    <t>宜野座村</t>
    <rPh sb="0" eb="4">
      <t>ギノザソン</t>
    </rPh>
    <phoneticPr fontId="1"/>
  </si>
  <si>
    <t>金武町</t>
    <rPh sb="0" eb="3">
      <t>キンチョウ</t>
    </rPh>
    <phoneticPr fontId="3"/>
  </si>
  <si>
    <t>伊江村</t>
    <rPh sb="0" eb="3">
      <t>イエソン</t>
    </rPh>
    <phoneticPr fontId="1"/>
  </si>
  <si>
    <t>読谷村</t>
    <rPh sb="0" eb="3">
      <t>ヨミタンソン</t>
    </rPh>
    <phoneticPr fontId="1"/>
  </si>
  <si>
    <t>嘉手納町</t>
    <rPh sb="0" eb="4">
      <t>カデナチョウ</t>
    </rPh>
    <phoneticPr fontId="1"/>
  </si>
  <si>
    <t>北谷町</t>
    <rPh sb="0" eb="3">
      <t>チャタンチョウ</t>
    </rPh>
    <phoneticPr fontId="1"/>
  </si>
  <si>
    <t>北中城村</t>
    <rPh sb="0" eb="4">
      <t>キタナカグスクソン</t>
    </rPh>
    <phoneticPr fontId="1"/>
  </si>
  <si>
    <t>中城村</t>
    <rPh sb="0" eb="3">
      <t>ナカグスクソン</t>
    </rPh>
    <phoneticPr fontId="1"/>
  </si>
  <si>
    <t>西原町</t>
    <rPh sb="0" eb="3">
      <t>ニシハラチョウ</t>
    </rPh>
    <phoneticPr fontId="1"/>
  </si>
  <si>
    <t>外部評価を行うまでの人的、財政的な体制が整っていないため</t>
    <rPh sb="0" eb="2">
      <t>ガイブ</t>
    </rPh>
    <rPh sb="2" eb="4">
      <t>ヒョウカ</t>
    </rPh>
    <rPh sb="5" eb="6">
      <t>オコナ</t>
    </rPh>
    <rPh sb="10" eb="12">
      <t>ジンテキ</t>
    </rPh>
    <rPh sb="13" eb="16">
      <t>ザイセイテキ</t>
    </rPh>
    <rPh sb="17" eb="19">
      <t>タイセイ</t>
    </rPh>
    <rPh sb="20" eb="21">
      <t>トトノ</t>
    </rPh>
    <phoneticPr fontId="1"/>
  </si>
  <si>
    <t>与那原町</t>
    <rPh sb="0" eb="4">
      <t>ヨナバルチョウ</t>
    </rPh>
    <phoneticPr fontId="1"/>
  </si>
  <si>
    <t>南風原町</t>
    <rPh sb="0" eb="4">
      <t>ハエバルチョウ</t>
    </rPh>
    <phoneticPr fontId="1"/>
  </si>
  <si>
    <t>第四次南風原町総合計画</t>
    <rPh sb="0" eb="1">
      <t>ダイ</t>
    </rPh>
    <rPh sb="1" eb="3">
      <t>ヨジ</t>
    </rPh>
    <rPh sb="3" eb="7">
      <t>ハエバルチョウ</t>
    </rPh>
    <rPh sb="7" eb="9">
      <t>ソウゴウ</t>
    </rPh>
    <rPh sb="9" eb="11">
      <t>ケイカク</t>
    </rPh>
    <phoneticPr fontId="1"/>
  </si>
  <si>
    <t>総合計画の進捗状況の把握を目的としているため</t>
    <rPh sb="0" eb="2">
      <t>ソウゴウ</t>
    </rPh>
    <rPh sb="2" eb="4">
      <t>ケイカク</t>
    </rPh>
    <rPh sb="5" eb="7">
      <t>シンチョク</t>
    </rPh>
    <rPh sb="7" eb="9">
      <t>ジョウキョウ</t>
    </rPh>
    <rPh sb="10" eb="12">
      <t>ハアク</t>
    </rPh>
    <rPh sb="13" eb="15">
      <t>モクテキ</t>
    </rPh>
    <phoneticPr fontId="1"/>
  </si>
  <si>
    <t>渡嘉敷村</t>
    <rPh sb="0" eb="4">
      <t>トカシキソン</t>
    </rPh>
    <phoneticPr fontId="1"/>
  </si>
  <si>
    <t>座間味村</t>
    <rPh sb="0" eb="4">
      <t>ザマミソン</t>
    </rPh>
    <phoneticPr fontId="3"/>
  </si>
  <si>
    <t>粟国村</t>
    <rPh sb="0" eb="3">
      <t>アグニソン</t>
    </rPh>
    <phoneticPr fontId="1"/>
  </si>
  <si>
    <t>渡名喜村</t>
    <rPh sb="0" eb="4">
      <t>トナキソン</t>
    </rPh>
    <phoneticPr fontId="1"/>
  </si>
  <si>
    <t>南大東村</t>
    <rPh sb="0" eb="2">
      <t>ミナミダイ</t>
    </rPh>
    <rPh sb="3" eb="4">
      <t>ソン</t>
    </rPh>
    <phoneticPr fontId="1"/>
  </si>
  <si>
    <t>北大東村</t>
    <rPh sb="0" eb="4">
      <t>キタダイトウソン</t>
    </rPh>
    <phoneticPr fontId="1"/>
  </si>
  <si>
    <t>伊平屋村</t>
    <rPh sb="0" eb="4">
      <t>イヘヤソン</t>
    </rPh>
    <phoneticPr fontId="1"/>
  </si>
  <si>
    <t>伊是名村</t>
    <rPh sb="0" eb="4">
      <t>イゼナソン</t>
    </rPh>
    <phoneticPr fontId="1"/>
  </si>
  <si>
    <t>久米島町</t>
    <rPh sb="0" eb="4">
      <t>クメジマチョウ</t>
    </rPh>
    <phoneticPr fontId="1"/>
  </si>
  <si>
    <t>八重瀬町</t>
    <rPh sb="0" eb="4">
      <t>ヤ</t>
    </rPh>
    <phoneticPr fontId="1"/>
  </si>
  <si>
    <t>多良間村</t>
    <rPh sb="0" eb="4">
      <t>タラマソン</t>
    </rPh>
    <phoneticPr fontId="1"/>
  </si>
  <si>
    <t>竹富町</t>
    <rPh sb="0" eb="3">
      <t>タケトミチョウ</t>
    </rPh>
    <phoneticPr fontId="1"/>
  </si>
  <si>
    <t>与那国町</t>
    <rPh sb="0" eb="4">
      <t>ヨナグニチョウ</t>
    </rPh>
    <phoneticPr fontId="1"/>
  </si>
  <si>
    <t>那覇市</t>
  </si>
  <si>
    <t>宜野湾市</t>
  </si>
  <si>
    <t>石垣市</t>
  </si>
  <si>
    <t>http://www.city.ishigaki.okinawa.jp/home/kikakubu/kikaku/index.htm#p6</t>
  </si>
  <si>
    <t>http://www.city.urasoe.lg.jp/docs/2014110100261/</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</si>
  <si>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</si>
  <si>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</si>
  <si>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</si>
  <si>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</si>
  <si>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</si>
  <si>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</si>
  <si>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</si>
  <si>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</si>
  <si>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</si>
  <si>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</si>
  <si>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</si>
  <si>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</si>
  <si>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</si>
  <si>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</si>
  <si>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</si>
  <si>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</si>
  <si>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</si>
  <si>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</si>
  <si>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</si>
  <si>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</si>
  <si>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</si>
  <si>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</si>
  <si>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http://www.town.nishihara.okinawa.jp/town_planning/plun.html</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</si>
  <si>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</si>
  <si>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</si>
  <si>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</si>
  <si>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</si>
  <si>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</si>
  <si>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</si>
  <si>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</si>
  <si>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</si>
  <si>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</si>
  <si>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</si>
  <si>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</si>
  <si>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</si>
  <si>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</si>
  <si>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</si>
  <si>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浦添市</t>
  </si>
  <si>
    <t>与那国町</t>
  </si>
  <si>
    <t>472018</t>
  </si>
  <si>
    <t>472051</t>
  </si>
  <si>
    <t>472077</t>
  </si>
  <si>
    <t>472085</t>
  </si>
  <si>
    <t>472093</t>
  </si>
  <si>
    <t>472107</t>
  </si>
  <si>
    <t>472115</t>
  </si>
  <si>
    <t>472123</t>
  </si>
  <si>
    <t>472131</t>
  </si>
  <si>
    <t>472140</t>
  </si>
  <si>
    <t>472158</t>
  </si>
  <si>
    <t>473014</t>
  </si>
  <si>
    <t>473022</t>
  </si>
  <si>
    <t>473031</t>
  </si>
  <si>
    <t>473065</t>
  </si>
  <si>
    <t>473081</t>
  </si>
  <si>
    <t>473111</t>
  </si>
  <si>
    <t>473138</t>
  </si>
  <si>
    <t>473146</t>
  </si>
  <si>
    <t>473154</t>
  </si>
  <si>
    <t>473243</t>
  </si>
  <si>
    <t>473251</t>
  </si>
  <si>
    <t>473260</t>
  </si>
  <si>
    <t>473278</t>
  </si>
  <si>
    <t>473286</t>
  </si>
  <si>
    <t>473294</t>
  </si>
  <si>
    <t>473481</t>
  </si>
  <si>
    <t>473502</t>
  </si>
  <si>
    <t>473537</t>
  </si>
  <si>
    <t>473545</t>
  </si>
  <si>
    <t>473553</t>
  </si>
  <si>
    <t>473561</t>
  </si>
  <si>
    <t>473570</t>
  </si>
  <si>
    <t>473588</t>
  </si>
  <si>
    <t>473596</t>
  </si>
  <si>
    <t>473600</t>
  </si>
  <si>
    <t>473618</t>
  </si>
  <si>
    <t>473626</t>
  </si>
  <si>
    <t>473758</t>
  </si>
  <si>
    <t>473812</t>
  </si>
  <si>
    <t>473821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</si>
  <si>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</si>
  <si>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</si>
  <si>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</si>
  <si>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昨年度は実施していないため。</t>
    <rPh sb="0" eb="3">
      <t>サクネンド</t>
    </rPh>
    <rPh sb="4" eb="6">
      <t>ジッシ</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</si>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</sst>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194">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38" fontId="4" fillId="0" borderId="1" xfId="2" applyFont="1" applyFill="1" applyBorder="1" applyAlignment="1" applyProtection="1">
      <alignment horizontal="center" vertical="center" shrinkToFit="1"/>
      <protection locked="0"/>
    </xf>
    <xf numFmtId="0" fontId="4" fillId="0" borderId="1" xfId="2" applyNumberFormat="1" applyFont="1" applyFill="1" applyBorder="1" applyAlignment="1" applyProtection="1">
      <alignment horizontal="center" vertical="center" shrinkToFit="1"/>
      <protection locked="0"/>
    </xf>
    <xf numFmtId="181" fontId="4" fillId="0" borderId="5" xfId="2" applyNumberFormat="1" applyFont="1" applyFill="1" applyBorder="1" applyAlignment="1" applyProtection="1">
      <alignment vertical="center" shrinkToFit="1"/>
      <protection locked="0"/>
    </xf>
    <xf numFmtId="180" fontId="4" fillId="0" borderId="2" xfId="2" applyNumberFormat="1" applyFont="1" applyFill="1" applyBorder="1" applyAlignment="1" applyProtection="1">
      <alignment vertical="center" shrinkToFit="1"/>
      <protection locked="0"/>
    </xf>
    <xf numFmtId="38" fontId="4" fillId="0" borderId="2" xfId="2" applyFont="1" applyFill="1" applyBorder="1" applyAlignment="1" applyProtection="1">
      <alignment horizontal="center" vertical="center" shrinkToFit="1"/>
      <protection locked="0"/>
    </xf>
    <xf numFmtId="0" fontId="4" fillId="0" borderId="10" xfId="2" applyNumberFormat="1" applyFont="1" applyFill="1" applyBorder="1" applyAlignment="1" applyProtection="1">
      <alignment horizontal="center" vertical="center" shrinkToFit="1"/>
      <protection locked="0"/>
    </xf>
    <xf numFmtId="181" fontId="4" fillId="0" borderId="1" xfId="2" applyNumberFormat="1" applyFont="1" applyFill="1" applyBorder="1" applyAlignment="1" applyProtection="1">
      <alignment vertical="center" shrinkToFit="1"/>
      <protection locked="0"/>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25" fillId="5" borderId="5" xfId="0" applyNumberFormat="1" applyFont="1" applyFill="1" applyBorder="1" applyAlignment="1" applyProtection="1">
      <alignment horizontal="center" vertical="center"/>
    </xf>
    <xf numFmtId="49" fontId="25" fillId="5" borderId="1" xfId="0" applyNumberFormat="1" applyFont="1" applyFill="1" applyBorder="1" applyAlignment="1" applyProtection="1">
      <alignment horizontal="center" vertical="center"/>
    </xf>
    <xf numFmtId="49" fontId="25" fillId="5"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5" fillId="9" borderId="5" xfId="0" applyFont="1" applyFill="1" applyBorder="1" applyAlignment="1" applyProtection="1">
      <alignment horizontal="center" vertical="center"/>
    </xf>
    <xf numFmtId="0" fontId="25" fillId="9" borderId="1" xfId="0" applyFont="1" applyFill="1" applyBorder="1" applyAlignment="1" applyProtection="1">
      <alignment horizontal="center" vertical="center"/>
    </xf>
    <xf numFmtId="0" fontId="25" fillId="9" borderId="10"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49" fontId="25" fillId="5"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5" fillId="0" borderId="10"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6" fillId="5" borderId="1" xfId="0" applyFont="1" applyFill="1" applyBorder="1" applyAlignment="1">
      <alignment horizontal="center" vertical="center"/>
    </xf>
    <xf numFmtId="0" fontId="26" fillId="5" borderId="10" xfId="0" applyFont="1" applyFill="1" applyBorder="1" applyAlignment="1">
      <alignment horizontal="center" vertical="center"/>
    </xf>
    <xf numFmtId="49" fontId="27" fillId="5" borderId="5" xfId="0" applyNumberFormat="1" applyFont="1" applyFill="1" applyBorder="1" applyAlignment="1" applyProtection="1">
      <alignment horizontal="center" vertical="center" wrapText="1"/>
    </xf>
    <xf numFmtId="49" fontId="27" fillId="5" borderId="10"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0" xfId="0" applyFill="1" applyBorder="1" applyAlignment="1">
      <alignment horizontal="center" vertical="center"/>
    </xf>
    <xf numFmtId="0" fontId="14" fillId="9"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xf numFmtId="0" fontId="4" fillId="7"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3" fillId="0" borderId="4" xfId="0" applyFont="1" applyFill="1" applyBorder="1" applyAlignment="1" applyProtection="1">
      <alignment horizontal="center" vertical="top" wrapText="1"/>
    </xf>
    <xf numFmtId="0" fontId="23" fillId="0" borderId="0" xfId="0" applyFont="1" applyFill="1" applyBorder="1" applyAlignment="1" applyProtection="1">
      <alignment vertical="center"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59"/>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1"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77734375" style="15" customWidth="1"/>
    <col min="103" max="16384" width="5.77734375" style="15"/>
  </cols>
  <sheetData>
    <row r="1" spans="1:170" s="2" customFormat="1" ht="30" customHeight="1">
      <c r="A1" s="48"/>
      <c r="B1" s="48"/>
      <c r="C1" s="48"/>
      <c r="D1" s="186" t="s">
        <v>356</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03"/>
      <c r="B2" s="104"/>
      <c r="C2" s="104"/>
      <c r="D2" s="104"/>
      <c r="E2" s="104"/>
      <c r="F2" s="104"/>
      <c r="G2" s="104"/>
      <c r="H2" s="105"/>
      <c r="I2" s="106" t="s">
        <v>318</v>
      </c>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8"/>
      <c r="BP2" s="187"/>
      <c r="BQ2" s="106" t="s">
        <v>319</v>
      </c>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8"/>
    </row>
    <row r="3" spans="1:170" s="13" customFormat="1" ht="51" customHeight="1">
      <c r="A3" s="76" t="s">
        <v>123</v>
      </c>
      <c r="B3" s="76"/>
      <c r="C3" s="76"/>
      <c r="D3" s="129" t="s">
        <v>123</v>
      </c>
      <c r="E3" s="129" t="s">
        <v>115</v>
      </c>
      <c r="F3" s="76"/>
      <c r="G3" s="76"/>
      <c r="H3" s="129" t="s">
        <v>116</v>
      </c>
      <c r="I3" s="109" t="s">
        <v>320</v>
      </c>
      <c r="J3" s="110"/>
      <c r="K3" s="110"/>
      <c r="L3" s="110"/>
      <c r="M3" s="110"/>
      <c r="N3" s="110"/>
      <c r="O3" s="110"/>
      <c r="P3" s="110"/>
      <c r="Q3" s="110"/>
      <c r="R3" s="111"/>
      <c r="S3" s="112" t="s">
        <v>321</v>
      </c>
      <c r="T3" s="112"/>
      <c r="U3" s="112"/>
      <c r="V3" s="112"/>
      <c r="W3" s="112"/>
      <c r="X3" s="112" t="s">
        <v>322</v>
      </c>
      <c r="Y3" s="112"/>
      <c r="Z3" s="112"/>
      <c r="AA3" s="112"/>
      <c r="AB3" s="100" t="s">
        <v>323</v>
      </c>
      <c r="AC3" s="101"/>
      <c r="AD3" s="101"/>
      <c r="AE3" s="102"/>
      <c r="AF3" s="113" t="s">
        <v>324</v>
      </c>
      <c r="AG3" s="114"/>
      <c r="AH3" s="113" t="s">
        <v>325</v>
      </c>
      <c r="AI3" s="114"/>
      <c r="AJ3" s="100" t="s">
        <v>326</v>
      </c>
      <c r="AK3" s="101"/>
      <c r="AL3" s="101"/>
      <c r="AM3" s="101"/>
      <c r="AN3" s="101"/>
      <c r="AO3" s="101"/>
      <c r="AP3" s="101"/>
      <c r="AQ3" s="101"/>
      <c r="AR3" s="115" t="s">
        <v>327</v>
      </c>
      <c r="AS3" s="116"/>
      <c r="AT3" s="116" t="s">
        <v>328</v>
      </c>
      <c r="AU3" s="116"/>
      <c r="AV3" s="116"/>
      <c r="AW3" s="100" t="s">
        <v>329</v>
      </c>
      <c r="AX3" s="124"/>
      <c r="AY3" s="124"/>
      <c r="AZ3" s="125"/>
      <c r="BA3" s="126" t="s">
        <v>330</v>
      </c>
      <c r="BB3" s="127"/>
      <c r="BC3" s="126" t="s">
        <v>331</v>
      </c>
      <c r="BD3" s="127"/>
      <c r="BE3" s="112" t="s">
        <v>332</v>
      </c>
      <c r="BF3" s="112"/>
      <c r="BG3" s="112"/>
      <c r="BH3" s="112"/>
      <c r="BI3" s="112"/>
      <c r="BJ3" s="112"/>
      <c r="BK3" s="112"/>
      <c r="BL3" s="112"/>
      <c r="BM3" s="112"/>
      <c r="BN3" s="112"/>
      <c r="BO3" s="112"/>
      <c r="BP3" s="96"/>
      <c r="BQ3" s="119" t="s">
        <v>333</v>
      </c>
      <c r="BR3" s="120"/>
      <c r="BS3" s="120"/>
      <c r="BT3" s="120"/>
      <c r="BU3" s="119" t="s">
        <v>334</v>
      </c>
      <c r="BV3" s="120"/>
      <c r="BW3" s="120"/>
      <c r="BX3" s="120"/>
      <c r="BY3" s="120"/>
      <c r="BZ3" s="120"/>
      <c r="CA3" s="119" t="s">
        <v>335</v>
      </c>
      <c r="CB3" s="119"/>
      <c r="CC3" s="119"/>
      <c r="CD3" s="119"/>
      <c r="CE3" s="119"/>
      <c r="CF3" s="119"/>
      <c r="CG3" s="119"/>
      <c r="CH3" s="119"/>
      <c r="CI3" s="119"/>
      <c r="CJ3" s="121" t="s">
        <v>336</v>
      </c>
      <c r="CK3" s="122"/>
      <c r="CL3" s="121" t="s">
        <v>337</v>
      </c>
      <c r="CM3" s="122"/>
      <c r="CN3" s="123"/>
      <c r="CO3" s="115" t="s">
        <v>338</v>
      </c>
      <c r="CP3" s="116"/>
      <c r="CQ3" s="116"/>
      <c r="CR3" s="109" t="s">
        <v>339</v>
      </c>
      <c r="CS3" s="110"/>
      <c r="CT3" s="110"/>
      <c r="CU3" s="110"/>
      <c r="CV3" s="117"/>
      <c r="CW3" s="118" t="s">
        <v>340</v>
      </c>
      <c r="CX3" s="119"/>
    </row>
    <row r="4" spans="1:170" s="2" customFormat="1" ht="13.8" customHeight="1">
      <c r="A4" s="128"/>
      <c r="B4" s="76"/>
      <c r="C4" s="76"/>
      <c r="D4" s="132"/>
      <c r="E4" s="132"/>
      <c r="F4" s="73"/>
      <c r="G4" s="73"/>
      <c r="H4" s="132"/>
      <c r="I4" s="134" t="s">
        <v>132</v>
      </c>
      <c r="J4" s="135"/>
      <c r="K4" s="135"/>
      <c r="L4" s="135"/>
      <c r="M4" s="135"/>
      <c r="N4" s="135"/>
      <c r="O4" s="135"/>
      <c r="P4" s="135"/>
      <c r="Q4" s="136"/>
      <c r="R4" s="137" t="s">
        <v>124</v>
      </c>
      <c r="S4" s="128" t="s">
        <v>1</v>
      </c>
      <c r="T4" s="128" t="s">
        <v>2</v>
      </c>
      <c r="U4" s="140" t="s">
        <v>3</v>
      </c>
      <c r="V4" s="140" t="s">
        <v>4</v>
      </c>
      <c r="W4" s="140" t="s">
        <v>5</v>
      </c>
      <c r="X4" s="128" t="s">
        <v>1</v>
      </c>
      <c r="Y4" s="128" t="s">
        <v>2</v>
      </c>
      <c r="Z4" s="140" t="s">
        <v>3</v>
      </c>
      <c r="AA4" s="140" t="s">
        <v>4</v>
      </c>
      <c r="AB4" s="142" t="s">
        <v>65</v>
      </c>
      <c r="AC4" s="142" t="s">
        <v>66</v>
      </c>
      <c r="AD4" s="142" t="s">
        <v>120</v>
      </c>
      <c r="AE4" s="143"/>
      <c r="AF4" s="142" t="s">
        <v>65</v>
      </c>
      <c r="AG4" s="142" t="s">
        <v>66</v>
      </c>
      <c r="AH4" s="142" t="s">
        <v>65</v>
      </c>
      <c r="AI4" s="146" t="s">
        <v>66</v>
      </c>
      <c r="AJ4" s="128" t="s">
        <v>7</v>
      </c>
      <c r="AK4" s="141"/>
      <c r="AL4" s="128" t="s">
        <v>105</v>
      </c>
      <c r="AM4" s="141"/>
      <c r="AN4" s="128" t="s">
        <v>141</v>
      </c>
      <c r="AO4" s="141"/>
      <c r="AP4" s="141"/>
      <c r="AQ4" s="141"/>
      <c r="AR4" s="128" t="s">
        <v>1</v>
      </c>
      <c r="AS4" s="140" t="s">
        <v>57</v>
      </c>
      <c r="AT4" s="128" t="s">
        <v>1</v>
      </c>
      <c r="AU4" s="128" t="s">
        <v>2</v>
      </c>
      <c r="AV4" s="140" t="s">
        <v>3</v>
      </c>
      <c r="AW4" s="128" t="s">
        <v>1</v>
      </c>
      <c r="AX4" s="128" t="s">
        <v>2</v>
      </c>
      <c r="AY4" s="140" t="s">
        <v>3</v>
      </c>
      <c r="AZ4" s="140" t="s">
        <v>4</v>
      </c>
      <c r="BA4" s="128" t="s">
        <v>1</v>
      </c>
      <c r="BB4" s="140" t="s">
        <v>2</v>
      </c>
      <c r="BC4" s="142" t="s">
        <v>1</v>
      </c>
      <c r="BD4" s="148" t="s">
        <v>2</v>
      </c>
      <c r="BE4" s="128" t="s">
        <v>1</v>
      </c>
      <c r="BF4" s="128" t="s">
        <v>2</v>
      </c>
      <c r="BG4" s="140" t="s">
        <v>3</v>
      </c>
      <c r="BH4" s="140" t="s">
        <v>4</v>
      </c>
      <c r="BI4" s="140" t="s">
        <v>5</v>
      </c>
      <c r="BJ4" s="128" t="s">
        <v>6</v>
      </c>
      <c r="BK4" s="140" t="s">
        <v>9</v>
      </c>
      <c r="BL4" s="140" t="s">
        <v>10</v>
      </c>
      <c r="BM4" s="140" t="s">
        <v>11</v>
      </c>
      <c r="BN4" s="140" t="s">
        <v>73</v>
      </c>
      <c r="BO4" s="140" t="s">
        <v>74</v>
      </c>
      <c r="BP4" s="188"/>
      <c r="BQ4" s="134" t="s">
        <v>132</v>
      </c>
      <c r="BR4" s="135"/>
      <c r="BS4" s="135"/>
      <c r="BT4" s="129" t="s">
        <v>133</v>
      </c>
      <c r="BU4" s="128" t="s">
        <v>1</v>
      </c>
      <c r="BV4" s="128" t="s">
        <v>2</v>
      </c>
      <c r="BW4" s="140" t="s">
        <v>3</v>
      </c>
      <c r="BX4" s="140" t="s">
        <v>4</v>
      </c>
      <c r="BY4" s="140" t="s">
        <v>5</v>
      </c>
      <c r="BZ4" s="140" t="s">
        <v>155</v>
      </c>
      <c r="CA4" s="142" t="s">
        <v>1</v>
      </c>
      <c r="CB4" s="142" t="s">
        <v>2</v>
      </c>
      <c r="CC4" s="154" t="s">
        <v>3</v>
      </c>
      <c r="CD4" s="155" t="s">
        <v>4</v>
      </c>
      <c r="CE4" s="155" t="s">
        <v>5</v>
      </c>
      <c r="CF4" s="151" t="s">
        <v>126</v>
      </c>
      <c r="CG4" s="142" t="s">
        <v>158</v>
      </c>
      <c r="CH4" s="142" t="s">
        <v>159</v>
      </c>
      <c r="CI4" s="154" t="s">
        <v>160</v>
      </c>
      <c r="CJ4" s="142" t="s">
        <v>1</v>
      </c>
      <c r="CK4" s="148" t="s">
        <v>2</v>
      </c>
      <c r="CL4" s="142" t="s">
        <v>1</v>
      </c>
      <c r="CM4" s="148" t="s">
        <v>2</v>
      </c>
      <c r="CN4" s="154" t="s">
        <v>3</v>
      </c>
      <c r="CO4" s="142" t="s">
        <v>1</v>
      </c>
      <c r="CP4" s="148" t="s">
        <v>2</v>
      </c>
      <c r="CQ4" s="154" t="s">
        <v>3</v>
      </c>
      <c r="CR4" s="142" t="s">
        <v>1</v>
      </c>
      <c r="CS4" s="142" t="s">
        <v>2</v>
      </c>
      <c r="CT4" s="154" t="s">
        <v>3</v>
      </c>
      <c r="CU4" s="155" t="s">
        <v>4</v>
      </c>
      <c r="CV4" s="155" t="s">
        <v>5</v>
      </c>
      <c r="CW4" s="142" t="s">
        <v>1</v>
      </c>
      <c r="CX4" s="148" t="s">
        <v>2</v>
      </c>
    </row>
    <row r="5" spans="1:170" s="2" customFormat="1" ht="13.8" customHeight="1">
      <c r="A5" s="128"/>
      <c r="B5" s="76"/>
      <c r="C5" s="76"/>
      <c r="D5" s="132"/>
      <c r="E5" s="132"/>
      <c r="F5" s="74"/>
      <c r="G5" s="74"/>
      <c r="H5" s="132"/>
      <c r="I5" s="156" t="s">
        <v>65</v>
      </c>
      <c r="J5" s="157"/>
      <c r="K5" s="156" t="s">
        <v>66</v>
      </c>
      <c r="L5" s="157"/>
      <c r="M5" s="156" t="s">
        <v>120</v>
      </c>
      <c r="N5" s="157"/>
      <c r="O5" s="129" t="s">
        <v>121</v>
      </c>
      <c r="P5" s="129" t="s">
        <v>125</v>
      </c>
      <c r="Q5" s="129" t="s">
        <v>126</v>
      </c>
      <c r="R5" s="138"/>
      <c r="S5" s="128"/>
      <c r="T5" s="128"/>
      <c r="U5" s="140"/>
      <c r="V5" s="140"/>
      <c r="W5" s="140"/>
      <c r="X5" s="128"/>
      <c r="Y5" s="128"/>
      <c r="Z5" s="140"/>
      <c r="AA5" s="140"/>
      <c r="AB5" s="142"/>
      <c r="AC5" s="142"/>
      <c r="AD5" s="142"/>
      <c r="AE5" s="144"/>
      <c r="AF5" s="142"/>
      <c r="AG5" s="142"/>
      <c r="AH5" s="142"/>
      <c r="AI5" s="146"/>
      <c r="AJ5" s="147" t="s">
        <v>65</v>
      </c>
      <c r="AK5" s="147" t="s">
        <v>151</v>
      </c>
      <c r="AL5" s="147" t="s">
        <v>66</v>
      </c>
      <c r="AM5" s="147" t="s">
        <v>152</v>
      </c>
      <c r="AN5" s="147" t="s">
        <v>120</v>
      </c>
      <c r="AO5" s="147" t="s">
        <v>153</v>
      </c>
      <c r="AP5" s="147" t="s">
        <v>121</v>
      </c>
      <c r="AQ5" s="147" t="s">
        <v>154</v>
      </c>
      <c r="AR5" s="128"/>
      <c r="AS5" s="140"/>
      <c r="AT5" s="128"/>
      <c r="AU5" s="128"/>
      <c r="AV5" s="140"/>
      <c r="AW5" s="128"/>
      <c r="AX5" s="128"/>
      <c r="AY5" s="140"/>
      <c r="AZ5" s="140"/>
      <c r="BA5" s="128"/>
      <c r="BB5" s="140"/>
      <c r="BC5" s="142"/>
      <c r="BD5" s="148"/>
      <c r="BE5" s="128"/>
      <c r="BF5" s="128"/>
      <c r="BG5" s="140"/>
      <c r="BH5" s="140"/>
      <c r="BI5" s="140"/>
      <c r="BJ5" s="128"/>
      <c r="BK5" s="140"/>
      <c r="BL5" s="140"/>
      <c r="BM5" s="140"/>
      <c r="BN5" s="140"/>
      <c r="BO5" s="140"/>
      <c r="BP5" s="188"/>
      <c r="BQ5" s="149" t="s">
        <v>1</v>
      </c>
      <c r="BR5" s="149" t="s">
        <v>3</v>
      </c>
      <c r="BS5" s="149" t="s">
        <v>4</v>
      </c>
      <c r="BT5" s="130"/>
      <c r="BU5" s="128"/>
      <c r="BV5" s="128"/>
      <c r="BW5" s="140"/>
      <c r="BX5" s="140"/>
      <c r="BY5" s="140"/>
      <c r="BZ5" s="140"/>
      <c r="CA5" s="142"/>
      <c r="CB5" s="142"/>
      <c r="CC5" s="154"/>
      <c r="CD5" s="155"/>
      <c r="CE5" s="155"/>
      <c r="CF5" s="152"/>
      <c r="CG5" s="142"/>
      <c r="CH5" s="142"/>
      <c r="CI5" s="154"/>
      <c r="CJ5" s="142"/>
      <c r="CK5" s="148"/>
      <c r="CL5" s="142"/>
      <c r="CM5" s="148"/>
      <c r="CN5" s="154"/>
      <c r="CO5" s="142"/>
      <c r="CP5" s="148"/>
      <c r="CQ5" s="154"/>
      <c r="CR5" s="142"/>
      <c r="CS5" s="142"/>
      <c r="CT5" s="154"/>
      <c r="CU5" s="155"/>
      <c r="CV5" s="155"/>
      <c r="CW5" s="142"/>
      <c r="CX5" s="148"/>
    </row>
    <row r="6" spans="1:170" s="2" customFormat="1" ht="25.95" customHeight="1">
      <c r="A6" s="128"/>
      <c r="B6" s="76"/>
      <c r="C6" s="76"/>
      <c r="D6" s="132"/>
      <c r="E6" s="132"/>
      <c r="F6" s="75"/>
      <c r="G6" s="75"/>
      <c r="H6" s="132"/>
      <c r="I6" s="158"/>
      <c r="J6" s="159"/>
      <c r="K6" s="158"/>
      <c r="L6" s="159"/>
      <c r="M6" s="158"/>
      <c r="N6" s="159"/>
      <c r="O6" s="131"/>
      <c r="P6" s="131"/>
      <c r="Q6" s="131"/>
      <c r="R6" s="139"/>
      <c r="S6" s="128"/>
      <c r="T6" s="128"/>
      <c r="U6" s="140"/>
      <c r="V6" s="140"/>
      <c r="W6" s="140"/>
      <c r="X6" s="128"/>
      <c r="Y6" s="128"/>
      <c r="Z6" s="140"/>
      <c r="AA6" s="140"/>
      <c r="AB6" s="142"/>
      <c r="AC6" s="142"/>
      <c r="AD6" s="142"/>
      <c r="AE6" s="145"/>
      <c r="AF6" s="142"/>
      <c r="AG6" s="142"/>
      <c r="AH6" s="142"/>
      <c r="AI6" s="146"/>
      <c r="AJ6" s="147"/>
      <c r="AK6" s="147"/>
      <c r="AL6" s="147"/>
      <c r="AM6" s="147"/>
      <c r="AN6" s="147"/>
      <c r="AO6" s="147"/>
      <c r="AP6" s="147"/>
      <c r="AQ6" s="147"/>
      <c r="AR6" s="128"/>
      <c r="AS6" s="140"/>
      <c r="AT6" s="128"/>
      <c r="AU6" s="128"/>
      <c r="AV6" s="140"/>
      <c r="AW6" s="128"/>
      <c r="AX6" s="128"/>
      <c r="AY6" s="140"/>
      <c r="AZ6" s="140"/>
      <c r="BA6" s="128"/>
      <c r="BB6" s="140"/>
      <c r="BC6" s="142"/>
      <c r="BD6" s="148"/>
      <c r="BE6" s="128"/>
      <c r="BF6" s="128"/>
      <c r="BG6" s="140"/>
      <c r="BH6" s="140"/>
      <c r="BI6" s="140"/>
      <c r="BJ6" s="128"/>
      <c r="BK6" s="140"/>
      <c r="BL6" s="140"/>
      <c r="BM6" s="140"/>
      <c r="BN6" s="140"/>
      <c r="BO6" s="140"/>
      <c r="BP6" s="188"/>
      <c r="BQ6" s="150"/>
      <c r="BR6" s="150"/>
      <c r="BS6" s="150"/>
      <c r="BT6" s="131"/>
      <c r="BU6" s="128"/>
      <c r="BV6" s="128"/>
      <c r="BW6" s="140"/>
      <c r="BX6" s="140"/>
      <c r="BY6" s="140"/>
      <c r="BZ6" s="140"/>
      <c r="CA6" s="142"/>
      <c r="CB6" s="142"/>
      <c r="CC6" s="154"/>
      <c r="CD6" s="155"/>
      <c r="CE6" s="155"/>
      <c r="CF6" s="153"/>
      <c r="CG6" s="142"/>
      <c r="CH6" s="142"/>
      <c r="CI6" s="154"/>
      <c r="CJ6" s="142"/>
      <c r="CK6" s="148"/>
      <c r="CL6" s="142"/>
      <c r="CM6" s="148"/>
      <c r="CN6" s="154"/>
      <c r="CO6" s="142"/>
      <c r="CP6" s="148"/>
      <c r="CQ6" s="154"/>
      <c r="CR6" s="142"/>
      <c r="CS6" s="142"/>
      <c r="CT6" s="154"/>
      <c r="CU6" s="155"/>
      <c r="CV6" s="155"/>
      <c r="CW6" s="142"/>
      <c r="CX6" s="148"/>
    </row>
    <row r="7" spans="1:170" s="191" customFormat="1" ht="81" customHeight="1">
      <c r="A7" s="68"/>
      <c r="B7" s="68" t="s">
        <v>309</v>
      </c>
      <c r="C7" s="68" t="s">
        <v>310</v>
      </c>
      <c r="D7" s="132"/>
      <c r="E7" s="132"/>
      <c r="F7" s="190" t="s">
        <v>311</v>
      </c>
      <c r="G7" s="190" t="s">
        <v>311</v>
      </c>
      <c r="H7" s="132"/>
      <c r="I7" s="160" t="s">
        <v>13</v>
      </c>
      <c r="J7" s="160" t="s">
        <v>98</v>
      </c>
      <c r="K7" s="160" t="s">
        <v>14</v>
      </c>
      <c r="L7" s="164" t="s">
        <v>16</v>
      </c>
      <c r="M7" s="164" t="s">
        <v>107</v>
      </c>
      <c r="N7" s="164" t="s">
        <v>16</v>
      </c>
      <c r="O7" s="164" t="s">
        <v>108</v>
      </c>
      <c r="P7" s="164" t="s">
        <v>15</v>
      </c>
      <c r="Q7" s="164" t="s">
        <v>58</v>
      </c>
      <c r="R7" s="164" t="s">
        <v>127</v>
      </c>
      <c r="S7" s="164" t="s">
        <v>30</v>
      </c>
      <c r="T7" s="164" t="s">
        <v>109</v>
      </c>
      <c r="U7" s="164" t="s">
        <v>31</v>
      </c>
      <c r="V7" s="164" t="s">
        <v>32</v>
      </c>
      <c r="W7" s="164" t="s">
        <v>8</v>
      </c>
      <c r="X7" s="160" t="s">
        <v>17</v>
      </c>
      <c r="Y7" s="160" t="s">
        <v>18</v>
      </c>
      <c r="Z7" s="164" t="s">
        <v>19</v>
      </c>
      <c r="AA7" s="164" t="s">
        <v>20</v>
      </c>
      <c r="AB7" s="160" t="s">
        <v>99</v>
      </c>
      <c r="AC7" s="160" t="s">
        <v>100</v>
      </c>
      <c r="AD7" s="160" t="s">
        <v>101</v>
      </c>
      <c r="AE7" s="160" t="s">
        <v>150</v>
      </c>
      <c r="AF7" s="160" t="s">
        <v>102</v>
      </c>
      <c r="AG7" s="160" t="s">
        <v>110</v>
      </c>
      <c r="AH7" s="164" t="s">
        <v>103</v>
      </c>
      <c r="AI7" s="160" t="s">
        <v>104</v>
      </c>
      <c r="AJ7" s="160" t="s">
        <v>142</v>
      </c>
      <c r="AK7" s="160" t="s">
        <v>143</v>
      </c>
      <c r="AL7" s="160" t="s">
        <v>144</v>
      </c>
      <c r="AM7" s="160" t="s">
        <v>145</v>
      </c>
      <c r="AN7" s="160" t="s">
        <v>146</v>
      </c>
      <c r="AO7" s="160" t="s">
        <v>147</v>
      </c>
      <c r="AP7" s="160" t="s">
        <v>148</v>
      </c>
      <c r="AQ7" s="160" t="s">
        <v>149</v>
      </c>
      <c r="AR7" s="164" t="s">
        <v>59</v>
      </c>
      <c r="AS7" s="164" t="s">
        <v>60</v>
      </c>
      <c r="AT7" s="164" t="s">
        <v>67</v>
      </c>
      <c r="AU7" s="164" t="s">
        <v>68</v>
      </c>
      <c r="AV7" s="164" t="s">
        <v>69</v>
      </c>
      <c r="AW7" s="164" t="s">
        <v>128</v>
      </c>
      <c r="AX7" s="164" t="s">
        <v>129</v>
      </c>
      <c r="AY7" s="164" t="s">
        <v>130</v>
      </c>
      <c r="AZ7" s="164" t="s">
        <v>131</v>
      </c>
      <c r="BA7" s="164" t="s">
        <v>156</v>
      </c>
      <c r="BB7" s="164" t="s">
        <v>157</v>
      </c>
      <c r="BC7" s="160" t="s">
        <v>61</v>
      </c>
      <c r="BD7" s="164" t="s">
        <v>62</v>
      </c>
      <c r="BE7" s="166" t="s">
        <v>75</v>
      </c>
      <c r="BF7" s="166" t="s">
        <v>76</v>
      </c>
      <c r="BG7" s="166" t="s">
        <v>77</v>
      </c>
      <c r="BH7" s="166" t="s">
        <v>78</v>
      </c>
      <c r="BI7" s="166" t="s">
        <v>79</v>
      </c>
      <c r="BJ7" s="166" t="s">
        <v>80</v>
      </c>
      <c r="BK7" s="166" t="s">
        <v>81</v>
      </c>
      <c r="BL7" s="166" t="s">
        <v>82</v>
      </c>
      <c r="BM7" s="166" t="s">
        <v>83</v>
      </c>
      <c r="BN7" s="166" t="s">
        <v>84</v>
      </c>
      <c r="BO7" s="166" t="s">
        <v>85</v>
      </c>
      <c r="BP7" s="189"/>
      <c r="BQ7" s="166" t="s">
        <v>122</v>
      </c>
      <c r="BR7" s="166" t="s">
        <v>23</v>
      </c>
      <c r="BS7" s="166" t="s">
        <v>58</v>
      </c>
      <c r="BT7" s="166" t="s">
        <v>127</v>
      </c>
      <c r="BU7" s="164" t="s">
        <v>134</v>
      </c>
      <c r="BV7" s="164" t="s">
        <v>135</v>
      </c>
      <c r="BW7" s="164" t="s">
        <v>136</v>
      </c>
      <c r="BX7" s="164" t="s">
        <v>137</v>
      </c>
      <c r="BY7" s="164" t="s">
        <v>40</v>
      </c>
      <c r="BZ7" s="164" t="s">
        <v>8</v>
      </c>
      <c r="CA7" s="160" t="s">
        <v>161</v>
      </c>
      <c r="CB7" s="160" t="s">
        <v>162</v>
      </c>
      <c r="CC7" s="164" t="s">
        <v>163</v>
      </c>
      <c r="CD7" s="160" t="s">
        <v>164</v>
      </c>
      <c r="CE7" s="160" t="s">
        <v>165</v>
      </c>
      <c r="CF7" s="160" t="s">
        <v>166</v>
      </c>
      <c r="CG7" s="160" t="s">
        <v>106</v>
      </c>
      <c r="CH7" s="160" t="s">
        <v>167</v>
      </c>
      <c r="CI7" s="164" t="s">
        <v>8</v>
      </c>
      <c r="CJ7" s="160" t="s">
        <v>63</v>
      </c>
      <c r="CK7" s="164" t="s">
        <v>64</v>
      </c>
      <c r="CL7" s="160" t="s">
        <v>70</v>
      </c>
      <c r="CM7" s="164" t="s">
        <v>71</v>
      </c>
      <c r="CN7" s="166" t="s">
        <v>72</v>
      </c>
      <c r="CO7" s="160" t="s">
        <v>70</v>
      </c>
      <c r="CP7" s="164" t="s">
        <v>71</v>
      </c>
      <c r="CQ7" s="166" t="s">
        <v>72</v>
      </c>
      <c r="CR7" s="160" t="s">
        <v>111</v>
      </c>
      <c r="CS7" s="160" t="s">
        <v>112</v>
      </c>
      <c r="CT7" s="164" t="s">
        <v>113</v>
      </c>
      <c r="CU7" s="160" t="s">
        <v>114</v>
      </c>
      <c r="CV7" s="160" t="s">
        <v>8</v>
      </c>
      <c r="CW7" s="160" t="s">
        <v>21</v>
      </c>
      <c r="CX7" s="164" t="s">
        <v>22</v>
      </c>
    </row>
    <row r="8" spans="1:170" s="193" customFormat="1" ht="12" customHeight="1">
      <c r="A8" s="192"/>
      <c r="B8" s="192"/>
      <c r="C8" s="192"/>
      <c r="D8" s="133"/>
      <c r="E8" s="133"/>
      <c r="F8" s="192"/>
      <c r="G8" s="192"/>
      <c r="H8" s="133"/>
      <c r="I8" s="161"/>
      <c r="J8" s="161"/>
      <c r="K8" s="161"/>
      <c r="L8" s="165"/>
      <c r="M8" s="165"/>
      <c r="N8" s="165"/>
      <c r="O8" s="165"/>
      <c r="P8" s="165"/>
      <c r="Q8" s="165"/>
      <c r="R8" s="165"/>
      <c r="S8" s="165"/>
      <c r="T8" s="165"/>
      <c r="U8" s="165"/>
      <c r="V8" s="165"/>
      <c r="W8" s="165"/>
      <c r="X8" s="161"/>
      <c r="Y8" s="161"/>
      <c r="Z8" s="165"/>
      <c r="AA8" s="165"/>
      <c r="AB8" s="161"/>
      <c r="AC8" s="161"/>
      <c r="AD8" s="161"/>
      <c r="AE8" s="161"/>
      <c r="AF8" s="161"/>
      <c r="AG8" s="161"/>
      <c r="AH8" s="165"/>
      <c r="AI8" s="161"/>
      <c r="AJ8" s="161"/>
      <c r="AK8" s="161"/>
      <c r="AL8" s="161"/>
      <c r="AM8" s="161"/>
      <c r="AN8" s="161"/>
      <c r="AO8" s="161"/>
      <c r="AP8" s="161"/>
      <c r="AQ8" s="161"/>
      <c r="AR8" s="165"/>
      <c r="AS8" s="165"/>
      <c r="AT8" s="165"/>
      <c r="AU8" s="165"/>
      <c r="AV8" s="165"/>
      <c r="AW8" s="165"/>
      <c r="AX8" s="165"/>
      <c r="AY8" s="165"/>
      <c r="AZ8" s="165"/>
      <c r="BA8" s="165"/>
      <c r="BB8" s="165"/>
      <c r="BC8" s="161"/>
      <c r="BD8" s="165"/>
      <c r="BE8" s="167"/>
      <c r="BF8" s="167"/>
      <c r="BG8" s="167"/>
      <c r="BH8" s="167"/>
      <c r="BI8" s="167"/>
      <c r="BJ8" s="167"/>
      <c r="BK8" s="167"/>
      <c r="BL8" s="167"/>
      <c r="BM8" s="167"/>
      <c r="BN8" s="167"/>
      <c r="BO8" s="167"/>
      <c r="BP8" s="165"/>
      <c r="BQ8" s="167"/>
      <c r="BR8" s="167"/>
      <c r="BS8" s="167"/>
      <c r="BT8" s="167"/>
      <c r="BU8" s="165"/>
      <c r="BV8" s="165"/>
      <c r="BW8" s="165"/>
      <c r="BX8" s="165"/>
      <c r="BY8" s="165"/>
      <c r="BZ8" s="165"/>
      <c r="CA8" s="161"/>
      <c r="CB8" s="161"/>
      <c r="CC8" s="165"/>
      <c r="CD8" s="161"/>
      <c r="CE8" s="161"/>
      <c r="CF8" s="161"/>
      <c r="CG8" s="161"/>
      <c r="CH8" s="161"/>
      <c r="CI8" s="165"/>
      <c r="CJ8" s="161"/>
      <c r="CK8" s="165"/>
      <c r="CL8" s="161"/>
      <c r="CM8" s="165"/>
      <c r="CN8" s="167"/>
      <c r="CO8" s="161"/>
      <c r="CP8" s="165"/>
      <c r="CQ8" s="167"/>
      <c r="CR8" s="161"/>
      <c r="CS8" s="161"/>
      <c r="CT8" s="165"/>
      <c r="CU8" s="161"/>
      <c r="CV8" s="161"/>
      <c r="CW8" s="161"/>
      <c r="CX8" s="165"/>
    </row>
    <row r="9" spans="1:170" s="39" customFormat="1" ht="10.8" hidden="1" customHeight="1">
      <c r="A9" s="29" t="s">
        <v>171</v>
      </c>
      <c r="B9" s="67"/>
      <c r="C9" s="67"/>
      <c r="D9" s="67"/>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55" customFormat="1">
      <c r="A10" s="52">
        <v>472018</v>
      </c>
      <c r="B10" s="52" t="s">
        <v>268</v>
      </c>
      <c r="C10" s="65">
        <f t="shared" ref="C10:C50" si="0">INT(B10/10)</f>
        <v>47201</v>
      </c>
      <c r="D10" s="70">
        <v>47201</v>
      </c>
      <c r="E10" s="54" t="s">
        <v>175</v>
      </c>
      <c r="F10" s="54" t="s">
        <v>224</v>
      </c>
      <c r="G10" s="54">
        <f t="shared" ref="G10:G50" si="1">IF(E10=F10,0,1)</f>
        <v>0</v>
      </c>
      <c r="H10" s="59">
        <v>3</v>
      </c>
      <c r="I10" s="57"/>
      <c r="J10" s="57"/>
      <c r="K10" s="57"/>
      <c r="L10" s="57"/>
      <c r="M10" s="86"/>
      <c r="N10" s="86"/>
      <c r="O10" s="86">
        <v>1</v>
      </c>
      <c r="P10" s="86"/>
      <c r="Q10" s="86"/>
      <c r="R10" s="60"/>
      <c r="S10" s="86"/>
      <c r="T10" s="86"/>
      <c r="U10" s="86"/>
      <c r="V10" s="86"/>
      <c r="W10" s="58"/>
      <c r="X10" s="57"/>
      <c r="Y10" s="57"/>
      <c r="Z10" s="86"/>
      <c r="AA10" s="58"/>
      <c r="AB10" s="88"/>
      <c r="AC10" s="18"/>
      <c r="AD10" s="18"/>
      <c r="AE10" s="58"/>
      <c r="AF10" s="88"/>
      <c r="AG10" s="88"/>
      <c r="AH10" s="88"/>
      <c r="AI10" s="61"/>
      <c r="AJ10" s="88"/>
      <c r="AK10" s="88"/>
      <c r="AL10" s="88"/>
      <c r="AM10" s="88"/>
      <c r="AN10" s="88"/>
      <c r="AO10" s="88"/>
      <c r="AP10" s="88"/>
      <c r="AQ10" s="88"/>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62"/>
      <c r="BQ10" s="86"/>
      <c r="BR10" s="86"/>
      <c r="BS10" s="86"/>
      <c r="BT10" s="78"/>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57"/>
      <c r="CX10" s="86"/>
    </row>
    <row r="11" spans="1:170" s="55" customFormat="1">
      <c r="A11" s="52">
        <v>472051</v>
      </c>
      <c r="B11" s="52" t="s">
        <v>269</v>
      </c>
      <c r="C11" s="65">
        <f t="shared" si="0"/>
        <v>47205</v>
      </c>
      <c r="D11" s="70">
        <v>47205</v>
      </c>
      <c r="E11" s="54" t="s">
        <v>176</v>
      </c>
      <c r="F11" s="54" t="s">
        <v>225</v>
      </c>
      <c r="G11" s="54">
        <f t="shared" si="1"/>
        <v>0</v>
      </c>
      <c r="H11" s="59">
        <v>5</v>
      </c>
      <c r="I11" s="57"/>
      <c r="J11" s="57"/>
      <c r="K11" s="57"/>
      <c r="L11" s="57"/>
      <c r="M11" s="86"/>
      <c r="N11" s="86"/>
      <c r="O11" s="86"/>
      <c r="P11" s="86">
        <v>1</v>
      </c>
      <c r="Q11" s="86"/>
      <c r="R11" s="60"/>
      <c r="S11" s="86"/>
      <c r="T11" s="86"/>
      <c r="U11" s="86">
        <v>1</v>
      </c>
      <c r="V11" s="86"/>
      <c r="W11" s="58"/>
      <c r="X11" s="57"/>
      <c r="Y11" s="57"/>
      <c r="Z11" s="86"/>
      <c r="AA11" s="58"/>
      <c r="AB11" s="88"/>
      <c r="AC11" s="18"/>
      <c r="AD11" s="18"/>
      <c r="AE11" s="58"/>
      <c r="AF11" s="88"/>
      <c r="AG11" s="88"/>
      <c r="AH11" s="88"/>
      <c r="AI11" s="61"/>
      <c r="AJ11" s="88"/>
      <c r="AK11" s="88"/>
      <c r="AL11" s="88"/>
      <c r="AM11" s="88"/>
      <c r="AN11" s="88"/>
      <c r="AO11" s="88"/>
      <c r="AP11" s="88"/>
      <c r="AQ11" s="88"/>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62"/>
      <c r="BQ11" s="86"/>
      <c r="BR11" s="86"/>
      <c r="BS11" s="86"/>
      <c r="BT11" s="78"/>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57"/>
      <c r="CX11" s="86"/>
    </row>
    <row r="12" spans="1:170" s="55" customFormat="1" ht="12">
      <c r="A12" s="52">
        <v>472077</v>
      </c>
      <c r="B12" s="52" t="s">
        <v>270</v>
      </c>
      <c r="C12" s="65">
        <f t="shared" si="0"/>
        <v>47207</v>
      </c>
      <c r="D12" s="70">
        <v>47207</v>
      </c>
      <c r="E12" s="54" t="s">
        <v>177</v>
      </c>
      <c r="F12" s="54" t="s">
        <v>226</v>
      </c>
      <c r="G12" s="54">
        <f t="shared" si="1"/>
        <v>0</v>
      </c>
      <c r="H12" s="59">
        <v>5</v>
      </c>
      <c r="I12" s="57">
        <v>1</v>
      </c>
      <c r="J12" s="57">
        <v>16</v>
      </c>
      <c r="K12" s="57"/>
      <c r="L12" s="57"/>
      <c r="M12" s="86"/>
      <c r="N12" s="86"/>
      <c r="O12" s="86"/>
      <c r="P12" s="86"/>
      <c r="Q12" s="86"/>
      <c r="R12" s="60"/>
      <c r="S12" s="86"/>
      <c r="T12" s="86"/>
      <c r="U12" s="86"/>
      <c r="V12" s="86"/>
      <c r="W12" s="58"/>
      <c r="X12" s="57"/>
      <c r="Y12" s="57"/>
      <c r="Z12" s="86">
        <v>1</v>
      </c>
      <c r="AA12" s="58"/>
      <c r="AB12" s="88"/>
      <c r="AC12" s="18">
        <v>1</v>
      </c>
      <c r="AD12" s="18"/>
      <c r="AE12" s="58"/>
      <c r="AF12" s="88">
        <v>1</v>
      </c>
      <c r="AG12" s="88"/>
      <c r="AH12" s="88">
        <v>1</v>
      </c>
      <c r="AI12" s="61"/>
      <c r="AJ12" s="88"/>
      <c r="AK12" s="88"/>
      <c r="AL12" s="88"/>
      <c r="AM12" s="88"/>
      <c r="AN12" s="88"/>
      <c r="AO12" s="88"/>
      <c r="AP12" s="88">
        <v>1</v>
      </c>
      <c r="AQ12" s="88">
        <v>1</v>
      </c>
      <c r="AR12" s="86">
        <v>1</v>
      </c>
      <c r="AS12" s="86"/>
      <c r="AT12" s="86"/>
      <c r="AU12" s="86">
        <v>1</v>
      </c>
      <c r="AV12" s="86"/>
      <c r="AW12" s="86"/>
      <c r="AX12" s="86"/>
      <c r="AY12" s="86">
        <v>1</v>
      </c>
      <c r="AZ12" s="86"/>
      <c r="BA12" s="86"/>
      <c r="BB12" s="86">
        <v>1</v>
      </c>
      <c r="BC12" s="86">
        <v>1</v>
      </c>
      <c r="BD12" s="86"/>
      <c r="BE12" s="86">
        <v>1</v>
      </c>
      <c r="BF12" s="86">
        <v>1</v>
      </c>
      <c r="BG12" s="86"/>
      <c r="BH12" s="86">
        <v>1</v>
      </c>
      <c r="BI12" s="86">
        <v>1</v>
      </c>
      <c r="BJ12" s="86"/>
      <c r="BK12" s="86"/>
      <c r="BL12" s="86">
        <v>1</v>
      </c>
      <c r="BM12" s="86"/>
      <c r="BN12" s="86"/>
      <c r="BO12" s="86"/>
      <c r="BP12" s="62"/>
      <c r="BQ12" s="86">
        <v>1</v>
      </c>
      <c r="BR12" s="86"/>
      <c r="BS12" s="86"/>
      <c r="BT12" s="78"/>
      <c r="BU12" s="86">
        <v>1</v>
      </c>
      <c r="BV12" s="86"/>
      <c r="BW12" s="86">
        <v>1</v>
      </c>
      <c r="BX12" s="86">
        <v>1</v>
      </c>
      <c r="BY12" s="86"/>
      <c r="BZ12" s="86"/>
      <c r="CA12" s="86">
        <v>1</v>
      </c>
      <c r="CB12" s="86"/>
      <c r="CC12" s="86"/>
      <c r="CD12" s="86"/>
      <c r="CE12" s="86"/>
      <c r="CF12" s="86"/>
      <c r="CG12" s="86"/>
      <c r="CH12" s="86">
        <v>1</v>
      </c>
      <c r="CI12" s="86"/>
      <c r="CJ12" s="86"/>
      <c r="CK12" s="86">
        <v>1</v>
      </c>
      <c r="CL12" s="86"/>
      <c r="CM12" s="86">
        <v>1</v>
      </c>
      <c r="CN12" s="86"/>
      <c r="CO12" s="86"/>
      <c r="CP12" s="86">
        <v>1</v>
      </c>
      <c r="CQ12" s="86"/>
      <c r="CR12" s="86"/>
      <c r="CS12" s="86"/>
      <c r="CT12" s="86"/>
      <c r="CU12" s="86">
        <v>1</v>
      </c>
      <c r="CV12" s="86"/>
      <c r="CW12" s="57"/>
      <c r="CX12" s="86">
        <v>1</v>
      </c>
    </row>
    <row r="13" spans="1:170" s="55" customFormat="1" ht="43.2">
      <c r="A13" s="52">
        <v>472085</v>
      </c>
      <c r="B13" s="52" t="s">
        <v>271</v>
      </c>
      <c r="C13" s="65">
        <f t="shared" si="0"/>
        <v>47208</v>
      </c>
      <c r="D13" s="70">
        <v>47208</v>
      </c>
      <c r="E13" s="54" t="s">
        <v>178</v>
      </c>
      <c r="F13" s="54" t="s">
        <v>266</v>
      </c>
      <c r="G13" s="54">
        <f t="shared" si="1"/>
        <v>0</v>
      </c>
      <c r="H13" s="59">
        <v>5</v>
      </c>
      <c r="I13" s="57">
        <v>1</v>
      </c>
      <c r="J13" s="57">
        <v>18</v>
      </c>
      <c r="K13" s="57"/>
      <c r="L13" s="57"/>
      <c r="M13" s="86"/>
      <c r="N13" s="86"/>
      <c r="O13" s="86"/>
      <c r="P13" s="86"/>
      <c r="Q13" s="86"/>
      <c r="R13" s="60"/>
      <c r="S13" s="86"/>
      <c r="T13" s="86"/>
      <c r="U13" s="86"/>
      <c r="V13" s="86"/>
      <c r="W13" s="58"/>
      <c r="X13" s="57"/>
      <c r="Y13" s="57"/>
      <c r="Z13" s="86">
        <v>1</v>
      </c>
      <c r="AA13" s="58"/>
      <c r="AB13" s="88">
        <v>1</v>
      </c>
      <c r="AC13" s="18"/>
      <c r="AD13" s="18"/>
      <c r="AE13" s="58" t="s">
        <v>179</v>
      </c>
      <c r="AF13" s="88"/>
      <c r="AG13" s="88">
        <v>1</v>
      </c>
      <c r="AH13" s="88"/>
      <c r="AI13" s="61"/>
      <c r="AJ13" s="88"/>
      <c r="AK13" s="88"/>
      <c r="AL13" s="88"/>
      <c r="AM13" s="88"/>
      <c r="AN13" s="88"/>
      <c r="AO13" s="88"/>
      <c r="AP13" s="88">
        <v>1</v>
      </c>
      <c r="AQ13" s="88">
        <v>1</v>
      </c>
      <c r="AR13" s="86">
        <v>1</v>
      </c>
      <c r="AS13" s="86"/>
      <c r="AT13" s="86">
        <v>1</v>
      </c>
      <c r="AU13" s="86">
        <v>1</v>
      </c>
      <c r="AV13" s="86"/>
      <c r="AW13" s="86"/>
      <c r="AX13" s="86"/>
      <c r="AY13" s="86"/>
      <c r="AZ13" s="86">
        <v>1</v>
      </c>
      <c r="BA13" s="86">
        <v>1</v>
      </c>
      <c r="BB13" s="86"/>
      <c r="BC13" s="86">
        <v>1</v>
      </c>
      <c r="BD13" s="86"/>
      <c r="BE13" s="86">
        <v>1</v>
      </c>
      <c r="BF13" s="86">
        <v>1</v>
      </c>
      <c r="BG13" s="86">
        <v>1</v>
      </c>
      <c r="BH13" s="86">
        <v>1</v>
      </c>
      <c r="BI13" s="86"/>
      <c r="BJ13" s="86">
        <v>1</v>
      </c>
      <c r="BK13" s="86"/>
      <c r="BL13" s="86"/>
      <c r="BM13" s="86"/>
      <c r="BN13" s="86"/>
      <c r="BO13" s="86"/>
      <c r="BP13" s="62"/>
      <c r="BQ13" s="86"/>
      <c r="BR13" s="86">
        <v>1</v>
      </c>
      <c r="BS13" s="86"/>
      <c r="BT13" s="78"/>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v>1</v>
      </c>
      <c r="CV13" s="86"/>
      <c r="CW13" s="57"/>
      <c r="CX13" s="86">
        <v>1</v>
      </c>
    </row>
    <row r="14" spans="1:170" s="55" customFormat="1" ht="43.2">
      <c r="A14" s="52">
        <v>472093</v>
      </c>
      <c r="B14" s="52" t="s">
        <v>272</v>
      </c>
      <c r="C14" s="65">
        <f t="shared" si="0"/>
        <v>47209</v>
      </c>
      <c r="D14" s="70">
        <v>47209</v>
      </c>
      <c r="E14" s="54" t="s">
        <v>180</v>
      </c>
      <c r="F14" s="54" t="s">
        <v>229</v>
      </c>
      <c r="G14" s="54">
        <f t="shared" si="1"/>
        <v>0</v>
      </c>
      <c r="H14" s="59">
        <v>5</v>
      </c>
      <c r="I14" s="57">
        <v>1</v>
      </c>
      <c r="J14" s="57">
        <v>16</v>
      </c>
      <c r="K14" s="57"/>
      <c r="L14" s="57"/>
      <c r="M14" s="86"/>
      <c r="N14" s="86"/>
      <c r="O14" s="86"/>
      <c r="P14" s="86"/>
      <c r="Q14" s="86"/>
      <c r="R14" s="60"/>
      <c r="S14" s="86"/>
      <c r="T14" s="86"/>
      <c r="U14" s="86"/>
      <c r="V14" s="86"/>
      <c r="W14" s="58"/>
      <c r="X14" s="57"/>
      <c r="Y14" s="57"/>
      <c r="Z14" s="86"/>
      <c r="AA14" s="58" t="s">
        <v>181</v>
      </c>
      <c r="AB14" s="88">
        <v>1</v>
      </c>
      <c r="AC14" s="18"/>
      <c r="AD14" s="18"/>
      <c r="AE14" s="58" t="s">
        <v>182</v>
      </c>
      <c r="AF14" s="88">
        <v>1</v>
      </c>
      <c r="AG14" s="88"/>
      <c r="AH14" s="88"/>
      <c r="AI14" s="61"/>
      <c r="AJ14" s="88"/>
      <c r="AK14" s="88"/>
      <c r="AL14" s="88"/>
      <c r="AM14" s="88"/>
      <c r="AN14" s="88"/>
      <c r="AO14" s="88"/>
      <c r="AP14" s="88">
        <v>1</v>
      </c>
      <c r="AQ14" s="88">
        <v>1</v>
      </c>
      <c r="AR14" s="86">
        <v>1</v>
      </c>
      <c r="AS14" s="86"/>
      <c r="AT14" s="86">
        <v>1</v>
      </c>
      <c r="AU14" s="86">
        <v>1</v>
      </c>
      <c r="AV14" s="86"/>
      <c r="AW14" s="86"/>
      <c r="AX14" s="86"/>
      <c r="AY14" s="86">
        <v>1</v>
      </c>
      <c r="AZ14" s="86"/>
      <c r="BA14" s="86"/>
      <c r="BB14" s="86">
        <v>1</v>
      </c>
      <c r="BC14" s="86"/>
      <c r="BD14" s="86">
        <v>1</v>
      </c>
      <c r="BE14" s="86">
        <v>1</v>
      </c>
      <c r="BF14" s="86">
        <v>1</v>
      </c>
      <c r="BG14" s="86">
        <v>1</v>
      </c>
      <c r="BH14" s="86">
        <v>1</v>
      </c>
      <c r="BI14" s="86">
        <v>1</v>
      </c>
      <c r="BJ14" s="86"/>
      <c r="BK14" s="86"/>
      <c r="BL14" s="86">
        <v>1</v>
      </c>
      <c r="BM14" s="86"/>
      <c r="BN14" s="86"/>
      <c r="BO14" s="86"/>
      <c r="BP14" s="62"/>
      <c r="BQ14" s="86"/>
      <c r="BR14" s="86">
        <v>1</v>
      </c>
      <c r="BS14" s="86"/>
      <c r="BT14" s="78"/>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v>1</v>
      </c>
      <c r="CU14" s="86"/>
      <c r="CV14" s="86"/>
      <c r="CW14" s="57"/>
      <c r="CX14" s="86">
        <v>1</v>
      </c>
    </row>
    <row r="15" spans="1:170" s="55" customFormat="1">
      <c r="A15" s="52">
        <v>472017</v>
      </c>
      <c r="B15" s="52" t="s">
        <v>273</v>
      </c>
      <c r="C15" s="65">
        <f t="shared" si="0"/>
        <v>47210</v>
      </c>
      <c r="D15" s="70">
        <v>47210</v>
      </c>
      <c r="E15" s="54" t="s">
        <v>183</v>
      </c>
      <c r="F15" s="54" t="s">
        <v>230</v>
      </c>
      <c r="G15" s="54">
        <f t="shared" si="1"/>
        <v>0</v>
      </c>
      <c r="H15" s="59">
        <v>5</v>
      </c>
      <c r="I15" s="57"/>
      <c r="J15" s="57"/>
      <c r="K15" s="57"/>
      <c r="L15" s="57"/>
      <c r="M15" s="86"/>
      <c r="N15" s="86"/>
      <c r="O15" s="86">
        <v>1</v>
      </c>
      <c r="P15" s="86"/>
      <c r="Q15" s="86"/>
      <c r="R15" s="60"/>
      <c r="S15" s="86"/>
      <c r="T15" s="86"/>
      <c r="U15" s="86"/>
      <c r="V15" s="86"/>
      <c r="W15" s="58"/>
      <c r="X15" s="57"/>
      <c r="Y15" s="57"/>
      <c r="Z15" s="86"/>
      <c r="AA15" s="58"/>
      <c r="AB15" s="88"/>
      <c r="AC15" s="18"/>
      <c r="AD15" s="18"/>
      <c r="AE15" s="58"/>
      <c r="AF15" s="88"/>
      <c r="AG15" s="88"/>
      <c r="AH15" s="88"/>
      <c r="AI15" s="61"/>
      <c r="AJ15" s="88"/>
      <c r="AK15" s="88"/>
      <c r="AL15" s="88"/>
      <c r="AM15" s="88"/>
      <c r="AN15" s="88"/>
      <c r="AO15" s="88"/>
      <c r="AP15" s="88"/>
      <c r="AQ15" s="88"/>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62"/>
      <c r="BQ15" s="86"/>
      <c r="BR15" s="86"/>
      <c r="BS15" s="86"/>
      <c r="BT15" s="78"/>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57"/>
      <c r="CX15" s="86"/>
    </row>
    <row r="16" spans="1:170" s="55" customFormat="1" ht="64.8">
      <c r="A16" s="52">
        <v>472115</v>
      </c>
      <c r="B16" s="52" t="s">
        <v>274</v>
      </c>
      <c r="C16" s="65">
        <f t="shared" si="0"/>
        <v>47211</v>
      </c>
      <c r="D16" s="70">
        <v>47211</v>
      </c>
      <c r="E16" s="54" t="s">
        <v>184</v>
      </c>
      <c r="F16" s="54" t="s">
        <v>231</v>
      </c>
      <c r="G16" s="54">
        <f t="shared" si="1"/>
        <v>0</v>
      </c>
      <c r="H16" s="59">
        <v>5</v>
      </c>
      <c r="I16" s="57"/>
      <c r="J16" s="57"/>
      <c r="K16" s="57"/>
      <c r="L16" s="57"/>
      <c r="M16" s="86"/>
      <c r="N16" s="86"/>
      <c r="O16" s="86"/>
      <c r="P16" s="86"/>
      <c r="Q16" s="86">
        <v>1</v>
      </c>
      <c r="R16" s="60" t="s">
        <v>185</v>
      </c>
      <c r="S16" s="86"/>
      <c r="T16" s="86"/>
      <c r="U16" s="86"/>
      <c r="V16" s="86"/>
      <c r="W16" s="58"/>
      <c r="X16" s="57"/>
      <c r="Y16" s="57"/>
      <c r="Z16" s="86"/>
      <c r="AA16" s="58"/>
      <c r="AB16" s="88"/>
      <c r="AC16" s="18"/>
      <c r="AD16" s="18"/>
      <c r="AE16" s="58"/>
      <c r="AF16" s="88"/>
      <c r="AG16" s="88"/>
      <c r="AH16" s="88"/>
      <c r="AI16" s="61"/>
      <c r="AJ16" s="88"/>
      <c r="AK16" s="88"/>
      <c r="AL16" s="88"/>
      <c r="AM16" s="88"/>
      <c r="AN16" s="88"/>
      <c r="AO16" s="88"/>
      <c r="AP16" s="88"/>
      <c r="AQ16" s="88"/>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62"/>
      <c r="BQ16" s="86"/>
      <c r="BR16" s="86"/>
      <c r="BS16" s="86"/>
      <c r="BT16" s="78"/>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57"/>
      <c r="CX16" s="86"/>
    </row>
    <row r="17" spans="1:102" s="55" customFormat="1" ht="21.6">
      <c r="A17" s="52">
        <v>472123</v>
      </c>
      <c r="B17" s="52" t="s">
        <v>275</v>
      </c>
      <c r="C17" s="65">
        <f t="shared" si="0"/>
        <v>47212</v>
      </c>
      <c r="D17" s="70">
        <v>47212</v>
      </c>
      <c r="E17" s="54" t="s">
        <v>186</v>
      </c>
      <c r="F17" s="54" t="s">
        <v>232</v>
      </c>
      <c r="G17" s="54">
        <f t="shared" si="1"/>
        <v>0</v>
      </c>
      <c r="H17" s="59">
        <v>5</v>
      </c>
      <c r="I17" s="57">
        <v>1</v>
      </c>
      <c r="J17" s="57">
        <v>16</v>
      </c>
      <c r="K17" s="57"/>
      <c r="L17" s="57"/>
      <c r="M17" s="86"/>
      <c r="N17" s="86"/>
      <c r="O17" s="86"/>
      <c r="P17" s="86"/>
      <c r="Q17" s="86"/>
      <c r="R17" s="60"/>
      <c r="S17" s="86"/>
      <c r="T17" s="86"/>
      <c r="U17" s="86"/>
      <c r="V17" s="86"/>
      <c r="W17" s="58"/>
      <c r="X17" s="57"/>
      <c r="Y17" s="57"/>
      <c r="Z17" s="86">
        <v>1</v>
      </c>
      <c r="AA17" s="58"/>
      <c r="AB17" s="88">
        <v>1</v>
      </c>
      <c r="AC17" s="18"/>
      <c r="AD17" s="18"/>
      <c r="AE17" s="58" t="s">
        <v>187</v>
      </c>
      <c r="AF17" s="88">
        <v>1</v>
      </c>
      <c r="AG17" s="88"/>
      <c r="AH17" s="88"/>
      <c r="AI17" s="61"/>
      <c r="AJ17" s="88"/>
      <c r="AK17" s="88"/>
      <c r="AL17" s="88"/>
      <c r="AM17" s="88"/>
      <c r="AN17" s="88"/>
      <c r="AO17" s="88"/>
      <c r="AP17" s="88">
        <v>1</v>
      </c>
      <c r="AQ17" s="88"/>
      <c r="AR17" s="86">
        <v>1</v>
      </c>
      <c r="AS17" s="86"/>
      <c r="AT17" s="86">
        <v>1</v>
      </c>
      <c r="AU17" s="86">
        <v>1</v>
      </c>
      <c r="AV17" s="86"/>
      <c r="AW17" s="86"/>
      <c r="AX17" s="86"/>
      <c r="AY17" s="86"/>
      <c r="AZ17" s="86">
        <v>1</v>
      </c>
      <c r="BA17" s="86"/>
      <c r="BB17" s="86">
        <v>1</v>
      </c>
      <c r="BC17" s="86"/>
      <c r="BD17" s="86">
        <v>1</v>
      </c>
      <c r="BE17" s="86">
        <v>1</v>
      </c>
      <c r="BF17" s="86">
        <v>1</v>
      </c>
      <c r="BG17" s="86">
        <v>1</v>
      </c>
      <c r="BH17" s="86">
        <v>1</v>
      </c>
      <c r="BI17" s="86">
        <v>1</v>
      </c>
      <c r="BJ17" s="86"/>
      <c r="BK17" s="86"/>
      <c r="BL17" s="86">
        <v>1</v>
      </c>
      <c r="BM17" s="86"/>
      <c r="BN17" s="86"/>
      <c r="BO17" s="86"/>
      <c r="BP17" s="62"/>
      <c r="BQ17" s="86"/>
      <c r="BR17" s="86">
        <v>1</v>
      </c>
      <c r="BS17" s="86"/>
      <c r="BT17" s="78"/>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v>1</v>
      </c>
      <c r="CV17" s="86"/>
      <c r="CW17" s="57"/>
      <c r="CX17" s="86">
        <v>1</v>
      </c>
    </row>
    <row r="18" spans="1:102" s="55" customFormat="1">
      <c r="A18" s="52">
        <v>47213</v>
      </c>
      <c r="B18" s="52" t="s">
        <v>276</v>
      </c>
      <c r="C18" s="65">
        <f t="shared" si="0"/>
        <v>47213</v>
      </c>
      <c r="D18" s="70">
        <v>47213</v>
      </c>
      <c r="E18" s="54" t="s">
        <v>188</v>
      </c>
      <c r="F18" s="54" t="s">
        <v>233</v>
      </c>
      <c r="G18" s="54">
        <f t="shared" si="1"/>
        <v>0</v>
      </c>
      <c r="H18" s="59">
        <v>5</v>
      </c>
      <c r="I18" s="57"/>
      <c r="J18" s="57"/>
      <c r="K18" s="57">
        <v>1</v>
      </c>
      <c r="L18" s="57">
        <v>27</v>
      </c>
      <c r="M18" s="86"/>
      <c r="N18" s="86"/>
      <c r="O18" s="86"/>
      <c r="P18" s="86"/>
      <c r="Q18" s="86"/>
      <c r="R18" s="60"/>
      <c r="S18" s="86"/>
      <c r="T18" s="86"/>
      <c r="U18" s="86"/>
      <c r="V18" s="86"/>
      <c r="W18" s="58"/>
      <c r="X18" s="57"/>
      <c r="Y18" s="57"/>
      <c r="Z18" s="86"/>
      <c r="AA18" s="58"/>
      <c r="AB18" s="88"/>
      <c r="AC18" s="18"/>
      <c r="AD18" s="18"/>
      <c r="AE18" s="58"/>
      <c r="AF18" s="88"/>
      <c r="AG18" s="88"/>
      <c r="AH18" s="88"/>
      <c r="AI18" s="61"/>
      <c r="AJ18" s="88"/>
      <c r="AK18" s="88"/>
      <c r="AL18" s="88"/>
      <c r="AM18" s="88"/>
      <c r="AN18" s="88"/>
      <c r="AO18" s="88"/>
      <c r="AP18" s="88"/>
      <c r="AQ18" s="88"/>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62"/>
      <c r="BQ18" s="86"/>
      <c r="BR18" s="86"/>
      <c r="BS18" s="86"/>
      <c r="BT18" s="78"/>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57"/>
      <c r="CX18" s="86"/>
    </row>
    <row r="19" spans="1:102" s="55" customFormat="1">
      <c r="A19" s="52">
        <v>472140</v>
      </c>
      <c r="B19" s="52" t="s">
        <v>277</v>
      </c>
      <c r="C19" s="65">
        <f t="shared" si="0"/>
        <v>47214</v>
      </c>
      <c r="D19" s="70">
        <v>47214</v>
      </c>
      <c r="E19" s="54" t="s">
        <v>189</v>
      </c>
      <c r="F19" s="54" t="s">
        <v>234</v>
      </c>
      <c r="G19" s="54">
        <f t="shared" si="1"/>
        <v>0</v>
      </c>
      <c r="H19" s="59">
        <v>5</v>
      </c>
      <c r="I19" s="57"/>
      <c r="J19" s="57"/>
      <c r="K19" s="57"/>
      <c r="L19" s="57"/>
      <c r="M19" s="86"/>
      <c r="N19" s="86"/>
      <c r="O19" s="86">
        <v>1</v>
      </c>
      <c r="P19" s="86"/>
      <c r="Q19" s="86"/>
      <c r="R19" s="60"/>
      <c r="S19" s="86"/>
      <c r="T19" s="86"/>
      <c r="U19" s="86"/>
      <c r="V19" s="86"/>
      <c r="W19" s="58"/>
      <c r="X19" s="57"/>
      <c r="Y19" s="57"/>
      <c r="Z19" s="86"/>
      <c r="AA19" s="58"/>
      <c r="AB19" s="88"/>
      <c r="AC19" s="18"/>
      <c r="AD19" s="18"/>
      <c r="AE19" s="58"/>
      <c r="AF19" s="88"/>
      <c r="AG19" s="88"/>
      <c r="AH19" s="88"/>
      <c r="AI19" s="61"/>
      <c r="AJ19" s="88"/>
      <c r="AK19" s="88"/>
      <c r="AL19" s="88"/>
      <c r="AM19" s="88"/>
      <c r="AN19" s="88"/>
      <c r="AO19" s="88"/>
      <c r="AP19" s="88"/>
      <c r="AQ19" s="88"/>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62"/>
      <c r="BQ19" s="86"/>
      <c r="BR19" s="86"/>
      <c r="BS19" s="86"/>
      <c r="BT19" s="78"/>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57"/>
      <c r="CX19" s="86"/>
    </row>
    <row r="20" spans="1:102" s="55" customFormat="1" ht="12">
      <c r="A20" s="52">
        <v>472158</v>
      </c>
      <c r="B20" s="52" t="s">
        <v>278</v>
      </c>
      <c r="C20" s="65">
        <f t="shared" si="0"/>
        <v>47215</v>
      </c>
      <c r="D20" s="70">
        <v>47215</v>
      </c>
      <c r="E20" s="54" t="s">
        <v>190</v>
      </c>
      <c r="F20" s="54" t="s">
        <v>235</v>
      </c>
      <c r="G20" s="54">
        <f t="shared" si="1"/>
        <v>0</v>
      </c>
      <c r="H20" s="59">
        <v>5</v>
      </c>
      <c r="I20" s="57">
        <v>1</v>
      </c>
      <c r="J20" s="57">
        <v>20</v>
      </c>
      <c r="K20" s="57"/>
      <c r="L20" s="57"/>
      <c r="M20" s="86"/>
      <c r="N20" s="86"/>
      <c r="O20" s="86"/>
      <c r="P20" s="86"/>
      <c r="Q20" s="86"/>
      <c r="R20" s="60"/>
      <c r="S20" s="86"/>
      <c r="T20" s="86"/>
      <c r="U20" s="86"/>
      <c r="V20" s="86"/>
      <c r="W20" s="58"/>
      <c r="X20" s="57"/>
      <c r="Y20" s="57">
        <v>1</v>
      </c>
      <c r="Z20" s="86"/>
      <c r="AA20" s="58"/>
      <c r="AB20" s="88"/>
      <c r="AC20" s="18">
        <v>1</v>
      </c>
      <c r="AD20" s="18"/>
      <c r="AE20" s="58"/>
      <c r="AF20" s="88"/>
      <c r="AG20" s="88">
        <v>1</v>
      </c>
      <c r="AH20" s="88">
        <v>1</v>
      </c>
      <c r="AI20" s="61"/>
      <c r="AJ20" s="88"/>
      <c r="AK20" s="88"/>
      <c r="AL20" s="88"/>
      <c r="AM20" s="88"/>
      <c r="AN20" s="88">
        <v>1</v>
      </c>
      <c r="AO20" s="88">
        <v>1</v>
      </c>
      <c r="AP20" s="88"/>
      <c r="AQ20" s="88"/>
      <c r="AR20" s="86">
        <v>1</v>
      </c>
      <c r="AS20" s="86"/>
      <c r="AT20" s="86"/>
      <c r="AU20" s="86">
        <v>1</v>
      </c>
      <c r="AV20" s="86"/>
      <c r="AW20" s="86">
        <v>1</v>
      </c>
      <c r="AX20" s="86"/>
      <c r="AY20" s="86"/>
      <c r="AZ20" s="86"/>
      <c r="BA20" s="86"/>
      <c r="BB20" s="86">
        <v>1</v>
      </c>
      <c r="BC20" s="86">
        <v>1</v>
      </c>
      <c r="BD20" s="86"/>
      <c r="BE20" s="86"/>
      <c r="BF20" s="86">
        <v>1</v>
      </c>
      <c r="BG20" s="86"/>
      <c r="BH20" s="86">
        <v>1</v>
      </c>
      <c r="BI20" s="86">
        <v>1</v>
      </c>
      <c r="BJ20" s="86"/>
      <c r="BK20" s="86">
        <v>1</v>
      </c>
      <c r="BL20" s="86">
        <v>1</v>
      </c>
      <c r="BM20" s="86">
        <v>1</v>
      </c>
      <c r="BN20" s="86"/>
      <c r="BO20" s="86"/>
      <c r="BP20" s="62"/>
      <c r="BQ20" s="86">
        <v>1</v>
      </c>
      <c r="BR20" s="86"/>
      <c r="BS20" s="86"/>
      <c r="BT20" s="78"/>
      <c r="BU20" s="86">
        <v>1</v>
      </c>
      <c r="BV20" s="86"/>
      <c r="BW20" s="86"/>
      <c r="BX20" s="86"/>
      <c r="BY20" s="86">
        <v>1</v>
      </c>
      <c r="BZ20" s="86"/>
      <c r="CA20" s="86"/>
      <c r="CB20" s="86"/>
      <c r="CC20" s="86">
        <v>1</v>
      </c>
      <c r="CD20" s="86"/>
      <c r="CE20" s="86"/>
      <c r="CF20" s="86"/>
      <c r="CG20" s="86">
        <v>1</v>
      </c>
      <c r="CH20" s="86"/>
      <c r="CI20" s="86"/>
      <c r="CJ20" s="86">
        <v>1</v>
      </c>
      <c r="CK20" s="86"/>
      <c r="CL20" s="86"/>
      <c r="CM20" s="86">
        <v>1</v>
      </c>
      <c r="CN20" s="86"/>
      <c r="CO20" s="86"/>
      <c r="CP20" s="86">
        <v>1</v>
      </c>
      <c r="CQ20" s="86"/>
      <c r="CR20" s="86"/>
      <c r="CS20" s="86"/>
      <c r="CT20" s="86"/>
      <c r="CU20" s="86">
        <v>1</v>
      </c>
      <c r="CV20" s="86"/>
      <c r="CW20" s="57">
        <v>1</v>
      </c>
      <c r="CX20" s="86"/>
    </row>
    <row r="21" spans="1:102" s="55" customFormat="1">
      <c r="A21" s="52">
        <v>473014</v>
      </c>
      <c r="B21" s="52" t="s">
        <v>279</v>
      </c>
      <c r="C21" s="65">
        <f t="shared" si="0"/>
        <v>47301</v>
      </c>
      <c r="D21" s="70">
        <v>47301</v>
      </c>
      <c r="E21" s="54" t="s">
        <v>191</v>
      </c>
      <c r="F21" s="54" t="s">
        <v>236</v>
      </c>
      <c r="G21" s="54">
        <f t="shared" si="1"/>
        <v>0</v>
      </c>
      <c r="H21" s="59">
        <v>6</v>
      </c>
      <c r="I21" s="57"/>
      <c r="J21" s="57"/>
      <c r="K21" s="57"/>
      <c r="L21" s="57"/>
      <c r="M21" s="86"/>
      <c r="N21" s="86"/>
      <c r="O21" s="86">
        <v>1</v>
      </c>
      <c r="P21" s="86"/>
      <c r="Q21" s="86"/>
      <c r="R21" s="60"/>
      <c r="S21" s="86"/>
      <c r="T21" s="86"/>
      <c r="U21" s="86"/>
      <c r="V21" s="86"/>
      <c r="W21" s="58"/>
      <c r="X21" s="57"/>
      <c r="Y21" s="57"/>
      <c r="Z21" s="86"/>
      <c r="AA21" s="58"/>
      <c r="AB21" s="88"/>
      <c r="AC21" s="18"/>
      <c r="AD21" s="18"/>
      <c r="AE21" s="58"/>
      <c r="AF21" s="88"/>
      <c r="AG21" s="88"/>
      <c r="AH21" s="88"/>
      <c r="AI21" s="61"/>
      <c r="AJ21" s="88"/>
      <c r="AK21" s="88"/>
      <c r="AL21" s="88"/>
      <c r="AM21" s="88"/>
      <c r="AN21" s="88"/>
      <c r="AO21" s="88"/>
      <c r="AP21" s="88"/>
      <c r="AQ21" s="88"/>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62"/>
      <c r="BQ21" s="86"/>
      <c r="BR21" s="86"/>
      <c r="BS21" s="86"/>
      <c r="BT21" s="78"/>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57"/>
      <c r="CX21" s="86"/>
    </row>
    <row r="22" spans="1:102" s="55" customFormat="1">
      <c r="A22" s="52">
        <v>473022</v>
      </c>
      <c r="B22" s="52" t="s">
        <v>280</v>
      </c>
      <c r="C22" s="65">
        <f t="shared" si="0"/>
        <v>47302</v>
      </c>
      <c r="D22" s="70">
        <v>47302</v>
      </c>
      <c r="E22" s="54" t="s">
        <v>192</v>
      </c>
      <c r="F22" s="54" t="s">
        <v>237</v>
      </c>
      <c r="G22" s="54">
        <f t="shared" si="1"/>
        <v>0</v>
      </c>
      <c r="H22" s="59">
        <v>6</v>
      </c>
      <c r="I22" s="57"/>
      <c r="J22" s="57"/>
      <c r="K22" s="57"/>
      <c r="L22" s="57"/>
      <c r="M22" s="86"/>
      <c r="N22" s="86"/>
      <c r="O22" s="86">
        <v>1</v>
      </c>
      <c r="P22" s="86"/>
      <c r="Q22" s="86"/>
      <c r="R22" s="60"/>
      <c r="S22" s="86"/>
      <c r="T22" s="86"/>
      <c r="U22" s="86"/>
      <c r="V22" s="86"/>
      <c r="W22" s="58"/>
      <c r="X22" s="57"/>
      <c r="Y22" s="57"/>
      <c r="Z22" s="86"/>
      <c r="AA22" s="58"/>
      <c r="AB22" s="88"/>
      <c r="AC22" s="18"/>
      <c r="AD22" s="18"/>
      <c r="AE22" s="58"/>
      <c r="AF22" s="88"/>
      <c r="AG22" s="88"/>
      <c r="AH22" s="88"/>
      <c r="AI22" s="61"/>
      <c r="AJ22" s="88"/>
      <c r="AK22" s="88"/>
      <c r="AL22" s="88"/>
      <c r="AM22" s="88"/>
      <c r="AN22" s="88"/>
      <c r="AO22" s="88"/>
      <c r="AP22" s="88"/>
      <c r="AQ22" s="88"/>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62"/>
      <c r="BQ22" s="86"/>
      <c r="BR22" s="86"/>
      <c r="BS22" s="86"/>
      <c r="BT22" s="78"/>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57"/>
      <c r="CX22" s="86"/>
    </row>
    <row r="23" spans="1:102" s="55" customFormat="1">
      <c r="A23" s="52">
        <v>473031</v>
      </c>
      <c r="B23" s="52" t="s">
        <v>281</v>
      </c>
      <c r="C23" s="65">
        <f t="shared" si="0"/>
        <v>47303</v>
      </c>
      <c r="D23" s="70">
        <v>47303</v>
      </c>
      <c r="E23" s="54" t="s">
        <v>193</v>
      </c>
      <c r="F23" s="54" t="s">
        <v>238</v>
      </c>
      <c r="G23" s="54">
        <f t="shared" si="1"/>
        <v>0</v>
      </c>
      <c r="H23" s="59">
        <v>6</v>
      </c>
      <c r="I23" s="57"/>
      <c r="J23" s="57"/>
      <c r="K23" s="57"/>
      <c r="L23" s="57"/>
      <c r="M23" s="86"/>
      <c r="N23" s="86"/>
      <c r="O23" s="86"/>
      <c r="P23" s="86">
        <v>1</v>
      </c>
      <c r="Q23" s="86"/>
      <c r="R23" s="60"/>
      <c r="S23" s="86"/>
      <c r="T23" s="86">
        <v>1</v>
      </c>
      <c r="U23" s="86"/>
      <c r="V23" s="86"/>
      <c r="W23" s="58"/>
      <c r="X23" s="57"/>
      <c r="Y23" s="57"/>
      <c r="Z23" s="86"/>
      <c r="AA23" s="58"/>
      <c r="AB23" s="88"/>
      <c r="AC23" s="18"/>
      <c r="AD23" s="18"/>
      <c r="AE23" s="58"/>
      <c r="AF23" s="88"/>
      <c r="AG23" s="88"/>
      <c r="AH23" s="88"/>
      <c r="AI23" s="61"/>
      <c r="AJ23" s="88"/>
      <c r="AK23" s="88"/>
      <c r="AL23" s="88"/>
      <c r="AM23" s="88"/>
      <c r="AN23" s="88"/>
      <c r="AO23" s="88"/>
      <c r="AP23" s="88"/>
      <c r="AQ23" s="88"/>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62"/>
      <c r="BQ23" s="86"/>
      <c r="BR23" s="86"/>
      <c r="BS23" s="86"/>
      <c r="BT23" s="78"/>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57"/>
      <c r="CX23" s="86"/>
    </row>
    <row r="24" spans="1:102" s="55" customFormat="1">
      <c r="A24" s="52">
        <v>473065</v>
      </c>
      <c r="B24" s="52" t="s">
        <v>282</v>
      </c>
      <c r="C24" s="65">
        <f t="shared" si="0"/>
        <v>47306</v>
      </c>
      <c r="D24" s="70">
        <v>47306</v>
      </c>
      <c r="E24" s="54" t="s">
        <v>194</v>
      </c>
      <c r="F24" s="54" t="s">
        <v>239</v>
      </c>
      <c r="G24" s="54">
        <f t="shared" si="1"/>
        <v>0</v>
      </c>
      <c r="H24" s="59">
        <v>6</v>
      </c>
      <c r="I24" s="57"/>
      <c r="J24" s="57"/>
      <c r="K24" s="57"/>
      <c r="L24" s="57"/>
      <c r="M24" s="86"/>
      <c r="N24" s="86"/>
      <c r="O24" s="86">
        <v>1</v>
      </c>
      <c r="P24" s="86"/>
      <c r="Q24" s="86"/>
      <c r="R24" s="60"/>
      <c r="S24" s="86"/>
      <c r="T24" s="86"/>
      <c r="U24" s="86"/>
      <c r="V24" s="86"/>
      <c r="W24" s="58"/>
      <c r="X24" s="57"/>
      <c r="Y24" s="57"/>
      <c r="Z24" s="86"/>
      <c r="AA24" s="58"/>
      <c r="AB24" s="88"/>
      <c r="AC24" s="18"/>
      <c r="AD24" s="18"/>
      <c r="AE24" s="58"/>
      <c r="AF24" s="88"/>
      <c r="AG24" s="88"/>
      <c r="AH24" s="88"/>
      <c r="AI24" s="61"/>
      <c r="AJ24" s="88"/>
      <c r="AK24" s="88"/>
      <c r="AL24" s="88"/>
      <c r="AM24" s="88"/>
      <c r="AN24" s="88"/>
      <c r="AO24" s="88"/>
      <c r="AP24" s="88"/>
      <c r="AQ24" s="88"/>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62"/>
      <c r="BQ24" s="86"/>
      <c r="BR24" s="86"/>
      <c r="BS24" s="86"/>
      <c r="BT24" s="78"/>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57"/>
      <c r="CX24" s="86"/>
    </row>
    <row r="25" spans="1:102" s="55" customFormat="1" ht="12">
      <c r="A25" s="52">
        <v>473081</v>
      </c>
      <c r="B25" s="52" t="s">
        <v>283</v>
      </c>
      <c r="C25" s="65">
        <f t="shared" si="0"/>
        <v>47308</v>
      </c>
      <c r="D25" s="70">
        <v>47308</v>
      </c>
      <c r="E25" s="54" t="s">
        <v>195</v>
      </c>
      <c r="F25" s="54" t="s">
        <v>240</v>
      </c>
      <c r="G25" s="54">
        <f t="shared" si="1"/>
        <v>0</v>
      </c>
      <c r="H25" s="59">
        <v>6</v>
      </c>
      <c r="I25" s="57">
        <v>1</v>
      </c>
      <c r="J25" s="57">
        <v>20</v>
      </c>
      <c r="K25" s="57"/>
      <c r="L25" s="57"/>
      <c r="M25" s="86"/>
      <c r="N25" s="86"/>
      <c r="O25" s="86"/>
      <c r="P25" s="86"/>
      <c r="Q25" s="86"/>
      <c r="R25" s="60"/>
      <c r="S25" s="86"/>
      <c r="T25" s="86"/>
      <c r="U25" s="86"/>
      <c r="V25" s="86"/>
      <c r="W25" s="58"/>
      <c r="X25" s="57">
        <v>1</v>
      </c>
      <c r="Y25" s="57"/>
      <c r="Z25" s="86"/>
      <c r="AA25" s="58"/>
      <c r="AB25" s="88"/>
      <c r="AC25" s="18">
        <v>1</v>
      </c>
      <c r="AD25" s="18"/>
      <c r="AE25" s="58"/>
      <c r="AF25" s="88">
        <v>1</v>
      </c>
      <c r="AG25" s="88"/>
      <c r="AH25" s="88">
        <v>1</v>
      </c>
      <c r="AI25" s="61"/>
      <c r="AJ25" s="88"/>
      <c r="AK25" s="88">
        <v>1</v>
      </c>
      <c r="AL25" s="88"/>
      <c r="AM25" s="88">
        <v>1</v>
      </c>
      <c r="AN25" s="88"/>
      <c r="AO25" s="88"/>
      <c r="AP25" s="88">
        <v>1</v>
      </c>
      <c r="AQ25" s="88"/>
      <c r="AR25" s="86"/>
      <c r="AS25" s="86">
        <v>1</v>
      </c>
      <c r="AT25" s="86"/>
      <c r="AU25" s="86"/>
      <c r="AV25" s="86"/>
      <c r="AW25" s="86"/>
      <c r="AX25" s="86"/>
      <c r="AY25" s="86"/>
      <c r="AZ25" s="86"/>
      <c r="BA25" s="86"/>
      <c r="BB25" s="86"/>
      <c r="BC25" s="86"/>
      <c r="BD25" s="86"/>
      <c r="BE25" s="86">
        <v>1</v>
      </c>
      <c r="BF25" s="86">
        <v>1</v>
      </c>
      <c r="BG25" s="86">
        <v>1</v>
      </c>
      <c r="BH25" s="86"/>
      <c r="BI25" s="86">
        <v>1</v>
      </c>
      <c r="BJ25" s="86"/>
      <c r="BK25" s="86">
        <v>1</v>
      </c>
      <c r="BL25" s="86">
        <v>1</v>
      </c>
      <c r="BM25" s="86"/>
      <c r="BN25" s="86"/>
      <c r="BO25" s="86"/>
      <c r="BP25" s="62"/>
      <c r="BQ25" s="86">
        <v>1</v>
      </c>
      <c r="BR25" s="86"/>
      <c r="BS25" s="86"/>
      <c r="BT25" s="78"/>
      <c r="BU25" s="86">
        <v>1</v>
      </c>
      <c r="BV25" s="86">
        <v>1</v>
      </c>
      <c r="BW25" s="86">
        <v>1</v>
      </c>
      <c r="BX25" s="86"/>
      <c r="BY25" s="86"/>
      <c r="BZ25" s="86"/>
      <c r="CA25" s="86">
        <v>1</v>
      </c>
      <c r="CB25" s="86">
        <v>1</v>
      </c>
      <c r="CC25" s="86"/>
      <c r="CD25" s="86"/>
      <c r="CE25" s="86"/>
      <c r="CF25" s="86"/>
      <c r="CG25" s="86">
        <v>1</v>
      </c>
      <c r="CH25" s="86"/>
      <c r="CI25" s="86"/>
      <c r="CJ25" s="86">
        <v>1</v>
      </c>
      <c r="CK25" s="86"/>
      <c r="CL25" s="86"/>
      <c r="CM25" s="86">
        <v>1</v>
      </c>
      <c r="CN25" s="86"/>
      <c r="CO25" s="86"/>
      <c r="CP25" s="86">
        <v>1</v>
      </c>
      <c r="CQ25" s="86"/>
      <c r="CR25" s="86"/>
      <c r="CS25" s="86"/>
      <c r="CT25" s="86"/>
      <c r="CU25" s="86">
        <v>1</v>
      </c>
      <c r="CV25" s="86"/>
      <c r="CW25" s="57"/>
      <c r="CX25" s="86">
        <v>1</v>
      </c>
    </row>
    <row r="26" spans="1:102" s="55" customFormat="1">
      <c r="A26" s="52">
        <v>473111</v>
      </c>
      <c r="B26" s="52" t="s">
        <v>284</v>
      </c>
      <c r="C26" s="65">
        <f t="shared" si="0"/>
        <v>47311</v>
      </c>
      <c r="D26" s="70">
        <v>47311</v>
      </c>
      <c r="E26" s="54" t="s">
        <v>196</v>
      </c>
      <c r="F26" s="54" t="s">
        <v>241</v>
      </c>
      <c r="G26" s="54">
        <f t="shared" si="1"/>
        <v>0</v>
      </c>
      <c r="H26" s="59">
        <v>6</v>
      </c>
      <c r="I26" s="57"/>
      <c r="J26" s="57"/>
      <c r="K26" s="57"/>
      <c r="L26" s="57"/>
      <c r="M26" s="86"/>
      <c r="N26" s="86"/>
      <c r="O26" s="86">
        <v>1</v>
      </c>
      <c r="P26" s="86"/>
      <c r="Q26" s="86"/>
      <c r="R26" s="60"/>
      <c r="S26" s="86"/>
      <c r="T26" s="86"/>
      <c r="U26" s="86"/>
      <c r="V26" s="86"/>
      <c r="W26" s="58"/>
      <c r="X26" s="57"/>
      <c r="Y26" s="57"/>
      <c r="Z26" s="86"/>
      <c r="AA26" s="58"/>
      <c r="AB26" s="88"/>
      <c r="AC26" s="18"/>
      <c r="AD26" s="18"/>
      <c r="AE26" s="58"/>
      <c r="AF26" s="88"/>
      <c r="AG26" s="88"/>
      <c r="AH26" s="88"/>
      <c r="AI26" s="61"/>
      <c r="AJ26" s="88"/>
      <c r="AK26" s="88"/>
      <c r="AL26" s="88"/>
      <c r="AM26" s="88"/>
      <c r="AN26" s="88"/>
      <c r="AO26" s="88"/>
      <c r="AP26" s="88"/>
      <c r="AQ26" s="88"/>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62"/>
      <c r="BQ26" s="86"/>
      <c r="BR26" s="86"/>
      <c r="BS26" s="86"/>
      <c r="BT26" s="78"/>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57"/>
      <c r="CX26" s="86"/>
    </row>
    <row r="27" spans="1:102" s="55" customFormat="1">
      <c r="A27" s="52">
        <v>473138</v>
      </c>
      <c r="B27" s="52" t="s">
        <v>285</v>
      </c>
      <c r="C27" s="65">
        <f t="shared" si="0"/>
        <v>47313</v>
      </c>
      <c r="D27" s="70">
        <v>47313</v>
      </c>
      <c r="E27" s="54" t="s">
        <v>197</v>
      </c>
      <c r="F27" s="54" t="s">
        <v>242</v>
      </c>
      <c r="G27" s="54">
        <f t="shared" si="1"/>
        <v>0</v>
      </c>
      <c r="H27" s="59">
        <v>6</v>
      </c>
      <c r="I27" s="57"/>
      <c r="J27" s="57"/>
      <c r="K27" s="57"/>
      <c r="L27" s="57"/>
      <c r="M27" s="86"/>
      <c r="N27" s="86"/>
      <c r="O27" s="86">
        <v>1</v>
      </c>
      <c r="P27" s="86"/>
      <c r="Q27" s="86"/>
      <c r="R27" s="60"/>
      <c r="S27" s="86"/>
      <c r="T27" s="86"/>
      <c r="U27" s="86"/>
      <c r="V27" s="86"/>
      <c r="W27" s="58"/>
      <c r="X27" s="57"/>
      <c r="Y27" s="57"/>
      <c r="Z27" s="86"/>
      <c r="AA27" s="58"/>
      <c r="AB27" s="88"/>
      <c r="AC27" s="18"/>
      <c r="AD27" s="18"/>
      <c r="AE27" s="58"/>
      <c r="AF27" s="88"/>
      <c r="AG27" s="88"/>
      <c r="AH27" s="88"/>
      <c r="AI27" s="61"/>
      <c r="AJ27" s="88"/>
      <c r="AK27" s="88"/>
      <c r="AL27" s="88"/>
      <c r="AM27" s="88"/>
      <c r="AN27" s="88"/>
      <c r="AO27" s="88"/>
      <c r="AP27" s="88"/>
      <c r="AQ27" s="88"/>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62"/>
      <c r="BQ27" s="86"/>
      <c r="BR27" s="86"/>
      <c r="BS27" s="86"/>
      <c r="BT27" s="78"/>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57"/>
      <c r="CX27" s="86"/>
    </row>
    <row r="28" spans="1:102" s="55" customFormat="1">
      <c r="A28" s="52">
        <v>473146</v>
      </c>
      <c r="B28" s="52" t="s">
        <v>286</v>
      </c>
      <c r="C28" s="65">
        <f t="shared" si="0"/>
        <v>47314</v>
      </c>
      <c r="D28" s="70">
        <v>47314</v>
      </c>
      <c r="E28" s="54" t="s">
        <v>198</v>
      </c>
      <c r="F28" s="54" t="s">
        <v>243</v>
      </c>
      <c r="G28" s="54">
        <f t="shared" si="1"/>
        <v>0</v>
      </c>
      <c r="H28" s="59">
        <v>6</v>
      </c>
      <c r="I28" s="57"/>
      <c r="J28" s="57"/>
      <c r="K28" s="57"/>
      <c r="L28" s="57"/>
      <c r="M28" s="86"/>
      <c r="N28" s="86"/>
      <c r="O28" s="86">
        <v>1</v>
      </c>
      <c r="P28" s="86"/>
      <c r="Q28" s="86"/>
      <c r="R28" s="60"/>
      <c r="S28" s="86"/>
      <c r="T28" s="86"/>
      <c r="U28" s="86"/>
      <c r="V28" s="86"/>
      <c r="W28" s="58"/>
      <c r="X28" s="57"/>
      <c r="Y28" s="57"/>
      <c r="Z28" s="86"/>
      <c r="AA28" s="58"/>
      <c r="AB28" s="88"/>
      <c r="AC28" s="18"/>
      <c r="AD28" s="18"/>
      <c r="AE28" s="58"/>
      <c r="AF28" s="88"/>
      <c r="AG28" s="88"/>
      <c r="AH28" s="88"/>
      <c r="AI28" s="61"/>
      <c r="AJ28" s="88"/>
      <c r="AK28" s="88"/>
      <c r="AL28" s="88"/>
      <c r="AM28" s="88"/>
      <c r="AN28" s="88"/>
      <c r="AO28" s="88"/>
      <c r="AP28" s="88"/>
      <c r="AQ28" s="88"/>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62"/>
      <c r="BQ28" s="86"/>
      <c r="BR28" s="86"/>
      <c r="BS28" s="86"/>
      <c r="BT28" s="78"/>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57"/>
      <c r="CX28" s="86"/>
    </row>
    <row r="29" spans="1:102" s="55" customFormat="1">
      <c r="A29" s="52">
        <v>473154</v>
      </c>
      <c r="B29" s="52" t="s">
        <v>287</v>
      </c>
      <c r="C29" s="65">
        <f t="shared" si="0"/>
        <v>47315</v>
      </c>
      <c r="D29" s="70">
        <v>47315</v>
      </c>
      <c r="E29" s="54" t="s">
        <v>199</v>
      </c>
      <c r="F29" s="54" t="s">
        <v>244</v>
      </c>
      <c r="G29" s="54">
        <f t="shared" si="1"/>
        <v>0</v>
      </c>
      <c r="H29" s="59">
        <v>6</v>
      </c>
      <c r="I29" s="57"/>
      <c r="J29" s="57"/>
      <c r="K29" s="57"/>
      <c r="L29" s="57"/>
      <c r="M29" s="86"/>
      <c r="N29" s="86"/>
      <c r="O29" s="86">
        <v>1</v>
      </c>
      <c r="P29" s="86"/>
      <c r="Q29" s="86"/>
      <c r="R29" s="60"/>
      <c r="S29" s="86"/>
      <c r="T29" s="86"/>
      <c r="U29" s="86"/>
      <c r="V29" s="86"/>
      <c r="W29" s="58"/>
      <c r="X29" s="57"/>
      <c r="Y29" s="57"/>
      <c r="Z29" s="86"/>
      <c r="AA29" s="58"/>
      <c r="AB29" s="88"/>
      <c r="AC29" s="18"/>
      <c r="AD29" s="18"/>
      <c r="AE29" s="58"/>
      <c r="AF29" s="88"/>
      <c r="AG29" s="88"/>
      <c r="AH29" s="88"/>
      <c r="AI29" s="61"/>
      <c r="AJ29" s="88"/>
      <c r="AK29" s="88"/>
      <c r="AL29" s="88"/>
      <c r="AM29" s="88"/>
      <c r="AN29" s="88"/>
      <c r="AO29" s="88"/>
      <c r="AP29" s="88"/>
      <c r="AQ29" s="88"/>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62"/>
      <c r="BQ29" s="86"/>
      <c r="BR29" s="86"/>
      <c r="BS29" s="86"/>
      <c r="BT29" s="78"/>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57"/>
      <c r="CX29" s="86"/>
    </row>
    <row r="30" spans="1:102" s="55" customFormat="1" ht="21" customHeight="1">
      <c r="A30" s="52">
        <v>473243</v>
      </c>
      <c r="B30" s="52" t="s">
        <v>288</v>
      </c>
      <c r="C30" s="65">
        <f t="shared" si="0"/>
        <v>47324</v>
      </c>
      <c r="D30" s="70">
        <v>47324</v>
      </c>
      <c r="E30" s="54" t="s">
        <v>200</v>
      </c>
      <c r="F30" s="54" t="s">
        <v>245</v>
      </c>
      <c r="G30" s="54">
        <f t="shared" si="1"/>
        <v>0</v>
      </c>
      <c r="H30" s="59">
        <v>6</v>
      </c>
      <c r="I30" s="57"/>
      <c r="J30" s="57"/>
      <c r="K30" s="57"/>
      <c r="L30" s="57"/>
      <c r="M30" s="86">
        <v>1</v>
      </c>
      <c r="N30" s="86">
        <v>30</v>
      </c>
      <c r="O30" s="86"/>
      <c r="P30" s="86"/>
      <c r="Q30" s="86"/>
      <c r="R30" s="60"/>
      <c r="S30" s="86"/>
      <c r="T30" s="86"/>
      <c r="U30" s="86"/>
      <c r="V30" s="86"/>
      <c r="W30" s="58"/>
      <c r="X30" s="57"/>
      <c r="Y30" s="57"/>
      <c r="Z30" s="86"/>
      <c r="AA30" s="58"/>
      <c r="AB30" s="88"/>
      <c r="AC30" s="18"/>
      <c r="AD30" s="18"/>
      <c r="AE30" s="58"/>
      <c r="AF30" s="88"/>
      <c r="AG30" s="88"/>
      <c r="AH30" s="88"/>
      <c r="AI30" s="61"/>
      <c r="AJ30" s="88"/>
      <c r="AK30" s="88"/>
      <c r="AL30" s="88"/>
      <c r="AM30" s="88"/>
      <c r="AN30" s="88"/>
      <c r="AO30" s="88"/>
      <c r="AP30" s="88"/>
      <c r="AQ30" s="88"/>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62"/>
      <c r="BQ30" s="86"/>
      <c r="BR30" s="86"/>
      <c r="BS30" s="86"/>
      <c r="BT30" s="78"/>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57"/>
      <c r="CX30" s="86"/>
    </row>
    <row r="31" spans="1:102" s="55" customFormat="1">
      <c r="A31" s="52">
        <v>473251</v>
      </c>
      <c r="B31" s="52" t="s">
        <v>289</v>
      </c>
      <c r="C31" s="65">
        <f t="shared" si="0"/>
        <v>47325</v>
      </c>
      <c r="D31" s="70">
        <v>47325</v>
      </c>
      <c r="E31" s="54" t="s">
        <v>201</v>
      </c>
      <c r="F31" s="54" t="s">
        <v>246</v>
      </c>
      <c r="G31" s="54">
        <f t="shared" si="1"/>
        <v>0</v>
      </c>
      <c r="H31" s="59">
        <v>6</v>
      </c>
      <c r="I31" s="57"/>
      <c r="J31" s="57"/>
      <c r="K31" s="57"/>
      <c r="L31" s="57"/>
      <c r="M31" s="86"/>
      <c r="N31" s="86"/>
      <c r="O31" s="86">
        <v>1</v>
      </c>
      <c r="P31" s="86"/>
      <c r="Q31" s="86"/>
      <c r="R31" s="60"/>
      <c r="S31" s="86"/>
      <c r="T31" s="86"/>
      <c r="U31" s="86"/>
      <c r="V31" s="86"/>
      <c r="W31" s="58"/>
      <c r="X31" s="57"/>
      <c r="Y31" s="57"/>
      <c r="Z31" s="86"/>
      <c r="AA31" s="58"/>
      <c r="AB31" s="88"/>
      <c r="AC31" s="18"/>
      <c r="AD31" s="18"/>
      <c r="AE31" s="58"/>
      <c r="AF31" s="88"/>
      <c r="AG31" s="88"/>
      <c r="AH31" s="88"/>
      <c r="AI31" s="61"/>
      <c r="AJ31" s="88"/>
      <c r="AK31" s="88"/>
      <c r="AL31" s="88"/>
      <c r="AM31" s="88"/>
      <c r="AN31" s="88"/>
      <c r="AO31" s="88"/>
      <c r="AP31" s="88"/>
      <c r="AQ31" s="88"/>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62"/>
      <c r="BQ31" s="86"/>
      <c r="BR31" s="86"/>
      <c r="BS31" s="86"/>
      <c r="BT31" s="78"/>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57"/>
      <c r="CX31" s="86"/>
    </row>
    <row r="32" spans="1:102" s="55" customFormat="1">
      <c r="A32" s="52">
        <v>473260</v>
      </c>
      <c r="B32" s="52" t="s">
        <v>290</v>
      </c>
      <c r="C32" s="65">
        <f t="shared" si="0"/>
        <v>47326</v>
      </c>
      <c r="D32" s="70">
        <v>47326</v>
      </c>
      <c r="E32" s="54" t="s">
        <v>202</v>
      </c>
      <c r="F32" s="54" t="s">
        <v>247</v>
      </c>
      <c r="G32" s="54">
        <f t="shared" si="1"/>
        <v>0</v>
      </c>
      <c r="H32" s="59">
        <v>6</v>
      </c>
      <c r="I32" s="57"/>
      <c r="J32" s="57"/>
      <c r="K32" s="57">
        <v>1</v>
      </c>
      <c r="L32" s="57">
        <v>27</v>
      </c>
      <c r="M32" s="86"/>
      <c r="N32" s="86"/>
      <c r="O32" s="86"/>
      <c r="P32" s="86"/>
      <c r="Q32" s="86"/>
      <c r="R32" s="60"/>
      <c r="S32" s="86"/>
      <c r="T32" s="86"/>
      <c r="U32" s="86"/>
      <c r="V32" s="86"/>
      <c r="W32" s="58"/>
      <c r="X32" s="57"/>
      <c r="Y32" s="57"/>
      <c r="Z32" s="86"/>
      <c r="AA32" s="58"/>
      <c r="AB32" s="88"/>
      <c r="AC32" s="18"/>
      <c r="AD32" s="18"/>
      <c r="AE32" s="58"/>
      <c r="AF32" s="88"/>
      <c r="AG32" s="88"/>
      <c r="AH32" s="88"/>
      <c r="AI32" s="61"/>
      <c r="AJ32" s="88"/>
      <c r="AK32" s="88"/>
      <c r="AL32" s="88"/>
      <c r="AM32" s="88"/>
      <c r="AN32" s="88"/>
      <c r="AO32" s="88"/>
      <c r="AP32" s="88"/>
      <c r="AQ32" s="88"/>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62"/>
      <c r="BQ32" s="86"/>
      <c r="BR32" s="86"/>
      <c r="BS32" s="86"/>
      <c r="BT32" s="78"/>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57"/>
      <c r="CX32" s="86"/>
    </row>
    <row r="33" spans="1:162" s="55" customFormat="1">
      <c r="A33" s="52">
        <v>47327</v>
      </c>
      <c r="B33" s="52" t="s">
        <v>291</v>
      </c>
      <c r="C33" s="65">
        <f t="shared" si="0"/>
        <v>47327</v>
      </c>
      <c r="D33" s="70">
        <v>47327</v>
      </c>
      <c r="E33" s="54" t="s">
        <v>203</v>
      </c>
      <c r="F33" s="54" t="s">
        <v>248</v>
      </c>
      <c r="G33" s="54">
        <f t="shared" si="1"/>
        <v>0</v>
      </c>
      <c r="H33" s="59">
        <v>6</v>
      </c>
      <c r="I33" s="57"/>
      <c r="J33" s="57"/>
      <c r="K33" s="57"/>
      <c r="L33" s="57"/>
      <c r="M33" s="86"/>
      <c r="N33" s="86"/>
      <c r="O33" s="86"/>
      <c r="P33" s="86">
        <v>1</v>
      </c>
      <c r="Q33" s="86"/>
      <c r="R33" s="60"/>
      <c r="S33" s="86"/>
      <c r="T33" s="86"/>
      <c r="U33" s="86">
        <v>1</v>
      </c>
      <c r="V33" s="86"/>
      <c r="W33" s="58"/>
      <c r="X33" s="57"/>
      <c r="Y33" s="57"/>
      <c r="Z33" s="86"/>
      <c r="AA33" s="58"/>
      <c r="AB33" s="88"/>
      <c r="AC33" s="18"/>
      <c r="AD33" s="18"/>
      <c r="AE33" s="58"/>
      <c r="AF33" s="88"/>
      <c r="AG33" s="88"/>
      <c r="AH33" s="88"/>
      <c r="AI33" s="61"/>
      <c r="AJ33" s="88"/>
      <c r="AK33" s="88"/>
      <c r="AL33" s="88"/>
      <c r="AM33" s="88"/>
      <c r="AN33" s="88"/>
      <c r="AO33" s="88"/>
      <c r="AP33" s="88"/>
      <c r="AQ33" s="88"/>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62"/>
      <c r="BQ33" s="86"/>
      <c r="BR33" s="86"/>
      <c r="BS33" s="86"/>
      <c r="BT33" s="78"/>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57"/>
      <c r="CX33" s="86"/>
    </row>
    <row r="34" spans="1:162" s="55" customFormat="1">
      <c r="A34" s="52">
        <v>473286</v>
      </c>
      <c r="B34" s="52" t="s">
        <v>292</v>
      </c>
      <c r="C34" s="65">
        <f t="shared" si="0"/>
        <v>47328</v>
      </c>
      <c r="D34" s="70">
        <v>47328</v>
      </c>
      <c r="E34" s="54" t="s">
        <v>204</v>
      </c>
      <c r="F34" s="54" t="s">
        <v>249</v>
      </c>
      <c r="G34" s="54">
        <f t="shared" si="1"/>
        <v>0</v>
      </c>
      <c r="H34" s="59">
        <v>6</v>
      </c>
      <c r="I34" s="57"/>
      <c r="J34" s="57"/>
      <c r="K34" s="57"/>
      <c r="L34" s="57"/>
      <c r="M34" s="86"/>
      <c r="N34" s="86"/>
      <c r="O34" s="86"/>
      <c r="P34" s="86">
        <v>1</v>
      </c>
      <c r="Q34" s="86"/>
      <c r="R34" s="60"/>
      <c r="S34" s="86"/>
      <c r="T34" s="86"/>
      <c r="U34" s="86"/>
      <c r="V34" s="86">
        <v>1</v>
      </c>
      <c r="W34" s="58"/>
      <c r="X34" s="57"/>
      <c r="Y34" s="57"/>
      <c r="Z34" s="86"/>
      <c r="AA34" s="58"/>
      <c r="AB34" s="88"/>
      <c r="AC34" s="18"/>
      <c r="AD34" s="18"/>
      <c r="AE34" s="58"/>
      <c r="AF34" s="88"/>
      <c r="AG34" s="88"/>
      <c r="AH34" s="88"/>
      <c r="AI34" s="61"/>
      <c r="AJ34" s="88"/>
      <c r="AK34" s="88"/>
      <c r="AL34" s="88"/>
      <c r="AM34" s="88"/>
      <c r="AN34" s="88"/>
      <c r="AO34" s="88"/>
      <c r="AP34" s="88"/>
      <c r="AQ34" s="88"/>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62"/>
      <c r="BQ34" s="86"/>
      <c r="BR34" s="86"/>
      <c r="BS34" s="86"/>
      <c r="BT34" s="78"/>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57"/>
      <c r="CX34" s="86"/>
    </row>
    <row r="35" spans="1:162" s="55" customFormat="1" ht="54">
      <c r="A35" s="52">
        <v>473294</v>
      </c>
      <c r="B35" s="52" t="s">
        <v>293</v>
      </c>
      <c r="C35" s="65">
        <f t="shared" si="0"/>
        <v>47329</v>
      </c>
      <c r="D35" s="70">
        <v>47329</v>
      </c>
      <c r="E35" s="54" t="s">
        <v>205</v>
      </c>
      <c r="F35" s="54" t="s">
        <v>250</v>
      </c>
      <c r="G35" s="54">
        <f t="shared" si="1"/>
        <v>0</v>
      </c>
      <c r="H35" s="59">
        <v>6</v>
      </c>
      <c r="I35" s="57">
        <v>1</v>
      </c>
      <c r="J35" s="57">
        <v>21</v>
      </c>
      <c r="K35" s="57"/>
      <c r="L35" s="57"/>
      <c r="M35" s="86"/>
      <c r="N35" s="86"/>
      <c r="O35" s="86"/>
      <c r="P35" s="86"/>
      <c r="Q35" s="86"/>
      <c r="R35" s="60"/>
      <c r="S35" s="86"/>
      <c r="T35" s="86"/>
      <c r="U35" s="86"/>
      <c r="V35" s="86"/>
      <c r="W35" s="58"/>
      <c r="X35" s="57">
        <v>1</v>
      </c>
      <c r="Y35" s="57"/>
      <c r="Z35" s="86"/>
      <c r="AA35" s="58"/>
      <c r="AB35" s="88">
        <v>1</v>
      </c>
      <c r="AC35" s="18"/>
      <c r="AD35" s="18"/>
      <c r="AE35" s="58" t="s">
        <v>206</v>
      </c>
      <c r="AF35" s="88"/>
      <c r="AG35" s="88">
        <v>1</v>
      </c>
      <c r="AH35" s="88"/>
      <c r="AI35" s="61"/>
      <c r="AJ35" s="88"/>
      <c r="AK35" s="88"/>
      <c r="AL35" s="88">
        <v>1</v>
      </c>
      <c r="AM35" s="88"/>
      <c r="AN35" s="88"/>
      <c r="AO35" s="88"/>
      <c r="AP35" s="88"/>
      <c r="AQ35" s="88"/>
      <c r="AR35" s="86"/>
      <c r="AS35" s="86">
        <v>1</v>
      </c>
      <c r="AT35" s="86"/>
      <c r="AU35" s="86"/>
      <c r="AV35" s="86"/>
      <c r="AW35" s="86"/>
      <c r="AX35" s="86"/>
      <c r="AY35" s="86"/>
      <c r="AZ35" s="86"/>
      <c r="BA35" s="86"/>
      <c r="BB35" s="86"/>
      <c r="BC35" s="86"/>
      <c r="BD35" s="86"/>
      <c r="BE35" s="86">
        <v>1</v>
      </c>
      <c r="BF35" s="86">
        <v>1</v>
      </c>
      <c r="BG35" s="86">
        <v>1</v>
      </c>
      <c r="BH35" s="86">
        <v>1</v>
      </c>
      <c r="BI35" s="86">
        <v>1</v>
      </c>
      <c r="BJ35" s="86">
        <v>1</v>
      </c>
      <c r="BK35" s="86"/>
      <c r="BL35" s="86"/>
      <c r="BM35" s="86"/>
      <c r="BN35" s="86"/>
      <c r="BO35" s="86"/>
      <c r="BP35" s="62"/>
      <c r="BQ35" s="86"/>
      <c r="BR35" s="86">
        <v>1</v>
      </c>
      <c r="BS35" s="86"/>
      <c r="BT35" s="78"/>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v>1</v>
      </c>
      <c r="CU35" s="86"/>
      <c r="CV35" s="86"/>
      <c r="CW35" s="57"/>
      <c r="CX35" s="86">
        <v>1</v>
      </c>
    </row>
    <row r="36" spans="1:162" s="55" customFormat="1">
      <c r="A36" s="52">
        <v>473481</v>
      </c>
      <c r="B36" s="52" t="s">
        <v>294</v>
      </c>
      <c r="C36" s="65">
        <f t="shared" si="0"/>
        <v>47348</v>
      </c>
      <c r="D36" s="70">
        <v>47348</v>
      </c>
      <c r="E36" s="54" t="s">
        <v>207</v>
      </c>
      <c r="F36" s="54" t="s">
        <v>252</v>
      </c>
      <c r="G36" s="54">
        <f t="shared" si="1"/>
        <v>0</v>
      </c>
      <c r="H36" s="59">
        <v>6</v>
      </c>
      <c r="I36" s="57"/>
      <c r="J36" s="57"/>
      <c r="K36" s="57"/>
      <c r="L36" s="57"/>
      <c r="M36" s="86"/>
      <c r="N36" s="86"/>
      <c r="O36" s="86">
        <v>1</v>
      </c>
      <c r="P36" s="86"/>
      <c r="Q36" s="86"/>
      <c r="R36" s="60"/>
      <c r="S36" s="86"/>
      <c r="T36" s="86"/>
      <c r="U36" s="86"/>
      <c r="V36" s="86"/>
      <c r="W36" s="58"/>
      <c r="X36" s="57"/>
      <c r="Y36" s="57"/>
      <c r="Z36" s="86"/>
      <c r="AA36" s="58"/>
      <c r="AB36" s="88"/>
      <c r="AC36" s="18"/>
      <c r="AD36" s="18"/>
      <c r="AE36" s="58"/>
      <c r="AF36" s="88"/>
      <c r="AG36" s="88"/>
      <c r="AH36" s="88"/>
      <c r="AI36" s="61"/>
      <c r="AJ36" s="88"/>
      <c r="AK36" s="88"/>
      <c r="AL36" s="88"/>
      <c r="AM36" s="88"/>
      <c r="AN36" s="88"/>
      <c r="AO36" s="88"/>
      <c r="AP36" s="88"/>
      <c r="AQ36" s="88"/>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62"/>
      <c r="BQ36" s="86"/>
      <c r="BR36" s="86"/>
      <c r="BS36" s="86"/>
      <c r="BT36" s="78"/>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57"/>
      <c r="CX36" s="86"/>
    </row>
    <row r="37" spans="1:162" s="55" customFormat="1" ht="43.2">
      <c r="A37" s="52">
        <v>47350</v>
      </c>
      <c r="B37" s="52" t="s">
        <v>295</v>
      </c>
      <c r="C37" s="65">
        <f t="shared" si="0"/>
        <v>47350</v>
      </c>
      <c r="D37" s="70">
        <v>47350</v>
      </c>
      <c r="E37" s="54" t="s">
        <v>208</v>
      </c>
      <c r="F37" s="54" t="s">
        <v>253</v>
      </c>
      <c r="G37" s="54">
        <f t="shared" si="1"/>
        <v>0</v>
      </c>
      <c r="H37" s="59">
        <v>6</v>
      </c>
      <c r="I37" s="57">
        <v>1</v>
      </c>
      <c r="J37" s="57">
        <v>26</v>
      </c>
      <c r="K37" s="57"/>
      <c r="L37" s="57"/>
      <c r="M37" s="86"/>
      <c r="N37" s="86"/>
      <c r="O37" s="86"/>
      <c r="P37" s="86"/>
      <c r="Q37" s="86"/>
      <c r="R37" s="60"/>
      <c r="S37" s="86"/>
      <c r="T37" s="86"/>
      <c r="U37" s="86"/>
      <c r="V37" s="86"/>
      <c r="W37" s="58"/>
      <c r="X37" s="57">
        <v>1</v>
      </c>
      <c r="Y37" s="57"/>
      <c r="Z37" s="86"/>
      <c r="AA37" s="58" t="s">
        <v>209</v>
      </c>
      <c r="AB37" s="88">
        <v>1</v>
      </c>
      <c r="AC37" s="18"/>
      <c r="AD37" s="18"/>
      <c r="AE37" s="58" t="s">
        <v>210</v>
      </c>
      <c r="AF37" s="88">
        <v>1</v>
      </c>
      <c r="AG37" s="88"/>
      <c r="AH37" s="88"/>
      <c r="AI37" s="61"/>
      <c r="AJ37" s="88"/>
      <c r="AK37" s="88"/>
      <c r="AL37" s="88">
        <v>1</v>
      </c>
      <c r="AM37" s="88"/>
      <c r="AN37" s="88"/>
      <c r="AO37" s="88"/>
      <c r="AP37" s="88"/>
      <c r="AQ37" s="88"/>
      <c r="AR37" s="86">
        <v>1</v>
      </c>
      <c r="AS37" s="86"/>
      <c r="AT37" s="86"/>
      <c r="AU37" s="86"/>
      <c r="AV37" s="86">
        <v>1</v>
      </c>
      <c r="AW37" s="86">
        <v>1</v>
      </c>
      <c r="AX37" s="86"/>
      <c r="AY37" s="86"/>
      <c r="AZ37" s="86"/>
      <c r="BA37" s="86"/>
      <c r="BB37" s="86">
        <v>1</v>
      </c>
      <c r="BC37" s="86">
        <v>1</v>
      </c>
      <c r="BD37" s="86"/>
      <c r="BE37" s="86">
        <v>1</v>
      </c>
      <c r="BF37" s="86"/>
      <c r="BG37" s="86">
        <v>1</v>
      </c>
      <c r="BH37" s="86">
        <v>1</v>
      </c>
      <c r="BI37" s="86">
        <v>1</v>
      </c>
      <c r="BJ37" s="86"/>
      <c r="BK37" s="86"/>
      <c r="BL37" s="86">
        <v>1</v>
      </c>
      <c r="BM37" s="86"/>
      <c r="BN37" s="86"/>
      <c r="BO37" s="86"/>
      <c r="BP37" s="62"/>
      <c r="BQ37" s="86"/>
      <c r="BR37" s="86">
        <v>1</v>
      </c>
      <c r="BS37" s="86"/>
      <c r="BT37" s="78"/>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v>1</v>
      </c>
      <c r="CV37" s="86"/>
      <c r="CW37" s="57">
        <v>1</v>
      </c>
      <c r="CX37" s="86"/>
    </row>
    <row r="38" spans="1:162" s="55" customFormat="1">
      <c r="A38" s="52">
        <v>473537</v>
      </c>
      <c r="B38" s="52" t="s">
        <v>296</v>
      </c>
      <c r="C38" s="65">
        <f t="shared" si="0"/>
        <v>47353</v>
      </c>
      <c r="D38" s="70">
        <v>47353</v>
      </c>
      <c r="E38" s="54" t="s">
        <v>211</v>
      </c>
      <c r="F38" s="54" t="s">
        <v>254</v>
      </c>
      <c r="G38" s="54">
        <f t="shared" si="1"/>
        <v>0</v>
      </c>
      <c r="H38" s="59">
        <v>6</v>
      </c>
      <c r="I38" s="57"/>
      <c r="J38" s="57"/>
      <c r="K38" s="57"/>
      <c r="L38" s="57"/>
      <c r="M38" s="86"/>
      <c r="N38" s="86"/>
      <c r="O38" s="86">
        <v>1</v>
      </c>
      <c r="P38" s="86"/>
      <c r="Q38" s="86"/>
      <c r="R38" s="60"/>
      <c r="S38" s="86"/>
      <c r="T38" s="86"/>
      <c r="U38" s="86"/>
      <c r="V38" s="86"/>
      <c r="W38" s="58"/>
      <c r="X38" s="57"/>
      <c r="Y38" s="57"/>
      <c r="Z38" s="86"/>
      <c r="AA38" s="58"/>
      <c r="AB38" s="88"/>
      <c r="AC38" s="18"/>
      <c r="AD38" s="18"/>
      <c r="AE38" s="58"/>
      <c r="AF38" s="88"/>
      <c r="AG38" s="88"/>
      <c r="AH38" s="88"/>
      <c r="AI38" s="61"/>
      <c r="AJ38" s="88"/>
      <c r="AK38" s="88"/>
      <c r="AL38" s="88"/>
      <c r="AM38" s="88"/>
      <c r="AN38" s="88"/>
      <c r="AO38" s="88"/>
      <c r="AP38" s="88"/>
      <c r="AQ38" s="88"/>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62"/>
      <c r="BQ38" s="86"/>
      <c r="BR38" s="86"/>
      <c r="BS38" s="86"/>
      <c r="BT38" s="78"/>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57"/>
      <c r="CX38" s="86"/>
    </row>
    <row r="39" spans="1:162" s="55" customFormat="1">
      <c r="A39" s="52">
        <v>473545</v>
      </c>
      <c r="B39" s="52" t="s">
        <v>297</v>
      </c>
      <c r="C39" s="65">
        <f t="shared" si="0"/>
        <v>47354</v>
      </c>
      <c r="D39" s="70">
        <v>47354</v>
      </c>
      <c r="E39" s="54" t="s">
        <v>212</v>
      </c>
      <c r="F39" s="54" t="s">
        <v>255</v>
      </c>
      <c r="G39" s="54">
        <f t="shared" si="1"/>
        <v>0</v>
      </c>
      <c r="H39" s="59">
        <v>6</v>
      </c>
      <c r="I39" s="57"/>
      <c r="J39" s="57"/>
      <c r="K39" s="57"/>
      <c r="L39" s="57"/>
      <c r="M39" s="86"/>
      <c r="N39" s="86"/>
      <c r="O39" s="86"/>
      <c r="P39" s="86">
        <v>1</v>
      </c>
      <c r="Q39" s="86"/>
      <c r="R39" s="60"/>
      <c r="S39" s="86"/>
      <c r="T39" s="86">
        <v>1</v>
      </c>
      <c r="U39" s="86"/>
      <c r="V39" s="86"/>
      <c r="W39" s="58"/>
      <c r="X39" s="57"/>
      <c r="Y39" s="57"/>
      <c r="Z39" s="86"/>
      <c r="AA39" s="58"/>
      <c r="AB39" s="88"/>
      <c r="AC39" s="18"/>
      <c r="AD39" s="18"/>
      <c r="AE39" s="58"/>
      <c r="AF39" s="88"/>
      <c r="AG39" s="88"/>
      <c r="AH39" s="88"/>
      <c r="AI39" s="61"/>
      <c r="AJ39" s="88"/>
      <c r="AK39" s="88"/>
      <c r="AL39" s="88"/>
      <c r="AM39" s="88"/>
      <c r="AN39" s="88"/>
      <c r="AO39" s="88"/>
      <c r="AP39" s="88"/>
      <c r="AQ39" s="88"/>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62"/>
      <c r="BQ39" s="86"/>
      <c r="BR39" s="86"/>
      <c r="BS39" s="86"/>
      <c r="BT39" s="78"/>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57"/>
      <c r="CX39" s="86"/>
    </row>
    <row r="40" spans="1:162" s="55" customFormat="1">
      <c r="A40" s="52">
        <v>473553</v>
      </c>
      <c r="B40" s="52" t="s">
        <v>298</v>
      </c>
      <c r="C40" s="65">
        <f t="shared" si="0"/>
        <v>47355</v>
      </c>
      <c r="D40" s="70">
        <v>47355</v>
      </c>
      <c r="E40" s="54" t="s">
        <v>213</v>
      </c>
      <c r="F40" s="54" t="s">
        <v>256</v>
      </c>
      <c r="G40" s="54">
        <f t="shared" si="1"/>
        <v>0</v>
      </c>
      <c r="H40" s="59">
        <v>6</v>
      </c>
      <c r="I40" s="57"/>
      <c r="J40" s="57"/>
      <c r="K40" s="57"/>
      <c r="L40" s="57"/>
      <c r="M40" s="86"/>
      <c r="N40" s="86"/>
      <c r="O40" s="86">
        <v>1</v>
      </c>
      <c r="P40" s="86"/>
      <c r="Q40" s="86"/>
      <c r="R40" s="60"/>
      <c r="S40" s="86"/>
      <c r="T40" s="86"/>
      <c r="U40" s="86"/>
      <c r="V40" s="86"/>
      <c r="W40" s="58"/>
      <c r="X40" s="57"/>
      <c r="Y40" s="57"/>
      <c r="Z40" s="86"/>
      <c r="AA40" s="58"/>
      <c r="AB40" s="88"/>
      <c r="AC40" s="18"/>
      <c r="AD40" s="18"/>
      <c r="AE40" s="58"/>
      <c r="AF40" s="88"/>
      <c r="AG40" s="88"/>
      <c r="AH40" s="88"/>
      <c r="AI40" s="61"/>
      <c r="AJ40" s="88"/>
      <c r="AK40" s="88"/>
      <c r="AL40" s="88"/>
      <c r="AM40" s="88"/>
      <c r="AN40" s="88"/>
      <c r="AO40" s="88"/>
      <c r="AP40" s="88"/>
      <c r="AQ40" s="88"/>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62"/>
      <c r="BQ40" s="86"/>
      <c r="BR40" s="86"/>
      <c r="BS40" s="86"/>
      <c r="BT40" s="78"/>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57"/>
      <c r="CX40" s="86"/>
    </row>
    <row r="41" spans="1:162" s="55" customFormat="1">
      <c r="A41" s="52">
        <v>473561</v>
      </c>
      <c r="B41" s="52" t="s">
        <v>299</v>
      </c>
      <c r="C41" s="65">
        <f t="shared" si="0"/>
        <v>47356</v>
      </c>
      <c r="D41" s="70">
        <v>47356</v>
      </c>
      <c r="E41" s="54" t="s">
        <v>214</v>
      </c>
      <c r="F41" s="54" t="s">
        <v>257</v>
      </c>
      <c r="G41" s="54">
        <f t="shared" si="1"/>
        <v>0</v>
      </c>
      <c r="H41" s="59">
        <v>6</v>
      </c>
      <c r="I41" s="57"/>
      <c r="J41" s="57"/>
      <c r="K41" s="57"/>
      <c r="L41" s="57"/>
      <c r="M41" s="86"/>
      <c r="N41" s="86"/>
      <c r="O41" s="86">
        <v>1</v>
      </c>
      <c r="P41" s="86"/>
      <c r="Q41" s="86"/>
      <c r="R41" s="60"/>
      <c r="S41" s="86"/>
      <c r="T41" s="86"/>
      <c r="U41" s="86"/>
      <c r="V41" s="86"/>
      <c r="W41" s="58"/>
      <c r="X41" s="57"/>
      <c r="Y41" s="57"/>
      <c r="Z41" s="86"/>
      <c r="AA41" s="58"/>
      <c r="AB41" s="88"/>
      <c r="AC41" s="18"/>
      <c r="AD41" s="18"/>
      <c r="AE41" s="58"/>
      <c r="AF41" s="88"/>
      <c r="AG41" s="88"/>
      <c r="AH41" s="88"/>
      <c r="AI41" s="61"/>
      <c r="AJ41" s="88"/>
      <c r="AK41" s="88"/>
      <c r="AL41" s="88"/>
      <c r="AM41" s="88"/>
      <c r="AN41" s="88"/>
      <c r="AO41" s="88"/>
      <c r="AP41" s="88"/>
      <c r="AQ41" s="88"/>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62"/>
      <c r="BQ41" s="86"/>
      <c r="BR41" s="86"/>
      <c r="BS41" s="86"/>
      <c r="BT41" s="78"/>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57"/>
      <c r="CX41" s="86"/>
    </row>
    <row r="42" spans="1:162" s="55" customFormat="1">
      <c r="A42" s="52">
        <v>473570</v>
      </c>
      <c r="B42" s="52" t="s">
        <v>300</v>
      </c>
      <c r="C42" s="65">
        <f t="shared" si="0"/>
        <v>47357</v>
      </c>
      <c r="D42" s="70">
        <v>47357</v>
      </c>
      <c r="E42" s="54" t="s">
        <v>215</v>
      </c>
      <c r="F42" s="54" t="s">
        <v>258</v>
      </c>
      <c r="G42" s="54">
        <f t="shared" si="1"/>
        <v>0</v>
      </c>
      <c r="H42" s="59">
        <v>6</v>
      </c>
      <c r="I42" s="57"/>
      <c r="J42" s="57"/>
      <c r="K42" s="57"/>
      <c r="L42" s="57"/>
      <c r="M42" s="86"/>
      <c r="N42" s="86"/>
      <c r="O42" s="86"/>
      <c r="P42" s="86">
        <v>1</v>
      </c>
      <c r="Q42" s="86"/>
      <c r="R42" s="60"/>
      <c r="S42" s="86"/>
      <c r="T42" s="86"/>
      <c r="U42" s="86">
        <v>1</v>
      </c>
      <c r="V42" s="86"/>
      <c r="W42" s="58"/>
      <c r="X42" s="57"/>
      <c r="Y42" s="57"/>
      <c r="Z42" s="86"/>
      <c r="AA42" s="58"/>
      <c r="AB42" s="88"/>
      <c r="AC42" s="18"/>
      <c r="AD42" s="18"/>
      <c r="AE42" s="58"/>
      <c r="AF42" s="88"/>
      <c r="AG42" s="88"/>
      <c r="AH42" s="88"/>
      <c r="AI42" s="61"/>
      <c r="AJ42" s="88"/>
      <c r="AK42" s="88"/>
      <c r="AL42" s="88"/>
      <c r="AM42" s="88"/>
      <c r="AN42" s="88"/>
      <c r="AO42" s="88"/>
      <c r="AP42" s="88"/>
      <c r="AQ42" s="88"/>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62"/>
      <c r="BQ42" s="86"/>
      <c r="BR42" s="86"/>
      <c r="BS42" s="86"/>
      <c r="BT42" s="78"/>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57"/>
      <c r="CX42" s="86"/>
    </row>
    <row r="43" spans="1:162" s="55" customFormat="1">
      <c r="A43" s="52">
        <v>473588</v>
      </c>
      <c r="B43" s="52" t="s">
        <v>301</v>
      </c>
      <c r="C43" s="65">
        <f t="shared" si="0"/>
        <v>47358</v>
      </c>
      <c r="D43" s="70">
        <v>47358</v>
      </c>
      <c r="E43" s="54" t="s">
        <v>216</v>
      </c>
      <c r="F43" s="54" t="s">
        <v>259</v>
      </c>
      <c r="G43" s="54">
        <f t="shared" si="1"/>
        <v>0</v>
      </c>
      <c r="H43" s="59">
        <v>6</v>
      </c>
      <c r="I43" s="57"/>
      <c r="J43" s="57"/>
      <c r="K43" s="57"/>
      <c r="L43" s="57"/>
      <c r="M43" s="86"/>
      <c r="N43" s="86"/>
      <c r="O43" s="86">
        <v>1</v>
      </c>
      <c r="P43" s="86"/>
      <c r="Q43" s="86"/>
      <c r="R43" s="60"/>
      <c r="S43" s="86"/>
      <c r="T43" s="86"/>
      <c r="U43" s="86"/>
      <c r="V43" s="86"/>
      <c r="W43" s="58"/>
      <c r="X43" s="57"/>
      <c r="Y43" s="57"/>
      <c r="Z43" s="86"/>
      <c r="AA43" s="58"/>
      <c r="AB43" s="88"/>
      <c r="AC43" s="18"/>
      <c r="AD43" s="18"/>
      <c r="AE43" s="58"/>
      <c r="AF43" s="88"/>
      <c r="AG43" s="88"/>
      <c r="AH43" s="88"/>
      <c r="AI43" s="61"/>
      <c r="AJ43" s="88"/>
      <c r="AK43" s="88"/>
      <c r="AL43" s="88"/>
      <c r="AM43" s="88"/>
      <c r="AN43" s="88"/>
      <c r="AO43" s="88"/>
      <c r="AP43" s="88"/>
      <c r="AQ43" s="88"/>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62"/>
      <c r="BQ43" s="86"/>
      <c r="BR43" s="86"/>
      <c r="BS43" s="86"/>
      <c r="BT43" s="78"/>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57"/>
      <c r="CX43" s="86"/>
    </row>
    <row r="44" spans="1:162" s="55" customFormat="1">
      <c r="A44" s="52">
        <v>473596</v>
      </c>
      <c r="B44" s="52" t="s">
        <v>302</v>
      </c>
      <c r="C44" s="65">
        <f t="shared" si="0"/>
        <v>47359</v>
      </c>
      <c r="D44" s="70">
        <v>47359</v>
      </c>
      <c r="E44" s="54" t="s">
        <v>217</v>
      </c>
      <c r="F44" s="54" t="s">
        <v>260</v>
      </c>
      <c r="G44" s="54">
        <f t="shared" si="1"/>
        <v>0</v>
      </c>
      <c r="H44" s="59">
        <v>6</v>
      </c>
      <c r="I44" s="57"/>
      <c r="J44" s="57"/>
      <c r="K44" s="57"/>
      <c r="L44" s="57"/>
      <c r="M44" s="86"/>
      <c r="N44" s="86"/>
      <c r="O44" s="86"/>
      <c r="P44" s="86">
        <v>1</v>
      </c>
      <c r="Q44" s="86"/>
      <c r="R44" s="60"/>
      <c r="S44" s="86"/>
      <c r="T44" s="86">
        <v>1</v>
      </c>
      <c r="U44" s="86"/>
      <c r="V44" s="86"/>
      <c r="W44" s="58"/>
      <c r="X44" s="57"/>
      <c r="Y44" s="57"/>
      <c r="Z44" s="86"/>
      <c r="AA44" s="58"/>
      <c r="AB44" s="88"/>
      <c r="AC44" s="18"/>
      <c r="AD44" s="18"/>
      <c r="AE44" s="58"/>
      <c r="AF44" s="88"/>
      <c r="AG44" s="88"/>
      <c r="AH44" s="88"/>
      <c r="AI44" s="61"/>
      <c r="AJ44" s="88"/>
      <c r="AK44" s="88"/>
      <c r="AL44" s="88"/>
      <c r="AM44" s="88"/>
      <c r="AN44" s="88"/>
      <c r="AO44" s="88"/>
      <c r="AP44" s="88"/>
      <c r="AQ44" s="88"/>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62"/>
      <c r="BQ44" s="86"/>
      <c r="BR44" s="86"/>
      <c r="BS44" s="86"/>
      <c r="BT44" s="78"/>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57"/>
      <c r="CX44" s="86"/>
    </row>
    <row r="45" spans="1:162" s="55" customFormat="1">
      <c r="A45" s="52">
        <v>473600</v>
      </c>
      <c r="B45" s="52" t="s">
        <v>303</v>
      </c>
      <c r="C45" s="65">
        <f t="shared" si="0"/>
        <v>47360</v>
      </c>
      <c r="D45" s="70">
        <v>47360</v>
      </c>
      <c r="E45" s="54" t="s">
        <v>218</v>
      </c>
      <c r="F45" s="54" t="s">
        <v>261</v>
      </c>
      <c r="G45" s="54">
        <f t="shared" si="1"/>
        <v>0</v>
      </c>
      <c r="H45" s="59">
        <v>6</v>
      </c>
      <c r="I45" s="57"/>
      <c r="J45" s="57"/>
      <c r="K45" s="57"/>
      <c r="L45" s="57"/>
      <c r="M45" s="86"/>
      <c r="N45" s="86"/>
      <c r="O45" s="86">
        <v>1</v>
      </c>
      <c r="P45" s="86"/>
      <c r="Q45" s="86"/>
      <c r="R45" s="60"/>
      <c r="S45" s="86"/>
      <c r="T45" s="86"/>
      <c r="U45" s="86"/>
      <c r="V45" s="86"/>
      <c r="W45" s="58"/>
      <c r="X45" s="57"/>
      <c r="Y45" s="57"/>
      <c r="Z45" s="86"/>
      <c r="AA45" s="58"/>
      <c r="AB45" s="88"/>
      <c r="AC45" s="18"/>
      <c r="AD45" s="18"/>
      <c r="AE45" s="58"/>
      <c r="AF45" s="88"/>
      <c r="AG45" s="88"/>
      <c r="AH45" s="88"/>
      <c r="AI45" s="61"/>
      <c r="AJ45" s="88"/>
      <c r="AK45" s="88"/>
      <c r="AL45" s="88"/>
      <c r="AM45" s="88"/>
      <c r="AN45" s="88"/>
      <c r="AO45" s="88"/>
      <c r="AP45" s="88"/>
      <c r="AQ45" s="88"/>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62"/>
      <c r="BQ45" s="86"/>
      <c r="BR45" s="86"/>
      <c r="BS45" s="86"/>
      <c r="BT45" s="78"/>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57"/>
      <c r="CX45" s="86"/>
    </row>
    <row r="46" spans="1:162" s="55" customFormat="1">
      <c r="A46" s="52">
        <v>473618</v>
      </c>
      <c r="B46" s="52" t="s">
        <v>304</v>
      </c>
      <c r="C46" s="65">
        <f t="shared" si="0"/>
        <v>47361</v>
      </c>
      <c r="D46" s="70">
        <v>47361</v>
      </c>
      <c r="E46" s="54" t="s">
        <v>219</v>
      </c>
      <c r="F46" s="54" t="s">
        <v>262</v>
      </c>
      <c r="G46" s="54">
        <f t="shared" si="1"/>
        <v>0</v>
      </c>
      <c r="H46" s="59">
        <v>6</v>
      </c>
      <c r="I46" s="57"/>
      <c r="J46" s="57"/>
      <c r="K46" s="57"/>
      <c r="L46" s="57"/>
      <c r="M46" s="86"/>
      <c r="N46" s="86"/>
      <c r="O46" s="86"/>
      <c r="P46" s="86">
        <v>1</v>
      </c>
      <c r="Q46" s="86"/>
      <c r="R46" s="60"/>
      <c r="S46" s="86"/>
      <c r="T46" s="86"/>
      <c r="U46" s="86">
        <v>1</v>
      </c>
      <c r="V46" s="86"/>
      <c r="W46" s="58"/>
      <c r="X46" s="57"/>
      <c r="Y46" s="57"/>
      <c r="Z46" s="86"/>
      <c r="AA46" s="58"/>
      <c r="AB46" s="88"/>
      <c r="AC46" s="18"/>
      <c r="AD46" s="18"/>
      <c r="AE46" s="58"/>
      <c r="AF46" s="88"/>
      <c r="AG46" s="88"/>
      <c r="AH46" s="88"/>
      <c r="AI46" s="61"/>
      <c r="AJ46" s="88"/>
      <c r="AK46" s="88"/>
      <c r="AL46" s="88"/>
      <c r="AM46" s="88"/>
      <c r="AN46" s="88"/>
      <c r="AO46" s="88"/>
      <c r="AP46" s="88"/>
      <c r="AQ46" s="88"/>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62"/>
      <c r="BQ46" s="86"/>
      <c r="BR46" s="86"/>
      <c r="BS46" s="86"/>
      <c r="BT46" s="78"/>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57"/>
      <c r="CX46" s="86"/>
      <c r="FF46" s="55" t="s">
        <v>174</v>
      </c>
    </row>
    <row r="47" spans="1:162" s="55" customFormat="1">
      <c r="A47" s="52">
        <v>473626</v>
      </c>
      <c r="B47" s="52" t="s">
        <v>305</v>
      </c>
      <c r="C47" s="65">
        <f t="shared" si="0"/>
        <v>47362</v>
      </c>
      <c r="D47" s="70">
        <v>47362</v>
      </c>
      <c r="E47" s="54" t="s">
        <v>220</v>
      </c>
      <c r="F47" s="54" t="s">
        <v>263</v>
      </c>
      <c r="G47" s="54">
        <f t="shared" si="1"/>
        <v>0</v>
      </c>
      <c r="H47" s="59">
        <v>6</v>
      </c>
      <c r="I47" s="57"/>
      <c r="J47" s="57"/>
      <c r="K47" s="57"/>
      <c r="L47" s="57"/>
      <c r="M47" s="86"/>
      <c r="N47" s="86"/>
      <c r="O47" s="86">
        <v>1</v>
      </c>
      <c r="P47" s="86"/>
      <c r="Q47" s="86"/>
      <c r="R47" s="60"/>
      <c r="S47" s="86"/>
      <c r="T47" s="86"/>
      <c r="U47" s="86"/>
      <c r="V47" s="86"/>
      <c r="W47" s="58"/>
      <c r="X47" s="57"/>
      <c r="Y47" s="57"/>
      <c r="Z47" s="86"/>
      <c r="AA47" s="58"/>
      <c r="AB47" s="88"/>
      <c r="AC47" s="18"/>
      <c r="AD47" s="18"/>
      <c r="AE47" s="58"/>
      <c r="AF47" s="88"/>
      <c r="AG47" s="88"/>
      <c r="AH47" s="88"/>
      <c r="AI47" s="61"/>
      <c r="AJ47" s="88"/>
      <c r="AK47" s="88"/>
      <c r="AL47" s="88"/>
      <c r="AM47" s="88"/>
      <c r="AN47" s="88"/>
      <c r="AO47" s="88"/>
      <c r="AP47" s="88"/>
      <c r="AQ47" s="88"/>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62"/>
      <c r="BQ47" s="86"/>
      <c r="BR47" s="86"/>
      <c r="BS47" s="86"/>
      <c r="BT47" s="78"/>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57"/>
      <c r="CX47" s="86"/>
    </row>
    <row r="48" spans="1:162" s="55" customFormat="1">
      <c r="A48" s="52">
        <v>473758</v>
      </c>
      <c r="B48" s="52" t="s">
        <v>306</v>
      </c>
      <c r="C48" s="65">
        <f t="shared" si="0"/>
        <v>47375</v>
      </c>
      <c r="D48" s="70">
        <v>47375</v>
      </c>
      <c r="E48" s="54" t="s">
        <v>221</v>
      </c>
      <c r="F48" s="54" t="s">
        <v>264</v>
      </c>
      <c r="G48" s="54">
        <f t="shared" si="1"/>
        <v>0</v>
      </c>
      <c r="H48" s="59">
        <v>6</v>
      </c>
      <c r="I48" s="57"/>
      <c r="J48" s="57"/>
      <c r="K48" s="57"/>
      <c r="L48" s="57"/>
      <c r="M48" s="86"/>
      <c r="N48" s="86"/>
      <c r="O48" s="86">
        <v>1</v>
      </c>
      <c r="P48" s="86"/>
      <c r="Q48" s="86"/>
      <c r="R48" s="60"/>
      <c r="S48" s="86"/>
      <c r="T48" s="86"/>
      <c r="U48" s="86"/>
      <c r="V48" s="86"/>
      <c r="W48" s="58"/>
      <c r="X48" s="57"/>
      <c r="Y48" s="57"/>
      <c r="Z48" s="86"/>
      <c r="AA48" s="58"/>
      <c r="AB48" s="88"/>
      <c r="AC48" s="18"/>
      <c r="AD48" s="18"/>
      <c r="AE48" s="58"/>
      <c r="AF48" s="88"/>
      <c r="AG48" s="88"/>
      <c r="AH48" s="88"/>
      <c r="AI48" s="61"/>
      <c r="AJ48" s="88"/>
      <c r="AK48" s="88"/>
      <c r="AL48" s="88"/>
      <c r="AM48" s="88"/>
      <c r="AN48" s="88"/>
      <c r="AO48" s="88"/>
      <c r="AP48" s="88"/>
      <c r="AQ48" s="88"/>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62"/>
      <c r="BQ48" s="86"/>
      <c r="BR48" s="86"/>
      <c r="BS48" s="86"/>
      <c r="BT48" s="78"/>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57"/>
      <c r="CX48" s="86"/>
    </row>
    <row r="49" spans="1:102" s="55" customFormat="1">
      <c r="A49" s="52">
        <v>473812</v>
      </c>
      <c r="B49" s="52" t="s">
        <v>307</v>
      </c>
      <c r="C49" s="65">
        <f t="shared" si="0"/>
        <v>47381</v>
      </c>
      <c r="D49" s="70">
        <v>47381</v>
      </c>
      <c r="E49" s="54" t="s">
        <v>222</v>
      </c>
      <c r="F49" s="54" t="s">
        <v>265</v>
      </c>
      <c r="G49" s="54">
        <f t="shared" si="1"/>
        <v>0</v>
      </c>
      <c r="H49" s="59">
        <v>6</v>
      </c>
      <c r="I49" s="57"/>
      <c r="J49" s="57"/>
      <c r="K49" s="57"/>
      <c r="L49" s="57"/>
      <c r="M49" s="86"/>
      <c r="N49" s="86"/>
      <c r="O49" s="86">
        <v>1</v>
      </c>
      <c r="P49" s="86"/>
      <c r="Q49" s="86"/>
      <c r="R49" s="60"/>
      <c r="S49" s="86"/>
      <c r="T49" s="86"/>
      <c r="U49" s="86"/>
      <c r="V49" s="86"/>
      <c r="W49" s="58"/>
      <c r="X49" s="57"/>
      <c r="Y49" s="57"/>
      <c r="Z49" s="86"/>
      <c r="AA49" s="58"/>
      <c r="AB49" s="88"/>
      <c r="AC49" s="18"/>
      <c r="AD49" s="18"/>
      <c r="AE49" s="58"/>
      <c r="AF49" s="88"/>
      <c r="AG49" s="88"/>
      <c r="AH49" s="88"/>
      <c r="AI49" s="61"/>
      <c r="AJ49" s="88"/>
      <c r="AK49" s="88"/>
      <c r="AL49" s="88"/>
      <c r="AM49" s="88"/>
      <c r="AN49" s="88"/>
      <c r="AO49" s="88"/>
      <c r="AP49" s="88"/>
      <c r="AQ49" s="88"/>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62"/>
      <c r="BQ49" s="86"/>
      <c r="BR49" s="86"/>
      <c r="BS49" s="86"/>
      <c r="BT49" s="78"/>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57"/>
      <c r="CX49" s="86"/>
    </row>
    <row r="50" spans="1:102" s="55" customFormat="1" ht="118.2" customHeight="1">
      <c r="A50" s="52">
        <v>473821</v>
      </c>
      <c r="B50" s="52" t="s">
        <v>308</v>
      </c>
      <c r="C50" s="65">
        <f t="shared" si="0"/>
        <v>47382</v>
      </c>
      <c r="D50" s="70">
        <v>47382</v>
      </c>
      <c r="E50" s="54" t="s">
        <v>223</v>
      </c>
      <c r="F50" s="54" t="s">
        <v>267</v>
      </c>
      <c r="G50" s="54">
        <f t="shared" si="1"/>
        <v>0</v>
      </c>
      <c r="H50" s="59">
        <v>6</v>
      </c>
      <c r="I50" s="57"/>
      <c r="J50" s="57"/>
      <c r="K50" s="57"/>
      <c r="L50" s="57"/>
      <c r="M50" s="86"/>
      <c r="N50" s="86"/>
      <c r="O50" s="86"/>
      <c r="P50" s="86">
        <v>1</v>
      </c>
      <c r="Q50" s="86"/>
      <c r="R50" s="60"/>
      <c r="S50" s="86"/>
      <c r="T50" s="86">
        <v>1</v>
      </c>
      <c r="U50" s="86"/>
      <c r="V50" s="86"/>
      <c r="W50" s="58"/>
      <c r="X50" s="57"/>
      <c r="Y50" s="57"/>
      <c r="Z50" s="86"/>
      <c r="AA50" s="58"/>
      <c r="AB50" s="88"/>
      <c r="AC50" s="18"/>
      <c r="AD50" s="18"/>
      <c r="AE50" s="58"/>
      <c r="AF50" s="88"/>
      <c r="AG50" s="88"/>
      <c r="AH50" s="88"/>
      <c r="AI50" s="61"/>
      <c r="AJ50" s="88"/>
      <c r="AK50" s="88"/>
      <c r="AL50" s="88"/>
      <c r="AM50" s="88"/>
      <c r="AN50" s="88"/>
      <c r="AO50" s="88"/>
      <c r="AP50" s="88"/>
      <c r="AQ50" s="88"/>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62"/>
      <c r="BQ50" s="86"/>
      <c r="BR50" s="86"/>
      <c r="BS50" s="86"/>
      <c r="BT50" s="78"/>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57"/>
      <c r="CX50" s="86"/>
    </row>
    <row r="51" spans="1:102" s="39" customFormat="1" ht="1.8" customHeight="1">
      <c r="A51" s="29"/>
      <c r="B51" s="67"/>
      <c r="C51" s="65"/>
      <c r="D51" s="69"/>
      <c r="E51" s="30"/>
      <c r="F51" s="30"/>
      <c r="G51" s="71"/>
      <c r="H51" s="30"/>
      <c r="I51" s="31"/>
      <c r="J51" s="31"/>
      <c r="K51" s="31"/>
      <c r="L51" s="31"/>
      <c r="M51" s="31"/>
      <c r="N51" s="31"/>
      <c r="O51" s="31"/>
      <c r="P51" s="30"/>
      <c r="Q51" s="32"/>
      <c r="R51" s="30"/>
      <c r="S51" s="32"/>
      <c r="T51" s="37"/>
      <c r="U51" s="31"/>
      <c r="V51" s="31"/>
      <c r="W51" s="31"/>
      <c r="X51" s="30"/>
      <c r="Y51" s="32"/>
      <c r="Z51" s="30"/>
      <c r="AA51" s="32"/>
      <c r="AB51" s="37"/>
      <c r="AC51" s="46"/>
      <c r="AD51" s="31"/>
      <c r="AE51" s="31"/>
      <c r="AF51" s="31"/>
      <c r="AG51" s="30"/>
      <c r="AH51" s="31"/>
      <c r="AI51" s="31"/>
      <c r="AJ51" s="31"/>
      <c r="AK51" s="31"/>
      <c r="AL51" s="31"/>
      <c r="AM51" s="31"/>
      <c r="AN51" s="31"/>
      <c r="AO51" s="31"/>
      <c r="AP51" s="31"/>
      <c r="AQ51" s="31"/>
      <c r="AR51" s="31"/>
      <c r="AS51" s="31"/>
      <c r="AT51" s="31"/>
      <c r="AU51" s="31"/>
      <c r="AV51" s="31"/>
      <c r="AW51" s="83"/>
      <c r="AX51" s="83"/>
      <c r="AY51" s="83"/>
      <c r="AZ51" s="84"/>
      <c r="BA51" s="31"/>
      <c r="BB51" s="31"/>
      <c r="BC51" s="31"/>
      <c r="BD51" s="31"/>
      <c r="BE51" s="31"/>
      <c r="BF51" s="31"/>
      <c r="BG51" s="31"/>
      <c r="BH51" s="31"/>
      <c r="BI51" s="31"/>
      <c r="BJ51" s="31"/>
      <c r="BK51" s="31"/>
      <c r="BL51" s="31"/>
      <c r="BM51" s="31"/>
      <c r="BN51" s="31"/>
      <c r="BO51" s="31"/>
      <c r="BP51" s="31"/>
      <c r="BQ51" s="31"/>
      <c r="BR51" s="31"/>
      <c r="BS51" s="31"/>
      <c r="BT51" s="31"/>
      <c r="BU51" s="31"/>
      <c r="BV51" s="46"/>
      <c r="BW51" s="31"/>
      <c r="BX51" s="31"/>
      <c r="BY51" s="31"/>
      <c r="BZ51" s="31"/>
      <c r="CA51" s="31"/>
      <c r="CB51" s="31"/>
      <c r="CC51" s="31"/>
      <c r="CD51" s="31"/>
      <c r="CE51" s="31"/>
      <c r="CF51" s="31"/>
      <c r="CG51" s="31"/>
      <c r="CH51" s="31"/>
      <c r="CI51" s="31"/>
      <c r="CJ51" s="31"/>
      <c r="CK51" s="31"/>
      <c r="CL51" s="31"/>
      <c r="CM51" s="30"/>
      <c r="CN51" s="30"/>
      <c r="CO51" s="30"/>
      <c r="CP51" s="30"/>
      <c r="CQ51" s="30"/>
      <c r="CR51" s="30"/>
      <c r="CS51" s="38"/>
      <c r="CT51" s="38"/>
      <c r="CU51" s="38"/>
      <c r="CV51" s="38"/>
      <c r="CW51" s="38"/>
    </row>
    <row r="52" spans="1:102" s="12" customFormat="1" ht="34.200000000000003" customHeight="1">
      <c r="A52" s="162" t="s">
        <v>170</v>
      </c>
      <c r="B52" s="163"/>
      <c r="C52" s="163"/>
      <c r="D52" s="163"/>
      <c r="E52" s="135"/>
      <c r="F52" s="135"/>
      <c r="G52" s="135"/>
      <c r="H52" s="136"/>
      <c r="I52" s="17">
        <f>SUM(I10:I50)</f>
        <v>8</v>
      </c>
      <c r="J52" s="17"/>
      <c r="K52" s="17">
        <f>SUM(K10:K50)</f>
        <v>2</v>
      </c>
      <c r="L52" s="17"/>
      <c r="M52" s="17">
        <f>SUM(M10:M50)</f>
        <v>1</v>
      </c>
      <c r="N52" s="17"/>
      <c r="O52" s="17">
        <f>SUM(O10:O50)</f>
        <v>20</v>
      </c>
      <c r="P52" s="17">
        <f>SUM(P10:P50)</f>
        <v>9</v>
      </c>
      <c r="Q52" s="17">
        <f>SUM(Q10:Q50)</f>
        <v>1</v>
      </c>
      <c r="R52" s="42"/>
      <c r="S52" s="17">
        <f>SUM(S10:S50)</f>
        <v>0</v>
      </c>
      <c r="T52" s="17">
        <f>SUM(T10:T50)</f>
        <v>4</v>
      </c>
      <c r="U52" s="17">
        <f>SUM(U10:U50)</f>
        <v>4</v>
      </c>
      <c r="V52" s="17">
        <f>SUM(V10:V50)</f>
        <v>1</v>
      </c>
      <c r="W52" s="42"/>
      <c r="X52" s="17">
        <f>SUM(X10:X50)</f>
        <v>3</v>
      </c>
      <c r="Y52" s="17">
        <f>SUM(Y10:Y50)</f>
        <v>1</v>
      </c>
      <c r="Z52" s="17">
        <f>SUM(Z10:Z50)</f>
        <v>3</v>
      </c>
      <c r="AA52" s="42"/>
      <c r="AB52" s="17">
        <f>SUM(AB10:AB50)</f>
        <v>5</v>
      </c>
      <c r="AC52" s="17">
        <f>SUM(AC10:AC50)</f>
        <v>3</v>
      </c>
      <c r="AD52" s="17">
        <f>SUM(AD10:AD50)</f>
        <v>0</v>
      </c>
      <c r="AE52" s="42"/>
      <c r="AF52" s="17">
        <f t="shared" ref="AF52:BN52" si="2">SUM(AF10:AF50)</f>
        <v>5</v>
      </c>
      <c r="AG52" s="17">
        <f t="shared" si="2"/>
        <v>3</v>
      </c>
      <c r="AH52" s="17">
        <f t="shared" si="2"/>
        <v>3</v>
      </c>
      <c r="AI52" s="17">
        <f t="shared" si="2"/>
        <v>0</v>
      </c>
      <c r="AJ52" s="17">
        <f t="shared" si="2"/>
        <v>0</v>
      </c>
      <c r="AK52" s="17">
        <f t="shared" si="2"/>
        <v>1</v>
      </c>
      <c r="AL52" s="17">
        <f t="shared" si="2"/>
        <v>2</v>
      </c>
      <c r="AM52" s="17">
        <f t="shared" si="2"/>
        <v>1</v>
      </c>
      <c r="AN52" s="17">
        <f t="shared" si="2"/>
        <v>1</v>
      </c>
      <c r="AO52" s="17">
        <f t="shared" si="2"/>
        <v>1</v>
      </c>
      <c r="AP52" s="17">
        <f t="shared" si="2"/>
        <v>5</v>
      </c>
      <c r="AQ52" s="17">
        <f t="shared" si="2"/>
        <v>3</v>
      </c>
      <c r="AR52" s="17">
        <f t="shared" si="2"/>
        <v>6</v>
      </c>
      <c r="AS52" s="17">
        <f t="shared" si="2"/>
        <v>2</v>
      </c>
      <c r="AT52" s="17">
        <f t="shared" si="2"/>
        <v>3</v>
      </c>
      <c r="AU52" s="17">
        <f t="shared" si="2"/>
        <v>5</v>
      </c>
      <c r="AV52" s="17">
        <f t="shared" si="2"/>
        <v>1</v>
      </c>
      <c r="AW52" s="17">
        <f t="shared" si="2"/>
        <v>2</v>
      </c>
      <c r="AX52" s="17">
        <f t="shared" si="2"/>
        <v>0</v>
      </c>
      <c r="AY52" s="17">
        <f t="shared" si="2"/>
        <v>2</v>
      </c>
      <c r="AZ52" s="17">
        <f t="shared" si="2"/>
        <v>2</v>
      </c>
      <c r="BA52" s="17">
        <f t="shared" si="2"/>
        <v>1</v>
      </c>
      <c r="BB52" s="17">
        <f t="shared" si="2"/>
        <v>5</v>
      </c>
      <c r="BC52" s="17">
        <f t="shared" si="2"/>
        <v>4</v>
      </c>
      <c r="BD52" s="17">
        <f t="shared" si="2"/>
        <v>2</v>
      </c>
      <c r="BE52" s="17">
        <f t="shared" si="2"/>
        <v>7</v>
      </c>
      <c r="BF52" s="17">
        <f t="shared" si="2"/>
        <v>7</v>
      </c>
      <c r="BG52" s="17">
        <f t="shared" si="2"/>
        <v>6</v>
      </c>
      <c r="BH52" s="17">
        <f t="shared" si="2"/>
        <v>7</v>
      </c>
      <c r="BI52" s="17">
        <f t="shared" si="2"/>
        <v>7</v>
      </c>
      <c r="BJ52" s="17">
        <f t="shared" si="2"/>
        <v>2</v>
      </c>
      <c r="BK52" s="17">
        <f t="shared" si="2"/>
        <v>2</v>
      </c>
      <c r="BL52" s="17">
        <f t="shared" si="2"/>
        <v>6</v>
      </c>
      <c r="BM52" s="17">
        <f t="shared" si="2"/>
        <v>1</v>
      </c>
      <c r="BN52" s="17">
        <f t="shared" si="2"/>
        <v>0</v>
      </c>
      <c r="BO52" s="42"/>
      <c r="BP52" s="17"/>
      <c r="BQ52" s="17">
        <f>SUM(BQ10:BQ50)</f>
        <v>3</v>
      </c>
      <c r="BR52" s="17">
        <f>SUM(BR10:BR50)</f>
        <v>5</v>
      </c>
      <c r="BS52" s="17">
        <f>SUM(BS10:BS50)</f>
        <v>0</v>
      </c>
      <c r="BT52" s="42"/>
      <c r="BU52" s="17">
        <f>SUM(BU10:BU50)</f>
        <v>3</v>
      </c>
      <c r="BV52" s="17">
        <f>SUM(BV10:BV50)</f>
        <v>1</v>
      </c>
      <c r="BW52" s="17">
        <f>SUM(BW10:BW50)</f>
        <v>2</v>
      </c>
      <c r="BX52" s="17">
        <f>SUM(BX10:BX50)</f>
        <v>1</v>
      </c>
      <c r="BY52" s="17">
        <f>SUM(BY10:BY50)</f>
        <v>1</v>
      </c>
      <c r="BZ52" s="42"/>
      <c r="CA52" s="17">
        <f t="shared" ref="CA52:CH52" si="3">SUM(CA10:CA50)</f>
        <v>2</v>
      </c>
      <c r="CB52" s="17">
        <f t="shared" si="3"/>
        <v>1</v>
      </c>
      <c r="CC52" s="17">
        <f t="shared" si="3"/>
        <v>1</v>
      </c>
      <c r="CD52" s="17">
        <f t="shared" si="3"/>
        <v>0</v>
      </c>
      <c r="CE52" s="17">
        <f t="shared" si="3"/>
        <v>0</v>
      </c>
      <c r="CF52" s="17">
        <f t="shared" si="3"/>
        <v>0</v>
      </c>
      <c r="CG52" s="17">
        <f t="shared" si="3"/>
        <v>2</v>
      </c>
      <c r="CH52" s="17">
        <f t="shared" si="3"/>
        <v>1</v>
      </c>
      <c r="CI52" s="42"/>
      <c r="CJ52" s="17">
        <f t="shared" ref="CJ52:CU52" si="4">SUM(CJ10:CJ50)</f>
        <v>2</v>
      </c>
      <c r="CK52" s="17">
        <f t="shared" si="4"/>
        <v>1</v>
      </c>
      <c r="CL52" s="17">
        <f t="shared" si="4"/>
        <v>0</v>
      </c>
      <c r="CM52" s="17">
        <f t="shared" si="4"/>
        <v>3</v>
      </c>
      <c r="CN52" s="17">
        <f t="shared" si="4"/>
        <v>0</v>
      </c>
      <c r="CO52" s="17">
        <f t="shared" si="4"/>
        <v>0</v>
      </c>
      <c r="CP52" s="17">
        <f t="shared" si="4"/>
        <v>3</v>
      </c>
      <c r="CQ52" s="17">
        <f t="shared" si="4"/>
        <v>0</v>
      </c>
      <c r="CR52" s="17">
        <f t="shared" si="4"/>
        <v>0</v>
      </c>
      <c r="CS52" s="17">
        <f t="shared" si="4"/>
        <v>0</v>
      </c>
      <c r="CT52" s="17">
        <f t="shared" si="4"/>
        <v>2</v>
      </c>
      <c r="CU52" s="40">
        <f t="shared" si="4"/>
        <v>6</v>
      </c>
      <c r="CV52" s="42"/>
      <c r="CW52" s="17">
        <f>SUM(CW10:CW50)</f>
        <v>2</v>
      </c>
      <c r="CX52" s="41">
        <f>SUM(CX10:CX50)</f>
        <v>6</v>
      </c>
    </row>
    <row r="53" spans="1:102" ht="50.4" customHeight="1">
      <c r="AW53" s="15"/>
      <c r="AX53" s="15"/>
      <c r="AY53" s="15"/>
      <c r="AZ53" s="15"/>
    </row>
    <row r="54" spans="1:102" ht="34.799999999999997" customHeight="1">
      <c r="AW54" s="15"/>
      <c r="AX54" s="15"/>
      <c r="AY54" s="15"/>
      <c r="AZ54" s="15"/>
    </row>
    <row r="55" spans="1:102" ht="24" customHeight="1">
      <c r="E55" s="72" t="s">
        <v>313</v>
      </c>
      <c r="F55" s="72"/>
      <c r="G55" s="72"/>
      <c r="H55" s="72"/>
      <c r="I55" s="87">
        <f t="shared" ref="I55:AN55" si="5">COUNTIFS($H$10:$H$50,3,I$10:I$50,1)</f>
        <v>0</v>
      </c>
      <c r="J55" s="87">
        <f t="shared" si="5"/>
        <v>0</v>
      </c>
      <c r="K55" s="87">
        <f t="shared" si="5"/>
        <v>0</v>
      </c>
      <c r="L55" s="87">
        <f t="shared" si="5"/>
        <v>0</v>
      </c>
      <c r="M55" s="87">
        <f t="shared" si="5"/>
        <v>0</v>
      </c>
      <c r="N55" s="87">
        <f t="shared" si="5"/>
        <v>0</v>
      </c>
      <c r="O55" s="87">
        <f t="shared" si="5"/>
        <v>1</v>
      </c>
      <c r="P55" s="87">
        <f t="shared" si="5"/>
        <v>0</v>
      </c>
      <c r="Q55" s="87">
        <f t="shared" si="5"/>
        <v>0</v>
      </c>
      <c r="R55" s="87">
        <f t="shared" si="5"/>
        <v>0</v>
      </c>
      <c r="S55" s="87">
        <f t="shared" si="5"/>
        <v>0</v>
      </c>
      <c r="T55" s="87">
        <f t="shared" si="5"/>
        <v>0</v>
      </c>
      <c r="U55" s="87">
        <f t="shared" si="5"/>
        <v>0</v>
      </c>
      <c r="V55" s="87">
        <f t="shared" si="5"/>
        <v>0</v>
      </c>
      <c r="W55" s="87">
        <f t="shared" si="5"/>
        <v>0</v>
      </c>
      <c r="X55" s="87">
        <f t="shared" si="5"/>
        <v>0</v>
      </c>
      <c r="Y55" s="87">
        <f t="shared" si="5"/>
        <v>0</v>
      </c>
      <c r="Z55" s="87">
        <f t="shared" si="5"/>
        <v>0</v>
      </c>
      <c r="AA55" s="87">
        <f t="shared" si="5"/>
        <v>0</v>
      </c>
      <c r="AB55" s="87">
        <f t="shared" si="5"/>
        <v>0</v>
      </c>
      <c r="AC55" s="87">
        <f t="shared" si="5"/>
        <v>0</v>
      </c>
      <c r="AD55" s="87">
        <f t="shared" si="5"/>
        <v>0</v>
      </c>
      <c r="AE55" s="87">
        <f t="shared" si="5"/>
        <v>0</v>
      </c>
      <c r="AF55" s="87">
        <f t="shared" si="5"/>
        <v>0</v>
      </c>
      <c r="AG55" s="87">
        <f t="shared" si="5"/>
        <v>0</v>
      </c>
      <c r="AH55" s="87">
        <f t="shared" si="5"/>
        <v>0</v>
      </c>
      <c r="AI55" s="87">
        <f t="shared" si="5"/>
        <v>0</v>
      </c>
      <c r="AJ55" s="87">
        <f t="shared" si="5"/>
        <v>0</v>
      </c>
      <c r="AK55" s="87">
        <f t="shared" si="5"/>
        <v>0</v>
      </c>
      <c r="AL55" s="87">
        <f t="shared" si="5"/>
        <v>0</v>
      </c>
      <c r="AM55" s="87">
        <f t="shared" si="5"/>
        <v>0</v>
      </c>
      <c r="AN55" s="87">
        <f t="shared" si="5"/>
        <v>0</v>
      </c>
      <c r="AO55" s="87">
        <f t="shared" ref="AO55:BS55" si="6">COUNTIFS($H$10:$H$50,3,AO$10:AO$50,1)</f>
        <v>0</v>
      </c>
      <c r="AP55" s="87">
        <f t="shared" si="6"/>
        <v>0</v>
      </c>
      <c r="AQ55" s="87">
        <f t="shared" si="6"/>
        <v>0</v>
      </c>
      <c r="AR55" s="87">
        <f t="shared" si="6"/>
        <v>0</v>
      </c>
      <c r="AS55" s="87">
        <f t="shared" si="6"/>
        <v>0</v>
      </c>
      <c r="AT55" s="87">
        <f t="shared" si="6"/>
        <v>0</v>
      </c>
      <c r="AU55" s="87">
        <f t="shared" si="6"/>
        <v>0</v>
      </c>
      <c r="AV55" s="87">
        <f t="shared" si="6"/>
        <v>0</v>
      </c>
      <c r="AW55" s="87">
        <f t="shared" si="6"/>
        <v>0</v>
      </c>
      <c r="AX55" s="87">
        <f t="shared" si="6"/>
        <v>0</v>
      </c>
      <c r="AY55" s="87">
        <f t="shared" si="6"/>
        <v>0</v>
      </c>
      <c r="AZ55" s="87">
        <f t="shared" si="6"/>
        <v>0</v>
      </c>
      <c r="BA55" s="87">
        <f t="shared" si="6"/>
        <v>0</v>
      </c>
      <c r="BB55" s="87">
        <f t="shared" si="6"/>
        <v>0</v>
      </c>
      <c r="BC55" s="87">
        <f t="shared" si="6"/>
        <v>0</v>
      </c>
      <c r="BD55" s="87">
        <f t="shared" si="6"/>
        <v>0</v>
      </c>
      <c r="BE55" s="87">
        <f t="shared" si="6"/>
        <v>0</v>
      </c>
      <c r="BF55" s="87">
        <f t="shared" si="6"/>
        <v>0</v>
      </c>
      <c r="BG55" s="87">
        <f t="shared" si="6"/>
        <v>0</v>
      </c>
      <c r="BH55" s="87">
        <f t="shared" si="6"/>
        <v>0</v>
      </c>
      <c r="BI55" s="87">
        <f t="shared" si="6"/>
        <v>0</v>
      </c>
      <c r="BJ55" s="87">
        <f t="shared" si="6"/>
        <v>0</v>
      </c>
      <c r="BK55" s="87">
        <f t="shared" si="6"/>
        <v>0</v>
      </c>
      <c r="BL55" s="87">
        <f t="shared" si="6"/>
        <v>0</v>
      </c>
      <c r="BM55" s="87">
        <f t="shared" si="6"/>
        <v>0</v>
      </c>
      <c r="BN55" s="87">
        <f t="shared" si="6"/>
        <v>0</v>
      </c>
      <c r="BO55" s="87">
        <f t="shared" si="6"/>
        <v>0</v>
      </c>
      <c r="BP55" s="87">
        <f t="shared" si="6"/>
        <v>0</v>
      </c>
      <c r="BQ55" s="87">
        <f t="shared" si="6"/>
        <v>0</v>
      </c>
      <c r="BR55" s="87">
        <f t="shared" si="6"/>
        <v>0</v>
      </c>
      <c r="BS55" s="87">
        <f t="shared" si="6"/>
        <v>0</v>
      </c>
      <c r="BT55" s="87">
        <f t="shared" ref="BT55:CX55" si="7">COUNTIFS($H$10:$H$50,3,BT$10:BT$50,1)</f>
        <v>0</v>
      </c>
      <c r="BU55" s="87">
        <f t="shared" si="7"/>
        <v>0</v>
      </c>
      <c r="BV55" s="87">
        <f t="shared" si="7"/>
        <v>0</v>
      </c>
      <c r="BW55" s="87">
        <f t="shared" si="7"/>
        <v>0</v>
      </c>
      <c r="BX55" s="87">
        <f t="shared" si="7"/>
        <v>0</v>
      </c>
      <c r="BY55" s="87">
        <f t="shared" si="7"/>
        <v>0</v>
      </c>
      <c r="BZ55" s="87">
        <f t="shared" si="7"/>
        <v>0</v>
      </c>
      <c r="CA55" s="87">
        <f t="shared" si="7"/>
        <v>0</v>
      </c>
      <c r="CB55" s="87">
        <f t="shared" si="7"/>
        <v>0</v>
      </c>
      <c r="CC55" s="87">
        <f t="shared" si="7"/>
        <v>0</v>
      </c>
      <c r="CD55" s="87">
        <f t="shared" si="7"/>
        <v>0</v>
      </c>
      <c r="CE55" s="87">
        <f t="shared" si="7"/>
        <v>0</v>
      </c>
      <c r="CF55" s="87">
        <f t="shared" si="7"/>
        <v>0</v>
      </c>
      <c r="CG55" s="87">
        <f t="shared" si="7"/>
        <v>0</v>
      </c>
      <c r="CH55" s="87">
        <f t="shared" si="7"/>
        <v>0</v>
      </c>
      <c r="CI55" s="87">
        <f t="shared" si="7"/>
        <v>0</v>
      </c>
      <c r="CJ55" s="87">
        <f t="shared" si="7"/>
        <v>0</v>
      </c>
      <c r="CK55" s="87">
        <f t="shared" si="7"/>
        <v>0</v>
      </c>
      <c r="CL55" s="87">
        <f t="shared" si="7"/>
        <v>0</v>
      </c>
      <c r="CM55" s="87">
        <f t="shared" si="7"/>
        <v>0</v>
      </c>
      <c r="CN55" s="87">
        <f t="shared" si="7"/>
        <v>0</v>
      </c>
      <c r="CO55" s="87">
        <f t="shared" si="7"/>
        <v>0</v>
      </c>
      <c r="CP55" s="87">
        <f t="shared" si="7"/>
        <v>0</v>
      </c>
      <c r="CQ55" s="87">
        <f t="shared" si="7"/>
        <v>0</v>
      </c>
      <c r="CR55" s="87">
        <f t="shared" si="7"/>
        <v>0</v>
      </c>
      <c r="CS55" s="87">
        <f t="shared" si="7"/>
        <v>0</v>
      </c>
      <c r="CT55" s="87">
        <f t="shared" si="7"/>
        <v>0</v>
      </c>
      <c r="CU55" s="87">
        <f t="shared" si="7"/>
        <v>0</v>
      </c>
      <c r="CV55" s="87">
        <f t="shared" si="7"/>
        <v>0</v>
      </c>
      <c r="CW55" s="87">
        <f t="shared" si="7"/>
        <v>0</v>
      </c>
      <c r="CX55" s="87">
        <f t="shared" si="7"/>
        <v>0</v>
      </c>
    </row>
    <row r="56" spans="1:102" ht="24" customHeight="1">
      <c r="E56" s="72" t="s">
        <v>314</v>
      </c>
      <c r="F56" s="72"/>
      <c r="G56" s="72"/>
      <c r="H56" s="72"/>
      <c r="I56" s="87">
        <f t="shared" ref="I56:AN56" si="8">COUNTIFS($H$10:$H$50,4,I$10:I$50,1)</f>
        <v>0</v>
      </c>
      <c r="J56" s="87">
        <f t="shared" si="8"/>
        <v>0</v>
      </c>
      <c r="K56" s="87">
        <f t="shared" si="8"/>
        <v>0</v>
      </c>
      <c r="L56" s="87">
        <f t="shared" si="8"/>
        <v>0</v>
      </c>
      <c r="M56" s="87">
        <f t="shared" si="8"/>
        <v>0</v>
      </c>
      <c r="N56" s="87">
        <f t="shared" si="8"/>
        <v>0</v>
      </c>
      <c r="O56" s="87">
        <f t="shared" si="8"/>
        <v>0</v>
      </c>
      <c r="P56" s="87">
        <f t="shared" si="8"/>
        <v>0</v>
      </c>
      <c r="Q56" s="87">
        <f t="shared" si="8"/>
        <v>0</v>
      </c>
      <c r="R56" s="87">
        <f t="shared" si="8"/>
        <v>0</v>
      </c>
      <c r="S56" s="87">
        <f t="shared" si="8"/>
        <v>0</v>
      </c>
      <c r="T56" s="87">
        <f t="shared" si="8"/>
        <v>0</v>
      </c>
      <c r="U56" s="87">
        <f t="shared" si="8"/>
        <v>0</v>
      </c>
      <c r="V56" s="87">
        <f t="shared" si="8"/>
        <v>0</v>
      </c>
      <c r="W56" s="87">
        <f t="shared" si="8"/>
        <v>0</v>
      </c>
      <c r="X56" s="87">
        <f t="shared" si="8"/>
        <v>0</v>
      </c>
      <c r="Y56" s="87">
        <f t="shared" si="8"/>
        <v>0</v>
      </c>
      <c r="Z56" s="87">
        <f t="shared" si="8"/>
        <v>0</v>
      </c>
      <c r="AA56" s="87">
        <f t="shared" si="8"/>
        <v>0</v>
      </c>
      <c r="AB56" s="87">
        <f t="shared" si="8"/>
        <v>0</v>
      </c>
      <c r="AC56" s="87">
        <f t="shared" si="8"/>
        <v>0</v>
      </c>
      <c r="AD56" s="87">
        <f t="shared" si="8"/>
        <v>0</v>
      </c>
      <c r="AE56" s="87">
        <f t="shared" si="8"/>
        <v>0</v>
      </c>
      <c r="AF56" s="87">
        <f t="shared" si="8"/>
        <v>0</v>
      </c>
      <c r="AG56" s="87">
        <f t="shared" si="8"/>
        <v>0</v>
      </c>
      <c r="AH56" s="87">
        <f t="shared" si="8"/>
        <v>0</v>
      </c>
      <c r="AI56" s="87">
        <f t="shared" si="8"/>
        <v>0</v>
      </c>
      <c r="AJ56" s="87">
        <f t="shared" si="8"/>
        <v>0</v>
      </c>
      <c r="AK56" s="87">
        <f t="shared" si="8"/>
        <v>0</v>
      </c>
      <c r="AL56" s="87">
        <f t="shared" si="8"/>
        <v>0</v>
      </c>
      <c r="AM56" s="87">
        <f t="shared" si="8"/>
        <v>0</v>
      </c>
      <c r="AN56" s="87">
        <f t="shared" si="8"/>
        <v>0</v>
      </c>
      <c r="AO56" s="87">
        <f t="shared" ref="AO56:BS56" si="9">COUNTIFS($H$10:$H$50,4,AO$10:AO$50,1)</f>
        <v>0</v>
      </c>
      <c r="AP56" s="87">
        <f t="shared" si="9"/>
        <v>0</v>
      </c>
      <c r="AQ56" s="87">
        <f t="shared" si="9"/>
        <v>0</v>
      </c>
      <c r="AR56" s="87">
        <f t="shared" si="9"/>
        <v>0</v>
      </c>
      <c r="AS56" s="87">
        <f t="shared" si="9"/>
        <v>0</v>
      </c>
      <c r="AT56" s="87">
        <f t="shared" si="9"/>
        <v>0</v>
      </c>
      <c r="AU56" s="87">
        <f t="shared" si="9"/>
        <v>0</v>
      </c>
      <c r="AV56" s="87">
        <f t="shared" si="9"/>
        <v>0</v>
      </c>
      <c r="AW56" s="87">
        <f t="shared" si="9"/>
        <v>0</v>
      </c>
      <c r="AX56" s="87">
        <f t="shared" si="9"/>
        <v>0</v>
      </c>
      <c r="AY56" s="87">
        <f t="shared" si="9"/>
        <v>0</v>
      </c>
      <c r="AZ56" s="87">
        <f t="shared" si="9"/>
        <v>0</v>
      </c>
      <c r="BA56" s="87">
        <f t="shared" si="9"/>
        <v>0</v>
      </c>
      <c r="BB56" s="87">
        <f t="shared" si="9"/>
        <v>0</v>
      </c>
      <c r="BC56" s="87">
        <f t="shared" si="9"/>
        <v>0</v>
      </c>
      <c r="BD56" s="87">
        <f t="shared" si="9"/>
        <v>0</v>
      </c>
      <c r="BE56" s="87">
        <f t="shared" si="9"/>
        <v>0</v>
      </c>
      <c r="BF56" s="87">
        <f t="shared" si="9"/>
        <v>0</v>
      </c>
      <c r="BG56" s="87">
        <f t="shared" si="9"/>
        <v>0</v>
      </c>
      <c r="BH56" s="87">
        <f t="shared" si="9"/>
        <v>0</v>
      </c>
      <c r="BI56" s="87">
        <f t="shared" si="9"/>
        <v>0</v>
      </c>
      <c r="BJ56" s="87">
        <f t="shared" si="9"/>
        <v>0</v>
      </c>
      <c r="BK56" s="87">
        <f t="shared" si="9"/>
        <v>0</v>
      </c>
      <c r="BL56" s="87">
        <f t="shared" si="9"/>
        <v>0</v>
      </c>
      <c r="BM56" s="87">
        <f t="shared" si="9"/>
        <v>0</v>
      </c>
      <c r="BN56" s="87">
        <f t="shared" si="9"/>
        <v>0</v>
      </c>
      <c r="BO56" s="87">
        <f t="shared" si="9"/>
        <v>0</v>
      </c>
      <c r="BP56" s="87">
        <f t="shared" si="9"/>
        <v>0</v>
      </c>
      <c r="BQ56" s="87">
        <f t="shared" si="9"/>
        <v>0</v>
      </c>
      <c r="BR56" s="87">
        <f t="shared" si="9"/>
        <v>0</v>
      </c>
      <c r="BS56" s="87">
        <f t="shared" si="9"/>
        <v>0</v>
      </c>
      <c r="BT56" s="87">
        <f t="shared" ref="BT56:CX56" si="10">COUNTIFS($H$10:$H$50,4,BT$10:BT$50,1)</f>
        <v>0</v>
      </c>
      <c r="BU56" s="87">
        <f t="shared" si="10"/>
        <v>0</v>
      </c>
      <c r="BV56" s="87">
        <f t="shared" si="10"/>
        <v>0</v>
      </c>
      <c r="BW56" s="87">
        <f t="shared" si="10"/>
        <v>0</v>
      </c>
      <c r="BX56" s="87">
        <f t="shared" si="10"/>
        <v>0</v>
      </c>
      <c r="BY56" s="87">
        <f t="shared" si="10"/>
        <v>0</v>
      </c>
      <c r="BZ56" s="87">
        <f t="shared" si="10"/>
        <v>0</v>
      </c>
      <c r="CA56" s="87">
        <f t="shared" si="10"/>
        <v>0</v>
      </c>
      <c r="CB56" s="87">
        <f t="shared" si="10"/>
        <v>0</v>
      </c>
      <c r="CC56" s="87">
        <f t="shared" si="10"/>
        <v>0</v>
      </c>
      <c r="CD56" s="87">
        <f t="shared" si="10"/>
        <v>0</v>
      </c>
      <c r="CE56" s="87">
        <f t="shared" si="10"/>
        <v>0</v>
      </c>
      <c r="CF56" s="87">
        <f t="shared" si="10"/>
        <v>0</v>
      </c>
      <c r="CG56" s="87">
        <f t="shared" si="10"/>
        <v>0</v>
      </c>
      <c r="CH56" s="87">
        <f t="shared" si="10"/>
        <v>0</v>
      </c>
      <c r="CI56" s="87">
        <f t="shared" si="10"/>
        <v>0</v>
      </c>
      <c r="CJ56" s="87">
        <f t="shared" si="10"/>
        <v>0</v>
      </c>
      <c r="CK56" s="87">
        <f t="shared" si="10"/>
        <v>0</v>
      </c>
      <c r="CL56" s="87">
        <f t="shared" si="10"/>
        <v>0</v>
      </c>
      <c r="CM56" s="87">
        <f t="shared" si="10"/>
        <v>0</v>
      </c>
      <c r="CN56" s="87">
        <f t="shared" si="10"/>
        <v>0</v>
      </c>
      <c r="CO56" s="87">
        <f t="shared" si="10"/>
        <v>0</v>
      </c>
      <c r="CP56" s="87">
        <f t="shared" si="10"/>
        <v>0</v>
      </c>
      <c r="CQ56" s="87">
        <f t="shared" si="10"/>
        <v>0</v>
      </c>
      <c r="CR56" s="87">
        <f t="shared" si="10"/>
        <v>0</v>
      </c>
      <c r="CS56" s="87">
        <f t="shared" si="10"/>
        <v>0</v>
      </c>
      <c r="CT56" s="87">
        <f t="shared" si="10"/>
        <v>0</v>
      </c>
      <c r="CU56" s="87">
        <f t="shared" si="10"/>
        <v>0</v>
      </c>
      <c r="CV56" s="87">
        <f t="shared" si="10"/>
        <v>0</v>
      </c>
      <c r="CW56" s="87">
        <f t="shared" si="10"/>
        <v>0</v>
      </c>
      <c r="CX56" s="87">
        <f t="shared" si="10"/>
        <v>0</v>
      </c>
    </row>
    <row r="57" spans="1:102" ht="24" customHeight="1">
      <c r="E57" s="72" t="s">
        <v>315</v>
      </c>
      <c r="F57" s="72"/>
      <c r="G57" s="72"/>
      <c r="H57" s="72"/>
      <c r="I57" s="87">
        <f t="shared" ref="I57:AN57" si="11">COUNTIFS($H$10:$H$50,5,I$10:I$50,1)</f>
        <v>5</v>
      </c>
      <c r="J57" s="87">
        <f t="shared" si="11"/>
        <v>0</v>
      </c>
      <c r="K57" s="87">
        <f t="shared" si="11"/>
        <v>1</v>
      </c>
      <c r="L57" s="87">
        <f t="shared" si="11"/>
        <v>0</v>
      </c>
      <c r="M57" s="87">
        <f t="shared" si="11"/>
        <v>0</v>
      </c>
      <c r="N57" s="87">
        <f t="shared" si="11"/>
        <v>0</v>
      </c>
      <c r="O57" s="87">
        <f t="shared" si="11"/>
        <v>2</v>
      </c>
      <c r="P57" s="87">
        <f t="shared" si="11"/>
        <v>1</v>
      </c>
      <c r="Q57" s="87">
        <f t="shared" si="11"/>
        <v>1</v>
      </c>
      <c r="R57" s="87">
        <f t="shared" si="11"/>
        <v>0</v>
      </c>
      <c r="S57" s="87">
        <f t="shared" si="11"/>
        <v>0</v>
      </c>
      <c r="T57" s="87">
        <f t="shared" si="11"/>
        <v>0</v>
      </c>
      <c r="U57" s="87">
        <f t="shared" si="11"/>
        <v>1</v>
      </c>
      <c r="V57" s="87">
        <f t="shared" si="11"/>
        <v>0</v>
      </c>
      <c r="W57" s="87">
        <f t="shared" si="11"/>
        <v>0</v>
      </c>
      <c r="X57" s="87">
        <f t="shared" si="11"/>
        <v>0</v>
      </c>
      <c r="Y57" s="87">
        <f t="shared" si="11"/>
        <v>1</v>
      </c>
      <c r="Z57" s="87">
        <f t="shared" si="11"/>
        <v>3</v>
      </c>
      <c r="AA57" s="87">
        <f t="shared" si="11"/>
        <v>0</v>
      </c>
      <c r="AB57" s="87">
        <f t="shared" si="11"/>
        <v>3</v>
      </c>
      <c r="AC57" s="87">
        <f t="shared" si="11"/>
        <v>2</v>
      </c>
      <c r="AD57" s="87">
        <f t="shared" si="11"/>
        <v>0</v>
      </c>
      <c r="AE57" s="87">
        <f t="shared" si="11"/>
        <v>0</v>
      </c>
      <c r="AF57" s="87">
        <f t="shared" si="11"/>
        <v>3</v>
      </c>
      <c r="AG57" s="87">
        <f t="shared" si="11"/>
        <v>2</v>
      </c>
      <c r="AH57" s="87">
        <f t="shared" si="11"/>
        <v>2</v>
      </c>
      <c r="AI57" s="87">
        <f t="shared" si="11"/>
        <v>0</v>
      </c>
      <c r="AJ57" s="87">
        <f t="shared" si="11"/>
        <v>0</v>
      </c>
      <c r="AK57" s="87">
        <f t="shared" si="11"/>
        <v>0</v>
      </c>
      <c r="AL57" s="87">
        <f t="shared" si="11"/>
        <v>0</v>
      </c>
      <c r="AM57" s="87">
        <f t="shared" si="11"/>
        <v>0</v>
      </c>
      <c r="AN57" s="87">
        <f t="shared" si="11"/>
        <v>1</v>
      </c>
      <c r="AO57" s="87">
        <f t="shared" ref="AO57:BS57" si="12">COUNTIFS($H$10:$H$50,5,AO$10:AO$50,1)</f>
        <v>1</v>
      </c>
      <c r="AP57" s="87">
        <f t="shared" si="12"/>
        <v>4</v>
      </c>
      <c r="AQ57" s="87">
        <f t="shared" si="12"/>
        <v>3</v>
      </c>
      <c r="AR57" s="87">
        <f t="shared" si="12"/>
        <v>5</v>
      </c>
      <c r="AS57" s="87">
        <f t="shared" si="12"/>
        <v>0</v>
      </c>
      <c r="AT57" s="87">
        <f t="shared" si="12"/>
        <v>3</v>
      </c>
      <c r="AU57" s="87">
        <f t="shared" si="12"/>
        <v>5</v>
      </c>
      <c r="AV57" s="87">
        <f t="shared" si="12"/>
        <v>0</v>
      </c>
      <c r="AW57" s="87">
        <f t="shared" si="12"/>
        <v>1</v>
      </c>
      <c r="AX57" s="87">
        <f t="shared" si="12"/>
        <v>0</v>
      </c>
      <c r="AY57" s="87">
        <f t="shared" si="12"/>
        <v>2</v>
      </c>
      <c r="AZ57" s="87">
        <f t="shared" si="12"/>
        <v>2</v>
      </c>
      <c r="BA57" s="87">
        <f t="shared" si="12"/>
        <v>1</v>
      </c>
      <c r="BB57" s="87">
        <f t="shared" si="12"/>
        <v>4</v>
      </c>
      <c r="BC57" s="87">
        <f t="shared" si="12"/>
        <v>3</v>
      </c>
      <c r="BD57" s="87">
        <f t="shared" si="12"/>
        <v>2</v>
      </c>
      <c r="BE57" s="87">
        <f t="shared" si="12"/>
        <v>4</v>
      </c>
      <c r="BF57" s="87">
        <f t="shared" si="12"/>
        <v>5</v>
      </c>
      <c r="BG57" s="87">
        <f t="shared" si="12"/>
        <v>3</v>
      </c>
      <c r="BH57" s="87">
        <f t="shared" si="12"/>
        <v>5</v>
      </c>
      <c r="BI57" s="87">
        <f t="shared" si="12"/>
        <v>4</v>
      </c>
      <c r="BJ57" s="87">
        <f t="shared" si="12"/>
        <v>1</v>
      </c>
      <c r="BK57" s="87">
        <f t="shared" si="12"/>
        <v>1</v>
      </c>
      <c r="BL57" s="87">
        <f t="shared" si="12"/>
        <v>4</v>
      </c>
      <c r="BM57" s="87">
        <f t="shared" si="12"/>
        <v>1</v>
      </c>
      <c r="BN57" s="87">
        <f t="shared" si="12"/>
        <v>0</v>
      </c>
      <c r="BO57" s="87">
        <f t="shared" si="12"/>
        <v>0</v>
      </c>
      <c r="BP57" s="87">
        <f t="shared" si="12"/>
        <v>0</v>
      </c>
      <c r="BQ57" s="87">
        <f t="shared" si="12"/>
        <v>2</v>
      </c>
      <c r="BR57" s="87">
        <f t="shared" si="12"/>
        <v>3</v>
      </c>
      <c r="BS57" s="87">
        <f t="shared" si="12"/>
        <v>0</v>
      </c>
      <c r="BT57" s="87">
        <f t="shared" ref="BT57:CX57" si="13">COUNTIFS($H$10:$H$50,5,BT$10:BT$50,1)</f>
        <v>0</v>
      </c>
      <c r="BU57" s="87">
        <f t="shared" si="13"/>
        <v>2</v>
      </c>
      <c r="BV57" s="87">
        <f t="shared" si="13"/>
        <v>0</v>
      </c>
      <c r="BW57" s="87">
        <f t="shared" si="13"/>
        <v>1</v>
      </c>
      <c r="BX57" s="87">
        <f t="shared" si="13"/>
        <v>1</v>
      </c>
      <c r="BY57" s="87">
        <f t="shared" si="13"/>
        <v>1</v>
      </c>
      <c r="BZ57" s="87">
        <f t="shared" si="13"/>
        <v>0</v>
      </c>
      <c r="CA57" s="87">
        <f t="shared" si="13"/>
        <v>1</v>
      </c>
      <c r="CB57" s="87">
        <f t="shared" si="13"/>
        <v>0</v>
      </c>
      <c r="CC57" s="87">
        <f t="shared" si="13"/>
        <v>1</v>
      </c>
      <c r="CD57" s="87">
        <f t="shared" si="13"/>
        <v>0</v>
      </c>
      <c r="CE57" s="87">
        <f t="shared" si="13"/>
        <v>0</v>
      </c>
      <c r="CF57" s="87">
        <f t="shared" si="13"/>
        <v>0</v>
      </c>
      <c r="CG57" s="87">
        <f t="shared" si="13"/>
        <v>1</v>
      </c>
      <c r="CH57" s="87">
        <f t="shared" si="13"/>
        <v>1</v>
      </c>
      <c r="CI57" s="87">
        <f t="shared" si="13"/>
        <v>0</v>
      </c>
      <c r="CJ57" s="87">
        <f t="shared" si="13"/>
        <v>1</v>
      </c>
      <c r="CK57" s="87">
        <f t="shared" si="13"/>
        <v>1</v>
      </c>
      <c r="CL57" s="87">
        <f t="shared" si="13"/>
        <v>0</v>
      </c>
      <c r="CM57" s="87">
        <f t="shared" si="13"/>
        <v>2</v>
      </c>
      <c r="CN57" s="87">
        <f t="shared" si="13"/>
        <v>0</v>
      </c>
      <c r="CO57" s="87">
        <f t="shared" si="13"/>
        <v>0</v>
      </c>
      <c r="CP57" s="87">
        <f t="shared" si="13"/>
        <v>2</v>
      </c>
      <c r="CQ57" s="87">
        <f t="shared" si="13"/>
        <v>0</v>
      </c>
      <c r="CR57" s="87">
        <f t="shared" si="13"/>
        <v>0</v>
      </c>
      <c r="CS57" s="87">
        <f t="shared" si="13"/>
        <v>0</v>
      </c>
      <c r="CT57" s="87">
        <f t="shared" si="13"/>
        <v>1</v>
      </c>
      <c r="CU57" s="87">
        <f t="shared" si="13"/>
        <v>4</v>
      </c>
      <c r="CV57" s="87">
        <f t="shared" si="13"/>
        <v>0</v>
      </c>
      <c r="CW57" s="87">
        <f t="shared" si="13"/>
        <v>1</v>
      </c>
      <c r="CX57" s="87">
        <f t="shared" si="13"/>
        <v>4</v>
      </c>
    </row>
    <row r="58" spans="1:102" ht="24" customHeight="1">
      <c r="E58" s="72" t="s">
        <v>316</v>
      </c>
      <c r="F58" s="72"/>
      <c r="G58" s="72"/>
      <c r="H58" s="72"/>
      <c r="I58" s="87">
        <f t="shared" ref="I58:AN58" si="14">COUNTIFS($H$10:$H$50,6,I$10:I$50,1)</f>
        <v>3</v>
      </c>
      <c r="J58" s="87">
        <f t="shared" si="14"/>
        <v>0</v>
      </c>
      <c r="K58" s="87">
        <f t="shared" si="14"/>
        <v>1</v>
      </c>
      <c r="L58" s="87">
        <f t="shared" si="14"/>
        <v>0</v>
      </c>
      <c r="M58" s="87">
        <f t="shared" si="14"/>
        <v>1</v>
      </c>
      <c r="N58" s="87">
        <f t="shared" si="14"/>
        <v>0</v>
      </c>
      <c r="O58" s="87">
        <f t="shared" si="14"/>
        <v>17</v>
      </c>
      <c r="P58" s="87">
        <f t="shared" si="14"/>
        <v>8</v>
      </c>
      <c r="Q58" s="87">
        <f t="shared" si="14"/>
        <v>0</v>
      </c>
      <c r="R58" s="87">
        <f t="shared" si="14"/>
        <v>0</v>
      </c>
      <c r="S58" s="87">
        <f t="shared" si="14"/>
        <v>0</v>
      </c>
      <c r="T58" s="87">
        <f t="shared" si="14"/>
        <v>4</v>
      </c>
      <c r="U58" s="87">
        <f t="shared" si="14"/>
        <v>3</v>
      </c>
      <c r="V58" s="87">
        <f t="shared" si="14"/>
        <v>1</v>
      </c>
      <c r="W58" s="87">
        <f t="shared" si="14"/>
        <v>0</v>
      </c>
      <c r="X58" s="87">
        <f t="shared" si="14"/>
        <v>3</v>
      </c>
      <c r="Y58" s="87">
        <f t="shared" si="14"/>
        <v>0</v>
      </c>
      <c r="Z58" s="87">
        <f t="shared" si="14"/>
        <v>0</v>
      </c>
      <c r="AA58" s="87">
        <f t="shared" si="14"/>
        <v>0</v>
      </c>
      <c r="AB58" s="87">
        <f t="shared" si="14"/>
        <v>2</v>
      </c>
      <c r="AC58" s="87">
        <f t="shared" si="14"/>
        <v>1</v>
      </c>
      <c r="AD58" s="87">
        <f t="shared" si="14"/>
        <v>0</v>
      </c>
      <c r="AE58" s="87">
        <f t="shared" si="14"/>
        <v>0</v>
      </c>
      <c r="AF58" s="87">
        <f t="shared" si="14"/>
        <v>2</v>
      </c>
      <c r="AG58" s="87">
        <f t="shared" si="14"/>
        <v>1</v>
      </c>
      <c r="AH58" s="87">
        <f t="shared" si="14"/>
        <v>1</v>
      </c>
      <c r="AI58" s="87">
        <f t="shared" si="14"/>
        <v>0</v>
      </c>
      <c r="AJ58" s="87">
        <f t="shared" si="14"/>
        <v>0</v>
      </c>
      <c r="AK58" s="87">
        <f t="shared" si="14"/>
        <v>1</v>
      </c>
      <c r="AL58" s="87">
        <f t="shared" si="14"/>
        <v>2</v>
      </c>
      <c r="AM58" s="87">
        <f t="shared" si="14"/>
        <v>1</v>
      </c>
      <c r="AN58" s="87">
        <f t="shared" si="14"/>
        <v>0</v>
      </c>
      <c r="AO58" s="87">
        <f t="shared" ref="AO58:BS58" si="15">COUNTIFS($H$10:$H$50,6,AO$10:AO$50,1)</f>
        <v>0</v>
      </c>
      <c r="AP58" s="87">
        <f t="shared" si="15"/>
        <v>1</v>
      </c>
      <c r="AQ58" s="87">
        <f t="shared" si="15"/>
        <v>0</v>
      </c>
      <c r="AR58" s="87">
        <f t="shared" si="15"/>
        <v>1</v>
      </c>
      <c r="AS58" s="87">
        <f t="shared" si="15"/>
        <v>2</v>
      </c>
      <c r="AT58" s="87">
        <f t="shared" si="15"/>
        <v>0</v>
      </c>
      <c r="AU58" s="87">
        <f t="shared" si="15"/>
        <v>0</v>
      </c>
      <c r="AV58" s="87">
        <f t="shared" si="15"/>
        <v>1</v>
      </c>
      <c r="AW58" s="87">
        <f t="shared" si="15"/>
        <v>1</v>
      </c>
      <c r="AX58" s="87">
        <f t="shared" si="15"/>
        <v>0</v>
      </c>
      <c r="AY58" s="87">
        <f t="shared" si="15"/>
        <v>0</v>
      </c>
      <c r="AZ58" s="87">
        <f t="shared" si="15"/>
        <v>0</v>
      </c>
      <c r="BA58" s="87">
        <f t="shared" si="15"/>
        <v>0</v>
      </c>
      <c r="BB58" s="87">
        <f t="shared" si="15"/>
        <v>1</v>
      </c>
      <c r="BC58" s="87">
        <f t="shared" si="15"/>
        <v>1</v>
      </c>
      <c r="BD58" s="87">
        <f t="shared" si="15"/>
        <v>0</v>
      </c>
      <c r="BE58" s="87">
        <f t="shared" si="15"/>
        <v>3</v>
      </c>
      <c r="BF58" s="87">
        <f t="shared" si="15"/>
        <v>2</v>
      </c>
      <c r="BG58" s="87">
        <f t="shared" si="15"/>
        <v>3</v>
      </c>
      <c r="BH58" s="87">
        <f t="shared" si="15"/>
        <v>2</v>
      </c>
      <c r="BI58" s="87">
        <f t="shared" si="15"/>
        <v>3</v>
      </c>
      <c r="BJ58" s="87">
        <f t="shared" si="15"/>
        <v>1</v>
      </c>
      <c r="BK58" s="87">
        <f t="shared" si="15"/>
        <v>1</v>
      </c>
      <c r="BL58" s="87">
        <f t="shared" si="15"/>
        <v>2</v>
      </c>
      <c r="BM58" s="87">
        <f t="shared" si="15"/>
        <v>0</v>
      </c>
      <c r="BN58" s="87">
        <f t="shared" si="15"/>
        <v>0</v>
      </c>
      <c r="BO58" s="87">
        <f t="shared" si="15"/>
        <v>0</v>
      </c>
      <c r="BP58" s="87">
        <f t="shared" si="15"/>
        <v>0</v>
      </c>
      <c r="BQ58" s="87">
        <f t="shared" si="15"/>
        <v>1</v>
      </c>
      <c r="BR58" s="87">
        <f t="shared" si="15"/>
        <v>2</v>
      </c>
      <c r="BS58" s="87">
        <f t="shared" si="15"/>
        <v>0</v>
      </c>
      <c r="BT58" s="87">
        <f t="shared" ref="BT58:CX58" si="16">COUNTIFS($H$10:$H$50,6,BT$10:BT$50,1)</f>
        <v>0</v>
      </c>
      <c r="BU58" s="87">
        <f t="shared" si="16"/>
        <v>1</v>
      </c>
      <c r="BV58" s="87">
        <f t="shared" si="16"/>
        <v>1</v>
      </c>
      <c r="BW58" s="87">
        <f t="shared" si="16"/>
        <v>1</v>
      </c>
      <c r="BX58" s="87">
        <f t="shared" si="16"/>
        <v>0</v>
      </c>
      <c r="BY58" s="87">
        <f t="shared" si="16"/>
        <v>0</v>
      </c>
      <c r="BZ58" s="87">
        <f t="shared" si="16"/>
        <v>0</v>
      </c>
      <c r="CA58" s="87">
        <f t="shared" si="16"/>
        <v>1</v>
      </c>
      <c r="CB58" s="87">
        <f t="shared" si="16"/>
        <v>1</v>
      </c>
      <c r="CC58" s="87">
        <f t="shared" si="16"/>
        <v>0</v>
      </c>
      <c r="CD58" s="87">
        <f t="shared" si="16"/>
        <v>0</v>
      </c>
      <c r="CE58" s="87">
        <f t="shared" si="16"/>
        <v>0</v>
      </c>
      <c r="CF58" s="87">
        <f t="shared" si="16"/>
        <v>0</v>
      </c>
      <c r="CG58" s="87">
        <f t="shared" si="16"/>
        <v>1</v>
      </c>
      <c r="CH58" s="87">
        <f t="shared" si="16"/>
        <v>0</v>
      </c>
      <c r="CI58" s="87">
        <f t="shared" si="16"/>
        <v>0</v>
      </c>
      <c r="CJ58" s="87">
        <f t="shared" si="16"/>
        <v>1</v>
      </c>
      <c r="CK58" s="87">
        <f t="shared" si="16"/>
        <v>0</v>
      </c>
      <c r="CL58" s="87">
        <f t="shared" si="16"/>
        <v>0</v>
      </c>
      <c r="CM58" s="87">
        <f t="shared" si="16"/>
        <v>1</v>
      </c>
      <c r="CN58" s="87">
        <f t="shared" si="16"/>
        <v>0</v>
      </c>
      <c r="CO58" s="87">
        <f t="shared" si="16"/>
        <v>0</v>
      </c>
      <c r="CP58" s="87">
        <f t="shared" si="16"/>
        <v>1</v>
      </c>
      <c r="CQ58" s="87">
        <f t="shared" si="16"/>
        <v>0</v>
      </c>
      <c r="CR58" s="87">
        <f t="shared" si="16"/>
        <v>0</v>
      </c>
      <c r="CS58" s="87">
        <f t="shared" si="16"/>
        <v>0</v>
      </c>
      <c r="CT58" s="87">
        <f t="shared" si="16"/>
        <v>1</v>
      </c>
      <c r="CU58" s="87">
        <f t="shared" si="16"/>
        <v>2</v>
      </c>
      <c r="CV58" s="87">
        <f t="shared" si="16"/>
        <v>0</v>
      </c>
      <c r="CW58" s="87">
        <f t="shared" si="16"/>
        <v>1</v>
      </c>
      <c r="CX58" s="87">
        <f t="shared" si="16"/>
        <v>2</v>
      </c>
    </row>
    <row r="59" spans="1:102" ht="13.2" customHeight="1">
      <c r="AW59" s="15"/>
      <c r="AX59" s="15"/>
      <c r="AY59" s="15"/>
      <c r="AZ59" s="15"/>
    </row>
  </sheetData>
  <autoFilter ref="A9:FN52"/>
  <mergeCells count="219">
    <mergeCell ref="CO7:CO8"/>
    <mergeCell ref="CP7:CP8"/>
    <mergeCell ref="CQ7:CQ8"/>
    <mergeCell ref="CV7:CV8"/>
    <mergeCell ref="CD7:CD8"/>
    <mergeCell ref="CE7:CE8"/>
    <mergeCell ref="CF7:CF8"/>
    <mergeCell ref="CH7:CH8"/>
    <mergeCell ref="CG7:CG8"/>
    <mergeCell ref="CI7:CI8"/>
    <mergeCell ref="CL7:CL8"/>
    <mergeCell ref="CM7:CM8"/>
    <mergeCell ref="CN7:CN8"/>
    <mergeCell ref="E3:E8"/>
    <mergeCell ref="H3:H8"/>
    <mergeCell ref="J7:J8"/>
    <mergeCell ref="K7:K8"/>
    <mergeCell ref="L7:L8"/>
    <mergeCell ref="N7:N8"/>
    <mergeCell ref="W7:W8"/>
    <mergeCell ref="X7:X8"/>
    <mergeCell ref="Y7:Y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O7:O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CU7:CU8"/>
    <mergeCell ref="CW7:CW8"/>
    <mergeCell ref="CX7:CX8"/>
    <mergeCell ref="A52:H52"/>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F4:CF6"/>
    <mergeCell ref="CG4:CG6"/>
    <mergeCell ref="CH4:CH6"/>
    <mergeCell ref="CI4:CI6"/>
    <mergeCell ref="BX4:BX6"/>
    <mergeCell ref="BY4:BY6"/>
    <mergeCell ref="BZ4:BZ6"/>
    <mergeCell ref="CA4:CA6"/>
    <mergeCell ref="CB4:CB6"/>
    <mergeCell ref="CC4:CC6"/>
    <mergeCell ref="BO4:BO6"/>
    <mergeCell ref="BQ4:BS4"/>
    <mergeCell ref="BT4:BT6"/>
    <mergeCell ref="BU4:BU6"/>
    <mergeCell ref="BV4:BV6"/>
    <mergeCell ref="BW4:BW6"/>
    <mergeCell ref="BQ5:BQ6"/>
    <mergeCell ref="BR5:BR6"/>
    <mergeCell ref="BS5:BS6"/>
    <mergeCell ref="BP4:BP6"/>
    <mergeCell ref="BI4:BI6"/>
    <mergeCell ref="BJ4:BJ6"/>
    <mergeCell ref="BK4:BK6"/>
    <mergeCell ref="BL4:BL6"/>
    <mergeCell ref="BM4:BM6"/>
    <mergeCell ref="BN4:BN6"/>
    <mergeCell ref="BC4:BC6"/>
    <mergeCell ref="BD4:BD6"/>
    <mergeCell ref="BE4:BE6"/>
    <mergeCell ref="BF4:BF6"/>
    <mergeCell ref="BG4:BG6"/>
    <mergeCell ref="BH4:BH6"/>
    <mergeCell ref="AI4:AI6"/>
    <mergeCell ref="AJ4:AK4"/>
    <mergeCell ref="AL4:AM4"/>
    <mergeCell ref="AK5:AK6"/>
    <mergeCell ref="AL5:AL6"/>
    <mergeCell ref="AM5:AM6"/>
    <mergeCell ref="AW4:AW6"/>
    <mergeCell ref="AU4:AU6"/>
    <mergeCell ref="AV4:AV6"/>
    <mergeCell ref="AN5:AN6"/>
    <mergeCell ref="AO5:AO6"/>
    <mergeCell ref="AP5:AP6"/>
    <mergeCell ref="AQ5:AQ6"/>
    <mergeCell ref="Z4:Z6"/>
    <mergeCell ref="AA4:AA6"/>
    <mergeCell ref="AB4:AB6"/>
    <mergeCell ref="AC4:AC6"/>
    <mergeCell ref="AD4:AD6"/>
    <mergeCell ref="AE4:AE6"/>
    <mergeCell ref="AF4:AF6"/>
    <mergeCell ref="AG4:AG6"/>
    <mergeCell ref="AH4:AH6"/>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s>
  <phoneticPr fontId="24"/>
  <dataValidations count="7">
    <dataValidation type="list" allowBlank="1" showInputMessage="1" showErrorMessage="1" sqref="BF51 WXM51 WNQ51 WDU51 VTY51 VKC51 VAG51 UQK51 UGO51 TWS51 TMW51 TDA51 STE51 SJI51 RZM51 RPQ51 RFU51 QVY51 QMC51 QCG51 PSK51 PIO51 OYS51 OOW51 OFA51 NVE51 NLI51 NBM51 MRQ51 MHU51 LXY51 LOC51 LEG51 KUK51 KKO51 KAS51 JQW51 JHA51 IXE51 INI51 IDM51 HTQ51 HJU51 GZY51 GQC51 GGG51 FWK51 FMO51 FCS51 ESW51 EJA51 DZE51 DPI51 DFM51 CVQ51 CLU51 CBY51 BSC51 BIG51 AYK51 AOO51 AES51 UW51 LA51 BH51 WYG51 WOK51 WEO51 VUS51 VKW51 VBA51 URE51 UHI51 TXM51 TNQ51 TDU51 STY51 SKC51 SAG51 RQK51 RGO51 QWS51 QMW51 QDA51 PTE51 PJI51 OZM51 OPQ51 OFU51 NVY51 NMC51 NCG51 MSK51 MIO51 LYS51 LOW51 LFA51 KVE51 KLI51 KBM51 JRQ51 JHU51 IXY51 IOC51 IEG51 HUK51 HKO51 HAS51 GQW51 GHA51 FXE51 FNI51 FDM51 ETQ51 EJU51 DZY51 DQC51 DGG51 CWK51 CMO51 CCS51 BSW51 BJA51 AZE51 API51 AFM51 VQ51 LU51 CA51 WYO51 WOS51 WEW51 VVA51 VLE51 VBI51 URM51 UHQ51 TXU51 TNY51 TEC51 SUG51 SKK51 SAO51 RQS51 RGW51 QXA51 QNE51 QDI51 PTM51 PJQ51 OZU51 OPY51 OGC51 NWG51 NMK51 NCO51 MSS51 MIW51 LZA51 LPE51 LFI51 KVM51 KLQ51 KBU51 JRY51 JIC51 IYG51 IOK51 IEO51 HUS51 HKW51 HBA51 GRE51 GHI51 FXM51 FNQ51 FDU51 ETY51 EKC51 EAG51 DQK51 DGO51 CWS51 CMW51 CDA51 BTE51 BJI51 AZM51 APQ51 AFU51 VY51 MC51 CI51 WYM51 WOQ51 WEU51 VUY51 VLC51 VBG51 URK51 UHO51 TXS51 TNW51 TEA51 SUE51 SKI51 SAM51 RQQ51 RGU51 QWY51 QNC51 QDG51 PTK51 PJO51 OZS51 OPW51 OGA51 NWE51 NMI51 NCM51 MSQ51 MIU51 LYY51 LPC51 LFG51 KVK51 KLO51 KBS51 JRW51 JIA51 IYE51 IOI51 IEM51 HUQ51 HKU51 HAY51 GRC51 GHG51 FXK51 FNO51 FDS51 ETW51 EKA51 EAE51 DQI51 DGM51 CWQ51 CMU51 CCY51 BTC51 BJG51 AZK51 APO51 AFS51 VW51 MA51 CG51 WYK51 WOO51 WES51 VUW51 VLA51 VBE51 URI51 UHM51 TXQ51 TNU51 TDY51 SUC51 SKG51 SAK51 RQO51 RGS51 QWW51 QNA51 QDE51 PTI51 PJM51 OZQ51 OPU51 OFY51 NWC51 NMG51 NCK51 MSO51 MIS51 LYW51 LPA51 LFE51 KVI51 KLM51 KBQ51 JRU51 JHY51 IYC51 IOG51 IEK51 HUO51 HKS51 HAW51 GRA51 GHE51 FXI51 FNM51 FDQ51 ETU51 EJY51 EAC51 DQG51 DGK51 CWO51 CMS51 CCW51 BTA51 BJE51 AZI51 APM51 AFQ51 VU51 LY51 CE51 WYI51 WOM51 WEQ51 VUU51 VKY51 VBC51 URG51 UHK51 TXO51 TNS51 TDW51 SUA51 SKE51 SAI51 RQM51 RGQ51 QWU51 QMY51 QDC51 PTG51 PJK51 OZO51 OPS51 OFW51 NWA51 NME51 NCI51 MSM51 MIQ51 LYU51 LOY51 LFC51 KVG51 KLK51 KBO51 JRS51 JHW51 IYA51 IOE51 IEI51 HUM51 HKQ51 HAU51 GQY51 GHC51 FXG51 FNK51 FDO51 ETS51 EJW51 EAA51 DQE51 DGI51 CWM51 CMQ51 CCU51 BSY51 BJC51 AZG51 APK51 AFO51 VS51 LW51 CC51 WYA51 WOE51 WEI51 VUM51 VKQ51 VAU51 UQY51 UHC51 TXG51 TNK51 TDO51 STS51 SJW51 SAA51 RQE51 RGI51 QWM51 QMQ51 QCU51 PSY51 PJC51 OZG51 OPK51 OFO51 NVS51 NLW51 NCA51 MSE51 MII51 LYM51 LOQ51 LEU51 KUY51 KLC51 KBG51 JRK51 JHO51 IXS51 INW51 IEA51 HUE51 HKI51 HAM51 GQQ51 GGU51 FWY51 FNC51 FDG51 ETK51 EJO51 DZS51 DPW51 DGA51 CWE51 CMI51 CCM51 BSQ51 BIU51 AYY51 APC51 AFG51 VK51 LO51 BU51 WYE51 WOI51 WEM51 VUQ51 VKU51 VAY51 URC51 UHG51 TXK51 TNO51 TDS51 STW51 SKA51 SAE51 RQI51 RGM51 QWQ51 QMU51 QCY51 PTC51 PJG51 OZK51 OPO51 OFS51 NVW51 NMA51 NCE51 MSI51 MIM51 LYQ51 LOU51 LEY51 KVC51 KLG51 KBK51 JRO51 JHS51 IXW51 IOA51 IEE51 HUI51 HKM51 HAQ51 GQU51 GGY51 FXC51 FNG51 FDK51 ETO51 EJS51 DZW51 DQA51 DGE51 CWI51 CMM51 CCQ51 BSU51 BIY51 AZC51 APG51 AFK51 VO51 LS51 BY51 WYC51 WOG51 WEK51 VUO51 VKS51 VAW51 URA51 UHE51 TXI51 TNM51 TDQ51 STU51 SJY51 SAC51 RQG51 RGK51 QWO51 QMS51 QCW51 PTA51 PJE51 OZI51 OPM51 OFQ51 NVU51 NLY51 NCC51 MSG51 MIK51 LYO51 LOS51 LEW51 KVA51 KLE51 KBI51 JRM51 JHQ51 IXU51 INY51 IEC51 HUG51 HKK51 HAO51 GQS51 GGW51 FXA51 FNE51 FDI51 ETM51 EJQ51 DZU51 DPY51 DGC51 CWG51 CMK51 CCO51 BSS51 BIW51 AZA51 APE51 AFI51 VM51 LQ51 BW51 WXY51 WOC51 WEG51 VUK51 VKO51 VAS51 UQW51 UHA51 TXE51 TNI51 TDM51 STQ51 SJU51 RZY51 RQC51 RGG51 QWK51 QMO51 QCS51 PSW51 PJA51 OZE51 OPI51 OFM51 NVQ51 NLU51 NBY51 MSC51 MIG51 LYK51 LOO51 LES51 KUW51 KLA51 KBE51 JRI51 JHM51 IXQ51 INU51 IDY51 HUC51 HKG51 HAK51 GQO51 GGS51 FWW51 FNA51 FDE51 ETI51 EJM51 DZQ51 DPU51 DFY51 CWC51 CMG51 CCK51 BSO51 BIS51 AYW51 APA51 AFE51 VI51 LM51 BS51 WXW51 WOA51 WEE51 VUI51 VKM51 VAQ51 UQU51 UGY51 TXC51 TNG51 TDK51 STO51 SJS51 RZW51 RQA51 RGE51 QWI51 QMM51 QCQ51 PSU51 PIY51 OZC51 OPG51 OFK51 NVO51 NLS51 NBW51 MSA51 MIE51 LYI51 LOM51 LEQ51 KUU51 KKY51 KBC51 JRG51 JHK51 IXO51 INS51 IDW51 HUA51 HKE51 HAI51 GQM51 GGQ51 FWU51 FMY51 FDC51 ETG51 EJK51 DZO51 DPS51 DFW51 CWA51 CME51 CCI51 BSM51 BIQ51 AYU51 AOY51 AFC51 VG51 LK51 WXU51 WNY51 WEC51 VUG51 VKK51 VAO51 UQS51 UGW51 TXA51 TNE51 TDI51 STM51 SJQ51 RZU51 RPY51 RGC51 QWG51 QMK51 QCO51 PSS51 PIW51 OZA51 OPE51 OFI51 NVM51 NLQ51 NBU51 MRY51 MIC51 LYG51 LOK51 LEO51 KUS51 KKW51 KBA51 JRE51 JHI51 IXM51 INQ51 IDU51 HTY51 HKC51 HAG51 GQK51 GGO51 FWS51 FMW51 FDA51 ETE51 EJI51 DZM51 DPQ51 DFU51 CVY51 CMC51 CCG51 BSK51 BIO51 AYS51 AOW51 AFA51 VE51 LI51 BP51 WXS51 WNW51 WEA51 VUE51 VKI51 VAM51 UQQ51 UGU51 TWY51 TNC51 TDG51 STK51 SJO51 RZS51 RPW51 RGA51 QWE51 QMI51 QCM51 PSQ51 PIU51 OYY51 OPC51 OFG51 NVK51 NLO51 NBS51 MRW51 MIA51 LYE51 LOI51 LEM51 KUQ51 KKU51 KAY51 JRC51 JHG51 IXK51 INO51 IDS51 HTW51 HKA51 HAE51 GQI51 GGM51 FWQ51 FMU51 FCY51 ETC51 EJG51 DZK51 DPO51 DFS51 CVW51 CMA51 CCE51 BSI51 BIM51 AYQ51 AOU51 AEY51 VC51 LG51 BN51 WXQ51 WNU51 WDY51 VUC51 VKG51 VAK51 UQO51 UGS51 TWW51 TNA51 TDE51 STI51 SJM51 RZQ51 RPU51 RFY51 QWC51 QMG51 QCK51 PSO51 PIS51 OYW51 OPA51 OFE51 NVI51 NLM51 NBQ51 MRU51 MHY51 LYC51 LOG51 LEK51 KUO51 KKS51 KAW51 JRA51 JHE51 IXI51 INM51 IDQ51 HTU51 HJY51 HAC51 GQG51 GGK51 FWO51 FMS51 FCW51 ETA51 EJE51 DZI51 DPM51 DFQ51 CVU51 CLY51 CCC51 BSG51 BIK51 AYO51 AOS51 AEW51 VA51 LE51 BL51 WXO51 WNS51 WDW51 VUA51 VKE51 VAI51 UQM51 UGQ51 TWU51 TMY51 TDC51 STG51 SJK51 RZO51 RPS51 RFW51 QWA51 QME51 QCI51 PSM51 PIQ51 OYU51 OOY51 OFC51 NVG51 NLK51 NBO51 MRS51 MHW51 LYA51 LOE51 LEI51 KUM51 KKQ51 KAU51 JQY51 JHC51 IXG51 INK51 IDO51 HTS51 HJW51 HAA51 GQE51 GGI51 FWM51 FMQ51 FCU51 ESY51 EJC51 DZG51 DPK51 DFO51 CVS51 CLW51 CCA51 BSE51 BII51 AYM51 AOQ51 AEU51 UY51 LC51 BJ51 WYQ51 WOU51 WEY51 VVC51 VLG51 VBK51 URO51 UHS51 TXW51 TOA51 TEE51 SUI51 SKM51 SAQ51 RQU51 RGY51 QXC51 QNG51 QDK51 PTO51 PJS51 OZW51 OQA51 OGE51 NWI51 NMM51 NCQ51 MSU51 MIY51 LZC51 LPG51 LFK51 KVO51 KLS51 KBW51 JSA51 JIE51 IYI51 IOM51 IEQ51 HUU51 HKY51 HBC51 GRG51 GHK51 FXO51 FNS51 FDW51 EUA51 EKE51 EAI51 DQM51 DGQ51 CWU51 CMY51 CDC51 BTG51 BJK51 AZO51 APS51 AFW51 WA51 ME51 CK51 WXK51 WNO51 WDS51 VTW51 VKA51 VAE51 UQI51 UGM51 TWQ51 TMU51 TCY51 STC51 SJG51 RZK51 RPO51 RFS51 QVW51 QMA51 QCE51 PSI51 PIM51 OYQ51 OOU51 OEY51 NVC51 NLG51 NBK51 MRO51 MHS51 LXW51 LOA51 LEE51 KUI51 KKM51 KAQ51 JQU51 JGY51 IXC51 ING51 IDK51 HTO51 HJS51 GZW51 GQA51 GGE51 FWI51 FMM51 FCQ51 ESU51 EIY51 DZC51 DPG51 DFK51 CVO51 CLS51 CBW51 BSA51 BIE51 AYI51 AOM51 AEQ51 UU51 KY51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51:BD51 WVZ51:WWA51 WMD51:WME51 WCH51:WCI51 VSL51:VSM51 VIP51:VIQ51 UYT51:UYU51 UOX51:UOY51 UFB51:UFC51 TVF51:TVG51 TLJ51:TLK51 TBN51:TBO51 SRR51:SRS51 SHV51:SHW51 RXZ51:RYA51 ROD51:ROE51 REH51:REI51 QUL51:QUM51 QKP51:QKQ51 QAT51:QAU51 PQX51:PQY51 PHB51:PHC51 OXF51:OXG51 ONJ51:ONK51 ODN51:ODO51 NTR51:NTS51 NJV51:NJW51 MZZ51:NAA51 MQD51:MQE51 MGH51:MGI51 LWL51:LWM51 LMP51:LMQ51 LCT51:LCU51 KSX51:KSY51 KJB51:KJC51 JZF51:JZG51 JPJ51:JPK51 JFN51:JFO51 IVR51:IVS51 ILV51:ILW51 IBZ51:ICA51 HSD51:HSE51 HIH51:HII51 GYL51:GYM51 GOP51:GOQ51 GET51:GEU51 FUX51:FUY51 FLB51:FLC51 FBF51:FBG51 ERJ51:ERK51 EHN51:EHO51 DXR51:DXS51 DNV51:DNW51 DDZ51:DEA51 CUD51:CUE51 CKH51:CKI51 CAL51:CAM51 BQP51:BQQ51 BGT51:BGU51 AWX51:AWY51 ANB51:ANC51 ADF51:ADG51 TJ51:TK51 JN51:JO51 U51:V51 WVN51:WVQ51 WLR51:WLU51 WBV51:WBY51 VRZ51:VSC51 VID51:VIG51 UYH51:UYK51 UOL51:UOO51 UEP51:UES51 TUT51:TUW51 TKX51:TLA51 TBB51:TBE51 SRF51:SRI51 SHJ51:SHM51 RXN51:RXQ51 RNR51:RNU51 RDV51:RDY51 QTZ51:QUC51 QKD51:QKG51 QAH51:QAK51 PQL51:PQO51 PGP51:PGS51 OWT51:OWW51 OMX51:ONA51 ODB51:ODE51 NTF51:NTI51 NJJ51:NJM51 MZN51:MZQ51 MPR51:MPU51 MFV51:MFY51 LVZ51:LWC51 LMD51:LMG51 LCH51:LCK51 KSL51:KSO51 KIP51:KIS51 JYT51:JYW51 JOX51:JPA51 JFB51:JFE51 IVF51:IVI51 ILJ51:ILM51 IBN51:IBQ51 HRR51:HRU51 HHV51:HHY51 GXZ51:GYC51 GOD51:GOG51 GEH51:GEK51 FUL51:FUO51 FKP51:FKS51 FAT51:FAW51 EQX51:ERA51 EHB51:EHE51 DXF51:DXI51 DNJ51:DNM51 DDN51:DDQ51 CTR51:CTU51 CJV51:CJY51 BZZ51:CAC51 BQD51:BQG51 BGH51:BGK51 AWL51:AWO51 AMP51:AMS51 ACT51:ACW51 SX51:TA51 JB51:JE51 I51:L51 WVS51:WVT51 WLW51:WLX51 WCA51:WCB51 VSE51:VSF51 VII51:VIJ51 UYM51:UYN51 UOQ51:UOR51 UEU51:UEV51 TUY51:TUZ51 TLC51:TLD51 TBG51:TBH51 SRK51:SRL51 SHO51:SHP51 RXS51:RXT51 RNW51:RNX51 REA51:REB51 QUE51:QUF51 QKI51:QKJ51 QAM51:QAN51 PQQ51:PQR51 PGU51:PGV51 OWY51:OWZ51 ONC51:OND51 ODG51:ODH51 NTK51:NTL51 NJO51:NJP51 MZS51:MZT51 MPW51:MPX51 MGA51:MGB51 LWE51:LWF51 LMI51:LMJ51 LCM51:LCN51 KSQ51:KSR51 KIU51:KIV51 JYY51:JYZ51 JPC51:JPD51 JFG51:JFH51 IVK51:IVL51 ILO51:ILP51 IBS51:IBT51 HRW51:HRX51 HIA51:HIB51 GYE51:GYF51 GOI51:GOJ51 GEM51:GEN51 FUQ51:FUR51 FKU51:FKV51 FAY51:FAZ51 ERC51:ERD51 EHG51:EHH51 DXK51:DXL51 DNO51:DNP51 DDS51:DDT51 CTW51:CTX51 CKA51:CKB51 CAE51:CAF51 BQI51:BQJ51 BGM51:BGN51 AWQ51:AWR51 AMU51:AMV51 ACY51:ACZ51 TC51:TD51 JG51:JH51 N51:O51 WWH51:WWK51 WML51:WMO51 WCP51:WCS51 VST51:VSW51 VIX51:VJA51 UZB51:UZE51 UPF51:UPI51 UFJ51:UFM51 TVN51:TVQ51 TLR51:TLU51 TBV51:TBY51 SRZ51:SSC51 SID51:SIG51 RYH51:RYK51 ROL51:ROO51 REP51:RES51 QUT51:QUW51 QKX51:QLA51 QBB51:QBE51 PRF51:PRI51 PHJ51:PHM51 OXN51:OXQ51 ONR51:ONU51 ODV51:ODY51 NTZ51:NUC51 NKD51:NKG51 NAH51:NAK51 MQL51:MQO51 MGP51:MGS51 LWT51:LWW51 LMX51:LNA51 LDB51:LDE51 KTF51:KTI51 KJJ51:KJM51 JZN51:JZQ51 JPR51:JPU51 JFV51:JFY51 IVZ51:IWC51 IMD51:IMG51 ICH51:ICK51 HSL51:HSO51 HIP51:HIS51 GYT51:GYW51 GOX51:GPA51 GFB51:GFE51 FVF51:FVI51 FLJ51:FLM51 FBN51:FBQ51 ERR51:ERU51 EHV51:EHY51 DXZ51:DYC51 DOD51:DOG51 DEH51:DEK51 CUL51:CUO51 CKP51:CKS51 CAT51:CAW51 BQX51:BRA51 BHB51:BHE51 AXF51:AXI51 ANJ51:ANM51 ADN51:ADQ51 TR51:TU51 JV51:JY51 AC51:AF51 WWM51:WWO51 WMQ51:WMS51 WCU51:WCW51 VSY51:VTA51 VJC51:VJE51 UZG51:UZI51 UPK51:UPM51 UFO51:UFQ51 TVS51:TVU51 TLW51:TLY51 TCA51:TCC51 SSE51:SSG51 SII51:SIK51 RYM51:RYO51 ROQ51:ROS51 REU51:REW51 QUY51:QVA51 QLC51:QLE51 QBG51:QBI51 PRK51:PRM51 PHO51:PHQ51 OXS51:OXU51 ONW51:ONY51 OEA51:OEC51 NUE51:NUG51 NKI51:NKK51 NAM51:NAO51 MQQ51:MQS51 MGU51:MGW51 LWY51:LXA51 LNC51:LNE51 LDG51:LDI51 KTK51:KTM51 KJO51:KJQ51 JZS51:JZU51 JPW51:JPY51 JGA51:JGC51 IWE51:IWG51 IMI51:IMK51 ICM51:ICO51 HSQ51:HSS51 HIU51:HIW51 GYY51:GZA51 GPC51:GPE51 GFG51:GFI51 FVK51:FVM51 FLO51:FLQ51 FBS51:FBU51 ERW51:ERY51 EIA51:EIC51 DYE51:DYG51 DOI51:DOK51 DEM51:DEO51 CUQ51:CUS51 CKU51:CKW51 CAY51:CBA51 BRC51:BRE51 BHG51:BHI51 AXK51:AXM51 ANO51:ANQ51 ADS51:ADU51 TW51:TY51 KA51:KC51 AH51:AJ51 WWQ51:WXI51 WMU51:WNM51 WCY51:WDQ51 VTC51:VTU51 VJG51:VJY51 UZK51:VAC51 UPO51:UQG51 UFS51:UGK51 TVW51:TWO51 TMA51:TMS51 TCE51:TCW51 SSI51:STA51 SIM51:SJE51 RYQ51:RZI51 ROU51:RPM51 REY51:RFQ51 QVC51:QVU51 QLG51:QLY51 QBK51:QCC51 PRO51:PSG51 PHS51:PIK51 OXW51:OYO51 OOA51:OOS51 OEE51:OEW51 NUI51:NVA51 NKM51:NLE51 NAQ51:NBI51 MQU51:MRM51 MGY51:MHQ51 LXC51:LXU51 LNG51:LNY51 LDK51:LEC51 KTO51:KUG51 KJS51:KKK51 JZW51:KAO51 JQA51:JQS51 JGE51:JGW51 IWI51:IXA51 IMM51:INE51 ICQ51:IDI51 HSU51:HTM51 HIY51:HJQ51 GZC51:GZU51 GPG51:GPY51 GFK51:GGC51 FVO51:FWG51 FLS51:FMK51 FBW51:FCO51 ESA51:ESS51 EIE51:EIW51 DYI51:DZA51 DOM51:DPE51 DEQ51:DFI51 CUU51:CVM51 CKY51:CLQ51 CBC51:CBU51 BRG51:BRY51 BHK51:BIC51 AXO51:AYG51 ANS51:AOK51 ADW51:AEO51 UA51:US51 KE51:KW51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imeMode="on" allowBlank="1" showInputMessage="1" showErrorMessage="1" sqref="Y51 WVV51 WLZ51 WCD51 VSH51 VIL51 UYP51 UOT51 UEX51 TVB51 TLF51 TBJ51 SRN51 SHR51 RXV51 RNZ51 RED51 QUH51 QKL51 QAP51 PQT51 PGX51 OXB51 ONF51 ODJ51 NTN51 NJR51 MZV51 MPZ51 MGD51 LWH51 LML51 LCP51 KST51 KIX51 JZB51 JPF51 JFJ51 IVN51 ILR51 IBV51 HRZ51 HID51 GYH51 GOL51 GEP51 FUT51 FKX51 FBB51 ERF51 EHJ51 DXN51 DNR51 DDV51 CTZ51 CKD51 CAH51 BQL51 BGP51 AWT51 AMX51 ADB51 TF51 JJ51 Q51 WWD51 WMH51 WCL51 VSP51 VIT51 UYX51 UPB51 UFF51 TVJ51 TLN51 TBR51 SRV51 SHZ51 RYD51 ROH51 REL51 QUP51 QKT51 QAX51 PRB51 PHF51 OXJ51 ONN51 ODR51 NTV51 NJZ51 NAD51 MQH51 MGL51 LWP51 LMT51 LCX51 KTB51 KJF51 JZJ51 JPN51 JFR51 IVV51 ILZ51 ICD51 HSH51 HIL51 GYP51 GOT51 GEX51 FVB51 FLF51 FBJ51 ERN51 EHR51 DXV51 DNZ51 DED51 CUH51 CKL51 CAP51 BQT51 BGX51 AXB51 ANF51 ADJ51 TN51 JR51">
      <formula1>$CU$62:$CU$69</formula1>
    </dataValidation>
    <dataValidation type="list" imeMode="on" allowBlank="1" showInputMessage="1" showErrorMessage="1" sqref="AA51 WVX51 WMB51 WCF51 VSJ51 VIN51 UYR51 UOV51 UEZ51 TVD51 TLH51 TBL51 SRP51 SHT51 RXX51 ROB51 REF51 QUJ51 QKN51 QAR51 PQV51 PGZ51 OXD51 ONH51 ODL51 NTP51 NJT51 MZX51 MQB51 MGF51 LWJ51 LMN51 LCR51 KSV51 KIZ51 JZD51 JPH51 JFL51 IVP51 ILT51 IBX51 HSB51 HIF51 GYJ51 GON51 GER51 FUV51 FKZ51 FBD51 ERH51 EHL51 DXP51 DNT51 DDX51 CUB51 CKF51 CAJ51 BQN51 BGR51 AWV51 AMZ51 ADD51 TH51 JL51 S51 WWF51 WMJ51 WCN51 VSR51 VIV51 UYZ51 UPD51 UFH51 TVL51 TLP51 TBT51 SRX51 SIB51 RYF51 ROJ51 REN51 QUR51 QKV51 QAZ51 PRD51 PHH51 OXL51 ONP51 ODT51 NTX51 NKB51 NAF51 MQJ51 MGN51 LWR51 LMV51 LCZ51 KTD51 KJH51 JZL51 JPP51 JFT51 IVX51 IMB51 ICF51 HSJ51 HIN51 GYR51 GOV51 GEZ51 FVD51 FLH51 FBL51 ERP51 EHT51 DXX51 DOB51 DEF51 CUJ51 CKN51 CAR51 BQV51 BGZ51 AXD51 ANH51 ADL51 TP51 JT51">
      <formula1>$CU$69:$CU$83</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$DC$78:$DC$84</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$DC$84:$DC$98</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1 KX51 UT51 AEP51 AOL51 AYH51 BID51 BRZ51 CBV51 CLR51 CVN51 DFJ51 DPF51 DZB51 EIX51 EST51 FCP51 FML51 FWH51 GGD51 GPZ51 GZV51 HJR51 HTN51 IDJ51 INF51 IXB51 JGX51 JQT51 KAP51 KKL51 KUH51 LED51 LNZ51 LXV51 MHR51 MRN51 NBJ51 NLF51 NVB51 OEX51 OOT51 OYP51 PIL51 PSH51 QCD51 QLZ51 QVV51 RFR51 RPN51 RZJ51 SJF51 STB51 TCX51 TMT51 TWP51 UGL51 UQH51 VAD51 VJZ51 VTV51 WDR51 WNN51 WXJ51 AK51 KD51 TZ51 ADV51 ANR51 AXN51 BHJ51 BRF51 CBB51 CKX51 CUT51 DEP51 DOL51 DYH51 EID51 ERZ51 FBV51 FLR51 FVN51 GFJ51 GPF51 GZB51 HIX51 HST51 ICP51 IML51 IWH51 JGD51 JPZ51 JZV51 KJR51 KTN51 LDJ51 LNF51 LXB51 MGX51 MQT51 NAP51 NKL51 NUH51 OED51 ONZ51 OXV51 PHR51 PRN51 QBJ51 QLF51 QVB51 REX51 ROT51 RYP51 SIL51 SSH51 TCD51 TLZ51 TVV51 UFR51 UPN51 UZJ51 VJF51 VTB51 WCX51 WMT51 WWP51 T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AB51 JU51 TQ51 ADM51 ANI51 AXE51 BHA51 BQW51 CAS51 CKO51 CUK51 DEG51 DOC51 DXY51 EHU51 ERQ51 FBM51 FLI51 FVE51 GFA51 GOW51 GYS51 HIO51 HSK51 ICG51 IMC51 IVY51 JFU51 JPQ51 JZM51 KJI51 KTE51 LDA51 LMW51 LWS51 MGO51 MQK51 NAG51 NKC51 NTY51 ODU51 ONQ51 OXM51 PHI51 PRE51 QBA51 QKW51 QUS51 REO51 ROK51 RYG51 SIC51 SRY51 TBU51 TLQ51 TVM51 UFI51 UPE51 UZA51 VIW51 VSS51 WCO51 WMK51 WWG51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1:JA51 AG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P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W51:X51 JP51:JQ51 TL51:TM51 ADH51:ADI51 AND51:ANE51 AWZ51:AXA51 BGV51:BGW51 BQR51:BQS51 CAN51:CAO51 CKJ51:CKK51 CUF51:CUG51 DEB51:DEC51 DNX51:DNY51 DXT51:DXU51 EHP51:EHQ51 ERL51:ERM51 FBH51:FBI51 FLD51:FLE51 FUZ51:FVA51 GEV51:GEW51 GOR51:GOS51 GYN51:GYO51 HIJ51:HIK51 HSF51:HSG51 ICB51:ICC51 ILX51:ILY51 IVT51:IVU51 JFP51:JFQ51 JPL51:JPM51 JZH51:JZI51 KJD51:KJE51 KSZ51:KTA51 LCV51:LCW51 LMR51:LMS51 LWN51:LWO51 MGJ51:MGK51 MQF51:MQG51 NAB51:NAC51 NJX51:NJY51 NTT51:NTU51 ODP51:ODQ51 ONL51:ONM51 OXH51:OXI51 PHD51:PHE51 PQZ51:PRA51 QAV51:QAW51 QKR51:QKS51 QUN51:QUO51 REJ51:REK51 ROF51:ROG51 RYB51:RYC51 SHX51:SHY51 SRT51:SRU51 TBP51:TBQ51 TLL51:TLM51 TVH51:TVI51 UFD51:UFE51 UOZ51:UPA51 UYV51:UYW51 VIR51:VIS51 VSN51:VSO51 WCJ51:WCK51 WMF51:WMG51 WWB51:WWC51 Z51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M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R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MG51:SW51 WC51:ACS51 AFY51:AMO51 APU51:AWK51 AZQ51:BGG51 BJM51:BQC51 BTI51:BZY51 CDE51:CJU51 CNA51:CTQ51 CWW51:DDM51 DGS51:DNI51 DQO51:DXE51 EAK51:EHA51 EKG51:EQW51 EUC51:FAS51 FDY51:FKO51 FNU51:FUK51 FXQ51:GEG51 GHM51:GOC51 GRI51:GXY51 HBE51:HHU51 HLA51:HRQ51 HUW51:IBM51 IES51:ILI51 IOO51:IVE51 IYK51:JFA51 JIG51:JOW51 JSC51:JYS51 KBY51:KIO51 KLU51:KSK51 KVQ51:LCG51 LFM51:LMC51 LPI51:LVY51 LZE51:MFU51 MJA51:MPQ51 MSW51:MZM51 NCS51:NJI51 NMO51:NTE51 NWK51:ODA51 OGG51:OMW51 OQC51:OWS51 OZY51:PGO51 PJU51:PQK51 PTQ51:QAG51 QDM51:QKC51 QNI51:QTY51 QXE51:RDU51 RHA51:RNQ51 RQW51:RXM51 SAS51:SHI51 SKO51:SRE51 SUK51:TBA51 TEG51:TKW51 TOC51:TUS51 TXY51:UEO51 UHU51:UOK51 URQ51:UYG51 VBM51:VIC51 VLI51:VRY51 VVE51:WBU51 WFA51:WLQ51 WOW51:WVM51 WYS51:XFD51 AEY9 E51:F51 H51 A51:B51"/>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1" customWidth="1"/>
    <col min="16" max="17" width="25.109375" style="15" customWidth="1"/>
    <col min="18" max="18" width="4.88671875" style="15" bestFit="1"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86" t="s">
        <v>356</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9"/>
      <c r="M2" s="79"/>
      <c r="N2" s="79"/>
      <c r="O2" s="79"/>
      <c r="BM2" s="3"/>
      <c r="BN2" s="3"/>
      <c r="BO2" s="3"/>
      <c r="BP2" s="3"/>
    </row>
    <row r="3" spans="1:77" s="2" customFormat="1" ht="21" hidden="1" customHeight="1">
      <c r="D3" s="49" t="s">
        <v>0</v>
      </c>
      <c r="H3" s="5"/>
      <c r="I3" s="49"/>
      <c r="L3" s="79"/>
      <c r="M3" s="79"/>
      <c r="N3" s="79"/>
      <c r="O3" s="79"/>
      <c r="BM3" s="3"/>
      <c r="BN3" s="3"/>
      <c r="BO3" s="3"/>
      <c r="BP3" s="3"/>
    </row>
    <row r="4" spans="1:77" s="2" customFormat="1" ht="21" hidden="1" customHeight="1">
      <c r="D4" s="26" t="s">
        <v>173</v>
      </c>
      <c r="E4" s="25"/>
      <c r="F4" s="25"/>
      <c r="G4" s="25"/>
      <c r="H4" s="51"/>
      <c r="I4" s="25"/>
      <c r="J4" s="27"/>
      <c r="K4" s="27"/>
      <c r="L4" s="85"/>
      <c r="M4" s="85"/>
      <c r="N4" s="85"/>
      <c r="O4" s="85"/>
      <c r="P4" s="27"/>
      <c r="Q4" s="50"/>
      <c r="R4" s="50"/>
      <c r="BM4" s="3"/>
      <c r="BN4" s="3"/>
      <c r="BO4" s="3"/>
      <c r="BP4" s="3"/>
    </row>
    <row r="5" spans="1:77" s="2" customFormat="1" ht="21" hidden="1" customHeight="1">
      <c r="H5" s="6"/>
      <c r="I5" s="28" t="s">
        <v>168</v>
      </c>
      <c r="J5" s="50"/>
      <c r="K5" s="50"/>
      <c r="L5" s="85"/>
      <c r="M5" s="85"/>
      <c r="N5" s="85"/>
      <c r="O5" s="85"/>
      <c r="P5" s="50"/>
      <c r="Q5" s="50"/>
      <c r="R5" s="50"/>
      <c r="BM5" s="3"/>
      <c r="BN5" s="3"/>
      <c r="BO5" s="3"/>
      <c r="BP5" s="3"/>
    </row>
    <row r="6" spans="1:77" s="7" customFormat="1" ht="21" hidden="1" customHeight="1">
      <c r="L6" s="80"/>
      <c r="M6" s="80"/>
      <c r="N6" s="80"/>
      <c r="O6" s="80"/>
      <c r="BM6" s="9"/>
      <c r="BN6" s="9"/>
      <c r="BO6" s="9"/>
      <c r="BP6" s="9"/>
    </row>
    <row r="7" spans="1:77" s="7" customFormat="1" ht="21" hidden="1" customHeight="1">
      <c r="B7" s="10"/>
      <c r="C7" s="10"/>
      <c r="L7" s="80"/>
      <c r="M7" s="80"/>
      <c r="N7" s="80"/>
      <c r="O7" s="80"/>
      <c r="BM7" s="9"/>
      <c r="BN7" s="9"/>
      <c r="BO7" s="9"/>
      <c r="BP7" s="9"/>
    </row>
    <row r="8" spans="1:77" s="7" customFormat="1" ht="21" hidden="1" customHeight="1">
      <c r="B8" s="10"/>
      <c r="C8" s="10"/>
      <c r="I8" s="24"/>
      <c r="L8" s="80"/>
      <c r="M8" s="80"/>
      <c r="N8" s="80"/>
      <c r="O8" s="80"/>
      <c r="BM8" s="9"/>
      <c r="BN8" s="9"/>
      <c r="BO8" s="9"/>
      <c r="BP8" s="9"/>
    </row>
    <row r="9" spans="1:77" s="7" customFormat="1" ht="21" hidden="1" customHeight="1">
      <c r="A9" s="11"/>
      <c r="B9" s="11"/>
      <c r="C9" s="11"/>
      <c r="I9" s="24"/>
      <c r="L9" s="80"/>
      <c r="M9" s="80"/>
      <c r="N9" s="80"/>
      <c r="O9" s="80"/>
      <c r="AJ9" s="8"/>
      <c r="BM9" s="9"/>
      <c r="BN9" s="9"/>
      <c r="BO9" s="9"/>
      <c r="BP9" s="9"/>
    </row>
    <row r="10" spans="1:77" s="2" customFormat="1" hidden="1">
      <c r="A10" s="12"/>
      <c r="L10" s="79"/>
      <c r="M10" s="79"/>
      <c r="N10" s="79"/>
      <c r="O10" s="79"/>
      <c r="BM10" s="3"/>
      <c r="BN10" s="3"/>
      <c r="BO10" s="3"/>
      <c r="BP10" s="3"/>
    </row>
    <row r="11" spans="1:77" s="20" customFormat="1" ht="26.4" customHeight="1">
      <c r="A11" s="116"/>
      <c r="B11" s="116"/>
      <c r="C11" s="116"/>
      <c r="D11" s="168" t="s">
        <v>341</v>
      </c>
      <c r="E11" s="169"/>
      <c r="F11" s="169"/>
      <c r="G11" s="169"/>
      <c r="H11" s="169"/>
      <c r="I11" s="169"/>
      <c r="J11" s="169"/>
      <c r="K11" s="169"/>
      <c r="L11" s="169"/>
      <c r="M11" s="169"/>
      <c r="N11" s="169"/>
      <c r="O11" s="169"/>
      <c r="P11" s="169"/>
      <c r="Q11" s="169"/>
      <c r="R11" s="169"/>
      <c r="S11" s="169"/>
      <c r="T11" s="169"/>
      <c r="U11" s="169"/>
      <c r="V11" s="169"/>
      <c r="W11" s="172"/>
      <c r="Y11" s="168" t="s">
        <v>342</v>
      </c>
      <c r="Z11" s="169"/>
      <c r="AA11" s="170"/>
      <c r="AB11" s="170"/>
      <c r="AC11" s="170"/>
      <c r="AD11" s="170"/>
      <c r="AE11" s="170"/>
      <c r="AF11" s="170"/>
      <c r="AG11" s="170"/>
      <c r="AH11" s="170"/>
      <c r="AI11" s="170"/>
      <c r="AJ11" s="170"/>
      <c r="AK11" s="170"/>
      <c r="AL11" s="170"/>
      <c r="AM11" s="170"/>
      <c r="AN11" s="170"/>
      <c r="AO11" s="170"/>
      <c r="AP11" s="170"/>
      <c r="AQ11" s="170"/>
      <c r="AR11" s="170"/>
      <c r="AS11" s="170"/>
      <c r="AT11" s="171"/>
      <c r="AV11" s="168" t="s">
        <v>343</v>
      </c>
      <c r="AW11" s="169"/>
      <c r="AX11" s="169"/>
      <c r="AY11" s="169"/>
      <c r="AZ11" s="169"/>
      <c r="BA11" s="169"/>
      <c r="BB11" s="169"/>
      <c r="BC11" s="169"/>
      <c r="BD11" s="169"/>
      <c r="BE11" s="169"/>
      <c r="BF11" s="169"/>
      <c r="BG11" s="169"/>
      <c r="BH11" s="169"/>
      <c r="BI11" s="169"/>
      <c r="BJ11" s="169"/>
      <c r="BK11" s="169"/>
      <c r="BL11" s="169"/>
      <c r="BM11" s="169"/>
      <c r="BN11" s="169"/>
      <c r="BO11" s="169"/>
      <c r="BP11" s="169"/>
      <c r="BQ11" s="172"/>
    </row>
    <row r="12" spans="1:77" s="13" customFormat="1" ht="51" customHeight="1">
      <c r="A12" s="129" t="s">
        <v>123</v>
      </c>
      <c r="B12" s="129" t="s">
        <v>115</v>
      </c>
      <c r="C12" s="129" t="s">
        <v>116</v>
      </c>
      <c r="D12" s="173" t="s">
        <v>344</v>
      </c>
      <c r="E12" s="174"/>
      <c r="F12" s="174"/>
      <c r="G12" s="174"/>
      <c r="H12" s="174"/>
      <c r="I12" s="174"/>
      <c r="J12" s="174"/>
      <c r="K12" s="174"/>
      <c r="L12" s="174"/>
      <c r="M12" s="174"/>
      <c r="N12" s="174"/>
      <c r="O12" s="174"/>
      <c r="P12" s="174"/>
      <c r="Q12" s="175"/>
      <c r="R12" s="176" t="s">
        <v>345</v>
      </c>
      <c r="S12" s="176"/>
      <c r="T12" s="176"/>
      <c r="U12" s="176"/>
      <c r="V12" s="176"/>
      <c r="W12" s="176"/>
      <c r="X12" s="23"/>
      <c r="Y12" s="177" t="s">
        <v>346</v>
      </c>
      <c r="Z12" s="177"/>
      <c r="AA12" s="177" t="s">
        <v>347</v>
      </c>
      <c r="AB12" s="177"/>
      <c r="AC12" s="177"/>
      <c r="AD12" s="121" t="s">
        <v>348</v>
      </c>
      <c r="AE12" s="104"/>
      <c r="AF12" s="104"/>
      <c r="AG12" s="103" t="s">
        <v>349</v>
      </c>
      <c r="AH12" s="104"/>
      <c r="AI12" s="105"/>
      <c r="AJ12" s="115" t="s">
        <v>350</v>
      </c>
      <c r="AK12" s="115"/>
      <c r="AL12" s="115"/>
      <c r="AM12" s="115" t="s">
        <v>351</v>
      </c>
      <c r="AN12" s="116"/>
      <c r="AO12" s="116"/>
      <c r="AP12" s="116" t="s">
        <v>352</v>
      </c>
      <c r="AQ12" s="116"/>
      <c r="AR12" s="115" t="s">
        <v>353</v>
      </c>
      <c r="AS12" s="116"/>
      <c r="AT12" s="97"/>
      <c r="AU12" s="23"/>
      <c r="AV12" s="103" t="s">
        <v>354</v>
      </c>
      <c r="AW12" s="104"/>
      <c r="AX12" s="104"/>
      <c r="AY12" s="104"/>
      <c r="AZ12" s="104"/>
      <c r="BA12" s="104"/>
      <c r="BB12" s="104"/>
      <c r="BC12" s="104"/>
      <c r="BD12" s="104"/>
      <c r="BE12" s="104"/>
      <c r="BF12" s="104"/>
      <c r="BG12" s="105"/>
      <c r="BH12" s="116" t="s">
        <v>355</v>
      </c>
      <c r="BI12" s="116"/>
      <c r="BJ12" s="116"/>
      <c r="BK12" s="116"/>
      <c r="BL12" s="116"/>
      <c r="BM12" s="116"/>
      <c r="BN12" s="116"/>
      <c r="BO12" s="116"/>
      <c r="BP12" s="116"/>
      <c r="BQ12" s="116"/>
      <c r="BR12" s="2"/>
      <c r="BS12" s="2"/>
      <c r="BT12" s="2"/>
      <c r="BU12" s="2"/>
      <c r="BV12" s="2"/>
      <c r="BW12" s="2"/>
      <c r="BX12" s="2"/>
      <c r="BY12" s="2"/>
    </row>
    <row r="13" spans="1:77" s="2" customFormat="1" ht="13.8" customHeight="1">
      <c r="A13" s="132"/>
      <c r="B13" s="132"/>
      <c r="C13" s="132"/>
      <c r="D13" s="134" t="s">
        <v>139</v>
      </c>
      <c r="E13" s="179"/>
      <c r="F13" s="179"/>
      <c r="G13" s="179"/>
      <c r="H13" s="135"/>
      <c r="I13" s="135"/>
      <c r="J13" s="135"/>
      <c r="K13" s="135"/>
      <c r="L13" s="135"/>
      <c r="M13" s="135"/>
      <c r="N13" s="135"/>
      <c r="O13" s="135"/>
      <c r="P13" s="136"/>
      <c r="Q13" s="151" t="s">
        <v>124</v>
      </c>
      <c r="R13" s="178" t="s">
        <v>1</v>
      </c>
      <c r="S13" s="178" t="s">
        <v>2</v>
      </c>
      <c r="T13" s="178" t="s">
        <v>3</v>
      </c>
      <c r="U13" s="178" t="s">
        <v>4</v>
      </c>
      <c r="V13" s="178" t="s">
        <v>5</v>
      </c>
      <c r="W13" s="155" t="s">
        <v>6</v>
      </c>
      <c r="X13" s="132"/>
      <c r="Y13" s="178" t="s">
        <v>1</v>
      </c>
      <c r="Z13" s="178" t="s">
        <v>2</v>
      </c>
      <c r="AA13" s="178" t="s">
        <v>1</v>
      </c>
      <c r="AB13" s="178" t="s">
        <v>2</v>
      </c>
      <c r="AC13" s="178" t="s">
        <v>3</v>
      </c>
      <c r="AD13" s="178" t="s">
        <v>1</v>
      </c>
      <c r="AE13" s="178" t="s">
        <v>2</v>
      </c>
      <c r="AF13" s="178" t="s">
        <v>3</v>
      </c>
      <c r="AG13" s="178" t="s">
        <v>1</v>
      </c>
      <c r="AH13" s="178" t="s">
        <v>2</v>
      </c>
      <c r="AI13" s="178" t="s">
        <v>3</v>
      </c>
      <c r="AJ13" s="178" t="s">
        <v>1</v>
      </c>
      <c r="AK13" s="178" t="s">
        <v>2</v>
      </c>
      <c r="AL13" s="178" t="s">
        <v>3</v>
      </c>
      <c r="AM13" s="178" t="s">
        <v>1</v>
      </c>
      <c r="AN13" s="178" t="s">
        <v>2</v>
      </c>
      <c r="AO13" s="178" t="s">
        <v>3</v>
      </c>
      <c r="AP13" s="178" t="s">
        <v>1</v>
      </c>
      <c r="AQ13" s="178" t="s">
        <v>2</v>
      </c>
      <c r="AR13" s="178" t="s">
        <v>1</v>
      </c>
      <c r="AS13" s="178" t="s">
        <v>2</v>
      </c>
      <c r="AT13" s="140"/>
      <c r="AU13" s="132"/>
      <c r="AV13" s="128" t="s">
        <v>1</v>
      </c>
      <c r="AW13" s="128" t="s">
        <v>2</v>
      </c>
      <c r="AX13" s="140" t="s">
        <v>3</v>
      </c>
      <c r="AY13" s="140" t="s">
        <v>4</v>
      </c>
      <c r="AZ13" s="128" t="s">
        <v>5</v>
      </c>
      <c r="BA13" s="128" t="s">
        <v>6</v>
      </c>
      <c r="BB13" s="128" t="s">
        <v>9</v>
      </c>
      <c r="BC13" s="128" t="s">
        <v>10</v>
      </c>
      <c r="BD13" s="140" t="s">
        <v>11</v>
      </c>
      <c r="BE13" s="140" t="s">
        <v>12</v>
      </c>
      <c r="BF13" s="140" t="s">
        <v>51</v>
      </c>
      <c r="BG13" s="140" t="s">
        <v>54</v>
      </c>
      <c r="BH13" s="128" t="s">
        <v>1</v>
      </c>
      <c r="BI13" s="128" t="s">
        <v>2</v>
      </c>
      <c r="BJ13" s="140" t="s">
        <v>3</v>
      </c>
      <c r="BK13" s="140" t="s">
        <v>4</v>
      </c>
      <c r="BL13" s="128" t="s">
        <v>5</v>
      </c>
      <c r="BM13" s="183" t="s">
        <v>6</v>
      </c>
      <c r="BN13" s="183" t="s">
        <v>9</v>
      </c>
      <c r="BO13" s="183" t="s">
        <v>10</v>
      </c>
      <c r="BP13" s="140" t="s">
        <v>52</v>
      </c>
      <c r="BQ13" s="184" t="s">
        <v>12</v>
      </c>
    </row>
    <row r="14" spans="1:77" s="2" customFormat="1" ht="13.8" customHeight="1">
      <c r="A14" s="132"/>
      <c r="B14" s="132"/>
      <c r="C14" s="132"/>
      <c r="D14" s="134" t="s">
        <v>117</v>
      </c>
      <c r="E14" s="179"/>
      <c r="F14" s="179"/>
      <c r="G14" s="185"/>
      <c r="H14" s="134" t="s">
        <v>118</v>
      </c>
      <c r="I14" s="179"/>
      <c r="J14" s="179"/>
      <c r="K14" s="185"/>
      <c r="L14" s="134" t="s">
        <v>119</v>
      </c>
      <c r="M14" s="179"/>
      <c r="N14" s="179"/>
      <c r="O14" s="185"/>
      <c r="P14" s="151"/>
      <c r="Q14" s="152"/>
      <c r="R14" s="178"/>
      <c r="S14" s="178"/>
      <c r="T14" s="178"/>
      <c r="U14" s="178"/>
      <c r="V14" s="178"/>
      <c r="W14" s="155"/>
      <c r="X14" s="132"/>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40"/>
      <c r="AU14" s="132"/>
      <c r="AV14" s="128"/>
      <c r="AW14" s="128"/>
      <c r="AX14" s="140"/>
      <c r="AY14" s="140"/>
      <c r="AZ14" s="128"/>
      <c r="BA14" s="128"/>
      <c r="BB14" s="128"/>
      <c r="BC14" s="128"/>
      <c r="BD14" s="140"/>
      <c r="BE14" s="140"/>
      <c r="BF14" s="140"/>
      <c r="BG14" s="140"/>
      <c r="BH14" s="128"/>
      <c r="BI14" s="128"/>
      <c r="BJ14" s="140"/>
      <c r="BK14" s="140"/>
      <c r="BL14" s="128"/>
      <c r="BM14" s="183"/>
      <c r="BN14" s="183"/>
      <c r="BO14" s="183"/>
      <c r="BP14" s="140"/>
      <c r="BQ14" s="184"/>
    </row>
    <row r="15" spans="1:77" s="2" customFormat="1" ht="25.95" customHeight="1">
      <c r="A15" s="132"/>
      <c r="B15" s="132"/>
      <c r="C15" s="132"/>
      <c r="D15" s="73" t="s">
        <v>65</v>
      </c>
      <c r="E15" s="73" t="s">
        <v>66</v>
      </c>
      <c r="F15" s="19" t="s">
        <v>120</v>
      </c>
      <c r="G15" s="19" t="s">
        <v>121</v>
      </c>
      <c r="H15" s="73" t="s">
        <v>65</v>
      </c>
      <c r="I15" s="73" t="s">
        <v>66</v>
      </c>
      <c r="J15" s="19" t="s">
        <v>120</v>
      </c>
      <c r="K15" s="19" t="s">
        <v>121</v>
      </c>
      <c r="L15" s="82" t="s">
        <v>65</v>
      </c>
      <c r="M15" s="82" t="s">
        <v>66</v>
      </c>
      <c r="N15" s="19" t="s">
        <v>120</v>
      </c>
      <c r="O15" s="19" t="s">
        <v>121</v>
      </c>
      <c r="P15" s="153"/>
      <c r="Q15" s="153"/>
      <c r="R15" s="178"/>
      <c r="S15" s="178"/>
      <c r="T15" s="178"/>
      <c r="U15" s="178"/>
      <c r="V15" s="178"/>
      <c r="W15" s="155"/>
      <c r="X15" s="132"/>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40"/>
      <c r="AU15" s="132"/>
      <c r="AV15" s="128"/>
      <c r="AW15" s="128"/>
      <c r="AX15" s="140"/>
      <c r="AY15" s="140"/>
      <c r="AZ15" s="128"/>
      <c r="BA15" s="128"/>
      <c r="BB15" s="128"/>
      <c r="BC15" s="128"/>
      <c r="BD15" s="140"/>
      <c r="BE15" s="140"/>
      <c r="BF15" s="140"/>
      <c r="BG15" s="140"/>
      <c r="BH15" s="128"/>
      <c r="BI15" s="128"/>
      <c r="BJ15" s="140"/>
      <c r="BK15" s="140"/>
      <c r="BL15" s="128"/>
      <c r="BM15" s="183"/>
      <c r="BN15" s="183"/>
      <c r="BO15" s="183"/>
      <c r="BP15" s="140"/>
      <c r="BQ15" s="184"/>
    </row>
    <row r="16" spans="1:77" s="191" customFormat="1" ht="93" customHeight="1">
      <c r="A16" s="133"/>
      <c r="B16" s="133"/>
      <c r="C16" s="133"/>
      <c r="D16" s="21" t="s">
        <v>86</v>
      </c>
      <c r="E16" s="21" t="s">
        <v>87</v>
      </c>
      <c r="F16" s="21" t="s">
        <v>88</v>
      </c>
      <c r="G16" s="21" t="s">
        <v>89</v>
      </c>
      <c r="H16" s="21" t="s">
        <v>86</v>
      </c>
      <c r="I16" s="21" t="s">
        <v>87</v>
      </c>
      <c r="J16" s="21" t="s">
        <v>88</v>
      </c>
      <c r="K16" s="21" t="s">
        <v>89</v>
      </c>
      <c r="L16" s="98" t="s">
        <v>86</v>
      </c>
      <c r="M16" s="98" t="s">
        <v>87</v>
      </c>
      <c r="N16" s="98" t="s">
        <v>88</v>
      </c>
      <c r="O16" s="98" t="s">
        <v>89</v>
      </c>
      <c r="P16" s="98" t="s">
        <v>138</v>
      </c>
      <c r="Q16" s="98" t="s">
        <v>140</v>
      </c>
      <c r="R16" s="99" t="s">
        <v>90</v>
      </c>
      <c r="S16" s="99" t="s">
        <v>91</v>
      </c>
      <c r="T16" s="99" t="s">
        <v>92</v>
      </c>
      <c r="U16" s="22" t="s">
        <v>93</v>
      </c>
      <c r="V16" s="99" t="s">
        <v>94</v>
      </c>
      <c r="W16" s="98" t="s">
        <v>8</v>
      </c>
      <c r="Y16" s="99" t="s">
        <v>95</v>
      </c>
      <c r="Z16" s="99" t="s">
        <v>96</v>
      </c>
      <c r="AA16" s="99" t="s">
        <v>70</v>
      </c>
      <c r="AB16" s="99" t="s">
        <v>97</v>
      </c>
      <c r="AC16" s="99" t="s">
        <v>96</v>
      </c>
      <c r="AD16" s="99" t="s">
        <v>24</v>
      </c>
      <c r="AE16" s="99" t="s">
        <v>25</v>
      </c>
      <c r="AF16" s="99" t="s">
        <v>26</v>
      </c>
      <c r="AG16" s="99" t="s">
        <v>24</v>
      </c>
      <c r="AH16" s="99" t="s">
        <v>25</v>
      </c>
      <c r="AI16" s="99" t="s">
        <v>26</v>
      </c>
      <c r="AJ16" s="99" t="s">
        <v>24</v>
      </c>
      <c r="AK16" s="99" t="s">
        <v>25</v>
      </c>
      <c r="AL16" s="99" t="s">
        <v>26</v>
      </c>
      <c r="AM16" s="99" t="s">
        <v>24</v>
      </c>
      <c r="AN16" s="99" t="s">
        <v>25</v>
      </c>
      <c r="AO16" s="99" t="s">
        <v>26</v>
      </c>
      <c r="AP16" s="99" t="s">
        <v>27</v>
      </c>
      <c r="AQ16" s="99" t="s">
        <v>50</v>
      </c>
      <c r="AR16" s="99" t="s">
        <v>28</v>
      </c>
      <c r="AS16" s="99" t="s">
        <v>29</v>
      </c>
      <c r="AT16" s="99" t="s">
        <v>8</v>
      </c>
      <c r="AV16" s="99" t="s">
        <v>41</v>
      </c>
      <c r="AW16" s="99" t="s">
        <v>42</v>
      </c>
      <c r="AX16" s="99" t="s">
        <v>43</v>
      </c>
      <c r="AY16" s="99" t="s">
        <v>44</v>
      </c>
      <c r="AZ16" s="99" t="s">
        <v>45</v>
      </c>
      <c r="BA16" s="99" t="s">
        <v>46</v>
      </c>
      <c r="BB16" s="99" t="s">
        <v>47</v>
      </c>
      <c r="BC16" s="99" t="s">
        <v>48</v>
      </c>
      <c r="BD16" s="99" t="s">
        <v>49</v>
      </c>
      <c r="BE16" s="99" t="s">
        <v>55</v>
      </c>
      <c r="BF16" s="99" t="s">
        <v>56</v>
      </c>
      <c r="BG16" s="99" t="s">
        <v>8</v>
      </c>
      <c r="BH16" s="99" t="s">
        <v>33</v>
      </c>
      <c r="BI16" s="99" t="s">
        <v>34</v>
      </c>
      <c r="BJ16" s="99" t="s">
        <v>35</v>
      </c>
      <c r="BK16" s="99" t="s">
        <v>36</v>
      </c>
      <c r="BL16" s="99" t="s">
        <v>37</v>
      </c>
      <c r="BM16" s="99" t="s">
        <v>38</v>
      </c>
      <c r="BN16" s="99" t="s">
        <v>39</v>
      </c>
      <c r="BO16" s="99" t="s">
        <v>40</v>
      </c>
      <c r="BP16" s="99" t="s">
        <v>53</v>
      </c>
      <c r="BQ16" s="63" t="s">
        <v>8</v>
      </c>
    </row>
    <row r="17" spans="1:70" s="39" customFormat="1" hidden="1">
      <c r="A17" s="29" t="s">
        <v>172</v>
      </c>
      <c r="B17" s="89"/>
      <c r="C17" s="89"/>
      <c r="D17" s="83"/>
      <c r="E17" s="83"/>
      <c r="F17" s="83"/>
      <c r="G17" s="83"/>
      <c r="H17" s="83"/>
      <c r="I17" s="83"/>
      <c r="J17" s="83"/>
      <c r="K17" s="83"/>
      <c r="L17" s="83"/>
      <c r="M17" s="83"/>
      <c r="N17" s="83"/>
      <c r="O17" s="83"/>
      <c r="P17" s="89"/>
      <c r="Q17" s="83"/>
      <c r="R17" s="83"/>
      <c r="S17" s="83"/>
      <c r="T17" s="89"/>
      <c r="U17" s="90"/>
      <c r="V17" s="89"/>
      <c r="W17" s="90"/>
      <c r="X17" s="91"/>
      <c r="Y17" s="83"/>
      <c r="Z17" s="83"/>
      <c r="AA17" s="92"/>
      <c r="AB17" s="89"/>
      <c r="AC17" s="90"/>
      <c r="AD17" s="93"/>
      <c r="AE17" s="94"/>
      <c r="AF17" s="95"/>
      <c r="AG17" s="83"/>
      <c r="AH17" s="83"/>
      <c r="AI17" s="83"/>
      <c r="AJ17" s="83"/>
      <c r="AK17" s="89"/>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64"/>
    </row>
    <row r="18" spans="1:70" s="55" customFormat="1">
      <c r="A18" s="70">
        <v>47201</v>
      </c>
      <c r="B18" s="53" t="s">
        <v>224</v>
      </c>
      <c r="C18" s="77">
        <v>3</v>
      </c>
      <c r="D18" s="86"/>
      <c r="E18" s="86"/>
      <c r="F18" s="86"/>
      <c r="G18" s="86"/>
      <c r="H18" s="86"/>
      <c r="I18" s="86"/>
      <c r="J18" s="86"/>
      <c r="K18" s="86"/>
      <c r="L18" s="86"/>
      <c r="M18" s="86"/>
      <c r="N18" s="86"/>
      <c r="O18" s="86"/>
      <c r="P18" s="86"/>
      <c r="Q18" s="78"/>
      <c r="R18" s="86"/>
      <c r="S18" s="86"/>
      <c r="T18" s="86"/>
      <c r="U18" s="86"/>
      <c r="V18" s="86"/>
      <c r="W18" s="86"/>
      <c r="Y18" s="86"/>
      <c r="Z18" s="86"/>
      <c r="AA18" s="86"/>
      <c r="AB18" s="86"/>
      <c r="AC18" s="86"/>
      <c r="AD18" s="86"/>
      <c r="AE18" s="86"/>
      <c r="AF18" s="86"/>
      <c r="AG18" s="56"/>
      <c r="AH18" s="18"/>
      <c r="AI18" s="18"/>
      <c r="AJ18" s="86"/>
      <c r="AK18" s="86"/>
      <c r="AL18" s="86"/>
      <c r="AM18" s="57"/>
      <c r="AN18" s="86"/>
      <c r="AO18" s="57"/>
      <c r="AP18" s="57"/>
      <c r="AQ18" s="57"/>
      <c r="AR18" s="57"/>
      <c r="AS18" s="57"/>
      <c r="AT18" s="58"/>
      <c r="AV18" s="86"/>
      <c r="AW18" s="86"/>
      <c r="AX18" s="86"/>
      <c r="AY18" s="86"/>
      <c r="AZ18" s="86"/>
      <c r="BA18" s="86"/>
      <c r="BB18" s="86"/>
      <c r="BC18" s="86"/>
      <c r="BD18" s="86"/>
      <c r="BE18" s="86"/>
      <c r="BF18" s="86"/>
      <c r="BG18" s="58"/>
      <c r="BH18" s="86"/>
      <c r="BI18" s="86"/>
      <c r="BJ18" s="86"/>
      <c r="BK18" s="86"/>
      <c r="BL18" s="86"/>
      <c r="BM18" s="86"/>
      <c r="BN18" s="86"/>
      <c r="BO18" s="86"/>
      <c r="BP18" s="86"/>
      <c r="BQ18" s="58"/>
    </row>
    <row r="19" spans="1:70" s="55" customFormat="1">
      <c r="A19" s="70">
        <v>47205</v>
      </c>
      <c r="B19" s="53" t="s">
        <v>225</v>
      </c>
      <c r="C19" s="77">
        <v>5</v>
      </c>
      <c r="D19" s="86"/>
      <c r="E19" s="86"/>
      <c r="F19" s="86"/>
      <c r="G19" s="86"/>
      <c r="H19" s="86"/>
      <c r="I19" s="86"/>
      <c r="J19" s="86"/>
      <c r="K19" s="86"/>
      <c r="L19" s="86"/>
      <c r="M19" s="86"/>
      <c r="N19" s="86"/>
      <c r="O19" s="86"/>
      <c r="P19" s="86"/>
      <c r="Q19" s="78"/>
      <c r="R19" s="86"/>
      <c r="S19" s="86"/>
      <c r="T19" s="86"/>
      <c r="U19" s="86"/>
      <c r="V19" s="86"/>
      <c r="W19" s="86"/>
      <c r="Y19" s="86"/>
      <c r="Z19" s="86"/>
      <c r="AA19" s="86"/>
      <c r="AB19" s="86"/>
      <c r="AC19" s="86"/>
      <c r="AD19" s="86"/>
      <c r="AE19" s="86"/>
      <c r="AF19" s="86"/>
      <c r="AG19" s="56"/>
      <c r="AH19" s="18"/>
      <c r="AI19" s="18"/>
      <c r="AJ19" s="86"/>
      <c r="AK19" s="86"/>
      <c r="AL19" s="86"/>
      <c r="AM19" s="57"/>
      <c r="AN19" s="86"/>
      <c r="AO19" s="57"/>
      <c r="AP19" s="57"/>
      <c r="AQ19" s="57"/>
      <c r="AR19" s="57"/>
      <c r="AS19" s="57"/>
      <c r="AT19" s="58"/>
      <c r="AV19" s="86"/>
      <c r="AW19" s="86"/>
      <c r="AX19" s="86"/>
      <c r="AY19" s="86"/>
      <c r="AZ19" s="86"/>
      <c r="BA19" s="86"/>
      <c r="BB19" s="86"/>
      <c r="BC19" s="86"/>
      <c r="BD19" s="86"/>
      <c r="BE19" s="86"/>
      <c r="BF19" s="86"/>
      <c r="BG19" s="58"/>
      <c r="BH19" s="86"/>
      <c r="BI19" s="86"/>
      <c r="BJ19" s="86"/>
      <c r="BK19" s="86"/>
      <c r="BL19" s="86"/>
      <c r="BM19" s="86"/>
      <c r="BN19" s="86"/>
      <c r="BO19" s="86"/>
      <c r="BP19" s="86"/>
      <c r="BQ19" s="58"/>
    </row>
    <row r="20" spans="1:70" s="55" customFormat="1" ht="32.4">
      <c r="A20" s="70">
        <v>47207</v>
      </c>
      <c r="B20" s="53" t="s">
        <v>226</v>
      </c>
      <c r="C20" s="77">
        <v>5</v>
      </c>
      <c r="D20" s="86"/>
      <c r="E20" s="86"/>
      <c r="F20" s="86"/>
      <c r="G20" s="86"/>
      <c r="H20" s="86"/>
      <c r="I20" s="86"/>
      <c r="J20" s="86"/>
      <c r="K20" s="86"/>
      <c r="L20" s="86">
        <v>1</v>
      </c>
      <c r="M20" s="86"/>
      <c r="N20" s="86"/>
      <c r="O20" s="86"/>
      <c r="P20" s="86" t="s">
        <v>227</v>
      </c>
      <c r="Q20" s="78"/>
      <c r="R20" s="86"/>
      <c r="S20" s="86"/>
      <c r="T20" s="86"/>
      <c r="U20" s="86"/>
      <c r="V20" s="86"/>
      <c r="W20" s="86"/>
      <c r="Y20" s="86"/>
      <c r="Z20" s="86">
        <v>1</v>
      </c>
      <c r="AA20" s="86"/>
      <c r="AB20" s="86">
        <v>1</v>
      </c>
      <c r="AC20" s="86"/>
      <c r="AD20" s="86"/>
      <c r="AE20" s="86">
        <v>1</v>
      </c>
      <c r="AF20" s="86"/>
      <c r="AG20" s="56"/>
      <c r="AH20" s="18">
        <v>1</v>
      </c>
      <c r="AI20" s="18"/>
      <c r="AJ20" s="86"/>
      <c r="AK20" s="86">
        <v>1</v>
      </c>
      <c r="AL20" s="86"/>
      <c r="AM20" s="57"/>
      <c r="AN20" s="86">
        <v>1</v>
      </c>
      <c r="AO20" s="57"/>
      <c r="AP20" s="57"/>
      <c r="AQ20" s="57">
        <v>1</v>
      </c>
      <c r="AR20" s="57"/>
      <c r="AS20" s="57">
        <v>1</v>
      </c>
      <c r="AT20" s="58"/>
      <c r="AV20" s="86"/>
      <c r="AW20" s="86">
        <v>1</v>
      </c>
      <c r="AX20" s="86">
        <v>1</v>
      </c>
      <c r="AY20" s="86">
        <v>1</v>
      </c>
      <c r="AZ20" s="86"/>
      <c r="BA20" s="86"/>
      <c r="BB20" s="86"/>
      <c r="BC20" s="86"/>
      <c r="BD20" s="86"/>
      <c r="BE20" s="86"/>
      <c r="BF20" s="86"/>
      <c r="BG20" s="58"/>
      <c r="BH20" s="86">
        <v>1</v>
      </c>
      <c r="BI20" s="86"/>
      <c r="BJ20" s="86">
        <v>1</v>
      </c>
      <c r="BK20" s="86">
        <v>1</v>
      </c>
      <c r="BL20" s="86"/>
      <c r="BM20" s="86">
        <v>1</v>
      </c>
      <c r="BN20" s="86"/>
      <c r="BO20" s="86">
        <v>1</v>
      </c>
      <c r="BP20" s="86">
        <v>1</v>
      </c>
      <c r="BQ20" s="58"/>
      <c r="BR20" s="55">
        <v>1</v>
      </c>
    </row>
    <row r="21" spans="1:70" s="55" customFormat="1" ht="21.6">
      <c r="A21" s="70">
        <v>47208</v>
      </c>
      <c r="B21" s="53" t="s">
        <v>178</v>
      </c>
      <c r="C21" s="77">
        <v>5</v>
      </c>
      <c r="D21" s="86"/>
      <c r="E21" s="86"/>
      <c r="F21" s="86"/>
      <c r="G21" s="86"/>
      <c r="H21" s="86"/>
      <c r="I21" s="86"/>
      <c r="J21" s="86"/>
      <c r="K21" s="86"/>
      <c r="L21" s="86"/>
      <c r="M21" s="86">
        <v>1</v>
      </c>
      <c r="N21" s="86"/>
      <c r="O21" s="86"/>
      <c r="P21" s="86" t="s">
        <v>228</v>
      </c>
      <c r="Q21" s="78"/>
      <c r="R21" s="86"/>
      <c r="S21" s="86"/>
      <c r="T21" s="86"/>
      <c r="U21" s="86"/>
      <c r="V21" s="86"/>
      <c r="W21" s="86"/>
      <c r="Y21" s="86">
        <v>1</v>
      </c>
      <c r="Z21" s="86"/>
      <c r="AA21" s="86"/>
      <c r="AB21" s="86">
        <v>1</v>
      </c>
      <c r="AC21" s="86"/>
      <c r="AD21" s="86"/>
      <c r="AE21" s="86"/>
      <c r="AF21" s="86">
        <v>1</v>
      </c>
      <c r="AG21" s="56"/>
      <c r="AH21" s="18"/>
      <c r="AI21" s="18">
        <v>1</v>
      </c>
      <c r="AJ21" s="86"/>
      <c r="AK21" s="86"/>
      <c r="AL21" s="86">
        <v>1</v>
      </c>
      <c r="AM21" s="57"/>
      <c r="AN21" s="86">
        <v>1</v>
      </c>
      <c r="AO21" s="57"/>
      <c r="AP21" s="57"/>
      <c r="AQ21" s="57">
        <v>1</v>
      </c>
      <c r="AR21" s="57"/>
      <c r="AS21" s="57">
        <v>1</v>
      </c>
      <c r="AT21" s="58"/>
      <c r="AV21" s="86"/>
      <c r="AW21" s="86">
        <v>1</v>
      </c>
      <c r="AX21" s="86">
        <v>1</v>
      </c>
      <c r="AY21" s="86">
        <v>1</v>
      </c>
      <c r="AZ21" s="86"/>
      <c r="BA21" s="86">
        <v>1</v>
      </c>
      <c r="BB21" s="86"/>
      <c r="BC21" s="86"/>
      <c r="BD21" s="86"/>
      <c r="BE21" s="86"/>
      <c r="BF21" s="86"/>
      <c r="BG21" s="58"/>
      <c r="BH21" s="86">
        <v>1</v>
      </c>
      <c r="BI21" s="86"/>
      <c r="BJ21" s="86">
        <v>1</v>
      </c>
      <c r="BK21" s="86">
        <v>1</v>
      </c>
      <c r="BL21" s="86"/>
      <c r="BM21" s="86"/>
      <c r="BN21" s="86">
        <v>1</v>
      </c>
      <c r="BO21" s="86">
        <v>1</v>
      </c>
      <c r="BP21" s="86"/>
      <c r="BQ21" s="58"/>
      <c r="BR21" s="55">
        <v>1</v>
      </c>
    </row>
    <row r="22" spans="1:70" s="55" customFormat="1" ht="12">
      <c r="A22" s="70">
        <v>47209</v>
      </c>
      <c r="B22" s="53" t="s">
        <v>229</v>
      </c>
      <c r="C22" s="77">
        <v>5</v>
      </c>
      <c r="D22" s="86"/>
      <c r="E22" s="86"/>
      <c r="F22" s="86"/>
      <c r="G22" s="86"/>
      <c r="H22" s="86"/>
      <c r="I22" s="86"/>
      <c r="J22" s="86"/>
      <c r="K22" s="86"/>
      <c r="L22" s="86"/>
      <c r="M22" s="86"/>
      <c r="N22" s="86">
        <v>1</v>
      </c>
      <c r="O22" s="86"/>
      <c r="P22" s="86"/>
      <c r="Q22" s="78"/>
      <c r="R22" s="86">
        <v>1</v>
      </c>
      <c r="S22" s="86"/>
      <c r="T22" s="86"/>
      <c r="U22" s="86"/>
      <c r="V22" s="86"/>
      <c r="W22" s="86"/>
      <c r="Y22" s="86">
        <v>1</v>
      </c>
      <c r="Z22" s="86"/>
      <c r="AA22" s="86"/>
      <c r="AB22" s="86"/>
      <c r="AC22" s="86">
        <v>1</v>
      </c>
      <c r="AD22" s="86"/>
      <c r="AE22" s="86"/>
      <c r="AF22" s="86">
        <v>1</v>
      </c>
      <c r="AG22" s="56"/>
      <c r="AH22" s="18"/>
      <c r="AI22" s="18">
        <v>1</v>
      </c>
      <c r="AJ22" s="86"/>
      <c r="AK22" s="86">
        <v>1</v>
      </c>
      <c r="AL22" s="86"/>
      <c r="AM22" s="57"/>
      <c r="AN22" s="86">
        <v>1</v>
      </c>
      <c r="AO22" s="57"/>
      <c r="AP22" s="57"/>
      <c r="AQ22" s="57">
        <v>1</v>
      </c>
      <c r="AR22" s="57"/>
      <c r="AS22" s="57">
        <v>1</v>
      </c>
      <c r="AT22" s="58"/>
      <c r="AV22" s="86"/>
      <c r="AW22" s="86">
        <v>1</v>
      </c>
      <c r="AX22" s="86"/>
      <c r="AY22" s="86"/>
      <c r="AZ22" s="86"/>
      <c r="BA22" s="86"/>
      <c r="BB22" s="86"/>
      <c r="BC22" s="86"/>
      <c r="BD22" s="86">
        <v>1</v>
      </c>
      <c r="BE22" s="86">
        <v>1</v>
      </c>
      <c r="BF22" s="86"/>
      <c r="BG22" s="58"/>
      <c r="BH22" s="86"/>
      <c r="BI22" s="86"/>
      <c r="BJ22" s="86">
        <v>1</v>
      </c>
      <c r="BK22" s="86">
        <v>1</v>
      </c>
      <c r="BL22" s="86"/>
      <c r="BM22" s="86"/>
      <c r="BN22" s="86">
        <v>1</v>
      </c>
      <c r="BO22" s="86"/>
      <c r="BP22" s="86">
        <v>1</v>
      </c>
      <c r="BQ22" s="58"/>
      <c r="BR22" s="55">
        <v>1</v>
      </c>
    </row>
    <row r="23" spans="1:70" s="55" customFormat="1">
      <c r="A23" s="70">
        <v>47210</v>
      </c>
      <c r="B23" s="53" t="s">
        <v>230</v>
      </c>
      <c r="C23" s="77">
        <v>5</v>
      </c>
      <c r="D23" s="86"/>
      <c r="E23" s="86"/>
      <c r="F23" s="86"/>
      <c r="G23" s="86"/>
      <c r="H23" s="86"/>
      <c r="I23" s="86"/>
      <c r="J23" s="86"/>
      <c r="K23" s="86"/>
      <c r="L23" s="86"/>
      <c r="M23" s="86"/>
      <c r="N23" s="86"/>
      <c r="O23" s="86"/>
      <c r="P23" s="86"/>
      <c r="Q23" s="78"/>
      <c r="R23" s="86"/>
      <c r="S23" s="86"/>
      <c r="T23" s="86"/>
      <c r="U23" s="86"/>
      <c r="V23" s="86"/>
      <c r="W23" s="86"/>
      <c r="Y23" s="86"/>
      <c r="Z23" s="86"/>
      <c r="AA23" s="86"/>
      <c r="AB23" s="86"/>
      <c r="AC23" s="86"/>
      <c r="AD23" s="86"/>
      <c r="AE23" s="86"/>
      <c r="AF23" s="86"/>
      <c r="AG23" s="56"/>
      <c r="AH23" s="18"/>
      <c r="AI23" s="18"/>
      <c r="AJ23" s="86"/>
      <c r="AK23" s="86"/>
      <c r="AL23" s="86"/>
      <c r="AM23" s="57"/>
      <c r="AN23" s="86"/>
      <c r="AO23" s="57"/>
      <c r="AP23" s="57"/>
      <c r="AQ23" s="57"/>
      <c r="AR23" s="57"/>
      <c r="AS23" s="57"/>
      <c r="AT23" s="58"/>
      <c r="AV23" s="86"/>
      <c r="AW23" s="86"/>
      <c r="AX23" s="86"/>
      <c r="AY23" s="86"/>
      <c r="AZ23" s="86"/>
      <c r="BA23" s="86"/>
      <c r="BB23" s="86"/>
      <c r="BC23" s="86"/>
      <c r="BD23" s="86"/>
      <c r="BE23" s="86"/>
      <c r="BF23" s="86"/>
      <c r="BG23" s="58"/>
      <c r="BH23" s="86"/>
      <c r="BI23" s="86"/>
      <c r="BJ23" s="86"/>
      <c r="BK23" s="86"/>
      <c r="BL23" s="86"/>
      <c r="BM23" s="86"/>
      <c r="BN23" s="86"/>
      <c r="BO23" s="86"/>
      <c r="BP23" s="86"/>
      <c r="BQ23" s="58"/>
    </row>
    <row r="24" spans="1:70" s="55" customFormat="1">
      <c r="A24" s="70">
        <v>47211</v>
      </c>
      <c r="B24" s="53" t="s">
        <v>231</v>
      </c>
      <c r="C24" s="77">
        <v>5</v>
      </c>
      <c r="D24" s="86"/>
      <c r="E24" s="86"/>
      <c r="F24" s="86"/>
      <c r="G24" s="86"/>
      <c r="H24" s="86"/>
      <c r="I24" s="86"/>
      <c r="J24" s="86"/>
      <c r="K24" s="86"/>
      <c r="L24" s="86"/>
      <c r="M24" s="86"/>
      <c r="N24" s="86"/>
      <c r="O24" s="86"/>
      <c r="P24" s="86"/>
      <c r="Q24" s="78"/>
      <c r="R24" s="86"/>
      <c r="S24" s="86"/>
      <c r="T24" s="86"/>
      <c r="U24" s="86"/>
      <c r="V24" s="86"/>
      <c r="W24" s="86"/>
      <c r="Y24" s="86"/>
      <c r="Z24" s="86"/>
      <c r="AA24" s="86"/>
      <c r="AB24" s="86"/>
      <c r="AC24" s="86"/>
      <c r="AD24" s="86"/>
      <c r="AE24" s="86"/>
      <c r="AF24" s="86"/>
      <c r="AG24" s="56"/>
      <c r="AH24" s="18"/>
      <c r="AI24" s="18"/>
      <c r="AJ24" s="86"/>
      <c r="AK24" s="86"/>
      <c r="AL24" s="86"/>
      <c r="AM24" s="57"/>
      <c r="AN24" s="86"/>
      <c r="AO24" s="57"/>
      <c r="AP24" s="57"/>
      <c r="AQ24" s="57"/>
      <c r="AR24" s="57"/>
      <c r="AS24" s="57"/>
      <c r="AT24" s="58"/>
      <c r="AV24" s="86"/>
      <c r="AW24" s="86"/>
      <c r="AX24" s="86"/>
      <c r="AY24" s="86"/>
      <c r="AZ24" s="86"/>
      <c r="BA24" s="86"/>
      <c r="BB24" s="86"/>
      <c r="BC24" s="86"/>
      <c r="BD24" s="86"/>
      <c r="BE24" s="86"/>
      <c r="BF24" s="86"/>
      <c r="BG24" s="58"/>
      <c r="BH24" s="86"/>
      <c r="BI24" s="86"/>
      <c r="BJ24" s="86"/>
      <c r="BK24" s="86"/>
      <c r="BL24" s="86"/>
      <c r="BM24" s="86"/>
      <c r="BN24" s="86"/>
      <c r="BO24" s="86"/>
      <c r="BP24" s="86"/>
      <c r="BQ24" s="58"/>
    </row>
    <row r="25" spans="1:70" s="55" customFormat="1" ht="12">
      <c r="A25" s="70">
        <v>47212</v>
      </c>
      <c r="B25" s="53" t="s">
        <v>232</v>
      </c>
      <c r="C25" s="77">
        <v>5</v>
      </c>
      <c r="D25" s="86"/>
      <c r="E25" s="86"/>
      <c r="F25" s="86"/>
      <c r="G25" s="86"/>
      <c r="H25" s="86"/>
      <c r="I25" s="86"/>
      <c r="J25" s="86"/>
      <c r="K25" s="86"/>
      <c r="L25" s="86"/>
      <c r="M25" s="86"/>
      <c r="N25" s="86">
        <v>1</v>
      </c>
      <c r="O25" s="86"/>
      <c r="P25" s="86"/>
      <c r="Q25" s="78"/>
      <c r="R25" s="86"/>
      <c r="S25" s="86"/>
      <c r="T25" s="86"/>
      <c r="U25" s="86"/>
      <c r="V25" s="86"/>
      <c r="W25" s="86"/>
      <c r="Y25" s="86"/>
      <c r="Z25" s="86">
        <v>1</v>
      </c>
      <c r="AA25" s="86"/>
      <c r="AB25" s="86"/>
      <c r="AC25" s="86">
        <v>1</v>
      </c>
      <c r="AD25" s="86"/>
      <c r="AE25" s="86"/>
      <c r="AF25" s="86">
        <v>1</v>
      </c>
      <c r="AG25" s="56"/>
      <c r="AH25" s="18"/>
      <c r="AI25" s="18">
        <v>1</v>
      </c>
      <c r="AJ25" s="86"/>
      <c r="AK25" s="86"/>
      <c r="AL25" s="86">
        <v>1</v>
      </c>
      <c r="AM25" s="57"/>
      <c r="AN25" s="86"/>
      <c r="AO25" s="57">
        <v>1</v>
      </c>
      <c r="AP25" s="57"/>
      <c r="AQ25" s="57">
        <v>1</v>
      </c>
      <c r="AR25" s="57"/>
      <c r="AS25" s="57">
        <v>1</v>
      </c>
      <c r="AT25" s="58"/>
      <c r="AV25" s="86"/>
      <c r="AW25" s="86"/>
      <c r="AX25" s="86"/>
      <c r="AY25" s="86"/>
      <c r="AZ25" s="86"/>
      <c r="BA25" s="86"/>
      <c r="BB25" s="86"/>
      <c r="BC25" s="86"/>
      <c r="BD25" s="86"/>
      <c r="BE25" s="86">
        <v>1</v>
      </c>
      <c r="BF25" s="86"/>
      <c r="BG25" s="58"/>
      <c r="BH25" s="86">
        <v>1</v>
      </c>
      <c r="BI25" s="86">
        <v>1</v>
      </c>
      <c r="BJ25" s="86">
        <v>1</v>
      </c>
      <c r="BK25" s="86">
        <v>1</v>
      </c>
      <c r="BL25" s="86"/>
      <c r="BM25" s="86">
        <v>1</v>
      </c>
      <c r="BN25" s="86">
        <v>1</v>
      </c>
      <c r="BO25" s="86"/>
      <c r="BP25" s="86">
        <v>1</v>
      </c>
      <c r="BQ25" s="58"/>
      <c r="BR25" s="55">
        <v>1</v>
      </c>
    </row>
    <row r="26" spans="1:70" s="55" customFormat="1">
      <c r="A26" s="70">
        <v>47213</v>
      </c>
      <c r="B26" s="53" t="s">
        <v>233</v>
      </c>
      <c r="C26" s="77">
        <v>5</v>
      </c>
      <c r="D26" s="86"/>
      <c r="E26" s="86"/>
      <c r="F26" s="86"/>
      <c r="G26" s="86"/>
      <c r="H26" s="86"/>
      <c r="I26" s="86"/>
      <c r="J26" s="86"/>
      <c r="K26" s="86"/>
      <c r="L26" s="86"/>
      <c r="M26" s="86"/>
      <c r="N26" s="86"/>
      <c r="O26" s="86"/>
      <c r="P26" s="86"/>
      <c r="Q26" s="78"/>
      <c r="R26" s="86"/>
      <c r="S26" s="86"/>
      <c r="T26" s="86"/>
      <c r="U26" s="86"/>
      <c r="V26" s="86"/>
      <c r="W26" s="86"/>
      <c r="Y26" s="86"/>
      <c r="Z26" s="86"/>
      <c r="AA26" s="86"/>
      <c r="AB26" s="86"/>
      <c r="AC26" s="86"/>
      <c r="AD26" s="86"/>
      <c r="AE26" s="86"/>
      <c r="AF26" s="86"/>
      <c r="AG26" s="56"/>
      <c r="AH26" s="18"/>
      <c r="AI26" s="18"/>
      <c r="AJ26" s="86"/>
      <c r="AK26" s="86"/>
      <c r="AL26" s="86"/>
      <c r="AM26" s="57"/>
      <c r="AN26" s="86"/>
      <c r="AO26" s="57"/>
      <c r="AP26" s="57"/>
      <c r="AQ26" s="57"/>
      <c r="AR26" s="57"/>
      <c r="AS26" s="57"/>
      <c r="AT26" s="58"/>
      <c r="AV26" s="86"/>
      <c r="AW26" s="86"/>
      <c r="AX26" s="86"/>
      <c r="AY26" s="86"/>
      <c r="AZ26" s="86"/>
      <c r="BA26" s="86"/>
      <c r="BB26" s="86"/>
      <c r="BC26" s="86"/>
      <c r="BD26" s="86"/>
      <c r="BE26" s="86"/>
      <c r="BF26" s="86"/>
      <c r="BG26" s="58"/>
      <c r="BH26" s="86"/>
      <c r="BI26" s="86"/>
      <c r="BJ26" s="86"/>
      <c r="BK26" s="86"/>
      <c r="BL26" s="86"/>
      <c r="BM26" s="86"/>
      <c r="BN26" s="86"/>
      <c r="BO26" s="86"/>
      <c r="BP26" s="86"/>
      <c r="BQ26" s="58"/>
    </row>
    <row r="27" spans="1:70" s="55" customFormat="1">
      <c r="A27" s="70">
        <v>47214</v>
      </c>
      <c r="B27" s="53" t="s">
        <v>234</v>
      </c>
      <c r="C27" s="77">
        <v>5</v>
      </c>
      <c r="D27" s="86"/>
      <c r="E27" s="86"/>
      <c r="F27" s="86"/>
      <c r="G27" s="86"/>
      <c r="H27" s="86"/>
      <c r="I27" s="86"/>
      <c r="J27" s="86"/>
      <c r="K27" s="86"/>
      <c r="L27" s="86"/>
      <c r="M27" s="86"/>
      <c r="N27" s="86"/>
      <c r="O27" s="86"/>
      <c r="P27" s="86"/>
      <c r="Q27" s="78"/>
      <c r="R27" s="86"/>
      <c r="S27" s="86"/>
      <c r="T27" s="86"/>
      <c r="U27" s="86"/>
      <c r="V27" s="86"/>
      <c r="W27" s="86"/>
      <c r="Y27" s="86"/>
      <c r="Z27" s="86"/>
      <c r="AA27" s="86"/>
      <c r="AB27" s="86"/>
      <c r="AC27" s="86"/>
      <c r="AD27" s="86"/>
      <c r="AE27" s="86"/>
      <c r="AF27" s="86"/>
      <c r="AG27" s="56"/>
      <c r="AH27" s="18"/>
      <c r="AI27" s="18"/>
      <c r="AJ27" s="86"/>
      <c r="AK27" s="86"/>
      <c r="AL27" s="86"/>
      <c r="AM27" s="57"/>
      <c r="AN27" s="86"/>
      <c r="AO27" s="57"/>
      <c r="AP27" s="57"/>
      <c r="AQ27" s="57"/>
      <c r="AR27" s="57"/>
      <c r="AS27" s="57"/>
      <c r="AT27" s="58"/>
      <c r="AV27" s="86"/>
      <c r="AW27" s="86"/>
      <c r="AX27" s="86"/>
      <c r="AY27" s="86"/>
      <c r="AZ27" s="86"/>
      <c r="BA27" s="86"/>
      <c r="BB27" s="86"/>
      <c r="BC27" s="86"/>
      <c r="BD27" s="86"/>
      <c r="BE27" s="86"/>
      <c r="BF27" s="86"/>
      <c r="BG27" s="58"/>
      <c r="BH27" s="86"/>
      <c r="BI27" s="86"/>
      <c r="BJ27" s="86"/>
      <c r="BK27" s="86"/>
      <c r="BL27" s="86"/>
      <c r="BM27" s="86"/>
      <c r="BN27" s="86"/>
      <c r="BO27" s="86"/>
      <c r="BP27" s="86"/>
      <c r="BQ27" s="58"/>
    </row>
    <row r="28" spans="1:70" s="55" customFormat="1" ht="12">
      <c r="A28" s="70">
        <v>47215</v>
      </c>
      <c r="B28" s="53" t="s">
        <v>235</v>
      </c>
      <c r="C28" s="77">
        <v>5</v>
      </c>
      <c r="D28" s="86"/>
      <c r="E28" s="86"/>
      <c r="F28" s="86"/>
      <c r="G28" s="86"/>
      <c r="H28" s="86"/>
      <c r="I28" s="86"/>
      <c r="J28" s="86"/>
      <c r="K28" s="86"/>
      <c r="L28" s="86"/>
      <c r="M28" s="86"/>
      <c r="N28" s="86">
        <v>1</v>
      </c>
      <c r="O28" s="86"/>
      <c r="P28" s="86"/>
      <c r="Q28" s="78"/>
      <c r="R28" s="86"/>
      <c r="S28" s="86"/>
      <c r="T28" s="86">
        <v>1</v>
      </c>
      <c r="U28" s="86">
        <v>1</v>
      </c>
      <c r="V28" s="86"/>
      <c r="W28" s="86"/>
      <c r="Y28" s="86">
        <v>1</v>
      </c>
      <c r="Z28" s="86"/>
      <c r="AA28" s="86"/>
      <c r="AB28" s="86">
        <v>1</v>
      </c>
      <c r="AC28" s="86"/>
      <c r="AD28" s="86"/>
      <c r="AE28" s="86">
        <v>1</v>
      </c>
      <c r="AF28" s="86"/>
      <c r="AG28" s="56"/>
      <c r="AH28" s="18"/>
      <c r="AI28" s="18">
        <v>1</v>
      </c>
      <c r="AJ28" s="86"/>
      <c r="AK28" s="86"/>
      <c r="AL28" s="86">
        <v>1</v>
      </c>
      <c r="AM28" s="57">
        <v>1</v>
      </c>
      <c r="AN28" s="86"/>
      <c r="AO28" s="57"/>
      <c r="AP28" s="57"/>
      <c r="AQ28" s="57">
        <v>1</v>
      </c>
      <c r="AR28" s="57"/>
      <c r="AS28" s="57">
        <v>1</v>
      </c>
      <c r="AT28" s="58"/>
      <c r="AV28" s="86"/>
      <c r="AW28" s="86">
        <v>1</v>
      </c>
      <c r="AX28" s="86">
        <v>1</v>
      </c>
      <c r="AY28" s="86">
        <v>1</v>
      </c>
      <c r="AZ28" s="86"/>
      <c r="BA28" s="86"/>
      <c r="BB28" s="86"/>
      <c r="BC28" s="86"/>
      <c r="BD28" s="86"/>
      <c r="BE28" s="86">
        <v>1</v>
      </c>
      <c r="BF28" s="86"/>
      <c r="BG28" s="58"/>
      <c r="BH28" s="86">
        <v>1</v>
      </c>
      <c r="BI28" s="86"/>
      <c r="BJ28" s="86">
        <v>1</v>
      </c>
      <c r="BK28" s="86"/>
      <c r="BL28" s="86"/>
      <c r="BM28" s="86"/>
      <c r="BN28" s="86"/>
      <c r="BO28" s="86">
        <v>1</v>
      </c>
      <c r="BP28" s="86"/>
      <c r="BQ28" s="58"/>
      <c r="BR28" s="55">
        <v>1</v>
      </c>
    </row>
    <row r="29" spans="1:70" s="55" customFormat="1">
      <c r="A29" s="70">
        <v>47301</v>
      </c>
      <c r="B29" s="53" t="s">
        <v>236</v>
      </c>
      <c r="C29" s="77">
        <v>6</v>
      </c>
      <c r="D29" s="86"/>
      <c r="E29" s="86"/>
      <c r="F29" s="86"/>
      <c r="G29" s="86"/>
      <c r="H29" s="86"/>
      <c r="I29" s="86"/>
      <c r="J29" s="86"/>
      <c r="K29" s="86"/>
      <c r="L29" s="86"/>
      <c r="M29" s="86"/>
      <c r="N29" s="86"/>
      <c r="O29" s="86"/>
      <c r="P29" s="86"/>
      <c r="Q29" s="78"/>
      <c r="R29" s="86"/>
      <c r="S29" s="86"/>
      <c r="T29" s="86"/>
      <c r="U29" s="86"/>
      <c r="V29" s="86"/>
      <c r="W29" s="86"/>
      <c r="Y29" s="86"/>
      <c r="Z29" s="86"/>
      <c r="AA29" s="86"/>
      <c r="AB29" s="86"/>
      <c r="AC29" s="86"/>
      <c r="AD29" s="86"/>
      <c r="AE29" s="86"/>
      <c r="AF29" s="86"/>
      <c r="AG29" s="56"/>
      <c r="AH29" s="18"/>
      <c r="AI29" s="18"/>
      <c r="AJ29" s="86"/>
      <c r="AK29" s="86"/>
      <c r="AL29" s="86"/>
      <c r="AM29" s="57"/>
      <c r="AN29" s="86"/>
      <c r="AO29" s="57"/>
      <c r="AP29" s="57"/>
      <c r="AQ29" s="57"/>
      <c r="AR29" s="57"/>
      <c r="AS29" s="57"/>
      <c r="AT29" s="58"/>
      <c r="AV29" s="86"/>
      <c r="AW29" s="86"/>
      <c r="AX29" s="86"/>
      <c r="AY29" s="86"/>
      <c r="AZ29" s="86"/>
      <c r="BA29" s="86"/>
      <c r="BB29" s="86"/>
      <c r="BC29" s="86"/>
      <c r="BD29" s="86"/>
      <c r="BE29" s="86"/>
      <c r="BF29" s="86"/>
      <c r="BG29" s="58"/>
      <c r="BH29" s="86"/>
      <c r="BI29" s="86"/>
      <c r="BJ29" s="86"/>
      <c r="BK29" s="86"/>
      <c r="BL29" s="86"/>
      <c r="BM29" s="86"/>
      <c r="BN29" s="86"/>
      <c r="BO29" s="86"/>
      <c r="BP29" s="86"/>
      <c r="BQ29" s="58"/>
    </row>
    <row r="30" spans="1:70" s="55" customFormat="1">
      <c r="A30" s="70">
        <v>47302</v>
      </c>
      <c r="B30" s="53" t="s">
        <v>237</v>
      </c>
      <c r="C30" s="77">
        <v>6</v>
      </c>
      <c r="D30" s="86"/>
      <c r="E30" s="86"/>
      <c r="F30" s="86"/>
      <c r="G30" s="86"/>
      <c r="H30" s="86"/>
      <c r="I30" s="86"/>
      <c r="J30" s="86"/>
      <c r="K30" s="86"/>
      <c r="L30" s="86"/>
      <c r="M30" s="86"/>
      <c r="N30" s="86"/>
      <c r="O30" s="86"/>
      <c r="P30" s="86"/>
      <c r="Q30" s="78"/>
      <c r="R30" s="86"/>
      <c r="S30" s="86"/>
      <c r="T30" s="86"/>
      <c r="U30" s="86"/>
      <c r="V30" s="86"/>
      <c r="W30" s="86"/>
      <c r="Y30" s="86"/>
      <c r="Z30" s="86"/>
      <c r="AA30" s="86"/>
      <c r="AB30" s="86"/>
      <c r="AC30" s="86"/>
      <c r="AD30" s="86"/>
      <c r="AE30" s="86"/>
      <c r="AF30" s="86"/>
      <c r="AG30" s="56"/>
      <c r="AH30" s="18"/>
      <c r="AI30" s="18"/>
      <c r="AJ30" s="86"/>
      <c r="AK30" s="86"/>
      <c r="AL30" s="86"/>
      <c r="AM30" s="57"/>
      <c r="AN30" s="86"/>
      <c r="AO30" s="57"/>
      <c r="AP30" s="57"/>
      <c r="AQ30" s="57"/>
      <c r="AR30" s="57"/>
      <c r="AS30" s="57"/>
      <c r="AT30" s="58"/>
      <c r="AV30" s="86"/>
      <c r="AW30" s="86"/>
      <c r="AX30" s="86"/>
      <c r="AY30" s="86"/>
      <c r="AZ30" s="86"/>
      <c r="BA30" s="86"/>
      <c r="BB30" s="86"/>
      <c r="BC30" s="86"/>
      <c r="BD30" s="86"/>
      <c r="BE30" s="86"/>
      <c r="BF30" s="86"/>
      <c r="BG30" s="58"/>
      <c r="BH30" s="86"/>
      <c r="BI30" s="86"/>
      <c r="BJ30" s="86"/>
      <c r="BK30" s="86"/>
      <c r="BL30" s="86"/>
      <c r="BM30" s="86"/>
      <c r="BN30" s="86"/>
      <c r="BO30" s="86"/>
      <c r="BP30" s="86"/>
      <c r="BQ30" s="58"/>
    </row>
    <row r="31" spans="1:70" s="55" customFormat="1">
      <c r="A31" s="70">
        <v>47303</v>
      </c>
      <c r="B31" s="53" t="s">
        <v>238</v>
      </c>
      <c r="C31" s="77">
        <v>6</v>
      </c>
      <c r="D31" s="86"/>
      <c r="E31" s="86"/>
      <c r="F31" s="86"/>
      <c r="G31" s="86"/>
      <c r="H31" s="86"/>
      <c r="I31" s="86"/>
      <c r="J31" s="86"/>
      <c r="K31" s="86"/>
      <c r="L31" s="86"/>
      <c r="M31" s="86"/>
      <c r="N31" s="86"/>
      <c r="O31" s="86"/>
      <c r="P31" s="86"/>
      <c r="Q31" s="78"/>
      <c r="R31" s="86"/>
      <c r="S31" s="86"/>
      <c r="T31" s="86"/>
      <c r="U31" s="86"/>
      <c r="V31" s="86"/>
      <c r="W31" s="86"/>
      <c r="Y31" s="86"/>
      <c r="Z31" s="86"/>
      <c r="AA31" s="86"/>
      <c r="AB31" s="86"/>
      <c r="AC31" s="86"/>
      <c r="AD31" s="86"/>
      <c r="AE31" s="86"/>
      <c r="AF31" s="86"/>
      <c r="AG31" s="56"/>
      <c r="AH31" s="18"/>
      <c r="AI31" s="18"/>
      <c r="AJ31" s="86"/>
      <c r="AK31" s="86"/>
      <c r="AL31" s="86"/>
      <c r="AM31" s="57"/>
      <c r="AN31" s="86"/>
      <c r="AO31" s="57"/>
      <c r="AP31" s="57"/>
      <c r="AQ31" s="57"/>
      <c r="AR31" s="57"/>
      <c r="AS31" s="57"/>
      <c r="AT31" s="58"/>
      <c r="AV31" s="86"/>
      <c r="AW31" s="86"/>
      <c r="AX31" s="86"/>
      <c r="AY31" s="86"/>
      <c r="AZ31" s="86"/>
      <c r="BA31" s="86"/>
      <c r="BB31" s="86"/>
      <c r="BC31" s="86"/>
      <c r="BD31" s="86"/>
      <c r="BE31" s="86"/>
      <c r="BF31" s="86"/>
      <c r="BG31" s="58"/>
      <c r="BH31" s="86"/>
      <c r="BI31" s="86"/>
      <c r="BJ31" s="86"/>
      <c r="BK31" s="86"/>
      <c r="BL31" s="86"/>
      <c r="BM31" s="86"/>
      <c r="BN31" s="86"/>
      <c r="BO31" s="86"/>
      <c r="BP31" s="86"/>
      <c r="BQ31" s="58"/>
    </row>
    <row r="32" spans="1:70" s="55" customFormat="1">
      <c r="A32" s="70">
        <v>47306</v>
      </c>
      <c r="B32" s="53" t="s">
        <v>239</v>
      </c>
      <c r="C32" s="77">
        <v>6</v>
      </c>
      <c r="D32" s="86"/>
      <c r="E32" s="86"/>
      <c r="F32" s="86"/>
      <c r="G32" s="86"/>
      <c r="H32" s="86"/>
      <c r="I32" s="86"/>
      <c r="J32" s="86"/>
      <c r="K32" s="86"/>
      <c r="L32" s="86"/>
      <c r="M32" s="86"/>
      <c r="N32" s="86"/>
      <c r="O32" s="86"/>
      <c r="P32" s="86"/>
      <c r="Q32" s="78"/>
      <c r="R32" s="86"/>
      <c r="S32" s="86"/>
      <c r="T32" s="86"/>
      <c r="U32" s="86"/>
      <c r="V32" s="86"/>
      <c r="W32" s="86"/>
      <c r="Y32" s="86"/>
      <c r="Z32" s="86"/>
      <c r="AA32" s="86"/>
      <c r="AB32" s="86"/>
      <c r="AC32" s="86"/>
      <c r="AD32" s="86"/>
      <c r="AE32" s="86"/>
      <c r="AF32" s="86"/>
      <c r="AG32" s="56"/>
      <c r="AH32" s="18"/>
      <c r="AI32" s="18"/>
      <c r="AJ32" s="86"/>
      <c r="AK32" s="86"/>
      <c r="AL32" s="86"/>
      <c r="AM32" s="57"/>
      <c r="AN32" s="86"/>
      <c r="AO32" s="57"/>
      <c r="AP32" s="57"/>
      <c r="AQ32" s="57"/>
      <c r="AR32" s="57"/>
      <c r="AS32" s="57"/>
      <c r="AT32" s="58"/>
      <c r="AV32" s="86"/>
      <c r="AW32" s="86"/>
      <c r="AX32" s="86"/>
      <c r="AY32" s="86"/>
      <c r="AZ32" s="86"/>
      <c r="BA32" s="86"/>
      <c r="BB32" s="86"/>
      <c r="BC32" s="86"/>
      <c r="BD32" s="86"/>
      <c r="BE32" s="86"/>
      <c r="BF32" s="86"/>
      <c r="BG32" s="58"/>
      <c r="BH32" s="86"/>
      <c r="BI32" s="86"/>
      <c r="BJ32" s="86"/>
      <c r="BK32" s="86"/>
      <c r="BL32" s="86"/>
      <c r="BM32" s="86"/>
      <c r="BN32" s="86"/>
      <c r="BO32" s="86"/>
      <c r="BP32" s="86"/>
      <c r="BQ32" s="58"/>
    </row>
    <row r="33" spans="1:70" s="55" customFormat="1" ht="12">
      <c r="A33" s="70">
        <v>47308</v>
      </c>
      <c r="B33" s="53" t="s">
        <v>240</v>
      </c>
      <c r="C33" s="77">
        <v>6</v>
      </c>
      <c r="D33" s="86"/>
      <c r="E33" s="86"/>
      <c r="F33" s="86">
        <v>1</v>
      </c>
      <c r="G33" s="86"/>
      <c r="H33" s="86"/>
      <c r="I33" s="86"/>
      <c r="J33" s="86">
        <v>1</v>
      </c>
      <c r="K33" s="86"/>
      <c r="L33" s="86"/>
      <c r="M33" s="86"/>
      <c r="N33" s="86">
        <v>1</v>
      </c>
      <c r="O33" s="86"/>
      <c r="P33" s="86"/>
      <c r="Q33" s="78"/>
      <c r="R33" s="86"/>
      <c r="S33" s="86"/>
      <c r="T33" s="86"/>
      <c r="U33" s="86"/>
      <c r="V33" s="86"/>
      <c r="W33" s="86" t="s">
        <v>312</v>
      </c>
      <c r="Y33" s="86"/>
      <c r="Z33" s="86">
        <v>1</v>
      </c>
      <c r="AA33" s="86"/>
      <c r="AB33" s="86">
        <v>1</v>
      </c>
      <c r="AC33" s="86"/>
      <c r="AD33" s="86"/>
      <c r="AE33" s="86">
        <v>1</v>
      </c>
      <c r="AF33" s="86"/>
      <c r="AG33" s="56"/>
      <c r="AH33" s="18">
        <v>1</v>
      </c>
      <c r="AI33" s="18"/>
      <c r="AJ33" s="86"/>
      <c r="AK33" s="86">
        <v>1</v>
      </c>
      <c r="AL33" s="86"/>
      <c r="AM33" s="57"/>
      <c r="AN33" s="86">
        <v>1</v>
      </c>
      <c r="AO33" s="57"/>
      <c r="AP33" s="57"/>
      <c r="AQ33" s="57">
        <v>1</v>
      </c>
      <c r="AR33" s="57"/>
      <c r="AS33" s="57">
        <v>1</v>
      </c>
      <c r="AT33" s="58"/>
      <c r="AV33" s="86"/>
      <c r="AW33" s="86">
        <v>1</v>
      </c>
      <c r="AX33" s="86"/>
      <c r="AY33" s="86">
        <v>1</v>
      </c>
      <c r="AZ33" s="86"/>
      <c r="BA33" s="86"/>
      <c r="BB33" s="86"/>
      <c r="BC33" s="86"/>
      <c r="BD33" s="86"/>
      <c r="BE33" s="86">
        <v>1</v>
      </c>
      <c r="BF33" s="86"/>
      <c r="BG33" s="58"/>
      <c r="BH33" s="86">
        <v>1</v>
      </c>
      <c r="BI33" s="86">
        <v>1</v>
      </c>
      <c r="BJ33" s="86"/>
      <c r="BK33" s="86"/>
      <c r="BL33" s="86"/>
      <c r="BM33" s="86"/>
      <c r="BN33" s="86"/>
      <c r="BO33" s="86">
        <v>1</v>
      </c>
      <c r="BP33" s="86">
        <v>1</v>
      </c>
      <c r="BQ33" s="58"/>
      <c r="BR33" s="55">
        <v>1</v>
      </c>
    </row>
    <row r="34" spans="1:70" s="55" customFormat="1">
      <c r="A34" s="70">
        <v>47311</v>
      </c>
      <c r="B34" s="53" t="s">
        <v>241</v>
      </c>
      <c r="C34" s="77">
        <v>6</v>
      </c>
      <c r="D34" s="86"/>
      <c r="E34" s="86"/>
      <c r="F34" s="86"/>
      <c r="G34" s="86"/>
      <c r="H34" s="86"/>
      <c r="I34" s="86"/>
      <c r="J34" s="86"/>
      <c r="K34" s="86"/>
      <c r="L34" s="86"/>
      <c r="M34" s="86"/>
      <c r="N34" s="86"/>
      <c r="O34" s="86"/>
      <c r="P34" s="86"/>
      <c r="Q34" s="78"/>
      <c r="R34" s="86"/>
      <c r="S34" s="86"/>
      <c r="T34" s="86"/>
      <c r="U34" s="86"/>
      <c r="V34" s="86"/>
      <c r="W34" s="86"/>
      <c r="Y34" s="86"/>
      <c r="Z34" s="86"/>
      <c r="AA34" s="86"/>
      <c r="AB34" s="86"/>
      <c r="AC34" s="86"/>
      <c r="AD34" s="86"/>
      <c r="AE34" s="86"/>
      <c r="AF34" s="86"/>
      <c r="AG34" s="56"/>
      <c r="AH34" s="18"/>
      <c r="AI34" s="18"/>
      <c r="AJ34" s="86"/>
      <c r="AK34" s="86"/>
      <c r="AL34" s="86"/>
      <c r="AM34" s="57"/>
      <c r="AN34" s="86"/>
      <c r="AO34" s="57"/>
      <c r="AP34" s="57"/>
      <c r="AQ34" s="57"/>
      <c r="AR34" s="57"/>
      <c r="AS34" s="57"/>
      <c r="AT34" s="58"/>
      <c r="AV34" s="86"/>
      <c r="AW34" s="86"/>
      <c r="AX34" s="86"/>
      <c r="AY34" s="86"/>
      <c r="AZ34" s="86"/>
      <c r="BA34" s="86"/>
      <c r="BB34" s="86"/>
      <c r="BC34" s="86"/>
      <c r="BD34" s="86"/>
      <c r="BE34" s="86"/>
      <c r="BF34" s="86"/>
      <c r="BG34" s="58"/>
      <c r="BH34" s="86"/>
      <c r="BI34" s="86"/>
      <c r="BJ34" s="86"/>
      <c r="BK34" s="86"/>
      <c r="BL34" s="86"/>
      <c r="BM34" s="86"/>
      <c r="BN34" s="86"/>
      <c r="BO34" s="86"/>
      <c r="BP34" s="86"/>
      <c r="BQ34" s="58"/>
    </row>
    <row r="35" spans="1:70" s="55" customFormat="1">
      <c r="A35" s="70">
        <v>47313</v>
      </c>
      <c r="B35" s="53" t="s">
        <v>242</v>
      </c>
      <c r="C35" s="77">
        <v>6</v>
      </c>
      <c r="D35" s="86"/>
      <c r="E35" s="86"/>
      <c r="F35" s="86"/>
      <c r="G35" s="86"/>
      <c r="H35" s="86"/>
      <c r="I35" s="86"/>
      <c r="J35" s="86"/>
      <c r="K35" s="86"/>
      <c r="L35" s="86"/>
      <c r="M35" s="86"/>
      <c r="N35" s="86"/>
      <c r="O35" s="86"/>
      <c r="P35" s="86"/>
      <c r="Q35" s="78"/>
      <c r="R35" s="86"/>
      <c r="S35" s="86"/>
      <c r="T35" s="86"/>
      <c r="U35" s="86"/>
      <c r="V35" s="86"/>
      <c r="W35" s="86"/>
      <c r="Y35" s="86"/>
      <c r="Z35" s="86"/>
      <c r="AA35" s="86"/>
      <c r="AB35" s="86"/>
      <c r="AC35" s="86"/>
      <c r="AD35" s="86"/>
      <c r="AE35" s="86"/>
      <c r="AF35" s="86"/>
      <c r="AG35" s="56"/>
      <c r="AH35" s="18"/>
      <c r="AI35" s="18"/>
      <c r="AJ35" s="86"/>
      <c r="AK35" s="86"/>
      <c r="AL35" s="86"/>
      <c r="AM35" s="57"/>
      <c r="AN35" s="86"/>
      <c r="AO35" s="57"/>
      <c r="AP35" s="57"/>
      <c r="AQ35" s="57"/>
      <c r="AR35" s="57"/>
      <c r="AS35" s="57"/>
      <c r="AT35" s="58"/>
      <c r="AV35" s="86"/>
      <c r="AW35" s="86"/>
      <c r="AX35" s="86"/>
      <c r="AY35" s="86"/>
      <c r="AZ35" s="86"/>
      <c r="BA35" s="86"/>
      <c r="BB35" s="86"/>
      <c r="BC35" s="86"/>
      <c r="BD35" s="86"/>
      <c r="BE35" s="86"/>
      <c r="BF35" s="86"/>
      <c r="BG35" s="58"/>
      <c r="BH35" s="86"/>
      <c r="BI35" s="86"/>
      <c r="BJ35" s="86"/>
      <c r="BK35" s="86"/>
      <c r="BL35" s="86"/>
      <c r="BM35" s="86"/>
      <c r="BN35" s="86"/>
      <c r="BO35" s="86"/>
      <c r="BP35" s="86"/>
      <c r="BQ35" s="58"/>
    </row>
    <row r="36" spans="1:70" s="55" customFormat="1">
      <c r="A36" s="70">
        <v>47314</v>
      </c>
      <c r="B36" s="53" t="s">
        <v>243</v>
      </c>
      <c r="C36" s="77">
        <v>6</v>
      </c>
      <c r="D36" s="86"/>
      <c r="E36" s="86"/>
      <c r="F36" s="86"/>
      <c r="G36" s="86"/>
      <c r="H36" s="86"/>
      <c r="I36" s="86"/>
      <c r="J36" s="86"/>
      <c r="K36" s="86"/>
      <c r="L36" s="86"/>
      <c r="M36" s="86"/>
      <c r="N36" s="86"/>
      <c r="O36" s="86"/>
      <c r="P36" s="86"/>
      <c r="Q36" s="78"/>
      <c r="R36" s="86"/>
      <c r="S36" s="86"/>
      <c r="T36" s="86"/>
      <c r="U36" s="86"/>
      <c r="V36" s="86"/>
      <c r="W36" s="86"/>
      <c r="Y36" s="86"/>
      <c r="Z36" s="86"/>
      <c r="AA36" s="86"/>
      <c r="AB36" s="86"/>
      <c r="AC36" s="86"/>
      <c r="AD36" s="86"/>
      <c r="AE36" s="86"/>
      <c r="AF36" s="86"/>
      <c r="AG36" s="56"/>
      <c r="AH36" s="18"/>
      <c r="AI36" s="18"/>
      <c r="AJ36" s="86"/>
      <c r="AK36" s="86"/>
      <c r="AL36" s="86"/>
      <c r="AM36" s="57"/>
      <c r="AN36" s="86"/>
      <c r="AO36" s="57"/>
      <c r="AP36" s="57"/>
      <c r="AQ36" s="57"/>
      <c r="AR36" s="57"/>
      <c r="AS36" s="57"/>
      <c r="AT36" s="58"/>
      <c r="AV36" s="86"/>
      <c r="AW36" s="86"/>
      <c r="AX36" s="86"/>
      <c r="AY36" s="86"/>
      <c r="AZ36" s="86"/>
      <c r="BA36" s="86"/>
      <c r="BB36" s="86"/>
      <c r="BC36" s="86"/>
      <c r="BD36" s="86"/>
      <c r="BE36" s="86"/>
      <c r="BF36" s="86"/>
      <c r="BG36" s="58"/>
      <c r="BH36" s="86"/>
      <c r="BI36" s="86"/>
      <c r="BJ36" s="86"/>
      <c r="BK36" s="86"/>
      <c r="BL36" s="86"/>
      <c r="BM36" s="86"/>
      <c r="BN36" s="86"/>
      <c r="BO36" s="86"/>
      <c r="BP36" s="86"/>
      <c r="BQ36" s="58"/>
    </row>
    <row r="37" spans="1:70" s="55" customFormat="1">
      <c r="A37" s="70">
        <v>47315</v>
      </c>
      <c r="B37" s="53" t="s">
        <v>244</v>
      </c>
      <c r="C37" s="77">
        <v>6</v>
      </c>
      <c r="D37" s="86"/>
      <c r="E37" s="86"/>
      <c r="F37" s="86"/>
      <c r="G37" s="86"/>
      <c r="H37" s="86"/>
      <c r="I37" s="86"/>
      <c r="J37" s="86"/>
      <c r="K37" s="86"/>
      <c r="L37" s="86"/>
      <c r="M37" s="86"/>
      <c r="N37" s="86"/>
      <c r="O37" s="86"/>
      <c r="P37" s="86"/>
      <c r="Q37" s="78"/>
      <c r="R37" s="86"/>
      <c r="S37" s="86"/>
      <c r="T37" s="86"/>
      <c r="U37" s="86"/>
      <c r="V37" s="86"/>
      <c r="W37" s="86"/>
      <c r="Y37" s="86"/>
      <c r="Z37" s="86"/>
      <c r="AA37" s="86"/>
      <c r="AB37" s="86"/>
      <c r="AC37" s="86"/>
      <c r="AD37" s="86"/>
      <c r="AE37" s="86"/>
      <c r="AF37" s="86"/>
      <c r="AG37" s="56"/>
      <c r="AH37" s="18"/>
      <c r="AI37" s="18"/>
      <c r="AJ37" s="86"/>
      <c r="AK37" s="86"/>
      <c r="AL37" s="86"/>
      <c r="AM37" s="57"/>
      <c r="AN37" s="86"/>
      <c r="AO37" s="57"/>
      <c r="AP37" s="57"/>
      <c r="AQ37" s="57"/>
      <c r="AR37" s="57"/>
      <c r="AS37" s="57"/>
      <c r="AT37" s="58"/>
      <c r="AV37" s="86"/>
      <c r="AW37" s="86"/>
      <c r="AX37" s="86"/>
      <c r="AY37" s="86"/>
      <c r="AZ37" s="86"/>
      <c r="BA37" s="86"/>
      <c r="BB37" s="86"/>
      <c r="BC37" s="86"/>
      <c r="BD37" s="86"/>
      <c r="BE37" s="86"/>
      <c r="BF37" s="86"/>
      <c r="BG37" s="58"/>
      <c r="BH37" s="86"/>
      <c r="BI37" s="86"/>
      <c r="BJ37" s="86"/>
      <c r="BK37" s="86"/>
      <c r="BL37" s="86"/>
      <c r="BM37" s="86"/>
      <c r="BN37" s="86"/>
      <c r="BO37" s="86"/>
      <c r="BP37" s="86"/>
      <c r="BQ37" s="58"/>
    </row>
    <row r="38" spans="1:70" s="55" customFormat="1">
      <c r="A38" s="70">
        <v>47324</v>
      </c>
      <c r="B38" s="53" t="s">
        <v>245</v>
      </c>
      <c r="C38" s="77">
        <v>6</v>
      </c>
      <c r="D38" s="86"/>
      <c r="E38" s="86"/>
      <c r="F38" s="86"/>
      <c r="G38" s="86"/>
      <c r="H38" s="86"/>
      <c r="I38" s="86"/>
      <c r="J38" s="86"/>
      <c r="K38" s="86"/>
      <c r="L38" s="86"/>
      <c r="M38" s="86"/>
      <c r="N38" s="86"/>
      <c r="O38" s="86"/>
      <c r="P38" s="86"/>
      <c r="Q38" s="78"/>
      <c r="R38" s="86"/>
      <c r="S38" s="86"/>
      <c r="T38" s="86"/>
      <c r="U38" s="86"/>
      <c r="V38" s="86"/>
      <c r="W38" s="86"/>
      <c r="Y38" s="86"/>
      <c r="Z38" s="86"/>
      <c r="AA38" s="86"/>
      <c r="AB38" s="86"/>
      <c r="AC38" s="86"/>
      <c r="AD38" s="86"/>
      <c r="AE38" s="86"/>
      <c r="AF38" s="86"/>
      <c r="AG38" s="56"/>
      <c r="AH38" s="18"/>
      <c r="AI38" s="18"/>
      <c r="AJ38" s="86"/>
      <c r="AK38" s="86"/>
      <c r="AL38" s="86"/>
      <c r="AM38" s="57"/>
      <c r="AN38" s="86"/>
      <c r="AO38" s="57"/>
      <c r="AP38" s="57"/>
      <c r="AQ38" s="57"/>
      <c r="AR38" s="57"/>
      <c r="AS38" s="57"/>
      <c r="AT38" s="58"/>
      <c r="AV38" s="86"/>
      <c r="AW38" s="86"/>
      <c r="AX38" s="86"/>
      <c r="AY38" s="86"/>
      <c r="AZ38" s="86"/>
      <c r="BA38" s="86"/>
      <c r="BB38" s="86"/>
      <c r="BC38" s="86"/>
      <c r="BD38" s="86"/>
      <c r="BE38" s="86"/>
      <c r="BF38" s="86"/>
      <c r="BG38" s="58"/>
      <c r="BH38" s="86"/>
      <c r="BI38" s="86"/>
      <c r="BJ38" s="86"/>
      <c r="BK38" s="86"/>
      <c r="BL38" s="86"/>
      <c r="BM38" s="86"/>
      <c r="BN38" s="86"/>
      <c r="BO38" s="86"/>
      <c r="BP38" s="86"/>
      <c r="BQ38" s="58"/>
    </row>
    <row r="39" spans="1:70" s="55" customFormat="1">
      <c r="A39" s="70">
        <v>47325</v>
      </c>
      <c r="B39" s="53" t="s">
        <v>246</v>
      </c>
      <c r="C39" s="77">
        <v>6</v>
      </c>
      <c r="D39" s="86"/>
      <c r="E39" s="86"/>
      <c r="F39" s="86"/>
      <c r="G39" s="86"/>
      <c r="H39" s="86"/>
      <c r="I39" s="86"/>
      <c r="J39" s="86"/>
      <c r="K39" s="86"/>
      <c r="L39" s="86"/>
      <c r="M39" s="86"/>
      <c r="N39" s="86"/>
      <c r="O39" s="86"/>
      <c r="P39" s="86"/>
      <c r="Q39" s="78"/>
      <c r="R39" s="86"/>
      <c r="S39" s="86"/>
      <c r="T39" s="86"/>
      <c r="U39" s="86"/>
      <c r="V39" s="86"/>
      <c r="W39" s="86"/>
      <c r="Y39" s="86"/>
      <c r="Z39" s="86"/>
      <c r="AA39" s="86"/>
      <c r="AB39" s="86"/>
      <c r="AC39" s="86"/>
      <c r="AD39" s="86"/>
      <c r="AE39" s="86"/>
      <c r="AF39" s="86"/>
      <c r="AG39" s="56"/>
      <c r="AH39" s="18"/>
      <c r="AI39" s="18"/>
      <c r="AJ39" s="86"/>
      <c r="AK39" s="86"/>
      <c r="AL39" s="86"/>
      <c r="AM39" s="57"/>
      <c r="AN39" s="86"/>
      <c r="AO39" s="57"/>
      <c r="AP39" s="57"/>
      <c r="AQ39" s="57"/>
      <c r="AR39" s="57"/>
      <c r="AS39" s="57"/>
      <c r="AT39" s="58"/>
      <c r="AV39" s="86"/>
      <c r="AW39" s="86"/>
      <c r="AX39" s="86"/>
      <c r="AY39" s="86"/>
      <c r="AZ39" s="86"/>
      <c r="BA39" s="86"/>
      <c r="BB39" s="86"/>
      <c r="BC39" s="86"/>
      <c r="BD39" s="86"/>
      <c r="BE39" s="86"/>
      <c r="BF39" s="86"/>
      <c r="BG39" s="58"/>
      <c r="BH39" s="86"/>
      <c r="BI39" s="86"/>
      <c r="BJ39" s="86"/>
      <c r="BK39" s="86"/>
      <c r="BL39" s="86"/>
      <c r="BM39" s="86"/>
      <c r="BN39" s="86"/>
      <c r="BO39" s="86"/>
      <c r="BP39" s="86"/>
      <c r="BQ39" s="58"/>
    </row>
    <row r="40" spans="1:70" s="55" customFormat="1">
      <c r="A40" s="70">
        <v>47326</v>
      </c>
      <c r="B40" s="53" t="s">
        <v>247</v>
      </c>
      <c r="C40" s="77">
        <v>6</v>
      </c>
      <c r="D40" s="86"/>
      <c r="E40" s="86"/>
      <c r="F40" s="86"/>
      <c r="G40" s="86"/>
      <c r="H40" s="86"/>
      <c r="I40" s="86"/>
      <c r="J40" s="86"/>
      <c r="K40" s="86"/>
      <c r="L40" s="86"/>
      <c r="M40" s="86"/>
      <c r="N40" s="86"/>
      <c r="O40" s="86"/>
      <c r="P40" s="86"/>
      <c r="Q40" s="78"/>
      <c r="R40" s="86"/>
      <c r="S40" s="86"/>
      <c r="T40" s="86"/>
      <c r="U40" s="86"/>
      <c r="V40" s="86"/>
      <c r="W40" s="86"/>
      <c r="Y40" s="86"/>
      <c r="Z40" s="86"/>
      <c r="AA40" s="86"/>
      <c r="AB40" s="86"/>
      <c r="AC40" s="86"/>
      <c r="AD40" s="86"/>
      <c r="AE40" s="86"/>
      <c r="AF40" s="86"/>
      <c r="AG40" s="56"/>
      <c r="AH40" s="18"/>
      <c r="AI40" s="18"/>
      <c r="AJ40" s="86"/>
      <c r="AK40" s="86"/>
      <c r="AL40" s="86"/>
      <c r="AM40" s="57"/>
      <c r="AN40" s="86"/>
      <c r="AO40" s="57"/>
      <c r="AP40" s="57"/>
      <c r="AQ40" s="57"/>
      <c r="AR40" s="57"/>
      <c r="AS40" s="57"/>
      <c r="AT40" s="58"/>
      <c r="AV40" s="86"/>
      <c r="AW40" s="86"/>
      <c r="AX40" s="86"/>
      <c r="AY40" s="86"/>
      <c r="AZ40" s="86"/>
      <c r="BA40" s="86"/>
      <c r="BB40" s="86"/>
      <c r="BC40" s="86"/>
      <c r="BD40" s="86"/>
      <c r="BE40" s="86"/>
      <c r="BF40" s="86"/>
      <c r="BG40" s="58"/>
      <c r="BH40" s="86"/>
      <c r="BI40" s="86"/>
      <c r="BJ40" s="86"/>
      <c r="BK40" s="86"/>
      <c r="BL40" s="86"/>
      <c r="BM40" s="86"/>
      <c r="BN40" s="86"/>
      <c r="BO40" s="86"/>
      <c r="BP40" s="86"/>
      <c r="BQ40" s="58"/>
    </row>
    <row r="41" spans="1:70" s="55" customFormat="1">
      <c r="A41" s="70">
        <v>47327</v>
      </c>
      <c r="B41" s="53" t="s">
        <v>248</v>
      </c>
      <c r="C41" s="77">
        <v>6</v>
      </c>
      <c r="D41" s="86"/>
      <c r="E41" s="86"/>
      <c r="F41" s="86"/>
      <c r="G41" s="86"/>
      <c r="H41" s="86"/>
      <c r="I41" s="86"/>
      <c r="J41" s="86"/>
      <c r="K41" s="86"/>
      <c r="L41" s="86"/>
      <c r="M41" s="86"/>
      <c r="N41" s="86"/>
      <c r="O41" s="86"/>
      <c r="P41" s="86"/>
      <c r="Q41" s="78"/>
      <c r="R41" s="86"/>
      <c r="S41" s="86"/>
      <c r="T41" s="86"/>
      <c r="U41" s="86"/>
      <c r="V41" s="86"/>
      <c r="W41" s="86"/>
      <c r="Y41" s="86"/>
      <c r="Z41" s="86"/>
      <c r="AA41" s="86"/>
      <c r="AB41" s="86"/>
      <c r="AC41" s="86"/>
      <c r="AD41" s="86"/>
      <c r="AE41" s="86"/>
      <c r="AF41" s="86"/>
      <c r="AG41" s="56"/>
      <c r="AH41" s="18"/>
      <c r="AI41" s="18"/>
      <c r="AJ41" s="86"/>
      <c r="AK41" s="86"/>
      <c r="AL41" s="86"/>
      <c r="AM41" s="57"/>
      <c r="AN41" s="86"/>
      <c r="AO41" s="57"/>
      <c r="AP41" s="57"/>
      <c r="AQ41" s="57"/>
      <c r="AR41" s="57"/>
      <c r="AS41" s="57"/>
      <c r="AT41" s="58"/>
      <c r="AV41" s="86"/>
      <c r="AW41" s="86"/>
      <c r="AX41" s="86"/>
      <c r="AY41" s="86"/>
      <c r="AZ41" s="86"/>
      <c r="BA41" s="86"/>
      <c r="BB41" s="86"/>
      <c r="BC41" s="86"/>
      <c r="BD41" s="86"/>
      <c r="BE41" s="86"/>
      <c r="BF41" s="86"/>
      <c r="BG41" s="58"/>
      <c r="BH41" s="86"/>
      <c r="BI41" s="86"/>
      <c r="BJ41" s="86"/>
      <c r="BK41" s="86"/>
      <c r="BL41" s="86"/>
      <c r="BM41" s="86"/>
      <c r="BN41" s="86"/>
      <c r="BO41" s="86"/>
      <c r="BP41" s="86"/>
      <c r="BQ41" s="58"/>
    </row>
    <row r="42" spans="1:70" s="55" customFormat="1">
      <c r="A42" s="70">
        <v>47328</v>
      </c>
      <c r="B42" s="53" t="s">
        <v>249</v>
      </c>
      <c r="C42" s="77">
        <v>6</v>
      </c>
      <c r="D42" s="86"/>
      <c r="E42" s="86"/>
      <c r="F42" s="86"/>
      <c r="G42" s="86"/>
      <c r="H42" s="86"/>
      <c r="I42" s="86"/>
      <c r="J42" s="86"/>
      <c r="K42" s="86"/>
      <c r="L42" s="86"/>
      <c r="M42" s="86"/>
      <c r="N42" s="86"/>
      <c r="O42" s="86"/>
      <c r="P42" s="86"/>
      <c r="Q42" s="78"/>
      <c r="R42" s="86"/>
      <c r="S42" s="86"/>
      <c r="T42" s="86"/>
      <c r="U42" s="86"/>
      <c r="V42" s="86"/>
      <c r="W42" s="86"/>
      <c r="Y42" s="86"/>
      <c r="Z42" s="86"/>
      <c r="AA42" s="86"/>
      <c r="AB42" s="86"/>
      <c r="AC42" s="86"/>
      <c r="AD42" s="86"/>
      <c r="AE42" s="86"/>
      <c r="AF42" s="86"/>
      <c r="AG42" s="56"/>
      <c r="AH42" s="18"/>
      <c r="AI42" s="18"/>
      <c r="AJ42" s="86"/>
      <c r="AK42" s="86"/>
      <c r="AL42" s="86"/>
      <c r="AM42" s="57"/>
      <c r="AN42" s="86"/>
      <c r="AO42" s="57"/>
      <c r="AP42" s="57"/>
      <c r="AQ42" s="57"/>
      <c r="AR42" s="57"/>
      <c r="AS42" s="57"/>
      <c r="AT42" s="58"/>
      <c r="AV42" s="86"/>
      <c r="AW42" s="86"/>
      <c r="AX42" s="86"/>
      <c r="AY42" s="86"/>
      <c r="AZ42" s="86"/>
      <c r="BA42" s="86"/>
      <c r="BB42" s="86"/>
      <c r="BC42" s="86"/>
      <c r="BD42" s="86"/>
      <c r="BE42" s="86"/>
      <c r="BF42" s="86"/>
      <c r="BG42" s="58"/>
      <c r="BH42" s="86"/>
      <c r="BI42" s="86"/>
      <c r="BJ42" s="86"/>
      <c r="BK42" s="86"/>
      <c r="BL42" s="86"/>
      <c r="BM42" s="86"/>
      <c r="BN42" s="86"/>
      <c r="BO42" s="86"/>
      <c r="BP42" s="86"/>
      <c r="BQ42" s="58"/>
    </row>
    <row r="43" spans="1:70" s="55" customFormat="1" ht="21.6">
      <c r="A43" s="70">
        <v>47329</v>
      </c>
      <c r="B43" s="53" t="s">
        <v>250</v>
      </c>
      <c r="C43" s="77">
        <v>6</v>
      </c>
      <c r="D43" s="86"/>
      <c r="E43" s="86"/>
      <c r="F43" s="86"/>
      <c r="G43" s="86"/>
      <c r="H43" s="86">
        <v>1</v>
      </c>
      <c r="I43" s="86"/>
      <c r="J43" s="86"/>
      <c r="K43" s="86"/>
      <c r="L43" s="86"/>
      <c r="M43" s="86"/>
      <c r="N43" s="86"/>
      <c r="O43" s="86"/>
      <c r="P43" s="86" t="s">
        <v>251</v>
      </c>
      <c r="Q43" s="78"/>
      <c r="R43" s="86"/>
      <c r="S43" s="86"/>
      <c r="T43" s="86"/>
      <c r="U43" s="86"/>
      <c r="V43" s="86"/>
      <c r="W43" s="86"/>
      <c r="Y43" s="86">
        <v>1</v>
      </c>
      <c r="Z43" s="86"/>
      <c r="AA43" s="86">
        <v>1</v>
      </c>
      <c r="AB43" s="86"/>
      <c r="AC43" s="86"/>
      <c r="AD43" s="86">
        <v>1</v>
      </c>
      <c r="AE43" s="86"/>
      <c r="AF43" s="86"/>
      <c r="AG43" s="56"/>
      <c r="AH43" s="18">
        <v>1</v>
      </c>
      <c r="AI43" s="18"/>
      <c r="AJ43" s="86">
        <v>1</v>
      </c>
      <c r="AK43" s="86"/>
      <c r="AL43" s="86"/>
      <c r="AM43" s="57">
        <v>1</v>
      </c>
      <c r="AN43" s="86"/>
      <c r="AO43" s="57"/>
      <c r="AP43" s="57">
        <v>1</v>
      </c>
      <c r="AQ43" s="57"/>
      <c r="AR43" s="57">
        <v>1</v>
      </c>
      <c r="AS43" s="57"/>
      <c r="AT43" s="58"/>
      <c r="AV43" s="86"/>
      <c r="AW43" s="86">
        <v>1</v>
      </c>
      <c r="AX43" s="86">
        <v>1</v>
      </c>
      <c r="AY43" s="86">
        <v>1</v>
      </c>
      <c r="AZ43" s="86">
        <v>1</v>
      </c>
      <c r="BA43" s="86">
        <v>1</v>
      </c>
      <c r="BB43" s="86"/>
      <c r="BC43" s="86"/>
      <c r="BD43" s="86"/>
      <c r="BE43" s="86">
        <v>1</v>
      </c>
      <c r="BF43" s="86"/>
      <c r="BG43" s="58"/>
      <c r="BH43" s="86">
        <v>1</v>
      </c>
      <c r="BI43" s="86">
        <v>1</v>
      </c>
      <c r="BJ43" s="86"/>
      <c r="BK43" s="86">
        <v>1</v>
      </c>
      <c r="BL43" s="86"/>
      <c r="BM43" s="86">
        <v>1</v>
      </c>
      <c r="BN43" s="86"/>
      <c r="BO43" s="86">
        <v>1</v>
      </c>
      <c r="BP43" s="86">
        <v>1</v>
      </c>
      <c r="BQ43" s="58"/>
      <c r="BR43" s="55">
        <v>1</v>
      </c>
    </row>
    <row r="44" spans="1:70" s="55" customFormat="1">
      <c r="A44" s="70">
        <v>47348</v>
      </c>
      <c r="B44" s="53" t="s">
        <v>252</v>
      </c>
      <c r="C44" s="77">
        <v>6</v>
      </c>
      <c r="D44" s="86"/>
      <c r="E44" s="86"/>
      <c r="F44" s="86"/>
      <c r="G44" s="86"/>
      <c r="H44" s="86"/>
      <c r="I44" s="86"/>
      <c r="J44" s="86"/>
      <c r="K44" s="86"/>
      <c r="L44" s="86"/>
      <c r="M44" s="86"/>
      <c r="N44" s="86"/>
      <c r="O44" s="86"/>
      <c r="P44" s="86"/>
      <c r="Q44" s="78"/>
      <c r="R44" s="86"/>
      <c r="S44" s="86"/>
      <c r="T44" s="86"/>
      <c r="U44" s="86"/>
      <c r="V44" s="86"/>
      <c r="W44" s="86"/>
      <c r="Y44" s="86"/>
      <c r="Z44" s="86"/>
      <c r="AA44" s="86"/>
      <c r="AB44" s="86"/>
      <c r="AC44" s="86"/>
      <c r="AD44" s="86"/>
      <c r="AE44" s="86"/>
      <c r="AF44" s="86"/>
      <c r="AG44" s="56"/>
      <c r="AH44" s="18"/>
      <c r="AI44" s="18"/>
      <c r="AJ44" s="86"/>
      <c r="AK44" s="86"/>
      <c r="AL44" s="86"/>
      <c r="AM44" s="57"/>
      <c r="AN44" s="86"/>
      <c r="AO44" s="57"/>
      <c r="AP44" s="57"/>
      <c r="AQ44" s="57"/>
      <c r="AR44" s="57"/>
      <c r="AS44" s="57"/>
      <c r="AT44" s="58"/>
      <c r="AV44" s="86"/>
      <c r="AW44" s="86"/>
      <c r="AX44" s="86"/>
      <c r="AY44" s="86"/>
      <c r="AZ44" s="86"/>
      <c r="BA44" s="86"/>
      <c r="BB44" s="86"/>
      <c r="BC44" s="86"/>
      <c r="BD44" s="86"/>
      <c r="BE44" s="86"/>
      <c r="BF44" s="86"/>
      <c r="BG44" s="58"/>
      <c r="BH44" s="86"/>
      <c r="BI44" s="86"/>
      <c r="BJ44" s="86"/>
      <c r="BK44" s="86"/>
      <c r="BL44" s="86"/>
      <c r="BM44" s="86"/>
      <c r="BN44" s="86"/>
      <c r="BO44" s="86"/>
      <c r="BP44" s="86"/>
      <c r="BQ44" s="58"/>
    </row>
    <row r="45" spans="1:70" s="55" customFormat="1" ht="12">
      <c r="A45" s="70">
        <v>47350</v>
      </c>
      <c r="B45" s="53" t="s">
        <v>253</v>
      </c>
      <c r="C45" s="77">
        <v>6</v>
      </c>
      <c r="D45" s="86"/>
      <c r="E45" s="86"/>
      <c r="F45" s="86"/>
      <c r="G45" s="86"/>
      <c r="H45" s="86"/>
      <c r="I45" s="86"/>
      <c r="J45" s="86">
        <v>1</v>
      </c>
      <c r="K45" s="86"/>
      <c r="L45" s="86"/>
      <c r="M45" s="86"/>
      <c r="N45" s="86"/>
      <c r="O45" s="86"/>
      <c r="P45" s="86"/>
      <c r="Q45" s="78"/>
      <c r="R45" s="86"/>
      <c r="S45" s="86"/>
      <c r="T45" s="86">
        <v>1</v>
      </c>
      <c r="U45" s="86"/>
      <c r="V45" s="86"/>
      <c r="W45" s="86"/>
      <c r="Y45" s="86"/>
      <c r="Z45" s="86">
        <v>1</v>
      </c>
      <c r="AA45" s="86"/>
      <c r="AB45" s="86"/>
      <c r="AC45" s="86">
        <v>1</v>
      </c>
      <c r="AD45" s="86"/>
      <c r="AE45" s="86"/>
      <c r="AF45" s="86">
        <v>1</v>
      </c>
      <c r="AG45" s="56"/>
      <c r="AH45" s="18"/>
      <c r="AI45" s="18">
        <v>1</v>
      </c>
      <c r="AJ45" s="86"/>
      <c r="AK45" s="86"/>
      <c r="AL45" s="86">
        <v>1</v>
      </c>
      <c r="AM45" s="57"/>
      <c r="AN45" s="86">
        <v>1</v>
      </c>
      <c r="AO45" s="57"/>
      <c r="AP45" s="57">
        <v>1</v>
      </c>
      <c r="AQ45" s="57"/>
      <c r="AR45" s="57"/>
      <c r="AS45" s="57">
        <v>1</v>
      </c>
      <c r="AT45" s="58"/>
      <c r="AV45" s="86"/>
      <c r="AW45" s="86"/>
      <c r="AX45" s="86"/>
      <c r="AY45" s="86"/>
      <c r="AZ45" s="86"/>
      <c r="BA45" s="86"/>
      <c r="BB45" s="86"/>
      <c r="BC45" s="86"/>
      <c r="BD45" s="86"/>
      <c r="BE45" s="86">
        <v>1</v>
      </c>
      <c r="BF45" s="86"/>
      <c r="BG45" s="58"/>
      <c r="BH45" s="86"/>
      <c r="BI45" s="86">
        <v>1</v>
      </c>
      <c r="BJ45" s="86">
        <v>1</v>
      </c>
      <c r="BK45" s="86"/>
      <c r="BL45" s="86"/>
      <c r="BM45" s="86"/>
      <c r="BN45" s="86">
        <v>1</v>
      </c>
      <c r="BO45" s="86">
        <v>1</v>
      </c>
      <c r="BP45" s="86"/>
      <c r="BQ45" s="58"/>
      <c r="BR45" s="55">
        <v>1</v>
      </c>
    </row>
    <row r="46" spans="1:70" s="55" customFormat="1">
      <c r="A46" s="70">
        <v>47353</v>
      </c>
      <c r="B46" s="53" t="s">
        <v>254</v>
      </c>
      <c r="C46" s="77">
        <v>6</v>
      </c>
      <c r="D46" s="86"/>
      <c r="E46" s="86"/>
      <c r="F46" s="86"/>
      <c r="G46" s="86"/>
      <c r="H46" s="86"/>
      <c r="I46" s="86"/>
      <c r="J46" s="86"/>
      <c r="K46" s="86"/>
      <c r="L46" s="86"/>
      <c r="M46" s="86"/>
      <c r="N46" s="86"/>
      <c r="O46" s="86"/>
      <c r="P46" s="86"/>
      <c r="Q46" s="78"/>
      <c r="R46" s="86"/>
      <c r="S46" s="86"/>
      <c r="T46" s="86"/>
      <c r="U46" s="86"/>
      <c r="V46" s="86"/>
      <c r="W46" s="86"/>
      <c r="Y46" s="86"/>
      <c r="Z46" s="86"/>
      <c r="AA46" s="86"/>
      <c r="AB46" s="86"/>
      <c r="AC46" s="86"/>
      <c r="AD46" s="86"/>
      <c r="AE46" s="86"/>
      <c r="AF46" s="86"/>
      <c r="AG46" s="56"/>
      <c r="AH46" s="18"/>
      <c r="AI46" s="18"/>
      <c r="AJ46" s="86"/>
      <c r="AK46" s="86"/>
      <c r="AL46" s="86"/>
      <c r="AM46" s="57"/>
      <c r="AN46" s="86"/>
      <c r="AO46" s="57"/>
      <c r="AP46" s="57"/>
      <c r="AQ46" s="57"/>
      <c r="AR46" s="57"/>
      <c r="AS46" s="57"/>
      <c r="AT46" s="58"/>
      <c r="AV46" s="86"/>
      <c r="AW46" s="86"/>
      <c r="AX46" s="86"/>
      <c r="AY46" s="86"/>
      <c r="AZ46" s="86"/>
      <c r="BA46" s="86"/>
      <c r="BB46" s="86"/>
      <c r="BC46" s="86"/>
      <c r="BD46" s="86"/>
      <c r="BE46" s="86"/>
      <c r="BF46" s="86"/>
      <c r="BG46" s="58"/>
      <c r="BH46" s="86"/>
      <c r="BI46" s="86"/>
      <c r="BJ46" s="86"/>
      <c r="BK46" s="86"/>
      <c r="BL46" s="86"/>
      <c r="BM46" s="86"/>
      <c r="BN46" s="86"/>
      <c r="BO46" s="86"/>
      <c r="BP46" s="86"/>
      <c r="BQ46" s="58"/>
    </row>
    <row r="47" spans="1:70" s="55" customFormat="1">
      <c r="A47" s="70">
        <v>47354</v>
      </c>
      <c r="B47" s="53" t="s">
        <v>255</v>
      </c>
      <c r="C47" s="77">
        <v>6</v>
      </c>
      <c r="D47" s="86"/>
      <c r="E47" s="86"/>
      <c r="F47" s="86"/>
      <c r="G47" s="86"/>
      <c r="H47" s="86"/>
      <c r="I47" s="86"/>
      <c r="J47" s="86"/>
      <c r="K47" s="86"/>
      <c r="L47" s="86"/>
      <c r="M47" s="86"/>
      <c r="N47" s="86"/>
      <c r="O47" s="86"/>
      <c r="P47" s="86"/>
      <c r="Q47" s="78"/>
      <c r="R47" s="86"/>
      <c r="S47" s="86"/>
      <c r="T47" s="86"/>
      <c r="U47" s="86"/>
      <c r="V47" s="86"/>
      <c r="W47" s="86"/>
      <c r="Y47" s="86"/>
      <c r="Z47" s="86"/>
      <c r="AA47" s="86"/>
      <c r="AB47" s="86"/>
      <c r="AC47" s="86"/>
      <c r="AD47" s="86"/>
      <c r="AE47" s="86"/>
      <c r="AF47" s="86"/>
      <c r="AG47" s="56"/>
      <c r="AH47" s="18"/>
      <c r="AI47" s="18"/>
      <c r="AJ47" s="86"/>
      <c r="AK47" s="86"/>
      <c r="AL47" s="86"/>
      <c r="AM47" s="57"/>
      <c r="AN47" s="86"/>
      <c r="AO47" s="57"/>
      <c r="AP47" s="57"/>
      <c r="AQ47" s="57"/>
      <c r="AR47" s="57"/>
      <c r="AS47" s="57"/>
      <c r="AT47" s="58"/>
      <c r="AV47" s="86"/>
      <c r="AW47" s="86"/>
      <c r="AX47" s="86"/>
      <c r="AY47" s="86"/>
      <c r="AZ47" s="86"/>
      <c r="BA47" s="86"/>
      <c r="BB47" s="86"/>
      <c r="BC47" s="86"/>
      <c r="BD47" s="86"/>
      <c r="BE47" s="86"/>
      <c r="BF47" s="86"/>
      <c r="BG47" s="58"/>
      <c r="BH47" s="86"/>
      <c r="BI47" s="86"/>
      <c r="BJ47" s="86"/>
      <c r="BK47" s="86"/>
      <c r="BL47" s="86"/>
      <c r="BM47" s="86"/>
      <c r="BN47" s="86"/>
      <c r="BO47" s="86"/>
      <c r="BP47" s="86"/>
      <c r="BQ47" s="58"/>
    </row>
    <row r="48" spans="1:70" s="55" customFormat="1">
      <c r="A48" s="70">
        <v>47355</v>
      </c>
      <c r="B48" s="53" t="s">
        <v>256</v>
      </c>
      <c r="C48" s="77">
        <v>6</v>
      </c>
      <c r="D48" s="86"/>
      <c r="E48" s="86"/>
      <c r="F48" s="86"/>
      <c r="G48" s="86"/>
      <c r="H48" s="86"/>
      <c r="I48" s="86"/>
      <c r="J48" s="86"/>
      <c r="K48" s="86"/>
      <c r="L48" s="86"/>
      <c r="M48" s="86"/>
      <c r="N48" s="86"/>
      <c r="O48" s="86"/>
      <c r="P48" s="86"/>
      <c r="Q48" s="78"/>
      <c r="R48" s="86"/>
      <c r="S48" s="86"/>
      <c r="T48" s="86"/>
      <c r="U48" s="86"/>
      <c r="V48" s="86"/>
      <c r="W48" s="86"/>
      <c r="Y48" s="86"/>
      <c r="Z48" s="86"/>
      <c r="AA48" s="86"/>
      <c r="AB48" s="86"/>
      <c r="AC48" s="86"/>
      <c r="AD48" s="86"/>
      <c r="AE48" s="86"/>
      <c r="AF48" s="86"/>
      <c r="AG48" s="56"/>
      <c r="AH48" s="18"/>
      <c r="AI48" s="18"/>
      <c r="AJ48" s="86"/>
      <c r="AK48" s="86"/>
      <c r="AL48" s="86"/>
      <c r="AM48" s="57"/>
      <c r="AN48" s="86"/>
      <c r="AO48" s="57"/>
      <c r="AP48" s="57"/>
      <c r="AQ48" s="57"/>
      <c r="AR48" s="57"/>
      <c r="AS48" s="57"/>
      <c r="AT48" s="58"/>
      <c r="AV48" s="86"/>
      <c r="AW48" s="86"/>
      <c r="AX48" s="86"/>
      <c r="AY48" s="86"/>
      <c r="AZ48" s="86"/>
      <c r="BA48" s="86"/>
      <c r="BB48" s="86"/>
      <c r="BC48" s="86"/>
      <c r="BD48" s="86"/>
      <c r="BE48" s="86"/>
      <c r="BF48" s="86"/>
      <c r="BG48" s="58"/>
      <c r="BH48" s="86"/>
      <c r="BI48" s="86"/>
      <c r="BJ48" s="86"/>
      <c r="BK48" s="86"/>
      <c r="BL48" s="86"/>
      <c r="BM48" s="86"/>
      <c r="BN48" s="86"/>
      <c r="BO48" s="86"/>
      <c r="BP48" s="86"/>
      <c r="BQ48" s="58"/>
    </row>
    <row r="49" spans="1:70" s="55" customFormat="1">
      <c r="A49" s="70">
        <v>47356</v>
      </c>
      <c r="B49" s="53" t="s">
        <v>257</v>
      </c>
      <c r="C49" s="77">
        <v>6</v>
      </c>
      <c r="D49" s="86"/>
      <c r="E49" s="86"/>
      <c r="F49" s="86"/>
      <c r="G49" s="86"/>
      <c r="H49" s="86"/>
      <c r="I49" s="86"/>
      <c r="J49" s="86"/>
      <c r="K49" s="86"/>
      <c r="L49" s="86"/>
      <c r="M49" s="86"/>
      <c r="N49" s="86"/>
      <c r="O49" s="86"/>
      <c r="P49" s="86"/>
      <c r="Q49" s="78"/>
      <c r="R49" s="86"/>
      <c r="S49" s="86"/>
      <c r="T49" s="86"/>
      <c r="U49" s="86"/>
      <c r="V49" s="86"/>
      <c r="W49" s="86"/>
      <c r="Y49" s="86"/>
      <c r="Z49" s="86"/>
      <c r="AA49" s="86"/>
      <c r="AB49" s="86"/>
      <c r="AC49" s="86"/>
      <c r="AD49" s="86"/>
      <c r="AE49" s="86"/>
      <c r="AF49" s="86"/>
      <c r="AG49" s="56"/>
      <c r="AH49" s="18"/>
      <c r="AI49" s="18"/>
      <c r="AJ49" s="86"/>
      <c r="AK49" s="86"/>
      <c r="AL49" s="86"/>
      <c r="AM49" s="57"/>
      <c r="AN49" s="86"/>
      <c r="AO49" s="57"/>
      <c r="AP49" s="57"/>
      <c r="AQ49" s="57"/>
      <c r="AR49" s="57"/>
      <c r="AS49" s="57"/>
      <c r="AT49" s="58"/>
      <c r="AV49" s="86"/>
      <c r="AW49" s="86"/>
      <c r="AX49" s="86"/>
      <c r="AY49" s="86"/>
      <c r="AZ49" s="86"/>
      <c r="BA49" s="86"/>
      <c r="BB49" s="86"/>
      <c r="BC49" s="86"/>
      <c r="BD49" s="86"/>
      <c r="BE49" s="86"/>
      <c r="BF49" s="86"/>
      <c r="BG49" s="58"/>
      <c r="BH49" s="86"/>
      <c r="BI49" s="86"/>
      <c r="BJ49" s="86"/>
      <c r="BK49" s="86"/>
      <c r="BL49" s="86"/>
      <c r="BM49" s="86"/>
      <c r="BN49" s="86"/>
      <c r="BO49" s="86"/>
      <c r="BP49" s="86"/>
      <c r="BQ49" s="58"/>
    </row>
    <row r="50" spans="1:70" s="55" customFormat="1">
      <c r="A50" s="70">
        <v>47357</v>
      </c>
      <c r="B50" s="53" t="s">
        <v>258</v>
      </c>
      <c r="C50" s="77">
        <v>6</v>
      </c>
      <c r="D50" s="86"/>
      <c r="E50" s="86"/>
      <c r="F50" s="86"/>
      <c r="G50" s="86"/>
      <c r="H50" s="86"/>
      <c r="I50" s="86"/>
      <c r="J50" s="86"/>
      <c r="K50" s="86"/>
      <c r="L50" s="86"/>
      <c r="M50" s="86"/>
      <c r="N50" s="86"/>
      <c r="O50" s="86"/>
      <c r="P50" s="86"/>
      <c r="Q50" s="78"/>
      <c r="R50" s="86"/>
      <c r="S50" s="86"/>
      <c r="T50" s="86"/>
      <c r="U50" s="86"/>
      <c r="V50" s="86"/>
      <c r="W50" s="86"/>
      <c r="Y50" s="86"/>
      <c r="Z50" s="86"/>
      <c r="AA50" s="86"/>
      <c r="AB50" s="86"/>
      <c r="AC50" s="86"/>
      <c r="AD50" s="86"/>
      <c r="AE50" s="86"/>
      <c r="AF50" s="86"/>
      <c r="AG50" s="56"/>
      <c r="AH50" s="18"/>
      <c r="AI50" s="18"/>
      <c r="AJ50" s="86"/>
      <c r="AK50" s="86"/>
      <c r="AL50" s="86"/>
      <c r="AM50" s="57"/>
      <c r="AN50" s="86"/>
      <c r="AO50" s="57"/>
      <c r="AP50" s="57"/>
      <c r="AQ50" s="57"/>
      <c r="AR50" s="57"/>
      <c r="AS50" s="57"/>
      <c r="AT50" s="58"/>
      <c r="AV50" s="86"/>
      <c r="AW50" s="86"/>
      <c r="AX50" s="86"/>
      <c r="AY50" s="86"/>
      <c r="AZ50" s="86"/>
      <c r="BA50" s="86"/>
      <c r="BB50" s="86"/>
      <c r="BC50" s="86"/>
      <c r="BD50" s="86"/>
      <c r="BE50" s="86"/>
      <c r="BF50" s="86"/>
      <c r="BG50" s="58"/>
      <c r="BH50" s="86"/>
      <c r="BI50" s="86"/>
      <c r="BJ50" s="86"/>
      <c r="BK50" s="86"/>
      <c r="BL50" s="86"/>
      <c r="BM50" s="86"/>
      <c r="BN50" s="86"/>
      <c r="BO50" s="86"/>
      <c r="BP50" s="86"/>
      <c r="BQ50" s="58"/>
    </row>
    <row r="51" spans="1:70" s="55" customFormat="1">
      <c r="A51" s="70">
        <v>47358</v>
      </c>
      <c r="B51" s="53" t="s">
        <v>259</v>
      </c>
      <c r="C51" s="77">
        <v>6</v>
      </c>
      <c r="D51" s="86"/>
      <c r="E51" s="86"/>
      <c r="F51" s="86"/>
      <c r="G51" s="86"/>
      <c r="H51" s="86"/>
      <c r="I51" s="86"/>
      <c r="J51" s="86"/>
      <c r="K51" s="86"/>
      <c r="L51" s="86"/>
      <c r="M51" s="86"/>
      <c r="N51" s="86"/>
      <c r="O51" s="86"/>
      <c r="P51" s="86"/>
      <c r="Q51" s="78"/>
      <c r="R51" s="86"/>
      <c r="S51" s="86"/>
      <c r="T51" s="86"/>
      <c r="U51" s="86"/>
      <c r="V51" s="86"/>
      <c r="W51" s="86"/>
      <c r="Y51" s="86"/>
      <c r="Z51" s="86"/>
      <c r="AA51" s="86"/>
      <c r="AB51" s="86"/>
      <c r="AC51" s="86"/>
      <c r="AD51" s="86"/>
      <c r="AE51" s="86"/>
      <c r="AF51" s="86"/>
      <c r="AG51" s="56"/>
      <c r="AH51" s="18"/>
      <c r="AI51" s="18"/>
      <c r="AJ51" s="86"/>
      <c r="AK51" s="86"/>
      <c r="AL51" s="86"/>
      <c r="AM51" s="57"/>
      <c r="AN51" s="86"/>
      <c r="AO51" s="57"/>
      <c r="AP51" s="57"/>
      <c r="AQ51" s="57"/>
      <c r="AR51" s="57"/>
      <c r="AS51" s="57"/>
      <c r="AT51" s="58"/>
      <c r="AV51" s="86"/>
      <c r="AW51" s="86"/>
      <c r="AX51" s="86"/>
      <c r="AY51" s="86"/>
      <c r="AZ51" s="86"/>
      <c r="BA51" s="86"/>
      <c r="BB51" s="86"/>
      <c r="BC51" s="86"/>
      <c r="BD51" s="86"/>
      <c r="BE51" s="86"/>
      <c r="BF51" s="86"/>
      <c r="BG51" s="58"/>
      <c r="BH51" s="86"/>
      <c r="BI51" s="86"/>
      <c r="BJ51" s="86"/>
      <c r="BK51" s="86"/>
      <c r="BL51" s="86"/>
      <c r="BM51" s="86"/>
      <c r="BN51" s="86"/>
      <c r="BO51" s="86"/>
      <c r="BP51" s="86"/>
      <c r="BQ51" s="58"/>
    </row>
    <row r="52" spans="1:70" s="66" customFormat="1">
      <c r="A52" s="70">
        <v>47359</v>
      </c>
      <c r="B52" s="53" t="s">
        <v>260</v>
      </c>
      <c r="C52" s="77">
        <v>6</v>
      </c>
      <c r="D52" s="86"/>
      <c r="E52" s="86"/>
      <c r="F52" s="86"/>
      <c r="G52" s="86"/>
      <c r="H52" s="86"/>
      <c r="I52" s="86"/>
      <c r="J52" s="86"/>
      <c r="K52" s="86"/>
      <c r="L52" s="86"/>
      <c r="M52" s="86"/>
      <c r="N52" s="86"/>
      <c r="O52" s="86"/>
      <c r="P52" s="86"/>
      <c r="Q52" s="78"/>
      <c r="R52" s="86"/>
      <c r="S52" s="86"/>
      <c r="T52" s="86"/>
      <c r="U52" s="86"/>
      <c r="V52" s="86"/>
      <c r="W52" s="86"/>
      <c r="X52" s="55"/>
      <c r="Y52" s="86"/>
      <c r="Z52" s="86"/>
      <c r="AA52" s="86"/>
      <c r="AB52" s="86"/>
      <c r="AC52" s="86"/>
      <c r="AD52" s="86"/>
      <c r="AE52" s="86"/>
      <c r="AF52" s="86"/>
      <c r="AG52" s="56"/>
      <c r="AH52" s="18"/>
      <c r="AI52" s="18"/>
      <c r="AJ52" s="86"/>
      <c r="AK52" s="86"/>
      <c r="AL52" s="86"/>
      <c r="AM52" s="57"/>
      <c r="AN52" s="86"/>
      <c r="AO52" s="57"/>
      <c r="AP52" s="57"/>
      <c r="AQ52" s="57"/>
      <c r="AR52" s="57"/>
      <c r="AS52" s="57"/>
      <c r="AT52" s="58"/>
      <c r="AU52" s="55"/>
      <c r="AV52" s="86"/>
      <c r="AW52" s="86"/>
      <c r="AX52" s="86"/>
      <c r="AY52" s="86"/>
      <c r="AZ52" s="86"/>
      <c r="BA52" s="86"/>
      <c r="BB52" s="86"/>
      <c r="BC52" s="86"/>
      <c r="BD52" s="86"/>
      <c r="BE52" s="86"/>
      <c r="BF52" s="86"/>
      <c r="BG52" s="58"/>
      <c r="BH52" s="86"/>
      <c r="BI52" s="86"/>
      <c r="BJ52" s="86"/>
      <c r="BK52" s="86"/>
      <c r="BL52" s="86"/>
      <c r="BM52" s="86"/>
      <c r="BN52" s="86"/>
      <c r="BO52" s="86"/>
      <c r="BP52" s="86"/>
      <c r="BQ52" s="58"/>
    </row>
    <row r="53" spans="1:70" s="55" customFormat="1">
      <c r="A53" s="70">
        <v>47360</v>
      </c>
      <c r="B53" s="53" t="s">
        <v>261</v>
      </c>
      <c r="C53" s="77">
        <v>6</v>
      </c>
      <c r="D53" s="86"/>
      <c r="E53" s="86"/>
      <c r="F53" s="86"/>
      <c r="G53" s="86"/>
      <c r="H53" s="86"/>
      <c r="I53" s="86"/>
      <c r="J53" s="86"/>
      <c r="K53" s="86"/>
      <c r="L53" s="86"/>
      <c r="M53" s="86"/>
      <c r="N53" s="86"/>
      <c r="O53" s="86"/>
      <c r="P53" s="86"/>
      <c r="Q53" s="78"/>
      <c r="R53" s="86"/>
      <c r="S53" s="86"/>
      <c r="T53" s="86"/>
      <c r="U53" s="86"/>
      <c r="V53" s="86"/>
      <c r="W53" s="86"/>
      <c r="Y53" s="86"/>
      <c r="Z53" s="86"/>
      <c r="AA53" s="86"/>
      <c r="AB53" s="86"/>
      <c r="AC53" s="86"/>
      <c r="AD53" s="86"/>
      <c r="AE53" s="86"/>
      <c r="AF53" s="86"/>
      <c r="AG53" s="56"/>
      <c r="AH53" s="18"/>
      <c r="AI53" s="18"/>
      <c r="AJ53" s="86"/>
      <c r="AK53" s="86"/>
      <c r="AL53" s="86"/>
      <c r="AM53" s="57"/>
      <c r="AN53" s="86"/>
      <c r="AO53" s="57"/>
      <c r="AP53" s="57"/>
      <c r="AQ53" s="57"/>
      <c r="AR53" s="57"/>
      <c r="AS53" s="57"/>
      <c r="AT53" s="58"/>
      <c r="AV53" s="86"/>
      <c r="AW53" s="86"/>
      <c r="AX53" s="86"/>
      <c r="AY53" s="86"/>
      <c r="AZ53" s="86"/>
      <c r="BA53" s="86"/>
      <c r="BB53" s="86"/>
      <c r="BC53" s="86"/>
      <c r="BD53" s="86"/>
      <c r="BE53" s="86"/>
      <c r="BF53" s="86"/>
      <c r="BG53" s="58"/>
      <c r="BH53" s="86"/>
      <c r="BI53" s="86"/>
      <c r="BJ53" s="86"/>
      <c r="BK53" s="86"/>
      <c r="BL53" s="86"/>
      <c r="BM53" s="86"/>
      <c r="BN53" s="86"/>
      <c r="BO53" s="86"/>
      <c r="BP53" s="86"/>
      <c r="BQ53" s="58"/>
    </row>
    <row r="54" spans="1:70" s="55" customFormat="1">
      <c r="A54" s="70">
        <v>47361</v>
      </c>
      <c r="B54" s="53" t="s">
        <v>262</v>
      </c>
      <c r="C54" s="77">
        <v>6</v>
      </c>
      <c r="D54" s="86"/>
      <c r="E54" s="86"/>
      <c r="F54" s="86"/>
      <c r="G54" s="86"/>
      <c r="H54" s="86"/>
      <c r="I54" s="86"/>
      <c r="J54" s="86"/>
      <c r="K54" s="86"/>
      <c r="L54" s="86"/>
      <c r="M54" s="86"/>
      <c r="N54" s="86"/>
      <c r="O54" s="86"/>
      <c r="P54" s="86"/>
      <c r="Q54" s="78"/>
      <c r="R54" s="86"/>
      <c r="S54" s="86"/>
      <c r="T54" s="86"/>
      <c r="U54" s="86"/>
      <c r="V54" s="86"/>
      <c r="W54" s="86"/>
      <c r="Y54" s="86"/>
      <c r="Z54" s="86"/>
      <c r="AA54" s="86"/>
      <c r="AB54" s="86"/>
      <c r="AC54" s="86"/>
      <c r="AD54" s="86"/>
      <c r="AE54" s="86"/>
      <c r="AF54" s="86"/>
      <c r="AG54" s="56"/>
      <c r="AH54" s="18"/>
      <c r="AI54" s="18"/>
      <c r="AJ54" s="86"/>
      <c r="AK54" s="86"/>
      <c r="AL54" s="86"/>
      <c r="AM54" s="57"/>
      <c r="AN54" s="86"/>
      <c r="AO54" s="57"/>
      <c r="AP54" s="57"/>
      <c r="AQ54" s="57"/>
      <c r="AR54" s="57"/>
      <c r="AS54" s="57"/>
      <c r="AT54" s="58"/>
      <c r="AV54" s="86"/>
      <c r="AW54" s="86"/>
      <c r="AX54" s="86"/>
      <c r="AY54" s="86"/>
      <c r="AZ54" s="86"/>
      <c r="BA54" s="86"/>
      <c r="BB54" s="86"/>
      <c r="BC54" s="86"/>
      <c r="BD54" s="86"/>
      <c r="BE54" s="86"/>
      <c r="BF54" s="86"/>
      <c r="BG54" s="58"/>
      <c r="BH54" s="86"/>
      <c r="BI54" s="86"/>
      <c r="BJ54" s="86"/>
      <c r="BK54" s="86"/>
      <c r="BL54" s="86"/>
      <c r="BM54" s="86"/>
      <c r="BN54" s="86"/>
      <c r="BO54" s="86"/>
      <c r="BP54" s="86"/>
      <c r="BQ54" s="58"/>
    </row>
    <row r="55" spans="1:70" s="55" customFormat="1">
      <c r="A55" s="70">
        <v>47362</v>
      </c>
      <c r="B55" s="53" t="s">
        <v>263</v>
      </c>
      <c r="C55" s="77">
        <v>6</v>
      </c>
      <c r="D55" s="86"/>
      <c r="E55" s="86"/>
      <c r="F55" s="86"/>
      <c r="G55" s="86"/>
      <c r="H55" s="86"/>
      <c r="I55" s="86"/>
      <c r="J55" s="86"/>
      <c r="K55" s="86"/>
      <c r="L55" s="86"/>
      <c r="M55" s="86"/>
      <c r="N55" s="86"/>
      <c r="O55" s="86"/>
      <c r="P55" s="86"/>
      <c r="Q55" s="78"/>
      <c r="R55" s="86"/>
      <c r="S55" s="86"/>
      <c r="T55" s="86"/>
      <c r="U55" s="86"/>
      <c r="V55" s="86"/>
      <c r="W55" s="86"/>
      <c r="Y55" s="86"/>
      <c r="Z55" s="86"/>
      <c r="AA55" s="86"/>
      <c r="AB55" s="86"/>
      <c r="AC55" s="86"/>
      <c r="AD55" s="86"/>
      <c r="AE55" s="86"/>
      <c r="AF55" s="86"/>
      <c r="AG55" s="56"/>
      <c r="AH55" s="18"/>
      <c r="AI55" s="18"/>
      <c r="AJ55" s="86"/>
      <c r="AK55" s="86"/>
      <c r="AL55" s="86"/>
      <c r="AM55" s="57"/>
      <c r="AN55" s="86"/>
      <c r="AO55" s="57"/>
      <c r="AP55" s="57"/>
      <c r="AQ55" s="57"/>
      <c r="AR55" s="57"/>
      <c r="AS55" s="57"/>
      <c r="AT55" s="58"/>
      <c r="AV55" s="86"/>
      <c r="AW55" s="86"/>
      <c r="AX55" s="86"/>
      <c r="AY55" s="86"/>
      <c r="AZ55" s="86"/>
      <c r="BA55" s="86"/>
      <c r="BB55" s="86"/>
      <c r="BC55" s="86"/>
      <c r="BD55" s="86"/>
      <c r="BE55" s="86"/>
      <c r="BF55" s="86"/>
      <c r="BG55" s="58"/>
      <c r="BH55" s="86"/>
      <c r="BI55" s="86"/>
      <c r="BJ55" s="86"/>
      <c r="BK55" s="86"/>
      <c r="BL55" s="86"/>
      <c r="BM55" s="86"/>
      <c r="BN55" s="86"/>
      <c r="BO55" s="86"/>
      <c r="BP55" s="86"/>
      <c r="BQ55" s="58"/>
    </row>
    <row r="56" spans="1:70" s="55" customFormat="1">
      <c r="A56" s="70">
        <v>47375</v>
      </c>
      <c r="B56" s="53" t="s">
        <v>264</v>
      </c>
      <c r="C56" s="77">
        <v>6</v>
      </c>
      <c r="D56" s="86"/>
      <c r="E56" s="86"/>
      <c r="F56" s="86"/>
      <c r="G56" s="86"/>
      <c r="H56" s="86"/>
      <c r="I56" s="86"/>
      <c r="J56" s="86"/>
      <c r="K56" s="86"/>
      <c r="L56" s="86"/>
      <c r="M56" s="86"/>
      <c r="N56" s="86"/>
      <c r="O56" s="86"/>
      <c r="P56" s="86"/>
      <c r="Q56" s="78"/>
      <c r="R56" s="86"/>
      <c r="S56" s="86"/>
      <c r="T56" s="86"/>
      <c r="U56" s="86"/>
      <c r="V56" s="86"/>
      <c r="W56" s="86"/>
      <c r="Y56" s="86"/>
      <c r="Z56" s="86"/>
      <c r="AA56" s="86"/>
      <c r="AB56" s="86"/>
      <c r="AC56" s="86"/>
      <c r="AD56" s="86"/>
      <c r="AE56" s="86"/>
      <c r="AF56" s="86"/>
      <c r="AG56" s="56"/>
      <c r="AH56" s="18"/>
      <c r="AI56" s="18"/>
      <c r="AJ56" s="86"/>
      <c r="AK56" s="86"/>
      <c r="AL56" s="86"/>
      <c r="AM56" s="57"/>
      <c r="AN56" s="86"/>
      <c r="AO56" s="57"/>
      <c r="AP56" s="57"/>
      <c r="AQ56" s="57"/>
      <c r="AR56" s="57"/>
      <c r="AS56" s="57"/>
      <c r="AT56" s="58"/>
      <c r="AV56" s="86"/>
      <c r="AW56" s="86"/>
      <c r="AX56" s="86"/>
      <c r="AY56" s="86"/>
      <c r="AZ56" s="86"/>
      <c r="BA56" s="86"/>
      <c r="BB56" s="86"/>
      <c r="BC56" s="86"/>
      <c r="BD56" s="86"/>
      <c r="BE56" s="86"/>
      <c r="BF56" s="86"/>
      <c r="BG56" s="58"/>
      <c r="BH56" s="86"/>
      <c r="BI56" s="86"/>
      <c r="BJ56" s="86"/>
      <c r="BK56" s="86"/>
      <c r="BL56" s="86"/>
      <c r="BM56" s="86"/>
      <c r="BN56" s="86"/>
      <c r="BO56" s="86"/>
      <c r="BP56" s="86"/>
      <c r="BQ56" s="58"/>
    </row>
    <row r="57" spans="1:70" s="55" customFormat="1">
      <c r="A57" s="70">
        <v>47381</v>
      </c>
      <c r="B57" s="53" t="s">
        <v>265</v>
      </c>
      <c r="C57" s="77">
        <v>6</v>
      </c>
      <c r="D57" s="86"/>
      <c r="E57" s="86"/>
      <c r="F57" s="86"/>
      <c r="G57" s="86"/>
      <c r="H57" s="86"/>
      <c r="I57" s="86"/>
      <c r="J57" s="86"/>
      <c r="K57" s="86"/>
      <c r="L57" s="86"/>
      <c r="M57" s="86"/>
      <c r="N57" s="86"/>
      <c r="O57" s="86"/>
      <c r="P57" s="86"/>
      <c r="Q57" s="78"/>
      <c r="R57" s="86"/>
      <c r="S57" s="86"/>
      <c r="T57" s="86"/>
      <c r="U57" s="86"/>
      <c r="V57" s="86"/>
      <c r="W57" s="86"/>
      <c r="Y57" s="86"/>
      <c r="Z57" s="86"/>
      <c r="AA57" s="86"/>
      <c r="AB57" s="86"/>
      <c r="AC57" s="86"/>
      <c r="AD57" s="86"/>
      <c r="AE57" s="86"/>
      <c r="AF57" s="86"/>
      <c r="AG57" s="56"/>
      <c r="AH57" s="18"/>
      <c r="AI57" s="18"/>
      <c r="AJ57" s="86"/>
      <c r="AK57" s="86"/>
      <c r="AL57" s="86"/>
      <c r="AM57" s="57"/>
      <c r="AN57" s="86"/>
      <c r="AO57" s="57"/>
      <c r="AP57" s="57"/>
      <c r="AQ57" s="57"/>
      <c r="AR57" s="57"/>
      <c r="AS57" s="57"/>
      <c r="AT57" s="58"/>
      <c r="AV57" s="86"/>
      <c r="AW57" s="86"/>
      <c r="AX57" s="86"/>
      <c r="AY57" s="86"/>
      <c r="AZ57" s="86"/>
      <c r="BA57" s="86"/>
      <c r="BB57" s="86"/>
      <c r="BC57" s="86"/>
      <c r="BD57" s="86"/>
      <c r="BE57" s="86"/>
      <c r="BF57" s="86"/>
      <c r="BG57" s="58"/>
      <c r="BH57" s="86"/>
      <c r="BI57" s="86"/>
      <c r="BJ57" s="86"/>
      <c r="BK57" s="86"/>
      <c r="BL57" s="86"/>
      <c r="BM57" s="86"/>
      <c r="BN57" s="86"/>
      <c r="BO57" s="86"/>
      <c r="BP57" s="86"/>
      <c r="BQ57" s="58"/>
    </row>
    <row r="58" spans="1:70" s="55" customFormat="1">
      <c r="A58" s="70">
        <v>47382</v>
      </c>
      <c r="B58" s="53" t="s">
        <v>223</v>
      </c>
      <c r="C58" s="77">
        <v>6</v>
      </c>
      <c r="D58" s="86"/>
      <c r="E58" s="86"/>
      <c r="F58" s="86"/>
      <c r="G58" s="86"/>
      <c r="H58" s="86"/>
      <c r="I58" s="86"/>
      <c r="J58" s="86"/>
      <c r="K58" s="86"/>
      <c r="L58" s="86"/>
      <c r="M58" s="86"/>
      <c r="N58" s="86"/>
      <c r="O58" s="86"/>
      <c r="P58" s="86"/>
      <c r="Q58" s="78"/>
      <c r="R58" s="86"/>
      <c r="S58" s="86"/>
      <c r="T58" s="86"/>
      <c r="U58" s="86"/>
      <c r="V58" s="86"/>
      <c r="W58" s="86"/>
      <c r="Y58" s="86"/>
      <c r="Z58" s="86"/>
      <c r="AA58" s="86"/>
      <c r="AB58" s="86"/>
      <c r="AC58" s="86"/>
      <c r="AD58" s="86"/>
      <c r="AE58" s="86"/>
      <c r="AF58" s="86"/>
      <c r="AG58" s="56"/>
      <c r="AH58" s="18"/>
      <c r="AI58" s="18"/>
      <c r="AJ58" s="86"/>
      <c r="AK58" s="86"/>
      <c r="AL58" s="86"/>
      <c r="AM58" s="57"/>
      <c r="AN58" s="86"/>
      <c r="AO58" s="57"/>
      <c r="AP58" s="57"/>
      <c r="AQ58" s="57"/>
      <c r="AR58" s="57"/>
      <c r="AS58" s="57"/>
      <c r="AT58" s="58"/>
      <c r="AV58" s="86"/>
      <c r="AW58" s="86"/>
      <c r="AX58" s="86"/>
      <c r="AY58" s="86"/>
      <c r="AZ58" s="86"/>
      <c r="BA58" s="86"/>
      <c r="BB58" s="86"/>
      <c r="BC58" s="86"/>
      <c r="BD58" s="86"/>
      <c r="BE58" s="86"/>
      <c r="BF58" s="86"/>
      <c r="BG58" s="58"/>
      <c r="BH58" s="86"/>
      <c r="BI58" s="86"/>
      <c r="BJ58" s="86"/>
      <c r="BK58" s="86"/>
      <c r="BL58" s="86"/>
      <c r="BM58" s="86"/>
      <c r="BN58" s="86"/>
      <c r="BO58" s="86"/>
      <c r="BP58" s="86"/>
      <c r="BQ58" s="58"/>
    </row>
    <row r="59" spans="1:70" s="39" customFormat="1" ht="20.399999999999999" hidden="1" customHeight="1">
      <c r="A59" s="29"/>
      <c r="B59" s="30"/>
      <c r="C59" s="30"/>
      <c r="D59" s="31"/>
      <c r="E59" s="31"/>
      <c r="F59" s="31"/>
      <c r="G59" s="31"/>
      <c r="H59" s="31"/>
      <c r="I59" s="31"/>
      <c r="J59" s="31"/>
      <c r="K59" s="30"/>
      <c r="L59" s="32"/>
      <c r="M59" s="30"/>
      <c r="N59" s="32"/>
      <c r="O59" s="37"/>
      <c r="P59" s="31"/>
      <c r="Q59" s="31"/>
      <c r="R59" s="31"/>
      <c r="S59" s="30"/>
      <c r="T59" s="32"/>
      <c r="U59" s="30"/>
      <c r="V59" s="32"/>
      <c r="W59" s="37"/>
      <c r="X59" s="46"/>
      <c r="Y59" s="31"/>
      <c r="Z59" s="31"/>
      <c r="AA59" s="31"/>
      <c r="AB59" s="30"/>
      <c r="AC59" s="31"/>
      <c r="AD59" s="31"/>
      <c r="AE59" s="31"/>
      <c r="AF59" s="31"/>
      <c r="AG59" s="31"/>
      <c r="AH59" s="31"/>
      <c r="AI59" s="31"/>
      <c r="AJ59" s="31"/>
      <c r="AK59" s="31"/>
      <c r="AL59" s="31"/>
      <c r="AM59" s="31"/>
      <c r="AN59" s="31"/>
      <c r="AO59" s="31"/>
      <c r="AP59" s="31"/>
      <c r="AQ59" s="31"/>
      <c r="AR59" s="31"/>
      <c r="AS59" s="31"/>
      <c r="AT59" s="31"/>
      <c r="AU59" s="46"/>
      <c r="AV59" s="31"/>
      <c r="AW59" s="31"/>
      <c r="AX59" s="31"/>
      <c r="AY59" s="31"/>
      <c r="AZ59" s="31"/>
      <c r="BA59" s="31"/>
      <c r="BB59" s="31"/>
      <c r="BC59" s="31"/>
      <c r="BD59" s="31"/>
      <c r="BE59" s="31"/>
      <c r="BF59" s="31"/>
      <c r="BG59" s="31"/>
      <c r="BH59" s="31"/>
      <c r="BI59" s="31"/>
      <c r="BJ59" s="31"/>
      <c r="BK59" s="31"/>
      <c r="BL59" s="31"/>
      <c r="BM59" s="31"/>
      <c r="BN59" s="31"/>
      <c r="BO59" s="31"/>
      <c r="BP59" s="31"/>
      <c r="BQ59" s="31"/>
      <c r="BR59" s="31"/>
    </row>
    <row r="60" spans="1:70" s="14" customFormat="1" ht="24.6" customHeight="1">
      <c r="A60" s="180" t="s">
        <v>170</v>
      </c>
      <c r="B60" s="181"/>
      <c r="C60" s="182"/>
      <c r="D60" s="43">
        <f t="shared" ref="D60:O60" si="0">SUM(D18:D58)</f>
        <v>0</v>
      </c>
      <c r="E60" s="43">
        <f t="shared" si="0"/>
        <v>0</v>
      </c>
      <c r="F60" s="43">
        <f t="shared" si="0"/>
        <v>1</v>
      </c>
      <c r="G60" s="43">
        <f t="shared" si="0"/>
        <v>0</v>
      </c>
      <c r="H60" s="43">
        <f t="shared" si="0"/>
        <v>1</v>
      </c>
      <c r="I60" s="43">
        <f t="shared" si="0"/>
        <v>0</v>
      </c>
      <c r="J60" s="43">
        <f t="shared" si="0"/>
        <v>2</v>
      </c>
      <c r="K60" s="43">
        <f t="shared" si="0"/>
        <v>0</v>
      </c>
      <c r="L60" s="43">
        <f t="shared" si="0"/>
        <v>1</v>
      </c>
      <c r="M60" s="43">
        <f t="shared" si="0"/>
        <v>1</v>
      </c>
      <c r="N60" s="43">
        <f t="shared" si="0"/>
        <v>4</v>
      </c>
      <c r="O60" s="43">
        <f t="shared" si="0"/>
        <v>0</v>
      </c>
      <c r="P60" s="44"/>
      <c r="Q60" s="44"/>
      <c r="R60" s="43">
        <f>SUM(R18:R58)</f>
        <v>1</v>
      </c>
      <c r="S60" s="43">
        <f>SUM(S18:S58)</f>
        <v>0</v>
      </c>
      <c r="T60" s="43">
        <f>SUM(T18:T58)</f>
        <v>2</v>
      </c>
      <c r="U60" s="43">
        <f>SUM(U18:U58)</f>
        <v>1</v>
      </c>
      <c r="V60" s="43">
        <f>SUM(V18:V58)</f>
        <v>0</v>
      </c>
      <c r="W60" s="45"/>
      <c r="X60" s="47"/>
      <c r="Y60" s="43">
        <f t="shared" ref="Y60:AS60" si="1">SUM(Y18:Y58)</f>
        <v>4</v>
      </c>
      <c r="Z60" s="43">
        <f t="shared" si="1"/>
        <v>4</v>
      </c>
      <c r="AA60" s="43">
        <f t="shared" si="1"/>
        <v>1</v>
      </c>
      <c r="AB60" s="43">
        <f t="shared" si="1"/>
        <v>4</v>
      </c>
      <c r="AC60" s="43">
        <f t="shared" si="1"/>
        <v>3</v>
      </c>
      <c r="AD60" s="43">
        <f t="shared" si="1"/>
        <v>1</v>
      </c>
      <c r="AE60" s="43">
        <f t="shared" si="1"/>
        <v>3</v>
      </c>
      <c r="AF60" s="43">
        <f t="shared" si="1"/>
        <v>4</v>
      </c>
      <c r="AG60" s="43">
        <f t="shared" si="1"/>
        <v>0</v>
      </c>
      <c r="AH60" s="43">
        <f t="shared" si="1"/>
        <v>3</v>
      </c>
      <c r="AI60" s="43">
        <f t="shared" si="1"/>
        <v>5</v>
      </c>
      <c r="AJ60" s="43">
        <f t="shared" si="1"/>
        <v>1</v>
      </c>
      <c r="AK60" s="43">
        <f t="shared" si="1"/>
        <v>3</v>
      </c>
      <c r="AL60" s="43">
        <f t="shared" si="1"/>
        <v>4</v>
      </c>
      <c r="AM60" s="43">
        <f t="shared" si="1"/>
        <v>2</v>
      </c>
      <c r="AN60" s="43">
        <f t="shared" si="1"/>
        <v>5</v>
      </c>
      <c r="AO60" s="43">
        <f t="shared" si="1"/>
        <v>1</v>
      </c>
      <c r="AP60" s="43">
        <f t="shared" si="1"/>
        <v>2</v>
      </c>
      <c r="AQ60" s="43">
        <f t="shared" si="1"/>
        <v>6</v>
      </c>
      <c r="AR60" s="43">
        <f t="shared" si="1"/>
        <v>1</v>
      </c>
      <c r="AS60" s="43">
        <f t="shared" si="1"/>
        <v>7</v>
      </c>
      <c r="AT60" s="45"/>
      <c r="AU60" s="47"/>
      <c r="AV60" s="43">
        <f t="shared" ref="AV60:BF60" si="2">SUM(AV18:AV58)</f>
        <v>0</v>
      </c>
      <c r="AW60" s="43">
        <f t="shared" si="2"/>
        <v>6</v>
      </c>
      <c r="AX60" s="43">
        <f t="shared" si="2"/>
        <v>4</v>
      </c>
      <c r="AY60" s="43">
        <f t="shared" si="2"/>
        <v>5</v>
      </c>
      <c r="AZ60" s="43">
        <f t="shared" si="2"/>
        <v>1</v>
      </c>
      <c r="BA60" s="43">
        <f t="shared" si="2"/>
        <v>2</v>
      </c>
      <c r="BB60" s="43">
        <f t="shared" si="2"/>
        <v>0</v>
      </c>
      <c r="BC60" s="43">
        <f t="shared" si="2"/>
        <v>0</v>
      </c>
      <c r="BD60" s="43">
        <f t="shared" si="2"/>
        <v>1</v>
      </c>
      <c r="BE60" s="43">
        <f t="shared" si="2"/>
        <v>6</v>
      </c>
      <c r="BF60" s="43">
        <f t="shared" si="2"/>
        <v>0</v>
      </c>
      <c r="BG60" s="44"/>
      <c r="BH60" s="43">
        <f t="shared" ref="BH60:BP60" si="3">SUM(BH18:BH58)</f>
        <v>6</v>
      </c>
      <c r="BI60" s="43">
        <f t="shared" si="3"/>
        <v>4</v>
      </c>
      <c r="BJ60" s="43">
        <f t="shared" si="3"/>
        <v>6</v>
      </c>
      <c r="BK60" s="43">
        <f t="shared" si="3"/>
        <v>5</v>
      </c>
      <c r="BL60" s="43">
        <f t="shared" si="3"/>
        <v>0</v>
      </c>
      <c r="BM60" s="43">
        <f t="shared" si="3"/>
        <v>3</v>
      </c>
      <c r="BN60" s="43">
        <f t="shared" si="3"/>
        <v>4</v>
      </c>
      <c r="BO60" s="43">
        <f t="shared" si="3"/>
        <v>6</v>
      </c>
      <c r="BP60" s="43">
        <f t="shared" si="3"/>
        <v>5</v>
      </c>
      <c r="BQ60" s="44"/>
    </row>
    <row r="61" spans="1:70">
      <c r="L61" s="15"/>
      <c r="M61" s="15"/>
      <c r="N61" s="15"/>
      <c r="O61" s="15"/>
    </row>
    <row r="62" spans="1:70">
      <c r="L62" s="15"/>
      <c r="M62" s="15"/>
      <c r="N62" s="15"/>
      <c r="O62" s="15"/>
    </row>
    <row r="63" spans="1:70" ht="22.8" customHeight="1">
      <c r="C63" s="72" t="s">
        <v>313</v>
      </c>
      <c r="D63" s="72">
        <f t="shared" ref="D63:AI63" si="4">COUNTIFS($C$18:$C$58,3,D$18:D$58,1)</f>
        <v>0</v>
      </c>
      <c r="E63" s="72">
        <f t="shared" si="4"/>
        <v>0</v>
      </c>
      <c r="F63" s="72">
        <f t="shared" si="4"/>
        <v>0</v>
      </c>
      <c r="G63" s="72">
        <f t="shared" si="4"/>
        <v>0</v>
      </c>
      <c r="H63" s="72">
        <f t="shared" si="4"/>
        <v>0</v>
      </c>
      <c r="I63" s="72">
        <f t="shared" si="4"/>
        <v>0</v>
      </c>
      <c r="J63" s="72">
        <f t="shared" si="4"/>
        <v>0</v>
      </c>
      <c r="K63" s="72">
        <f t="shared" si="4"/>
        <v>0</v>
      </c>
      <c r="L63" s="72">
        <f t="shared" si="4"/>
        <v>0</v>
      </c>
      <c r="M63" s="72">
        <f t="shared" si="4"/>
        <v>0</v>
      </c>
      <c r="N63" s="72">
        <f t="shared" si="4"/>
        <v>0</v>
      </c>
      <c r="O63" s="72">
        <f t="shared" si="4"/>
        <v>0</v>
      </c>
      <c r="P63" s="72">
        <f t="shared" si="4"/>
        <v>0</v>
      </c>
      <c r="Q63" s="72">
        <f t="shared" si="4"/>
        <v>0</v>
      </c>
      <c r="R63" s="72">
        <f t="shared" si="4"/>
        <v>0</v>
      </c>
      <c r="S63" s="72">
        <f t="shared" si="4"/>
        <v>0</v>
      </c>
      <c r="T63" s="72">
        <f t="shared" si="4"/>
        <v>0</v>
      </c>
      <c r="U63" s="72">
        <f t="shared" si="4"/>
        <v>0</v>
      </c>
      <c r="V63" s="72">
        <f t="shared" si="4"/>
        <v>0</v>
      </c>
      <c r="W63" s="72">
        <f t="shared" si="4"/>
        <v>0</v>
      </c>
      <c r="X63" s="72">
        <f t="shared" si="4"/>
        <v>0</v>
      </c>
      <c r="Y63" s="72">
        <f t="shared" si="4"/>
        <v>0</v>
      </c>
      <c r="Z63" s="72">
        <f t="shared" si="4"/>
        <v>0</v>
      </c>
      <c r="AA63" s="72">
        <f t="shared" si="4"/>
        <v>0</v>
      </c>
      <c r="AB63" s="72">
        <f t="shared" si="4"/>
        <v>0</v>
      </c>
      <c r="AC63" s="72">
        <f t="shared" si="4"/>
        <v>0</v>
      </c>
      <c r="AD63" s="72">
        <f t="shared" si="4"/>
        <v>0</v>
      </c>
      <c r="AE63" s="72">
        <f t="shared" si="4"/>
        <v>0</v>
      </c>
      <c r="AF63" s="72">
        <f t="shared" si="4"/>
        <v>0</v>
      </c>
      <c r="AG63" s="72">
        <f t="shared" si="4"/>
        <v>0</v>
      </c>
      <c r="AH63" s="72">
        <f t="shared" si="4"/>
        <v>0</v>
      </c>
      <c r="AI63" s="72">
        <f t="shared" si="4"/>
        <v>0</v>
      </c>
      <c r="AJ63" s="72">
        <f t="shared" ref="AJ63:BQ63" si="5">COUNTIFS($C$18:$C$58,3,AJ$18:AJ$58,1)</f>
        <v>0</v>
      </c>
      <c r="AK63" s="72">
        <f t="shared" si="5"/>
        <v>0</v>
      </c>
      <c r="AL63" s="72">
        <f t="shared" si="5"/>
        <v>0</v>
      </c>
      <c r="AM63" s="72">
        <f t="shared" si="5"/>
        <v>0</v>
      </c>
      <c r="AN63" s="72">
        <f t="shared" si="5"/>
        <v>0</v>
      </c>
      <c r="AO63" s="72">
        <f t="shared" si="5"/>
        <v>0</v>
      </c>
      <c r="AP63" s="72">
        <f t="shared" si="5"/>
        <v>0</v>
      </c>
      <c r="AQ63" s="72">
        <f t="shared" si="5"/>
        <v>0</v>
      </c>
      <c r="AR63" s="72">
        <f t="shared" si="5"/>
        <v>0</v>
      </c>
      <c r="AS63" s="72">
        <f t="shared" si="5"/>
        <v>0</v>
      </c>
      <c r="AT63" s="72">
        <f t="shared" si="5"/>
        <v>0</v>
      </c>
      <c r="AU63" s="72">
        <f t="shared" si="5"/>
        <v>0</v>
      </c>
      <c r="AV63" s="72">
        <f t="shared" si="5"/>
        <v>0</v>
      </c>
      <c r="AW63" s="72">
        <f t="shared" si="5"/>
        <v>0</v>
      </c>
      <c r="AX63" s="72">
        <f t="shared" si="5"/>
        <v>0</v>
      </c>
      <c r="AY63" s="72">
        <f t="shared" si="5"/>
        <v>0</v>
      </c>
      <c r="AZ63" s="72">
        <f t="shared" si="5"/>
        <v>0</v>
      </c>
      <c r="BA63" s="72">
        <f t="shared" si="5"/>
        <v>0</v>
      </c>
      <c r="BB63" s="72">
        <f t="shared" si="5"/>
        <v>0</v>
      </c>
      <c r="BC63" s="72">
        <f t="shared" si="5"/>
        <v>0</v>
      </c>
      <c r="BD63" s="72">
        <f t="shared" si="5"/>
        <v>0</v>
      </c>
      <c r="BE63" s="72">
        <f t="shared" si="5"/>
        <v>0</v>
      </c>
      <c r="BF63" s="72">
        <f t="shared" si="5"/>
        <v>0</v>
      </c>
      <c r="BG63" s="72">
        <f t="shared" si="5"/>
        <v>0</v>
      </c>
      <c r="BH63" s="72">
        <f t="shared" si="5"/>
        <v>0</v>
      </c>
      <c r="BI63" s="72">
        <f t="shared" si="5"/>
        <v>0</v>
      </c>
      <c r="BJ63" s="72">
        <f t="shared" si="5"/>
        <v>0</v>
      </c>
      <c r="BK63" s="72">
        <f t="shared" si="5"/>
        <v>0</v>
      </c>
      <c r="BL63" s="72">
        <f t="shared" si="5"/>
        <v>0</v>
      </c>
      <c r="BM63" s="72">
        <f t="shared" si="5"/>
        <v>0</v>
      </c>
      <c r="BN63" s="72">
        <f t="shared" si="5"/>
        <v>0</v>
      </c>
      <c r="BO63" s="72">
        <f t="shared" si="5"/>
        <v>0</v>
      </c>
      <c r="BP63" s="72">
        <f t="shared" si="5"/>
        <v>0</v>
      </c>
      <c r="BQ63" s="72">
        <f t="shared" si="5"/>
        <v>0</v>
      </c>
    </row>
    <row r="64" spans="1:70" ht="22.8" customHeight="1">
      <c r="C64" s="72" t="s">
        <v>314</v>
      </c>
      <c r="D64" s="72">
        <f t="shared" ref="D64:AI64" si="6">COUNTIFS($C$18:$C$58,4,D$18:D$58,1)</f>
        <v>0</v>
      </c>
      <c r="E64" s="72">
        <f t="shared" si="6"/>
        <v>0</v>
      </c>
      <c r="F64" s="72">
        <f t="shared" si="6"/>
        <v>0</v>
      </c>
      <c r="G64" s="72">
        <f t="shared" si="6"/>
        <v>0</v>
      </c>
      <c r="H64" s="72">
        <f t="shared" si="6"/>
        <v>0</v>
      </c>
      <c r="I64" s="72">
        <f t="shared" si="6"/>
        <v>0</v>
      </c>
      <c r="J64" s="72">
        <f t="shared" si="6"/>
        <v>0</v>
      </c>
      <c r="K64" s="72">
        <f t="shared" si="6"/>
        <v>0</v>
      </c>
      <c r="L64" s="72">
        <f t="shared" si="6"/>
        <v>0</v>
      </c>
      <c r="M64" s="72">
        <f t="shared" si="6"/>
        <v>0</v>
      </c>
      <c r="N64" s="72">
        <f t="shared" si="6"/>
        <v>0</v>
      </c>
      <c r="O64" s="72">
        <f t="shared" si="6"/>
        <v>0</v>
      </c>
      <c r="P64" s="72">
        <f t="shared" si="6"/>
        <v>0</v>
      </c>
      <c r="Q64" s="72">
        <f t="shared" si="6"/>
        <v>0</v>
      </c>
      <c r="R64" s="72">
        <f t="shared" si="6"/>
        <v>0</v>
      </c>
      <c r="S64" s="72">
        <f t="shared" si="6"/>
        <v>0</v>
      </c>
      <c r="T64" s="72">
        <f t="shared" si="6"/>
        <v>0</v>
      </c>
      <c r="U64" s="72">
        <f t="shared" si="6"/>
        <v>0</v>
      </c>
      <c r="V64" s="72">
        <f t="shared" si="6"/>
        <v>0</v>
      </c>
      <c r="W64" s="72">
        <f t="shared" si="6"/>
        <v>0</v>
      </c>
      <c r="X64" s="72">
        <f t="shared" si="6"/>
        <v>0</v>
      </c>
      <c r="Y64" s="72">
        <f t="shared" si="6"/>
        <v>0</v>
      </c>
      <c r="Z64" s="72">
        <f t="shared" si="6"/>
        <v>0</v>
      </c>
      <c r="AA64" s="72">
        <f t="shared" si="6"/>
        <v>0</v>
      </c>
      <c r="AB64" s="72">
        <f t="shared" si="6"/>
        <v>0</v>
      </c>
      <c r="AC64" s="72">
        <f t="shared" si="6"/>
        <v>0</v>
      </c>
      <c r="AD64" s="72">
        <f t="shared" si="6"/>
        <v>0</v>
      </c>
      <c r="AE64" s="72">
        <f t="shared" si="6"/>
        <v>0</v>
      </c>
      <c r="AF64" s="72">
        <f t="shared" si="6"/>
        <v>0</v>
      </c>
      <c r="AG64" s="72">
        <f t="shared" si="6"/>
        <v>0</v>
      </c>
      <c r="AH64" s="72">
        <f t="shared" si="6"/>
        <v>0</v>
      </c>
      <c r="AI64" s="72">
        <f t="shared" si="6"/>
        <v>0</v>
      </c>
      <c r="AJ64" s="72">
        <f t="shared" ref="AJ64:BQ64" si="7">COUNTIFS($C$18:$C$58,4,AJ$18:AJ$58,1)</f>
        <v>0</v>
      </c>
      <c r="AK64" s="72">
        <f t="shared" si="7"/>
        <v>0</v>
      </c>
      <c r="AL64" s="72">
        <f t="shared" si="7"/>
        <v>0</v>
      </c>
      <c r="AM64" s="72">
        <f t="shared" si="7"/>
        <v>0</v>
      </c>
      <c r="AN64" s="72">
        <f t="shared" si="7"/>
        <v>0</v>
      </c>
      <c r="AO64" s="72">
        <f t="shared" si="7"/>
        <v>0</v>
      </c>
      <c r="AP64" s="72">
        <f t="shared" si="7"/>
        <v>0</v>
      </c>
      <c r="AQ64" s="72">
        <f t="shared" si="7"/>
        <v>0</v>
      </c>
      <c r="AR64" s="72">
        <f t="shared" si="7"/>
        <v>0</v>
      </c>
      <c r="AS64" s="72">
        <f t="shared" si="7"/>
        <v>0</v>
      </c>
      <c r="AT64" s="72">
        <f t="shared" si="7"/>
        <v>0</v>
      </c>
      <c r="AU64" s="72">
        <f t="shared" si="7"/>
        <v>0</v>
      </c>
      <c r="AV64" s="72">
        <f t="shared" si="7"/>
        <v>0</v>
      </c>
      <c r="AW64" s="72">
        <f t="shared" si="7"/>
        <v>0</v>
      </c>
      <c r="AX64" s="72">
        <f t="shared" si="7"/>
        <v>0</v>
      </c>
      <c r="AY64" s="72">
        <f t="shared" si="7"/>
        <v>0</v>
      </c>
      <c r="AZ64" s="72">
        <f t="shared" si="7"/>
        <v>0</v>
      </c>
      <c r="BA64" s="72">
        <f t="shared" si="7"/>
        <v>0</v>
      </c>
      <c r="BB64" s="72">
        <f t="shared" si="7"/>
        <v>0</v>
      </c>
      <c r="BC64" s="72">
        <f t="shared" si="7"/>
        <v>0</v>
      </c>
      <c r="BD64" s="72">
        <f t="shared" si="7"/>
        <v>0</v>
      </c>
      <c r="BE64" s="72">
        <f t="shared" si="7"/>
        <v>0</v>
      </c>
      <c r="BF64" s="72">
        <f t="shared" si="7"/>
        <v>0</v>
      </c>
      <c r="BG64" s="72">
        <f t="shared" si="7"/>
        <v>0</v>
      </c>
      <c r="BH64" s="72">
        <f t="shared" si="7"/>
        <v>0</v>
      </c>
      <c r="BI64" s="72">
        <f t="shared" si="7"/>
        <v>0</v>
      </c>
      <c r="BJ64" s="72">
        <f t="shared" si="7"/>
        <v>0</v>
      </c>
      <c r="BK64" s="72">
        <f t="shared" si="7"/>
        <v>0</v>
      </c>
      <c r="BL64" s="72">
        <f t="shared" si="7"/>
        <v>0</v>
      </c>
      <c r="BM64" s="72">
        <f t="shared" si="7"/>
        <v>0</v>
      </c>
      <c r="BN64" s="72">
        <f t="shared" si="7"/>
        <v>0</v>
      </c>
      <c r="BO64" s="72">
        <f t="shared" si="7"/>
        <v>0</v>
      </c>
      <c r="BP64" s="72">
        <f t="shared" si="7"/>
        <v>0</v>
      </c>
      <c r="BQ64" s="72">
        <f t="shared" si="7"/>
        <v>0</v>
      </c>
    </row>
    <row r="65" spans="3:69" ht="22.8" customHeight="1">
      <c r="C65" s="72" t="s">
        <v>315</v>
      </c>
      <c r="D65" s="72">
        <f t="shared" ref="D65:AI65" si="8">COUNTIFS($C$18:$C$58,5,D$18:D$58,1)</f>
        <v>0</v>
      </c>
      <c r="E65" s="72">
        <f t="shared" si="8"/>
        <v>0</v>
      </c>
      <c r="F65" s="72">
        <f t="shared" si="8"/>
        <v>0</v>
      </c>
      <c r="G65" s="72">
        <f t="shared" si="8"/>
        <v>0</v>
      </c>
      <c r="H65" s="72">
        <f t="shared" si="8"/>
        <v>0</v>
      </c>
      <c r="I65" s="72">
        <f t="shared" si="8"/>
        <v>0</v>
      </c>
      <c r="J65" s="72">
        <f t="shared" si="8"/>
        <v>0</v>
      </c>
      <c r="K65" s="72">
        <f t="shared" si="8"/>
        <v>0</v>
      </c>
      <c r="L65" s="72">
        <f t="shared" si="8"/>
        <v>1</v>
      </c>
      <c r="M65" s="72">
        <f t="shared" si="8"/>
        <v>1</v>
      </c>
      <c r="N65" s="72">
        <f t="shared" si="8"/>
        <v>3</v>
      </c>
      <c r="O65" s="72">
        <f t="shared" si="8"/>
        <v>0</v>
      </c>
      <c r="P65" s="72">
        <f t="shared" si="8"/>
        <v>0</v>
      </c>
      <c r="Q65" s="72">
        <f t="shared" si="8"/>
        <v>0</v>
      </c>
      <c r="R65" s="72">
        <f t="shared" si="8"/>
        <v>1</v>
      </c>
      <c r="S65" s="72">
        <f t="shared" si="8"/>
        <v>0</v>
      </c>
      <c r="T65" s="72">
        <f t="shared" si="8"/>
        <v>1</v>
      </c>
      <c r="U65" s="72">
        <f t="shared" si="8"/>
        <v>1</v>
      </c>
      <c r="V65" s="72">
        <f t="shared" si="8"/>
        <v>0</v>
      </c>
      <c r="W65" s="72">
        <f t="shared" si="8"/>
        <v>0</v>
      </c>
      <c r="X65" s="72">
        <f t="shared" si="8"/>
        <v>0</v>
      </c>
      <c r="Y65" s="72">
        <f t="shared" si="8"/>
        <v>3</v>
      </c>
      <c r="Z65" s="72">
        <f t="shared" si="8"/>
        <v>2</v>
      </c>
      <c r="AA65" s="72">
        <f t="shared" si="8"/>
        <v>0</v>
      </c>
      <c r="AB65" s="72">
        <f t="shared" si="8"/>
        <v>3</v>
      </c>
      <c r="AC65" s="72">
        <f t="shared" si="8"/>
        <v>2</v>
      </c>
      <c r="AD65" s="72">
        <f t="shared" si="8"/>
        <v>0</v>
      </c>
      <c r="AE65" s="72">
        <f t="shared" si="8"/>
        <v>2</v>
      </c>
      <c r="AF65" s="72">
        <f t="shared" si="8"/>
        <v>3</v>
      </c>
      <c r="AG65" s="72">
        <f t="shared" si="8"/>
        <v>0</v>
      </c>
      <c r="AH65" s="72">
        <f t="shared" si="8"/>
        <v>1</v>
      </c>
      <c r="AI65" s="72">
        <f t="shared" si="8"/>
        <v>4</v>
      </c>
      <c r="AJ65" s="72">
        <f t="shared" ref="AJ65:BQ65" si="9">COUNTIFS($C$18:$C$58,5,AJ$18:AJ$58,1)</f>
        <v>0</v>
      </c>
      <c r="AK65" s="72">
        <f t="shared" si="9"/>
        <v>2</v>
      </c>
      <c r="AL65" s="72">
        <f t="shared" si="9"/>
        <v>3</v>
      </c>
      <c r="AM65" s="72">
        <f t="shared" si="9"/>
        <v>1</v>
      </c>
      <c r="AN65" s="72">
        <f t="shared" si="9"/>
        <v>3</v>
      </c>
      <c r="AO65" s="72">
        <f t="shared" si="9"/>
        <v>1</v>
      </c>
      <c r="AP65" s="72">
        <f t="shared" si="9"/>
        <v>0</v>
      </c>
      <c r="AQ65" s="72">
        <f t="shared" si="9"/>
        <v>5</v>
      </c>
      <c r="AR65" s="72">
        <f t="shared" si="9"/>
        <v>0</v>
      </c>
      <c r="AS65" s="72">
        <f t="shared" si="9"/>
        <v>5</v>
      </c>
      <c r="AT65" s="72">
        <f t="shared" si="9"/>
        <v>0</v>
      </c>
      <c r="AU65" s="72">
        <f t="shared" si="9"/>
        <v>0</v>
      </c>
      <c r="AV65" s="72">
        <f t="shared" si="9"/>
        <v>0</v>
      </c>
      <c r="AW65" s="72">
        <f t="shared" si="9"/>
        <v>4</v>
      </c>
      <c r="AX65" s="72">
        <f t="shared" si="9"/>
        <v>3</v>
      </c>
      <c r="AY65" s="72">
        <f t="shared" si="9"/>
        <v>3</v>
      </c>
      <c r="AZ65" s="72">
        <f t="shared" si="9"/>
        <v>0</v>
      </c>
      <c r="BA65" s="72">
        <f t="shared" si="9"/>
        <v>1</v>
      </c>
      <c r="BB65" s="72">
        <f t="shared" si="9"/>
        <v>0</v>
      </c>
      <c r="BC65" s="72">
        <f t="shared" si="9"/>
        <v>0</v>
      </c>
      <c r="BD65" s="72">
        <f t="shared" si="9"/>
        <v>1</v>
      </c>
      <c r="BE65" s="72">
        <f t="shared" si="9"/>
        <v>3</v>
      </c>
      <c r="BF65" s="72">
        <f t="shared" si="9"/>
        <v>0</v>
      </c>
      <c r="BG65" s="72">
        <f t="shared" si="9"/>
        <v>0</v>
      </c>
      <c r="BH65" s="72">
        <f t="shared" si="9"/>
        <v>4</v>
      </c>
      <c r="BI65" s="72">
        <f t="shared" si="9"/>
        <v>1</v>
      </c>
      <c r="BJ65" s="72">
        <f t="shared" si="9"/>
        <v>5</v>
      </c>
      <c r="BK65" s="72">
        <f t="shared" si="9"/>
        <v>4</v>
      </c>
      <c r="BL65" s="72">
        <f t="shared" si="9"/>
        <v>0</v>
      </c>
      <c r="BM65" s="72">
        <f t="shared" si="9"/>
        <v>2</v>
      </c>
      <c r="BN65" s="72">
        <f t="shared" si="9"/>
        <v>3</v>
      </c>
      <c r="BO65" s="72">
        <f t="shared" si="9"/>
        <v>3</v>
      </c>
      <c r="BP65" s="72">
        <f t="shared" si="9"/>
        <v>3</v>
      </c>
      <c r="BQ65" s="72">
        <f t="shared" si="9"/>
        <v>0</v>
      </c>
    </row>
    <row r="66" spans="3:69" ht="22.8" customHeight="1">
      <c r="C66" s="72" t="s">
        <v>317</v>
      </c>
      <c r="D66" s="72">
        <f t="shared" ref="D66:AI66" si="10">COUNTIFS($C$18:$C$58,6,D$18:D$58,1)</f>
        <v>0</v>
      </c>
      <c r="E66" s="72">
        <f t="shared" si="10"/>
        <v>0</v>
      </c>
      <c r="F66" s="72">
        <f t="shared" si="10"/>
        <v>1</v>
      </c>
      <c r="G66" s="72">
        <f t="shared" si="10"/>
        <v>0</v>
      </c>
      <c r="H66" s="72">
        <f t="shared" si="10"/>
        <v>1</v>
      </c>
      <c r="I66" s="72">
        <f t="shared" si="10"/>
        <v>0</v>
      </c>
      <c r="J66" s="72">
        <f t="shared" si="10"/>
        <v>2</v>
      </c>
      <c r="K66" s="72">
        <f t="shared" si="10"/>
        <v>0</v>
      </c>
      <c r="L66" s="72">
        <f t="shared" si="10"/>
        <v>0</v>
      </c>
      <c r="M66" s="72">
        <f t="shared" si="10"/>
        <v>0</v>
      </c>
      <c r="N66" s="72">
        <f t="shared" si="10"/>
        <v>1</v>
      </c>
      <c r="O66" s="72">
        <f t="shared" si="10"/>
        <v>0</v>
      </c>
      <c r="P66" s="72">
        <f t="shared" si="10"/>
        <v>0</v>
      </c>
      <c r="Q66" s="72">
        <f t="shared" si="10"/>
        <v>0</v>
      </c>
      <c r="R66" s="72">
        <f t="shared" si="10"/>
        <v>0</v>
      </c>
      <c r="S66" s="72">
        <f t="shared" si="10"/>
        <v>0</v>
      </c>
      <c r="T66" s="72">
        <f t="shared" si="10"/>
        <v>1</v>
      </c>
      <c r="U66" s="72">
        <f t="shared" si="10"/>
        <v>0</v>
      </c>
      <c r="V66" s="72">
        <f t="shared" si="10"/>
        <v>0</v>
      </c>
      <c r="W66" s="72">
        <f t="shared" si="10"/>
        <v>0</v>
      </c>
      <c r="X66" s="72">
        <f t="shared" si="10"/>
        <v>0</v>
      </c>
      <c r="Y66" s="72">
        <f t="shared" si="10"/>
        <v>1</v>
      </c>
      <c r="Z66" s="72">
        <f t="shared" si="10"/>
        <v>2</v>
      </c>
      <c r="AA66" s="72">
        <f t="shared" si="10"/>
        <v>1</v>
      </c>
      <c r="AB66" s="72">
        <f t="shared" si="10"/>
        <v>1</v>
      </c>
      <c r="AC66" s="72">
        <f t="shared" si="10"/>
        <v>1</v>
      </c>
      <c r="AD66" s="72">
        <f t="shared" si="10"/>
        <v>1</v>
      </c>
      <c r="AE66" s="72">
        <f t="shared" si="10"/>
        <v>1</v>
      </c>
      <c r="AF66" s="72">
        <f t="shared" si="10"/>
        <v>1</v>
      </c>
      <c r="AG66" s="72">
        <f t="shared" si="10"/>
        <v>0</v>
      </c>
      <c r="AH66" s="72">
        <f t="shared" si="10"/>
        <v>2</v>
      </c>
      <c r="AI66" s="72">
        <f t="shared" si="10"/>
        <v>1</v>
      </c>
      <c r="AJ66" s="72">
        <f t="shared" ref="AJ66:BQ66" si="11">COUNTIFS($C$18:$C$58,6,AJ$18:AJ$58,1)</f>
        <v>1</v>
      </c>
      <c r="AK66" s="72">
        <f t="shared" si="11"/>
        <v>1</v>
      </c>
      <c r="AL66" s="72">
        <f t="shared" si="11"/>
        <v>1</v>
      </c>
      <c r="AM66" s="72">
        <f t="shared" si="11"/>
        <v>1</v>
      </c>
      <c r="AN66" s="72">
        <f t="shared" si="11"/>
        <v>2</v>
      </c>
      <c r="AO66" s="72">
        <f t="shared" si="11"/>
        <v>0</v>
      </c>
      <c r="AP66" s="72">
        <f t="shared" si="11"/>
        <v>2</v>
      </c>
      <c r="AQ66" s="72">
        <f t="shared" si="11"/>
        <v>1</v>
      </c>
      <c r="AR66" s="72">
        <f t="shared" si="11"/>
        <v>1</v>
      </c>
      <c r="AS66" s="72">
        <f t="shared" si="11"/>
        <v>2</v>
      </c>
      <c r="AT66" s="72">
        <f t="shared" si="11"/>
        <v>0</v>
      </c>
      <c r="AU66" s="72">
        <f t="shared" si="11"/>
        <v>0</v>
      </c>
      <c r="AV66" s="72">
        <f t="shared" si="11"/>
        <v>0</v>
      </c>
      <c r="AW66" s="72">
        <f t="shared" si="11"/>
        <v>2</v>
      </c>
      <c r="AX66" s="72">
        <f t="shared" si="11"/>
        <v>1</v>
      </c>
      <c r="AY66" s="72">
        <f t="shared" si="11"/>
        <v>2</v>
      </c>
      <c r="AZ66" s="72">
        <f t="shared" si="11"/>
        <v>1</v>
      </c>
      <c r="BA66" s="72">
        <f t="shared" si="11"/>
        <v>1</v>
      </c>
      <c r="BB66" s="72">
        <f t="shared" si="11"/>
        <v>0</v>
      </c>
      <c r="BC66" s="72">
        <f t="shared" si="11"/>
        <v>0</v>
      </c>
      <c r="BD66" s="72">
        <f t="shared" si="11"/>
        <v>0</v>
      </c>
      <c r="BE66" s="72">
        <f t="shared" si="11"/>
        <v>3</v>
      </c>
      <c r="BF66" s="72">
        <f t="shared" si="11"/>
        <v>0</v>
      </c>
      <c r="BG66" s="72">
        <f t="shared" si="11"/>
        <v>0</v>
      </c>
      <c r="BH66" s="72">
        <f t="shared" si="11"/>
        <v>2</v>
      </c>
      <c r="BI66" s="72">
        <f t="shared" si="11"/>
        <v>3</v>
      </c>
      <c r="BJ66" s="72">
        <f t="shared" si="11"/>
        <v>1</v>
      </c>
      <c r="BK66" s="72">
        <f t="shared" si="11"/>
        <v>1</v>
      </c>
      <c r="BL66" s="72">
        <f t="shared" si="11"/>
        <v>0</v>
      </c>
      <c r="BM66" s="72">
        <f t="shared" si="11"/>
        <v>1</v>
      </c>
      <c r="BN66" s="72">
        <f t="shared" si="11"/>
        <v>1</v>
      </c>
      <c r="BO66" s="72">
        <f t="shared" si="11"/>
        <v>3</v>
      </c>
      <c r="BP66" s="72">
        <f t="shared" si="11"/>
        <v>2</v>
      </c>
      <c r="BQ66" s="72">
        <f t="shared" si="11"/>
        <v>0</v>
      </c>
    </row>
    <row r="67" spans="3:69">
      <c r="L67" s="15"/>
      <c r="M67" s="15"/>
      <c r="N67" s="15"/>
      <c r="O67" s="15"/>
    </row>
    <row r="68" spans="3:69">
      <c r="L68" s="15"/>
      <c r="M68" s="15"/>
      <c r="N68" s="15"/>
      <c r="O68" s="15"/>
    </row>
  </sheetData>
  <autoFilter ref="A17:BR58"/>
  <mergeCells count="78">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60:C60"/>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AD13:AD15"/>
    <mergeCell ref="AN13:AN15"/>
    <mergeCell ref="AO13:AO15"/>
    <mergeCell ref="AP13:AP15"/>
    <mergeCell ref="AQ13:AQ15"/>
    <mergeCell ref="AF13:AF15"/>
    <mergeCell ref="AG13:AG15"/>
    <mergeCell ref="AH13:AH15"/>
    <mergeCell ref="AI13:AI15"/>
    <mergeCell ref="AJ13:AJ15"/>
    <mergeCell ref="AK13:AK15"/>
    <mergeCell ref="D13:P13"/>
    <mergeCell ref="Q13:Q15"/>
    <mergeCell ref="A12:A16"/>
    <mergeCell ref="B12:B16"/>
    <mergeCell ref="C12:C16"/>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A11:C11"/>
    <mergeCell ref="Y11:AT11"/>
    <mergeCell ref="D11:W11"/>
    <mergeCell ref="AV11:BQ11"/>
    <mergeCell ref="AV12:BG12"/>
    <mergeCell ref="BH12:BQ12"/>
    <mergeCell ref="D12:Q12"/>
    <mergeCell ref="R12:W12"/>
    <mergeCell ref="Y12:Z12"/>
    <mergeCell ref="AA12:AC12"/>
    <mergeCell ref="AD12:AF12"/>
    <mergeCell ref="AG12:AI12"/>
  </mergeCells>
  <phoneticPr fontId="24"/>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9 WVJ59 WLN59 WBR59 VRV59 VHZ59 UYD59 UOH59 UEL59 TUP59 TKT59 TAX59 SRB59 SHF59 RXJ59 RNN59 RDR59 QTV59 QJZ59 QAD59 PQH59 PGL59 OWP59 OMT59 OCX59 NTB59 NJF59 MZJ59 MPN59 MFR59 LVV59 LLZ59 LCD59 KSH59 KIL59 JYP59 JOT59 JEX59 IVB59 ILF59 IBJ59 HRN59 HHR59 GXV59 GNZ59 GED59 FUH59 FKL59 FAP59 EQT59 EGX59 DXB59 DNF59 DDJ59 CTN59 CJR59 BZV59 BPZ59 BGD59 AWH59 AML59 ACP59 ST59 IX59 BC59 WWD59 WMH59 WCL59 VSP59 VIT59 UYX59 UPB59 UFF59 TVJ59 TLN59 TBR59 SRV59 SHZ59 RYD59 ROH59 REL59 QUP59 QKT59 QAX59 PRB59 PHF59 OXJ59 ONN59 ODR59 NTV59 NJZ59 NAD59 MQH59 MGL59 LWP59 LMT59 LCX59 KTB59 KJF59 JZJ59 JPN59 JFR59 IVV59 ILZ59 ICD59 HSH59 HIL59 GYP59 GOT59 GEX59 FVB59 FLF59 FBJ59 ERN59 EHR59 DXV59 DNZ59 DED59 CUH59 CKL59 CAP59 BQT59 BGX59 AXB59 ANF59 ADJ59 TN59 JR59 WWL59 WMP59 WCT59 VSX59 VJB59 UZF59 UPJ59 UFN59 TVR59 TLV59 TBZ59 SSD59 SIH59 RYL59 ROP59 RET59 QUX59 QLB59 QBF59 PRJ59 PHN59 OXR59 ONV59 ODZ59 NUD59 NKH59 NAL59 MQP59 MGT59 LWX59 LNB59 LDF59 KTJ59 KJN59 JZR59 JPV59 JFZ59 IWD59 IMH59 ICL59 HSP59 HIT59 GYX59 GPB59 GFF59 FVJ59 FLN59 FBR59 ERV59 EHZ59 DYD59 DOH59 DEL59 CUP59 CKT59 CAX59 BRB59 BHF59 AXJ59 ANN59 ADR59 TV59 JZ59 WWJ59 WMN59 WCR59 VSV59 VIZ59 UZD59 UPH59 UFL59 TVP59 TLT59 TBX59 SSB59 SIF59 RYJ59 RON59 RER59 QUV59 QKZ59 QBD59 PRH59 PHL59 OXP59 ONT59 ODX59 NUB59 NKF59 NAJ59 MQN59 MGR59 LWV59 LMZ59 LDD59 KTH59 KJL59 JZP59 JPT59 JFX59 IWB59 IMF59 ICJ59 HSN59 HIR59 GYV59 GOZ59 GFD59 FVH59 FLL59 FBP59 ERT59 EHX59 DYB59 DOF59 DEJ59 CUN59 CKR59 CAV59 BQZ59 BHD59 AXH59 ANL59 ADP59 TT59 JX59 WWH59 WML59 WCP59 VST59 VIX59 UZB59 UPF59 UFJ59 TVN59 TLR59 TBV59 SRZ59 SID59 RYH59 ROL59 REP59 QUT59 QKX59 QBB59 PRF59 PHJ59 OXN59 ONR59 ODV59 NTZ59 NKD59 NAH59 MQL59 MGP59 LWT59 LMX59 LDB59 KTF59 KJJ59 JZN59 JPR59 JFV59 IVZ59 IMD59 ICH59 HSL59 HIP59 GYT59 GOX59 GFB59 FVF59 FLJ59 FBN59 ERR59 EHV59 DXZ59 DOD59 DEH59 CUL59 CKP59 CAT59 BQX59 BHB59 AXF59 ANJ59 ADN59 TR59 JV59 WWF59 WMJ59 WCN59 VSR59 VIV59 UYZ59 UPD59 UFH59 TVL59 TLP59 TBT59 SRX59 SIB59 RYF59 ROJ59 REN59 QUR59 QKV59 QAZ59 PRD59 PHH59 OXL59 ONP59 ODT59 NTX59 NKB59 NAF59 MQJ59 MGN59 LWR59 LMV59 LCZ59 KTD59 KJH59 JZL59 JPP59 JFT59 IVX59 IMB59 ICF59 HSJ59 HIN59 GYR59 GOV59 GEZ59 FVD59 FLH59 FBL59 ERP59 EHT59 DXX59 DOB59 DEF59 CUJ59 CKN59 CAR59 BQV59 BGZ59 AXD59 ANH59 ADL59 TP59 JT59 WVX59 WMB59 WCF59 VSJ59 VIN59 UYR59 UOV59 UEZ59 TVD59 TLH59 TBL59 SRP59 SHT59 RXX59 ROB59 REF59 QUJ59 QKN59 QAR59 PQV59 PGZ59 OXD59 ONH59 ODL59 NTP59 NJT59 MZX59 MQB59 MGF59 LWJ59 LMN59 LCR59 KSV59 KIZ59 JZD59 JPH59 JFL59 IVP59 ILT59 IBX59 HSB59 HIF59 GYJ59 GON59 GER59 FUV59 FKZ59 FBD59 ERH59 EHL59 DXP59 DNT59 DDX59 CUB59 CKF59 CAJ59 BQN59 BGR59 AWV59 AMZ59 ADD59 TH59 JL59 WWB59 WMF59 WCJ59 VSN59 VIR59 UYV59 UOZ59 UFD59 TVH59 TLL59 TBP59 SRT59 SHX59 RYB59 ROF59 REJ59 QUN59 QKR59 QAV59 PQZ59 PHD59 OXH59 ONL59 ODP59 NTT59 NJX59 NAB59 MQF59 MGJ59 LWN59 LMR59 LCV59 KSZ59 KJD59 JZH59 JPL59 JFP59 IVT59 ILX59 ICB59 HSF59 HIJ59 GYN59 GOR59 GEV59 FUZ59 FLD59 FBH59 ERL59 EHP59 DXT59 DNX59 DEB59 CUF59 CKJ59 CAN59 BQR59 BGV59 AWZ59 AND59 ADH59 TL59 JP59 WVZ59 WMD59 WCH59 VSL59 VIP59 UYT59 UOX59 UFB59 TVF59 TLJ59 TBN59 SRR59 SHV59 RXZ59 ROD59 REH59 QUL59 QKP59 QAT59 PQX59 PHB59 OXF59 ONJ59 ODN59 NTR59 NJV59 MZZ59 MQD59 MGH59 LWL59 LMP59 LCT59 KSX59 KJB59 JZF59 JPJ59 JFN59 IVR59 ILV59 IBZ59 HSD59 HIH59 GYL59 GOP59 GET59 FUX59 FLB59 FBF59 ERJ59 EHN59 DXR59 DNV59 DDZ59 CUD59 CKH59 CAL59 BQP59 BGT59 AWX59 ANB59 ADF59 TJ59 JN59 BQ59:BR59 WVV59 WLZ59 WCD59 VSH59 VIL59 UYP59 UOT59 UEX59 TVB59 TLF59 TBJ59 SRN59 SHR59 RXV59 RNZ59 RED59 QUH59 QKL59 QAP59 PQT59 PGX59 OXB59 ONF59 ODJ59 NTN59 NJR59 MZV59 MPZ59 MGD59 LWH59 LML59 LCP59 KST59 KIX59 JZB59 JPF59 JFJ59 IVN59 ILR59 IBV59 HRZ59 HID59 GYH59 GOL59 GEP59 FUT59 FKX59 FBB59 ERF59 EHJ59 DXN59 DNR59 DDV59 CTZ59 CKD59 CAH59 BQL59 BGP59 AWT59 AMX59 ADB59 TF59 JJ59 BO59 WVT59 WLX59 WCB59 VSF59 VIJ59 UYN59 UOR59 UEV59 TUZ59 TLD59 TBH59 SRL59 SHP59 RXT59 RNX59 REB59 QUF59 QKJ59 QAN59 PQR59 PGV59 OWZ59 OND59 ODH59 NTL59 NJP59 MZT59 MPX59 MGB59 LWF59 LMJ59 LCN59 KSR59 KIV59 JYZ59 JPD59 JFH59 IVL59 ILP59 IBT59 HRX59 HIB59 GYF59 GOJ59 GEN59 FUR59 FKV59 FAZ59 ERD59 EHH59 DXL59 DNP59 DDT59 CTX59 CKB59 CAF59 BQJ59 BGN59 AWR59 AMV59 ACZ59 TD59 JH59 BM59 WVR59 WLV59 WBZ59 VSD59 VIH59 UYL59 UOP59 UET59 TUX59 TLB59 TBF59 SRJ59 SHN59 RXR59 RNV59 RDZ59 QUD59 QKH59 QAL59 PQP59 PGT59 OWX59 ONB59 ODF59 NTJ59 NJN59 MZR59 MPV59 MFZ59 LWD59 LMH59 LCL59 KSP59 KIT59 JYX59 JPB59 JFF59 IVJ59 ILN59 IBR59 HRV59 HHZ59 GYD59 GOH59 GEL59 FUP59 FKT59 FAX59 ERB59 EHF59 DXJ59 DNN59 DDR59 CTV59 CJZ59 CAD59 BQH59 BGL59 AWP59 AMT59 ACX59 TB59 JF59 BK59 WVP59 WLT59 WBX59 VSB59 VIF59 UYJ59 UON59 UER59 TUV59 TKZ59 TBD59 SRH59 SHL59 RXP59 RNT59 RDX59 QUB59 QKF59 QAJ59 PQN59 PGR59 OWV59 OMZ59 ODD59 NTH59 NJL59 MZP59 MPT59 MFX59 LWB59 LMF59 LCJ59 KSN59 KIR59 JYV59 JOZ59 JFD59 IVH59 ILL59 IBP59 HRT59 HHX59 GYB59 GOF59 GEJ59 FUN59 FKR59 FAV59 EQZ59 EHD59 DXH59 DNL59 DDP59 CTT59 CJX59 CAB59 BQF59 BGJ59 AWN59 AMR59 ACV59 SZ59 JD59 BI59 WVN59 WLR59 WBV59 VRZ59 VID59 UYH59 UOL59 UEP59 TUT59 TKX59 TBB59 SRF59 SHJ59 RXN59 RNR59 RDV59 QTZ59 QKD59 QAH59 PQL59 PGP59 OWT59 OMX59 ODB59 NTF59 NJJ59 MZN59 MPR59 MFV59 LVZ59 LMD59 LCH59 KSL59 KIP59 JYT59 JOX59 JFB59 IVF59 ILJ59 IBN59 HRR59 HHV59 GXZ59 GOD59 GEH59 FUL59 FKP59 FAT59 EQX59 EHB59 DXF59 DNJ59 DDN59 CTR59 CJV59 BZZ59 BQD59 BGH59 AWL59 AMP59 ACT59 SX59 JB59 BG59 WVL59 WLP59 WBT59 VRX59 VIB59 UYF59 UOJ59 UEN59 TUR59 TKV59 TAZ59 SRD59 SHH59 RXL59 RNP59 RDT59 QTX59 QKB59 QAF59 PQJ59 PGN59 OWR59 OMV59 OCZ59 NTD59 NJH59 MZL59 MPP59 MFT59 LVX59 LMB59 LCF59 KSJ59 KIN59 JYR59 JOV59 JEZ59 IVD59 ILH59 IBL59 HRP59 HHT59 GXX59 GOB59 GEF59 FUJ59 FKN59 FAR59 EQV59 EGZ59 DXD59 DNH59 DDL59 CTP59 CJT59 BZX59 BQB59 BGF59 AWJ59 AMN59 ACR59 SV59 IZ59 BE59 WWN59 WMR59 WCV59 VSZ59 VJD59 UZH59 UPL59 UFP59 TVT59 TLX59 TCB59 SSF59 SIJ59 RYN59 ROR59 REV59 QUZ59 QLD59 QBH59 PRL59 PHP59 OXT59 ONX59 OEB59 NUF59 NKJ59 NAN59 MQR59 MGV59 LWZ59 LND59 LDH59 KTL59 KJP59 JZT59 JPX59 JGB59 IWF59 IMJ59 ICN59 HSR59 HIV59 GYZ59 GPD59 GFH59 FVL59 FLP59 FBT59 ERX59 EIB59 DYF59 DOJ59 DEN59 CUR59 CKV59 CAZ59 BRD59 BHH59 AXL59 ANP59 ADT59 TX59 KB59 WVH59 WLL59 WBP59 VRT59 VHX59 UYB59 UOF59 UEJ59 TUN59 TKR59 TAV59 SQZ59 SHD59 RXH59 RNL59 RDP59 QTT59 QJX59 QAB59 PQF59 PGJ59 OWN59 OMR59 OCV59 NSZ59 NJD59 MZH59 MPL59 MFP59 LVT59 LLX59 LCB59 KSF59 KIJ59 JYN59 JOR59 JEV59 IUZ59 ILD59 IBH59 HRL59 HHP59 GXT59 GNX59 GEB59 FUF59 FKJ59 FAN59 EQR59 EGV59 DWZ59 DND59 DDH59 CTL59 CJP59 BZT59 BPX59 BGB59 AWF59 AMJ59 ACN59 SR59 BA59">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9:IT59 WTW59:WTX59 WKA59:WKB59 WAE59:WAF59 VQI59:VQJ59 VGM59:VGN59 UWQ59:UWR59 UMU59:UMV59 UCY59:UCZ59 TTC59:TTD59 TJG59:TJH59 SZK59:SZL59 SPO59:SPP59 SFS59:SFT59 RVW59:RVX59 RMA59:RMB59 RCE59:RCF59 QSI59:QSJ59 QIM59:QIN59 PYQ59:PYR59 POU59:POV59 PEY59:PEZ59 OVC59:OVD59 OLG59:OLH59 OBK59:OBL59 NRO59:NRP59 NHS59:NHT59 MXW59:MXX59 MOA59:MOB59 MEE59:MEF59 LUI59:LUJ59 LKM59:LKN59 LAQ59:LAR59 KQU59:KQV59 KGY59:KGZ59 JXC59:JXD59 JNG59:JNH59 JDK59:JDL59 ITO59:ITP59 IJS59:IJT59 HZW59:HZX59 HQA59:HQB59 HGE59:HGF59 GWI59:GWJ59 GMM59:GMN59 GCQ59:GCR59 FSU59:FSV59 FIY59:FIZ59 EZC59:EZD59 EPG59:EPH59 EFK59:EFL59 DVO59:DVP59 DLS59:DLT59 DBW59:DBX59 CSA59:CSB59 CIE59:CIF59 BYI59:BYJ59 BOM59:BON59 BEQ59:BER59 AUU59:AUV59 AKY59:AKZ59 ABC59:ABD59 RG59:RH59 HK59:HL59 WTK59:WTN59 WJO59:WJR59 VZS59:VZV59 VPW59:VPZ59 VGA59:VGD59 UWE59:UWH59 UMI59:UML59 UCM59:UCP59 TSQ59:TST59 TIU59:TIX59 SYY59:SZB59 SPC59:SPF59 SFG59:SFJ59 RVK59:RVN59 RLO59:RLR59 RBS59:RBV59 QRW59:QRZ59 QIA59:QID59 PYE59:PYH59 POI59:POL59 PEM59:PEP59 OUQ59:OUT59 OKU59:OKX59 OAY59:OBB59 NRC59:NRF59 NHG59:NHJ59 MXK59:MXN59 MNO59:MNR59 MDS59:MDV59 LTW59:LTZ59 LKA59:LKD59 LAE59:LAH59 KQI59:KQL59 KGM59:KGP59 JWQ59:JWT59 JMU59:JMX59 JCY59:JDB59 ITC59:ITF59 IJG59:IJJ59 HZK59:HZN59 HPO59:HPR59 HFS59:HFV59 GVW59:GVZ59 GMA59:GMD59 GCE59:GCH59 FSI59:FSL59 FIM59:FIP59 EYQ59:EYT59 EOU59:EOX59 EEY59:EFB59 DVC59:DVF59 DLG59:DLJ59 DBK59:DBN59 CRO59:CRR59 CHS59:CHV59 BXW59:BXZ59 BOA59:BOD59 BEE59:BEH59 AUI59:AUL59 AKM59:AKP59 AAQ59:AAT59 QU59:QX59 GY59:HB59 WTP59:WTQ59 WJT59:WJU59 VZX59:VZY59 VQB59:VQC59 VGF59:VGG59 UWJ59:UWK59 UMN59:UMO59 UCR59:UCS59 TSV59:TSW59 TIZ59:TJA59 SZD59:SZE59 SPH59:SPI59 SFL59:SFM59 RVP59:RVQ59 RLT59:RLU59 RBX59:RBY59 QSB59:QSC59 QIF59:QIG59 PYJ59:PYK59 PON59:POO59 PER59:PES59 OUV59:OUW59 OKZ59:OLA59 OBD59:OBE59 NRH59:NRI59 NHL59:NHM59 MXP59:MXQ59 MNT59:MNU59 MDX59:MDY59 LUB59:LUC59 LKF59:LKG59 LAJ59:LAK59 KQN59:KQO59 KGR59:KGS59 JWV59:JWW59 JMZ59:JNA59 JDD59:JDE59 ITH59:ITI59 IJL59:IJM59 HZP59:HZQ59 HPT59:HPU59 HFX59:HFY59 GWB59:GWC59 GMF59:GMG59 GCJ59:GCK59 FSN59:FSO59 FIR59:FIS59 EYV59:EYW59 EOZ59:EPA59 EFD59:EFE59 DVH59:DVI59 DLL59:DLM59 DBP59:DBQ59 CRT59:CRU59 CHX59:CHY59 BYB59:BYC59 BOF59:BOG59 BEJ59:BEK59 AUN59:AUO59 AKR59:AKS59 AAV59:AAW59 QZ59:RA59 HD59:HE59 WUE59:WUH59 WKI59:WKL59 WAM59:WAP59 VQQ59:VQT59 VGU59:VGX59 UWY59:UXB59 UNC59:UNF59 UDG59:UDJ59 TTK59:TTN59 TJO59:TJR59 SZS59:SZV59 SPW59:SPZ59 SGA59:SGD59 RWE59:RWH59 RMI59:RML59 RCM59:RCP59 QSQ59:QST59 QIU59:QIX59 PYY59:PZB59 PPC59:PPF59 PFG59:PFJ59 OVK59:OVN59 OLO59:OLR59 OBS59:OBV59 NRW59:NRZ59 NIA59:NID59 MYE59:MYH59 MOI59:MOL59 MEM59:MEP59 LUQ59:LUT59 LKU59:LKX59 LAY59:LBB59 KRC59:KRF59 KHG59:KHJ59 JXK59:JXN59 JNO59:JNR59 JDS59:JDV59 ITW59:ITZ59 IKA59:IKD59 IAE59:IAH59 HQI59:HQL59 HGM59:HGP59 GWQ59:GWT59 GMU59:GMX59 GCY59:GDB59 FTC59:FTF59 FJG59:FJJ59 EZK59:EZN59 EPO59:EPR59 EFS59:EFV59 DVW59:DVZ59 DMA59:DMD59 DCE59:DCH59 CSI59:CSL59 CIM59:CIP59 BYQ59:BYT59 BOU59:BOX59 BEY59:BFB59 AVC59:AVF59 ALG59:ALJ59 ABK59:ABN59 RO59:RR59 HS59:HV59 X59:AA59 WUJ59:WUL59 WKN59:WKP59 WAR59:WAT59 VQV59:VQX59 VGZ59:VHB59 UXD59:UXF59 UNH59:UNJ59 UDL59:UDN59 TTP59:TTR59 TJT59:TJV59 SZX59:SZZ59 SQB59:SQD59 SGF59:SGH59 RWJ59:RWL59 RMN59:RMP59 RCR59:RCT59 QSV59:QSX59 QIZ59:QJB59 PZD59:PZF59 PPH59:PPJ59 PFL59:PFN59 OVP59:OVR59 OLT59:OLV59 OBX59:OBZ59 NSB59:NSD59 NIF59:NIH59 MYJ59:MYL59 MON59:MOP59 MER59:MET59 LUV59:LUX59 LKZ59:LLB59 LBD59:LBF59 KRH59:KRJ59 KHL59:KHN59 JXP59:JXR59 JNT59:JNV59 JDX59:JDZ59 IUB59:IUD59 IKF59:IKH59 IAJ59:IAL59 HQN59:HQP59 HGR59:HGT59 GWV59:GWX59 GMZ59:GNB59 GDD59:GDF59 FTH59:FTJ59 FJL59:FJN59 EZP59:EZR59 EPT59:EPV59 EFX59:EFZ59 DWB59:DWD59 DMF59:DMH59 DCJ59:DCL59 CSN59:CSP59 CIR59:CIT59 BYV59:BYX59 BOZ59:BPB59 BFD59:BFF59 AVH59:AVJ59 ALL59:ALN59 ABP59:ABR59 RT59:RV59 HX59:HZ59 AC59:AE59 WUN59:WVF59 WKR59:WLJ59 WAV59:WBN59 VQZ59:VRR59 VHD59:VHV59 UXH59:UXZ59 UNL59:UOD59 UDP59:UEH59 TTT59:TUL59 TJX59:TKP59 TAB59:TAT59 SQF59:SQX59 SGJ59:SHB59 RWN59:RXF59 RMR59:RNJ59 RCV59:RDN59 QSZ59:QTR59 QJD59:QJV59 PZH59:PZZ59 PPL59:PQD59 PFP59:PGH59 OVT59:OWL59 OLX59:OMP59 OCB59:OCT59 NSF59:NSX59 NIJ59:NJB59 MYN59:MZF59 MOR59:MPJ59 MEV59:MFN59 LUZ59:LVR59 LLD59:LLV59 LBH59:LBZ59 KRL59:KSD59 KHP59:KIH59 JXT59:JYL59 JNX59:JOP59 JEB59:JET59 IUF59:IUX59 IKJ59:ILB59 IAN59:IBF59 HQR59:HRJ59 HGV59:HHN59 GWZ59:GXR59 GND59:GNV59 GDH59:GDZ59 FTL59:FUD59 FJP59:FKH59 EZT59:FAL59 EPX59:EQP59 EGB59:EGT59 DWF59:DWX59 DMJ59:DNB59 DCN59:DDF59 CSR59:CTJ59 CIV59:CJN59 BYZ59:BZR59 BPD59:BPV59 BFH59:BFZ59 AVL59:AWD59 ALP59:AMH59 ABT59:ACL59 RX59:SP59 AG59:AY59 HQ59 WTU59 WJY59 WAC59 VQG59 VGK59 UWO59 UMS59 UCW59 TTA59 TJE59 SZI59 SPM59 SFQ59 RVU59 RLY59 RCC59 QSG59 QIK59 PYO59 POS59 PEW59 OVA59 OLE59 OBI59 NRM59 NHQ59 MXU59 MNY59 MEC59 LUG59 LKK59 LAO59 KQS59 KGW59 JXA59 JNE59 JDI59 ITM59 IJQ59 HZU59 HPY59 HGC59 GWG59 GMK59 GCO59 FSS59 FIW59 EZA59 EPE59 EFI59 DVM59 DLQ59 DBU59 CRY59 CIC59 BYG59 BOK59 BEO59 AUS59 AKW59 ABA59 RE59 HI59 WUC59 WKG59 WAK59 VQO59 VGS59 UWW59 UNA59 UDE59 TTI59 TJM59 SZQ59 SPU59 SFY59 RWC59 RMG59 RCK59 QSO59 QIS59 PYW59 PPA59 PFE59 OVI59 OLM59 OBQ59 NRU59 NHY59 MYC59 MOG59 MEK59 LUO59 LKS59 LAW59 KRA59 KHE59 JXI59 JNM59 JDQ59 ITU59 IJY59 IAC59 HQG59 HGK59 GWO59 GMS59 GCW59 FTA59 FJE59 EZI59 EPM59 EFQ59 DVU59 DLY59 DCC59 CSG59 CIK59 BYO59 BOS59 BEW59 AVA59 ALE59 ABI59 RM59 V59 HO59 WTS59 WJW59 WAA59 VQE59 VGI59 UWM59 UMQ59 UCU59 TSY59 TJC59 SZG59 SPK59 SFO59 RVS59 RLW59 RCA59 QSE59 QII59 PYM59 POQ59 PEU59 OUY59 OLC59 OBG59 NRK59 NHO59 MXS59 MNW59 MEA59 LUE59 LKI59 LAM59 KQQ59 KGU59 JWY59 JNC59 JDG59 ITK59 IJO59 HZS59 HPW59 HGA59 GWE59 GMI59 GCM59 FSQ59 FIU59 EYY59 EPC59 EFG59 DVK59 DLO59 DBS59 CRW59 CIA59 BYE59 BOI59 BEM59 AUQ59 AKU59 AAY59 RC59 HG59 D17:O17 WUA59 WKE59 WAI59 VQM59 VGQ59 UWU59 UMY59 UDC59 TTG59 TJK59 SZO59 SPS59 SFW59 RWA59 RME59 RCI59 QSM59 QIQ59 PYU59 POY59 PFC59 OVG59 OLK59 OBO59 NRS59 NHW59 MYA59 MOE59 MEI59 LUM59 LKQ59 LAU59 KQY59 KHC59 JXG59 JNK59 JDO59 ITS59 IJW59 IAA59 HQE59 HGI59 GWM59 GMQ59 GCU59 FSY59 FJC59 EZG59 EPK59 EFO59 DVS59 DLW59 DCA59 CSE59 CII59 BYM59 BOQ59 BEU59 AUY59 ALC59 ABG59 RK59 T59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59:Q59 D59:G59 I59:J59 N59 L59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9 HW59 RS59 ABO59 ALK59 AVG59 BFC59 BOY59 BYU59 CIQ59 CSM59 DCI59 DME59 DWA59 EFW59 EPS59 EZO59 FJK59 FTG59 GDC59 GMY59 GWU59 HGQ59 HQM59 IAI59 IKE59 IUA59 JDW59 JNS59 JXO59 KHK59 KRG59 LBC59 LKY59 LUU59 MEQ59 MOM59 MYI59 NIE59 NSA59 OBW59 OLS59 OVO59 PFK59 PPG59 PZC59 QIY59 QSU59 RCQ59 RMM59 RWI59 SGE59 SQA59 SZW59 TJS59 TTO59 UDK59 UNG59 UXC59 VGY59 VQU59 WAQ59 WKM59 WUI59 HF59 RB59 AAX59 AKT59 AUP59 BEL59 BOH59 BYD59 CHZ59 CRV59 DBR59 DLN59 DVJ59 EFF59 EPB59 EYX59 FIT59 FSP59 GCL59 GMH59 GWD59 HFZ59 HPV59 HZR59 IJN59 ITJ59 JDF59 JNB59 JWX59 KGT59 KQP59 LAL59 LKH59 LUD59 MDZ59 MNV59 MXR59 NHN59 NRJ59 OBF59 OLB59 OUX59 PET59 POP59 PYL59 QIH59 QSD59 RBZ59 RLV59 RVR59 SFN59 SPJ59 SZF59 TJB59 TSX59 UCT59 UMP59 UWL59 VGH59 VQD59 VZZ59 WJV59 WTR59 U59 HP59 RL59 ABH59 ALD59 AUZ59 BEV59 BOR59 BYN59 CIJ59 CSF59 DCB59 DLX59 DVT59 EFP59 EPL59 EZH59 FJD59 FSZ59 GCV59 GMR59 GWN59 HGJ59 HQF59 IAB59 IJX59 ITT59 JDP59 JNL59 JXH59 KHD59 KQZ59 LAV59 LKR59 LUN59 MEJ59 MOF59 MYB59 NHX59 NRT59 OBP59 OLL59 OVH59 PFD59 POZ59 PYV59 QIR59 QSN59 RCJ59 RMF59 RWB59 SFX59 SPT59 SZP59 TJL59 TTH59 UDD59 UMZ59 UWV59 VGR59 VQN59 WAJ59 WKF59 WUB59 HC59 QY59 AAU59 AKQ59 AUM59 BEI59 BOE59 BYA59 CHW59 CRS59 DBO59 DLK59 DVG59 EFC59 EOY59 EYU59 FIQ59 FSM59 GCI59 GME59 GWA59 HFW59 HPS59 HZO59 IJK59 ITG59 JDC59 JMY59 JWU59 KGQ59 KQM59 LAI59 LKE59 LUA59 MDW59 MNS59 MXO59 NHK59 NRG59 OBC59 OKY59 OUU59 PEQ59 POM59 PYI59 QIE59 QSA59 RBW59 RLS59 RVO59 SFK59 SPG59 SZC59 TIY59 TSU59 UCQ59 UMM59 UWI59 VGE59 VQA59 VZW59 WJS59 WTO59 HH59 RD59 AAZ59 AKV59 AUR59 BEN59 BOJ59 BYF59 CIB59 CRX59 DBT59 DLP59 DVL59 EFH59 EPD59 EYZ59 FIV59 FSR59 GCN59 GMJ59 GWF59 HGB59 HPX59 HZT59 IJP59 ITL59 JDH59 JND59 JWZ59 KGV59 KQR59 LAN59 LKJ59 LUF59 MEB59 MNX59 MXT59 NHP59 NRL59 OBH59 OLD59 OUZ59 PEV59 POR59 PYN59 QIJ59 QSF59 RCB59 RLX59 RVT59 SFP59 SPL59 SZH59 TJD59 TSZ59 UCV59 UMR59 UWN59 VGJ59 VQF59 WAB59 WJX59 WTT59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9:C59 BS59:GX59 KD59:QT59 TZ59:AAP59 ADV59:AKL59 ANR59:AUH59 AXN59:BED59 BHJ59:BNZ59 BRF59:BXV59 CBB59:CHR59 CKX59:CRN59 CUT59:DBJ59 DEP59:DLF59 DOL59:DVB59 DYH59:EEX59 EID59:EOT59 ERZ59:EYP59 FBV59:FIL59 FLR59:FSH59 FVN59:GCD59 GFJ59:GLZ59 GPF59:GVV59 GZB59:HFR59 HIX59:HPN59 HST59:HZJ59 ICP59:IJF59 IML59:ITB59 IWH59:JCX59 JGD59:JMT59 JPZ59:JWP59 JZV59:KGL59 KJR59:KQH59 KTN59:LAD59 LDJ59:LJZ59 LNF59:LTV59 LXB59:MDR59 MGX59:MNN59 MQT59:MXJ59 NAP59:NHF59 NKL59:NRB59 NUH59:OAX59 OED59:OKT59 ONZ59:OUP59 OXV59:PEL59 PHR59:POH59 PRN59:PYD59 QBJ59:QHZ59 QLF59:QRV59 QVB59:RBR59 REX59:RLN59 ROT59:RVJ59 RYP59:SFF59 SIL59:SPB59 SSH59:SYX59 TCD59:TIT59 TLZ59:TSP59 TVV59:UCL59 UFR59:UMH59 UPN59:UWD59 UZJ59:VFZ59 VJF59:VPV59 VTB59:VZR59 WCX59:WJN59 WMT59:WTJ59 WWP59:XFD59 AZ59 IU59 SQ59 ACM59 AMI59 AWE59 BGA59 BPW59 BZS59 CJO59 CTK59 DDG59 DNC59 DWY59 EGU59 EQQ59 FAM59 FKI59 FUE59 GEA59 GNW59 GXS59 HHO59 HRK59 IBG59 ILC59 IUY59 JEU59 JOQ59 JYM59 KII59 KSE59 LCA59 LLW59 LVS59 MFO59 MPK59 MZG59 NJC59 NSY59 OCU59 OMQ59 OWM59 PGI59 PQE59 QAA59 QJW59 QTS59 RDO59 RNK59 RXG59 SHC59 SQY59 TAU59 TKQ59 TUM59 UEI59 UOE59 UYA59 VHW59 VRS59 WBO59 WLK59 WVG59 AF59 IA59 RW59 ABS59 ALO59 AVK59 BFG59 BPC59 BYY59 CIU59 CSQ59 DCM59 DMI59 DWE59 EGA59 EPW59 EZS59 FJO59 FTK59 GDG59 GNC59 GWY59 HGU59 HQQ59 IAM59 IKI59 IUE59 JEA59 JNW59 JXS59 KHO59 KRK59 LBG59 LLC59 LUY59 MEU59 MOQ59 MYM59 NII59 NSE59 OCA59 OLW59 OVS59 PFO59 PPK59 PZG59 QJC59 QSY59 RCU59 RMQ59 RWM59 SGI59 SQE59 TAA59 TJW59 TTS59 UDO59 UNK59 UXG59 VHC59 VQY59 WAU59 WKQ59 WUM59 R59:S59 HM59:HN59 RI59:RJ59 ABE59:ABF59 ALA59:ALB59 AUW59:AUX59 BES59:BET59 BOO59:BOP59 BYK59:BYL59 CIG59:CIH59 CSC59:CSD59 DBY59:DBZ59 DLU59:DLV59 DVQ59:DVR59 EFM59:EFN59 EPI59:EPJ59 EZE59:EZF59 FJA59:FJB59 FSW59:FSX59 GCS59:GCT59 GMO59:GMP59 GWK59:GWL59 HGG59:HGH59 HQC59:HQD59 HZY59:HZZ59 IJU59:IJV59 ITQ59:ITR59 JDM59:JDN59 JNI59:JNJ59 JXE59:JXF59 KHA59:KHB59 KQW59:KQX59 LAS59:LAT59 LKO59:LKP59 LUK59:LUL59 MEG59:MEH59 MOC59:MOD59 MXY59:MXZ59 NHU59:NHV59 NRQ59:NRR59 OBM59:OBN59 OLI59:OLJ59 OVE59:OVF59 PFA59:PFB59 POW59:POX59 PYS59:PYT59 QIO59:QIP59 QSK59:QSL59 RCG59:RCH59 RMC59:RMD59 RVY59:RVZ59 SFU59:SFV59 SPQ59:SPR59 SZM59:SZN59 TJI59:TJJ59 TTE59:TTF59 UDA59:UDB59 UMW59:UMX59 UWS59:UWT59 VGO59:VGP59 VQK59:VQL59 WAG59:WAH59 WKC59:WKD59 WTY59:WTZ59 HJ59 RF59 ABB59 AKX59 AUT59 BEP59 BOL59 BYH59 CID59 CRZ59 DBV59 DLR59 DVN59 EFJ59 EPF59 EZB59 FIX59 FST59 GCP59 GML59 GWH59 HGD59 HPZ59 HZV59 IJR59 ITN59 JDJ59 JNF59 JXB59 KGX59 KQT59 LAP59 LKL59 LUH59 MED59 MNZ59 MXV59 NHR59 NRN59 OBJ59 OLF59 OVB59 PEX59 POT59 PYP59 QIL59 QSH59 RCD59 RLZ59 RVV59 SFR59 SPN59 SZJ59 TJF59 TTB59 UCX59 UMT59 UWP59 VGL59 VQH59 WAD59 WJZ59 WTV59 W59 HR59 RN59 ABJ59 ALF59 AVB59 BEX59 BOT59 BYP59 CIL59 CSH59 DCD59 DLZ59 DVV59 EFR59 EPN59 EZJ59 FJF59 FTB59 GCX59 GMT59 GWP59 HGL59 HQH59 IAD59 IJZ59 ITV59 JDR59 JNN59 JXJ59 KHF59 KRB59 LAX59 LKT59 LUP59 MEL59 MOH59 MYD59 NHZ59 NRV59 OBR59 OLN59 OVJ59 PFF59 PPB59 PYX59 QIT59 QSP59 RCL59 RMH59 RWD59 SFZ59 SPV59 SZR59 TJN59 TTJ59 UDF59 UNB59 UWX59 VGT59 VQP59 WAL59 WKH59 WUD59 O59 K59 H59 M59"/>
  </dataValidations>
  <pageMargins left="0.39370078740157483" right="0.31496062992125984" top="0.38" bottom="0.39370078740157483" header="0.31496062992125984" footer="0.2"/>
  <pageSetup paperSize="9" scale="60" orientation="landscape" r:id="rId1"/>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2018-05-02T13:50:40Z</dcterms:modified>
</cp:coreProperties>
</file>