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910286\Desktop\"/>
    </mc:Choice>
  </mc:AlternateContent>
  <bookViews>
    <workbookView xWindow="0" yWindow="0" windowWidth="13800" windowHeight="4068" tabRatio="998" activeTab="1"/>
  </bookViews>
  <sheets>
    <sheet name="00-02-06全国計（木）" sheetId="10" r:id="rId1"/>
    <sheet name="00-02-06大都市計（木）" sheetId="17" r:id="rId2"/>
    <sheet name="00-02-06都市計（木）" sheetId="18" r:id="rId3"/>
    <sheet name="00-02-06町村計（木）" sheetId="19" r:id="rId4"/>
    <sheet name="00-02-06全国計（非木）" sheetId="20" r:id="rId5"/>
    <sheet name="00-02-06大都市計（非木）" sheetId="21" r:id="rId6"/>
    <sheet name="00-02-06都市計（非木）" sheetId="22" r:id="rId7"/>
    <sheet name="00-02-06町村計（非木）" sheetId="23" r:id="rId8"/>
    <sheet name="Sheet1" sheetId="24" r:id="rId9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23" l="1"/>
  <c r="E128" i="23"/>
  <c r="E127" i="23"/>
  <c r="E126" i="23"/>
  <c r="E125" i="23"/>
  <c r="E124" i="23"/>
  <c r="E123" i="23"/>
  <c r="E122" i="23"/>
  <c r="E121" i="23"/>
  <c r="E120" i="23"/>
  <c r="E119" i="23"/>
  <c r="E118" i="23"/>
  <c r="E117" i="23"/>
  <c r="E116" i="23"/>
  <c r="E107" i="23"/>
  <c r="E106" i="23"/>
  <c r="E105" i="23"/>
  <c r="E104" i="23"/>
  <c r="E103" i="23"/>
  <c r="E102" i="23"/>
  <c r="E101" i="23"/>
  <c r="E100" i="23"/>
  <c r="E99" i="23"/>
  <c r="E98" i="23"/>
  <c r="E97" i="23"/>
  <c r="E96" i="23"/>
  <c r="E95" i="23"/>
  <c r="E94" i="23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129" i="21"/>
  <c r="E128" i="21"/>
  <c r="E127" i="21"/>
  <c r="E126" i="21"/>
  <c r="E125" i="21"/>
  <c r="E124" i="21"/>
  <c r="E123" i="21"/>
  <c r="E122" i="21"/>
  <c r="E121" i="21"/>
  <c r="E120" i="21"/>
  <c r="E119" i="21"/>
  <c r="E118" i="21"/>
  <c r="E117" i="21"/>
  <c r="E116" i="21"/>
  <c r="E107" i="21"/>
  <c r="E106" i="21"/>
  <c r="E105" i="21"/>
  <c r="E104" i="21"/>
  <c r="E103" i="21"/>
  <c r="E102" i="21"/>
  <c r="E101" i="21"/>
  <c r="E100" i="21"/>
  <c r="E99" i="21"/>
  <c r="E98" i="21"/>
  <c r="E97" i="21"/>
  <c r="E96" i="21"/>
  <c r="E95" i="21"/>
  <c r="E94" i="21"/>
  <c r="E93" i="21"/>
  <c r="E92" i="21"/>
  <c r="E91" i="21"/>
  <c r="E90" i="21"/>
  <c r="E89" i="21"/>
  <c r="E88" i="21"/>
  <c r="E87" i="21"/>
  <c r="E86" i="21"/>
  <c r="E85" i="21"/>
  <c r="E84" i="21"/>
  <c r="E83" i="21"/>
  <c r="E82" i="21"/>
  <c r="E81" i="21"/>
  <c r="E80" i="21"/>
  <c r="E129" i="20"/>
  <c r="E128" i="20"/>
  <c r="E127" i="20"/>
  <c r="E126" i="20"/>
  <c r="E125" i="20"/>
  <c r="E124" i="20"/>
  <c r="E123" i="20"/>
  <c r="E122" i="20"/>
  <c r="E121" i="20"/>
  <c r="E120" i="20"/>
  <c r="E119" i="20"/>
  <c r="E118" i="20"/>
  <c r="E117" i="20"/>
  <c r="E116" i="20"/>
  <c r="E107" i="20"/>
  <c r="E106" i="20"/>
  <c r="E105" i="20"/>
  <c r="E104" i="20"/>
  <c r="E103" i="20"/>
  <c r="E102" i="20"/>
  <c r="E101" i="20"/>
  <c r="E100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99" i="20"/>
  <c r="H18" i="19"/>
  <c r="H17" i="19"/>
  <c r="H16" i="19"/>
  <c r="H15" i="19"/>
  <c r="H14" i="19"/>
  <c r="H13" i="19"/>
  <c r="H12" i="19"/>
  <c r="H11" i="19"/>
  <c r="H10" i="19"/>
  <c r="H9" i="19"/>
  <c r="H18" i="18"/>
  <c r="H17" i="18"/>
  <c r="H16" i="18"/>
  <c r="H15" i="18"/>
  <c r="H14" i="18"/>
  <c r="H13" i="18"/>
  <c r="H12" i="18"/>
  <c r="H11" i="18"/>
  <c r="H10" i="18"/>
  <c r="H9" i="18"/>
  <c r="H18" i="17"/>
  <c r="H17" i="17"/>
  <c r="H16" i="17"/>
  <c r="H15" i="17"/>
  <c r="H14" i="17"/>
  <c r="H13" i="17"/>
  <c r="H12" i="17"/>
  <c r="H11" i="17"/>
  <c r="H10" i="17"/>
  <c r="H9" i="17"/>
  <c r="H18" i="10"/>
  <c r="H17" i="10"/>
  <c r="H16" i="10"/>
  <c r="H15" i="10"/>
  <c r="H14" i="10"/>
  <c r="H13" i="10"/>
  <c r="H12" i="10"/>
  <c r="H11" i="10"/>
  <c r="H10" i="10"/>
  <c r="H9" i="10"/>
  <c r="F56" i="23" l="1"/>
  <c r="E56" i="23"/>
  <c r="D56" i="23"/>
  <c r="C56" i="23"/>
  <c r="F55" i="23"/>
  <c r="E55" i="23"/>
  <c r="D55" i="23"/>
  <c r="C55" i="23"/>
  <c r="F54" i="23"/>
  <c r="E54" i="23"/>
  <c r="D54" i="23"/>
  <c r="C54" i="23"/>
  <c r="F53" i="23"/>
  <c r="E53" i="23"/>
  <c r="D53" i="23"/>
  <c r="C53" i="23"/>
  <c r="F52" i="23"/>
  <c r="E52" i="23"/>
  <c r="D52" i="23"/>
  <c r="C52" i="23"/>
  <c r="F51" i="23"/>
  <c r="E51" i="23"/>
  <c r="D51" i="23"/>
  <c r="C51" i="23"/>
  <c r="F50" i="23"/>
  <c r="E50" i="23"/>
  <c r="D50" i="23"/>
  <c r="C50" i="23"/>
  <c r="D129" i="23"/>
  <c r="C129" i="23"/>
  <c r="D128" i="23"/>
  <c r="C128" i="23"/>
  <c r="D127" i="23"/>
  <c r="C127" i="23"/>
  <c r="D126" i="23"/>
  <c r="C126" i="23"/>
  <c r="D125" i="23"/>
  <c r="C125" i="23"/>
  <c r="D124" i="23"/>
  <c r="C124" i="23"/>
  <c r="D123" i="23"/>
  <c r="C123" i="23"/>
  <c r="F56" i="21"/>
  <c r="E56" i="21"/>
  <c r="D56" i="21"/>
  <c r="C56" i="21"/>
  <c r="F55" i="21"/>
  <c r="E55" i="21"/>
  <c r="D55" i="21"/>
  <c r="C55" i="21"/>
  <c r="F54" i="21"/>
  <c r="E54" i="21"/>
  <c r="D54" i="21"/>
  <c r="C54" i="21"/>
  <c r="F53" i="21"/>
  <c r="E53" i="21"/>
  <c r="D53" i="21"/>
  <c r="C53" i="21"/>
  <c r="F52" i="21"/>
  <c r="E52" i="21"/>
  <c r="D52" i="21"/>
  <c r="C52" i="21"/>
  <c r="F51" i="21"/>
  <c r="E51" i="21"/>
  <c r="D51" i="21"/>
  <c r="C51" i="21"/>
  <c r="F50" i="21"/>
  <c r="E50" i="21"/>
  <c r="D50" i="21"/>
  <c r="C50" i="21"/>
  <c r="D129" i="22"/>
  <c r="C129" i="22"/>
  <c r="D128" i="22"/>
  <c r="C128" i="22"/>
  <c r="D127" i="22"/>
  <c r="C127" i="22"/>
  <c r="D126" i="22"/>
  <c r="C126" i="22"/>
  <c r="D125" i="22"/>
  <c r="C125" i="22"/>
  <c r="D124" i="22"/>
  <c r="C124" i="22"/>
  <c r="D123" i="22"/>
  <c r="C123" i="22"/>
  <c r="F56" i="22"/>
  <c r="E56" i="22"/>
  <c r="D56" i="22"/>
  <c r="C56" i="22"/>
  <c r="F55" i="22"/>
  <c r="E55" i="22"/>
  <c r="D55" i="22"/>
  <c r="C55" i="22"/>
  <c r="F54" i="22"/>
  <c r="E54" i="22"/>
  <c r="D54" i="22"/>
  <c r="C54" i="22"/>
  <c r="F53" i="22"/>
  <c r="E53" i="22"/>
  <c r="D53" i="22"/>
  <c r="C53" i="22"/>
  <c r="F52" i="22"/>
  <c r="E52" i="22"/>
  <c r="D52" i="22"/>
  <c r="C52" i="22"/>
  <c r="F51" i="22"/>
  <c r="E51" i="22"/>
  <c r="D51" i="22"/>
  <c r="C51" i="22"/>
  <c r="F50" i="22"/>
  <c r="E50" i="22"/>
  <c r="D50" i="22"/>
  <c r="C50" i="22"/>
  <c r="D129" i="21"/>
  <c r="C129" i="21"/>
  <c r="D128" i="21"/>
  <c r="C128" i="21"/>
  <c r="D127" i="21"/>
  <c r="C127" i="21"/>
  <c r="D126" i="21"/>
  <c r="C126" i="21"/>
  <c r="D125" i="21"/>
  <c r="C125" i="21"/>
  <c r="D124" i="21"/>
  <c r="C124" i="21"/>
  <c r="D123" i="21"/>
  <c r="C123" i="21"/>
  <c r="D129" i="20"/>
  <c r="C129" i="20"/>
  <c r="D128" i="20"/>
  <c r="C128" i="20"/>
  <c r="D127" i="20"/>
  <c r="C127" i="20"/>
  <c r="D126" i="20"/>
  <c r="C126" i="20"/>
  <c r="D125" i="20"/>
  <c r="C125" i="20"/>
  <c r="D124" i="20"/>
  <c r="C124" i="20"/>
  <c r="D123" i="20"/>
  <c r="C123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C56" i="20"/>
  <c r="C55" i="20"/>
  <c r="C54" i="20"/>
  <c r="C53" i="20"/>
  <c r="C52" i="20"/>
  <c r="C51" i="20"/>
  <c r="C50" i="20"/>
</calcChain>
</file>

<file path=xl/sharedStrings.xml><?xml version="1.0" encoding="utf-8"?>
<sst xmlns="http://schemas.openxmlformats.org/spreadsheetml/2006/main" count="716" uniqueCount="69">
  <si>
    <t>６　新増分家屋に関する調</t>
    <rPh sb="2" eb="3">
      <t>シン</t>
    </rPh>
    <rPh sb="3" eb="4">
      <t>ゾウ</t>
    </rPh>
    <rPh sb="4" eb="5">
      <t>ブン</t>
    </rPh>
    <rPh sb="5" eb="7">
      <t>カオク</t>
    </rPh>
    <rPh sb="8" eb="9">
      <t>カン</t>
    </rPh>
    <rPh sb="11" eb="12">
      <t>チョウ</t>
    </rPh>
    <phoneticPr fontId="2"/>
  </si>
  <si>
    <t>　⑴　木造家屋</t>
    <rPh sb="3" eb="5">
      <t>モクゾウ</t>
    </rPh>
    <rPh sb="5" eb="7">
      <t>カオク</t>
    </rPh>
    <phoneticPr fontId="2"/>
  </si>
  <si>
    <t>全　国　計</t>
    <rPh sb="0" eb="1">
      <t>ゼン</t>
    </rPh>
    <rPh sb="2" eb="3">
      <t>クニ</t>
    </rPh>
    <rPh sb="4" eb="5">
      <t>ケイ</t>
    </rPh>
    <phoneticPr fontId="2"/>
  </si>
  <si>
    <t>棟　　　　　　　数</t>
    <rPh sb="0" eb="1">
      <t>ムネ</t>
    </rPh>
    <rPh sb="8" eb="9">
      <t>スウ</t>
    </rPh>
    <phoneticPr fontId="2"/>
  </si>
  <si>
    <t>床　　　面　　　積</t>
    <rPh sb="0" eb="1">
      <t>ユカ</t>
    </rPh>
    <rPh sb="4" eb="5">
      <t>メン</t>
    </rPh>
    <rPh sb="8" eb="9">
      <t>セキ</t>
    </rPh>
    <phoneticPr fontId="2"/>
  </si>
  <si>
    <t>決　　定　　価　　格</t>
    <rPh sb="0" eb="1">
      <t>ケッ</t>
    </rPh>
    <rPh sb="3" eb="4">
      <t>サダム</t>
    </rPh>
    <rPh sb="6" eb="7">
      <t>アタイ</t>
    </rPh>
    <rPh sb="9" eb="10">
      <t>カク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</si>
  <si>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</si>
  <si>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うち増築分</t>
    <rPh sb="2" eb="4">
      <t>ゾウチク</t>
    </rPh>
    <rPh sb="4" eb="5">
      <t>ブン</t>
    </rPh>
    <phoneticPr fontId="2"/>
  </si>
  <si>
    <t>うち増築分
　　　　 （㎡）</t>
    <rPh sb="2" eb="4">
      <t>ゾウチク</t>
    </rPh>
    <rPh sb="4" eb="5">
      <t>ブン</t>
    </rPh>
    <phoneticPr fontId="2"/>
  </si>
  <si>
    <t>うち増築分
　　　 （千円）</t>
    <rPh sb="2" eb="4">
      <t>ゾウチク</t>
    </rPh>
    <rPh sb="4" eb="5">
      <t>ブン</t>
    </rPh>
    <rPh sb="11" eb="13">
      <t>センエン</t>
    </rPh>
    <phoneticPr fontId="2"/>
  </si>
  <si>
    <t>総数</t>
    <rPh sb="0" eb="2">
      <t>ソウスウ</t>
    </rPh>
    <phoneticPr fontId="2"/>
  </si>
  <si>
    <t>総数
　　　　 （㎡）
　　　　　　(ｲ)</t>
    <rPh sb="0" eb="2">
      <t>ソウスウ</t>
    </rPh>
    <phoneticPr fontId="2"/>
  </si>
  <si>
    <t>総数
　　　 （千円）
　　　　　　(ﾛ)</t>
    <rPh sb="0" eb="2">
      <t>ソウスウ</t>
    </rPh>
    <rPh sb="8" eb="10">
      <t>センエン</t>
    </rPh>
    <phoneticPr fontId="2"/>
  </si>
  <si>
    <t>（円）</t>
    <rPh sb="1" eb="2">
      <t>エン</t>
    </rPh>
    <phoneticPr fontId="2"/>
  </si>
  <si>
    <t>(ﾛ)/(ｲ)</t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</si>
  <si>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</si>
  <si>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</si>
  <si>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</si>
  <si>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旅館・料亭・ホテル</t>
    <rPh sb="0" eb="2">
      <t>リョカン</t>
    </rPh>
    <rPh sb="3" eb="5">
      <t>リョウテイ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</si>
  <si>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</si>
  <si>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</si>
  <si>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</si>
  <si>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</si>
  <si>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合計</t>
    <rPh sb="0" eb="2">
      <t>ゴウケイ</t>
    </rPh>
    <phoneticPr fontId="2"/>
  </si>
  <si>
    <t>－新増分家屋－</t>
    <rPh sb="1" eb="2">
      <t>シン</t>
    </rPh>
    <rPh sb="2" eb="3">
      <t>ゾウ</t>
    </rPh>
    <rPh sb="3" eb="4">
      <t>ブン</t>
    </rPh>
    <rPh sb="4" eb="6">
      <t>カオク</t>
    </rPh>
    <phoneticPr fontId="2"/>
  </si>
  <si>
    <t>　　　　　　　　　 　区　　分
家屋の種類</t>
    <rPh sb="11" eb="12">
      <t>ク</t>
    </rPh>
    <rPh sb="14" eb="15">
      <t>ブン</t>
    </rPh>
    <rPh sb="21" eb="23">
      <t>カオク</t>
    </rPh>
    <rPh sb="24" eb="26">
      <t>シュルイ</t>
    </rPh>
    <phoneticPr fontId="2"/>
  </si>
  <si>
    <t>大 都 市 計</t>
    <rPh sb="0" eb="1">
      <t>ダイ</t>
    </rPh>
    <rPh sb="2" eb="3">
      <t>ト</t>
    </rPh>
    <rPh sb="4" eb="5">
      <t>シ</t>
    </rPh>
    <rPh sb="6" eb="7">
      <t>ケイ</t>
    </rPh>
    <phoneticPr fontId="2"/>
  </si>
  <si>
    <t>都　市　計</t>
    <rPh sb="0" eb="1">
      <t>ト</t>
    </rPh>
    <rPh sb="2" eb="3">
      <t>シ</t>
    </rPh>
    <rPh sb="4" eb="5">
      <t>ケイ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</si>
  <si>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</si>
  <si>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附属家
（簡易附属家を含む。）</t>
    <rPh sb="0" eb="2">
      <t>フゾク</t>
    </rPh>
    <rPh sb="2" eb="3">
      <t>イエ</t>
    </rPh>
    <rPh sb="5" eb="7">
      <t>カンイ</t>
    </rPh>
    <rPh sb="7" eb="9">
      <t>フゾク</t>
    </rPh>
    <rPh sb="9" eb="10">
      <t>イエ</t>
    </rPh>
    <rPh sb="11" eb="12">
      <t>フク</t>
    </rPh>
    <phoneticPr fontId="2"/>
  </si>
  <si>
    <t>　⑵　木造以外の家屋</t>
    <rPh sb="3" eb="5">
      <t>モクゾウ</t>
    </rPh>
    <rPh sb="5" eb="7">
      <t>イガイ</t>
    </rPh>
    <rPh sb="8" eb="10">
      <t>カオク</t>
    </rPh>
    <phoneticPr fontId="2"/>
  </si>
  <si>
    <t>全国計（２－１）</t>
    <rPh sb="0" eb="1">
      <t>ゼン</t>
    </rPh>
    <rPh sb="1" eb="2">
      <t>クニ</t>
    </rPh>
    <rPh sb="2" eb="3">
      <t>ケイ</t>
    </rPh>
    <phoneticPr fontId="2"/>
  </si>
  <si>
    <t>家屋の種類</t>
    <rPh sb="0" eb="2">
      <t>カオク</t>
    </rPh>
    <rPh sb="3" eb="5">
      <t>シュルイ</t>
    </rPh>
    <phoneticPr fontId="2"/>
  </si>
  <si>
    <t>　　　　　　　　　　　　　　区　　分
構造別</t>
    <rPh sb="14" eb="15">
      <t>ク</t>
    </rPh>
    <rPh sb="17" eb="18">
      <t>ブン</t>
    </rPh>
    <rPh sb="23" eb="25">
      <t>コウゾウ</t>
    </rPh>
    <rPh sb="25" eb="26">
      <t>ベツ</t>
    </rPh>
    <phoneticPr fontId="2"/>
  </si>
  <si>
    <t>棟　　　　　　　　　　　数</t>
    <rPh sb="0" eb="1">
      <t>ムネ</t>
    </rPh>
    <rPh sb="12" eb="13">
      <t>スウ</t>
    </rPh>
    <phoneticPr fontId="2"/>
  </si>
  <si>
    <t>床　　　　　面　　　　　積</t>
    <rPh sb="0" eb="1">
      <t>ユカ</t>
    </rPh>
    <rPh sb="6" eb="7">
      <t>メン</t>
    </rPh>
    <rPh sb="12" eb="13">
      <t>セキ</t>
    </rPh>
    <phoneticPr fontId="2"/>
  </si>
  <si>
    <t>総数
　　　　　　　　　（㎡）
　　　 　　　　　　　(ｲ)</t>
    <rPh sb="0" eb="2">
      <t>ソウスウ</t>
    </rPh>
    <phoneticPr fontId="2"/>
  </si>
  <si>
    <t>うち増築分
　　　　　　　　　（㎡）</t>
    <rPh sb="2" eb="4">
      <t>ゾウチク</t>
    </rPh>
    <rPh sb="4" eb="5">
      <t>ブン</t>
    </rPh>
    <phoneticPr fontId="2"/>
  </si>
  <si>
    <t>百貨店
事務所・店舗</t>
    <rPh sb="0" eb="3">
      <t>ヒャッカテン</t>
    </rPh>
    <rPh sb="4" eb="6">
      <t>ジム</t>
    </rPh>
    <rPh sb="6" eb="7">
      <t>ショ</t>
    </rPh>
    <rPh sb="8" eb="10">
      <t>テンポ</t>
    </rPh>
    <phoneticPr fontId="2"/>
  </si>
  <si>
    <t>鉄骨鉄筋コンクリート造</t>
    <rPh sb="0" eb="2">
      <t>テッコツ</t>
    </rPh>
    <rPh sb="2" eb="4">
      <t>テッキン</t>
    </rPh>
    <rPh sb="10" eb="11">
      <t>ツク</t>
    </rPh>
    <phoneticPr fontId="2"/>
  </si>
  <si>
    <t>鉄筋コンクリート造</t>
    <rPh sb="0" eb="2">
      <t>テッキン</t>
    </rPh>
    <rPh sb="8" eb="9">
      <t>ツク</t>
    </rPh>
    <phoneticPr fontId="2"/>
  </si>
  <si>
    <t>鉄骨造</t>
    <rPh sb="0" eb="2">
      <t>テッコツ</t>
    </rPh>
    <rPh sb="2" eb="3">
      <t>ツク</t>
    </rPh>
    <phoneticPr fontId="2"/>
  </si>
  <si>
    <t>軽量鉄骨造</t>
    <rPh sb="0" eb="2">
      <t>ケイリョウ</t>
    </rPh>
    <rPh sb="2" eb="4">
      <t>テッコツ</t>
    </rPh>
    <rPh sb="4" eb="5">
      <t>ツク</t>
    </rPh>
    <phoneticPr fontId="2"/>
  </si>
  <si>
    <t>れんが造・コンクリートブロック造</t>
    <rPh sb="3" eb="4">
      <t>ツク</t>
    </rPh>
    <rPh sb="15" eb="16">
      <t>ツク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</si>
  <si>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</si>
  <si>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</si>
  <si>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住宅・アパート</t>
    <rPh sb="0" eb="2">
      <t>ジュウタク</t>
    </rPh>
    <phoneticPr fontId="2"/>
  </si>
  <si>
    <t>ホテル・病院</t>
    <rPh sb="4" eb="6">
      <t>ビョウイン</t>
    </rPh>
    <phoneticPr fontId="2"/>
  </si>
  <si>
    <t>工場・倉庫・市場</t>
    <rPh sb="0" eb="2">
      <t>コウジョウ</t>
    </rPh>
    <rPh sb="3" eb="5">
      <t>ソウコ</t>
    </rPh>
    <rPh sb="6" eb="8">
      <t>シジョウ</t>
    </rPh>
    <phoneticPr fontId="2"/>
  </si>
  <si>
    <t>全国計（２－１つづき）</t>
    <rPh sb="0" eb="1">
      <t>ゼン</t>
    </rPh>
    <rPh sb="1" eb="2">
      <t>クニ</t>
    </rPh>
    <rPh sb="2" eb="3">
      <t>ケイ</t>
    </rPh>
    <phoneticPr fontId="2"/>
  </si>
  <si>
    <t>全国計（２－２）</t>
    <rPh sb="0" eb="1">
      <t>ゼン</t>
    </rPh>
    <rPh sb="1" eb="2">
      <t>クニ</t>
    </rPh>
    <rPh sb="2" eb="3">
      <t>ケイ</t>
    </rPh>
    <phoneticPr fontId="2"/>
  </si>
  <si>
    <t>決　　　定　　　価　　　格</t>
    <rPh sb="0" eb="1">
      <t>ケッ</t>
    </rPh>
    <rPh sb="4" eb="5">
      <t>サダム</t>
    </rPh>
    <rPh sb="8" eb="9">
      <t>アタイ</t>
    </rPh>
    <rPh sb="12" eb="13">
      <t>カク</t>
    </rPh>
    <phoneticPr fontId="2"/>
  </si>
  <si>
    <t>総数
　　　　　　　　（千円）
　　　　　　 　　　　(ﾛ)</t>
    <rPh sb="0" eb="2">
      <t>ソウスウ</t>
    </rPh>
    <rPh sb="12" eb="14">
      <t>センエン</t>
    </rPh>
    <phoneticPr fontId="2"/>
  </si>
  <si>
    <t>うち増築分
　　　　　　　　（千円）</t>
    <rPh sb="2" eb="4">
      <t>ゾウチク</t>
    </rPh>
    <rPh sb="4" eb="5">
      <t>ブン</t>
    </rPh>
    <rPh sb="15" eb="17">
      <t>センエン</t>
    </rPh>
    <phoneticPr fontId="2"/>
  </si>
  <si>
    <t>全国計（２－２つづき）</t>
    <rPh sb="0" eb="1">
      <t>ゼン</t>
    </rPh>
    <rPh sb="1" eb="2">
      <t>クニ</t>
    </rPh>
    <rPh sb="2" eb="3">
      <t>ケイ</t>
    </rPh>
    <phoneticPr fontId="2"/>
  </si>
  <si>
    <t>(ﾛ)/(ｲ)</t>
    <phoneticPr fontId="2"/>
  </si>
  <si>
    <t>大都市計（２－１）</t>
    <rPh sb="0" eb="3">
      <t>ダイトシ</t>
    </rPh>
    <rPh sb="3" eb="4">
      <t>ケイ</t>
    </rPh>
    <phoneticPr fontId="2"/>
  </si>
  <si>
    <t>大都市計（２－１つづき）</t>
    <rPh sb="0" eb="3">
      <t>ダイトシ</t>
    </rPh>
    <rPh sb="3" eb="4">
      <t>ケイ</t>
    </rPh>
    <phoneticPr fontId="2"/>
  </si>
  <si>
    <t>大都市計（２－２）</t>
    <rPh sb="0" eb="3">
      <t>ダイトシ</t>
    </rPh>
    <rPh sb="3" eb="4">
      <t>ケイ</t>
    </rPh>
    <phoneticPr fontId="2"/>
  </si>
  <si>
    <t>大都市計（２－２つづき）</t>
    <rPh sb="0" eb="3">
      <t>ダイトシ</t>
    </rPh>
    <rPh sb="3" eb="4">
      <t>ケイ</t>
    </rPh>
    <phoneticPr fontId="2"/>
  </si>
  <si>
    <t>都市計（２－１）</t>
    <rPh sb="0" eb="2">
      <t>トシ</t>
    </rPh>
    <rPh sb="2" eb="3">
      <t>ケイ</t>
    </rPh>
    <phoneticPr fontId="2"/>
  </si>
  <si>
    <t>都市計（２－１つづき）</t>
    <rPh sb="0" eb="2">
      <t>トシ</t>
    </rPh>
    <rPh sb="2" eb="3">
      <t>ケイ</t>
    </rPh>
    <phoneticPr fontId="2"/>
  </si>
  <si>
    <t>都市計（２－２）</t>
    <rPh sb="0" eb="2">
      <t>トシ</t>
    </rPh>
    <rPh sb="2" eb="3">
      <t>ケイ</t>
    </rPh>
    <phoneticPr fontId="2"/>
  </si>
  <si>
    <t>都市計（２－２つづき）</t>
    <rPh sb="0" eb="2">
      <t>トシ</t>
    </rPh>
    <rPh sb="2" eb="3">
      <t>ケイ</t>
    </rPh>
    <phoneticPr fontId="2"/>
  </si>
  <si>
    <t>町村計（２－１）</t>
    <rPh sb="0" eb="2">
      <t>チョウソン</t>
    </rPh>
    <rPh sb="2" eb="3">
      <t>ケイ</t>
    </rPh>
    <phoneticPr fontId="2"/>
  </si>
  <si>
    <t>町村計（２－１つづき）</t>
    <rPh sb="0" eb="2">
      <t>チョウソン</t>
    </rPh>
    <rPh sb="2" eb="3">
      <t>ケイ</t>
    </rPh>
    <phoneticPr fontId="2"/>
  </si>
  <si>
    <t>町村計（２－２）</t>
    <rPh sb="0" eb="2">
      <t>チョウソン</t>
    </rPh>
    <rPh sb="2" eb="3">
      <t>ケイ</t>
    </rPh>
    <phoneticPr fontId="2"/>
  </si>
  <si>
    <t>町村計（２－２つづき）</t>
    <rPh sb="0" eb="2">
      <t>チョウソン</t>
    </rPh>
    <rPh sb="2" eb="3">
      <t>ケイ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</si>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</sst>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/>
      <bottom/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18" xfId="0" applyFont="1" applyBorder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41" fontId="1" fillId="0" borderId="4" xfId="0" applyNumberFormat="1" applyFont="1" applyBorder="1" applyAlignment="1">
      <alignment horizontal="right" vertical="center"/>
    </xf>
    <xf numFmtId="41" fontId="1" fillId="0" borderId="14" xfId="0" applyNumberFormat="1" applyFont="1" applyBorder="1" applyAlignment="1">
      <alignment horizontal="right" vertical="center"/>
    </xf>
    <xf numFmtId="41" fontId="1" fillId="0" borderId="4" xfId="0" applyNumberFormat="1" applyFont="1" applyBorder="1" applyAlignment="1">
      <alignment horizontal="right" vertical="center" shrinkToFit="1"/>
    </xf>
    <xf numFmtId="41" fontId="1" fillId="0" borderId="14" xfId="0" applyNumberFormat="1" applyFont="1" applyBorder="1" applyAlignment="1">
      <alignment horizontal="right" vertical="center" shrinkToFit="1"/>
    </xf>
    <xf numFmtId="0" fontId="1" fillId="0" borderId="4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/>
    </xf>
    <xf numFmtId="49" fontId="1" fillId="0" borderId="20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2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0" fillId="0" borderId="0" xfId="0" applyAlignment="1">
      <alignment vertical="top"/>
    </xf>
    <xf numFmtId="0" fontId="1" fillId="0" borderId="30" xfId="0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horizontal="right" vertical="center"/>
    </xf>
    <xf numFmtId="41" fontId="1" fillId="0" borderId="32" xfId="0" applyNumberFormat="1" applyFont="1" applyBorder="1" applyAlignment="1">
      <alignment horizontal="right" vertical="center"/>
    </xf>
    <xf numFmtId="41" fontId="1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49" fontId="1" fillId="0" borderId="36" xfId="0" applyNumberFormat="1" applyFont="1" applyBorder="1" applyAlignment="1">
      <alignment horizontal="distributed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distributed" vertical="center" wrapText="1"/>
    </xf>
    <xf numFmtId="176" fontId="1" fillId="0" borderId="36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top"/>
    </xf>
    <xf numFmtId="0" fontId="0" fillId="0" borderId="0" xfId="0" applyBorder="1">
      <alignment vertical="center"/>
    </xf>
    <xf numFmtId="41" fontId="1" fillId="0" borderId="38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1" fillId="0" borderId="2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wrapText="1"/>
    </xf>
    <xf numFmtId="0" fontId="0" fillId="0" borderId="4" xfId="0" applyBorder="1" applyAlignment="1">
      <alignment vertical="center"/>
    </xf>
    <xf numFmtId="0" fontId="1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1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distributed" textRotation="255" wrapText="1" justifyLastLine="1"/>
    </xf>
    <xf numFmtId="0" fontId="0" fillId="0" borderId="3" xfId="0" applyBorder="1" applyAlignment="1">
      <alignment horizontal="center" vertical="distributed" textRotation="255" justifyLastLine="1"/>
    </xf>
    <xf numFmtId="0" fontId="1" fillId="0" borderId="24" xfId="0" applyFont="1" applyBorder="1" applyAlignment="1">
      <alignment horizontal="center" vertical="distributed" textRotation="255" justifyLastLine="1"/>
    </xf>
    <xf numFmtId="0" fontId="0" fillId="0" borderId="24" xfId="0" applyBorder="1" applyAlignment="1">
      <alignment horizontal="center" vertical="distributed" textRotation="255" justifyLastLine="1"/>
    </xf>
    <xf numFmtId="0" fontId="0" fillId="0" borderId="29" xfId="0" applyBorder="1" applyAlignment="1">
      <alignment horizontal="center" vertical="distributed" textRotation="255" justifyLastLine="1"/>
    </xf>
    <xf numFmtId="0" fontId="1" fillId="0" borderId="3" xfId="0" applyFont="1" applyBorder="1" applyAlignment="1">
      <alignment horizontal="center" vertical="distributed" textRotation="255" justifyLastLine="1"/>
    </xf>
    <xf numFmtId="0" fontId="1" fillId="0" borderId="24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distributed" textRotation="255" justifyLastLine="1"/>
    </xf>
    <xf numFmtId="0" fontId="1" fillId="0" borderId="23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distributed" textRotation="255" wrapText="1" justifyLastLine="1"/>
    </xf>
    <xf numFmtId="0" fontId="0" fillId="0" borderId="26" xfId="0" applyBorder="1" applyAlignment="1">
      <alignment horizontal="center" vertical="distributed" textRotation="255" justifyLastLine="1"/>
    </xf>
    <xf numFmtId="0" fontId="1" fillId="0" borderId="27" xfId="0" applyFont="1" applyBorder="1" applyAlignment="1">
      <alignment horizontal="center" vertical="distributed" textRotation="255" justifyLastLine="1"/>
    </xf>
    <xf numFmtId="0" fontId="1" fillId="0" borderId="22" xfId="0" applyFont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zoomScale="70" zoomScaleNormal="100" zoomScaleSheetLayoutView="100" zoomScalePageLayoutView="70" workbookViewId="0">
      <selection activeCell="A21" sqref="A21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1" t="s">
        <v>0</v>
      </c>
    </row>
    <row r="2" spans="1:8" x14ac:dyDescent="0.2">
      <c r="A2" s="2" t="s">
        <v>1</v>
      </c>
      <c r="B2" s="2"/>
      <c r="C2" s="2"/>
      <c r="D2" s="3"/>
      <c r="E2" s="2"/>
      <c r="F2" s="2"/>
      <c r="G2" s="3"/>
      <c r="H2" s="2"/>
    </row>
    <row r="3" spans="1:8" x14ac:dyDescent="0.2">
      <c r="H3" s="3" t="s">
        <v>2</v>
      </c>
    </row>
    <row r="4" spans="1:8" ht="19.649999999999999" customHeight="1" x14ac:dyDescent="0.2">
      <c r="A4" s="52" t="s">
        <v>25</v>
      </c>
      <c r="B4" s="54" t="s">
        <v>3</v>
      </c>
      <c r="C4" s="54"/>
      <c r="D4" s="54" t="s">
        <v>4</v>
      </c>
      <c r="E4" s="54"/>
      <c r="F4" s="54" t="s">
        <v>5</v>
      </c>
      <c r="G4" s="54"/>
      <c r="H4" s="6" t="s">
        <v>6</v>
      </c>
    </row>
    <row r="5" spans="1:8" ht="15.6" customHeight="1" x14ac:dyDescent="0.2">
      <c r="A5" s="53"/>
      <c r="B5" s="15"/>
      <c r="C5" s="14"/>
      <c r="D5" s="57" t="s">
        <v>11</v>
      </c>
      <c r="E5" s="13"/>
      <c r="F5" s="57" t="s">
        <v>12</v>
      </c>
      <c r="G5" s="13"/>
      <c r="H5" s="48" t="s">
        <v>13</v>
      </c>
    </row>
    <row r="6" spans="1:8" ht="15.6" customHeight="1" x14ac:dyDescent="0.2">
      <c r="A6" s="53"/>
      <c r="B6" s="5" t="s">
        <v>10</v>
      </c>
      <c r="C6" s="11"/>
      <c r="D6" s="58"/>
      <c r="E6" s="55" t="s">
        <v>8</v>
      </c>
      <c r="F6" s="58"/>
      <c r="G6" s="55" t="s">
        <v>9</v>
      </c>
      <c r="H6" s="49"/>
    </row>
    <row r="7" spans="1:8" ht="15.6" customHeight="1" x14ac:dyDescent="0.2">
      <c r="A7" s="53"/>
      <c r="B7" s="12"/>
      <c r="C7" s="5" t="s">
        <v>7</v>
      </c>
      <c r="D7" s="58"/>
      <c r="E7" s="56"/>
      <c r="F7" s="58"/>
      <c r="G7" s="56"/>
      <c r="H7" s="50" t="s">
        <v>14</v>
      </c>
    </row>
    <row r="8" spans="1:8" ht="15.6" customHeight="1" x14ac:dyDescent="0.2">
      <c r="A8" s="53"/>
      <c r="B8" s="10"/>
      <c r="C8" s="10"/>
      <c r="D8" s="58"/>
      <c r="E8" s="56"/>
      <c r="F8" s="58"/>
      <c r="G8" s="56"/>
      <c r="H8" s="51"/>
    </row>
    <row r="9" spans="1:8" ht="25.65" customHeight="1" x14ac:dyDescent="0.2">
      <c r="A9" s="7" t="s">
        <v>15</v>
      </c>
      <c r="B9" s="18">
        <v>364058</v>
      </c>
      <c r="C9" s="18">
        <v>11544</v>
      </c>
      <c r="D9" s="18">
        <v>40570037</v>
      </c>
      <c r="E9" s="18">
        <v>402903</v>
      </c>
      <c r="F9" s="20">
        <v>2741245292</v>
      </c>
      <c r="G9" s="18">
        <v>23594018</v>
      </c>
      <c r="H9" s="16">
        <f t="shared" ref="H9:H18" si="0">IF(OR(F9=0,D9=0),"-",ROUND(F9*1000/D9,0))</f>
        <v>67568</v>
      </c>
    </row>
    <row r="10" spans="1:8" ht="25.65" customHeight="1" x14ac:dyDescent="0.2">
      <c r="A10" s="7" t="s">
        <v>16</v>
      </c>
      <c r="B10" s="18">
        <v>20616</v>
      </c>
      <c r="C10" s="18">
        <v>180</v>
      </c>
      <c r="D10" s="18">
        <v>5906077</v>
      </c>
      <c r="E10" s="18">
        <v>20030</v>
      </c>
      <c r="F10" s="20">
        <v>395785789</v>
      </c>
      <c r="G10" s="18">
        <v>1053321</v>
      </c>
      <c r="H10" s="16">
        <f t="shared" si="0"/>
        <v>67013</v>
      </c>
    </row>
    <row r="11" spans="1:8" ht="25.65" customHeight="1" x14ac:dyDescent="0.2">
      <c r="A11" s="7" t="s">
        <v>17</v>
      </c>
      <c r="B11" s="18">
        <v>4565</v>
      </c>
      <c r="C11" s="18">
        <v>325</v>
      </c>
      <c r="D11" s="18">
        <v>683875</v>
      </c>
      <c r="E11" s="18">
        <v>15774</v>
      </c>
      <c r="F11" s="20">
        <v>41541305</v>
      </c>
      <c r="G11" s="18">
        <v>852586</v>
      </c>
      <c r="H11" s="16">
        <f t="shared" si="0"/>
        <v>60744</v>
      </c>
    </row>
    <row r="12" spans="1:8" ht="25.65" customHeight="1" x14ac:dyDescent="0.2">
      <c r="A12" s="7" t="s">
        <v>18</v>
      </c>
      <c r="B12" s="18">
        <v>287</v>
      </c>
      <c r="C12" s="18">
        <v>35</v>
      </c>
      <c r="D12" s="18">
        <v>53434</v>
      </c>
      <c r="E12" s="18">
        <v>3796</v>
      </c>
      <c r="F12" s="20">
        <v>3357224</v>
      </c>
      <c r="G12" s="18">
        <v>209839</v>
      </c>
      <c r="H12" s="16">
        <f t="shared" si="0"/>
        <v>62829</v>
      </c>
    </row>
    <row r="13" spans="1:8" ht="25.65" customHeight="1" x14ac:dyDescent="0.2">
      <c r="A13" s="7" t="s">
        <v>19</v>
      </c>
      <c r="B13" s="18">
        <v>10246</v>
      </c>
      <c r="C13" s="18">
        <v>1042</v>
      </c>
      <c r="D13" s="18">
        <v>1235124</v>
      </c>
      <c r="E13" s="18">
        <v>46756</v>
      </c>
      <c r="F13" s="20">
        <v>63017754</v>
      </c>
      <c r="G13" s="18">
        <v>2164657</v>
      </c>
      <c r="H13" s="16">
        <f t="shared" si="0"/>
        <v>51021</v>
      </c>
    </row>
    <row r="14" spans="1:8" ht="25.65" customHeight="1" x14ac:dyDescent="0.2">
      <c r="A14" s="7" t="s">
        <v>20</v>
      </c>
      <c r="B14" s="18">
        <v>948</v>
      </c>
      <c r="C14" s="18">
        <v>146</v>
      </c>
      <c r="D14" s="18">
        <v>198304</v>
      </c>
      <c r="E14" s="18">
        <v>10252</v>
      </c>
      <c r="F14" s="20">
        <v>11307745</v>
      </c>
      <c r="G14" s="18">
        <v>536000</v>
      </c>
      <c r="H14" s="16">
        <f t="shared" si="0"/>
        <v>57022</v>
      </c>
    </row>
    <row r="15" spans="1:8" ht="25.65" customHeight="1" x14ac:dyDescent="0.2">
      <c r="A15" s="7" t="s">
        <v>21</v>
      </c>
      <c r="B15" s="18">
        <v>5227</v>
      </c>
      <c r="C15" s="18">
        <v>467</v>
      </c>
      <c r="D15" s="18">
        <v>557387</v>
      </c>
      <c r="E15" s="18">
        <v>28401</v>
      </c>
      <c r="F15" s="20">
        <v>15928504</v>
      </c>
      <c r="G15" s="18">
        <v>673646</v>
      </c>
      <c r="H15" s="16">
        <f t="shared" si="0"/>
        <v>28577</v>
      </c>
    </row>
    <row r="16" spans="1:8" ht="25.65" customHeight="1" x14ac:dyDescent="0.2">
      <c r="A16" s="7" t="s">
        <v>22</v>
      </c>
      <c r="B16" s="18">
        <v>14</v>
      </c>
      <c r="C16" s="18">
        <v>4</v>
      </c>
      <c r="D16" s="18">
        <v>2341</v>
      </c>
      <c r="E16" s="18">
        <v>724</v>
      </c>
      <c r="F16" s="20">
        <v>62230</v>
      </c>
      <c r="G16" s="18">
        <v>8076</v>
      </c>
      <c r="H16" s="16">
        <f t="shared" si="0"/>
        <v>26583</v>
      </c>
    </row>
    <row r="17" spans="1:8" ht="25.65" customHeight="1" x14ac:dyDescent="0.2">
      <c r="A17" s="8" t="s">
        <v>29</v>
      </c>
      <c r="B17" s="18">
        <v>14641</v>
      </c>
      <c r="C17" s="18">
        <v>1637</v>
      </c>
      <c r="D17" s="18">
        <v>688732</v>
      </c>
      <c r="E17" s="18">
        <v>47534</v>
      </c>
      <c r="F17" s="20">
        <v>21759692</v>
      </c>
      <c r="G17" s="18">
        <v>1480492</v>
      </c>
      <c r="H17" s="16">
        <f t="shared" si="0"/>
        <v>31594</v>
      </c>
    </row>
    <row r="18" spans="1:8" ht="25.65" customHeight="1" x14ac:dyDescent="0.2">
      <c r="A18" s="9" t="s">
        <v>23</v>
      </c>
      <c r="B18" s="19">
        <v>420602</v>
      </c>
      <c r="C18" s="19">
        <v>15380</v>
      </c>
      <c r="D18" s="19">
        <v>49895311</v>
      </c>
      <c r="E18" s="19">
        <v>576170</v>
      </c>
      <c r="F18" s="21">
        <v>3294005535</v>
      </c>
      <c r="G18" s="19">
        <v>30572635</v>
      </c>
      <c r="H18" s="17">
        <f t="shared" si="0"/>
        <v>66018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4" t="s">
        <v>24</v>
      </c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0">
    <mergeCell ref="H5:H6"/>
    <mergeCell ref="H7:H8"/>
    <mergeCell ref="A4:A8"/>
    <mergeCell ref="B4:C4"/>
    <mergeCell ref="D4:E4"/>
    <mergeCell ref="F4:G4"/>
    <mergeCell ref="E6:E8"/>
    <mergeCell ref="G6:G8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206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　－</evenHeader>
    <evenFooter>&amp;C&amp;"ＭＳ 明朝,標準"－ &amp;P －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Layout" topLeftCell="A10" zoomScaleNormal="100" zoomScaleSheetLayoutView="100" workbookViewId="0">
      <selection activeCell="A21" sqref="A21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1"/>
      <c r="H1" s="4" t="s">
        <v>24</v>
      </c>
    </row>
    <row r="2" spans="1:8" x14ac:dyDescent="0.2">
      <c r="A2" s="2"/>
      <c r="B2" s="2"/>
      <c r="C2" s="2"/>
      <c r="D2" s="3"/>
      <c r="E2" s="2"/>
      <c r="F2" s="2"/>
      <c r="G2" s="3"/>
      <c r="H2" s="2"/>
    </row>
    <row r="3" spans="1:8" x14ac:dyDescent="0.2">
      <c r="H3" s="3" t="s">
        <v>26</v>
      </c>
    </row>
    <row r="4" spans="1:8" ht="19.649999999999999" customHeight="1" x14ac:dyDescent="0.2">
      <c r="A4" s="52" t="s">
        <v>25</v>
      </c>
      <c r="B4" s="54" t="s">
        <v>3</v>
      </c>
      <c r="C4" s="54"/>
      <c r="D4" s="54" t="s">
        <v>4</v>
      </c>
      <c r="E4" s="54"/>
      <c r="F4" s="54" t="s">
        <v>5</v>
      </c>
      <c r="G4" s="54"/>
      <c r="H4" s="6" t="s">
        <v>6</v>
      </c>
    </row>
    <row r="5" spans="1:8" ht="15.6" customHeight="1" x14ac:dyDescent="0.2">
      <c r="A5" s="53"/>
      <c r="B5" s="15"/>
      <c r="C5" s="14"/>
      <c r="D5" s="57" t="s">
        <v>11</v>
      </c>
      <c r="E5" s="13"/>
      <c r="F5" s="57" t="s">
        <v>12</v>
      </c>
      <c r="G5" s="13"/>
      <c r="H5" s="48" t="s">
        <v>13</v>
      </c>
    </row>
    <row r="6" spans="1:8" ht="15.6" customHeight="1" x14ac:dyDescent="0.2">
      <c r="A6" s="53"/>
      <c r="B6" s="5" t="s">
        <v>10</v>
      </c>
      <c r="C6" s="11"/>
      <c r="D6" s="58"/>
      <c r="E6" s="55" t="s">
        <v>8</v>
      </c>
      <c r="F6" s="58"/>
      <c r="G6" s="55" t="s">
        <v>9</v>
      </c>
      <c r="H6" s="49"/>
    </row>
    <row r="7" spans="1:8" ht="15.6" customHeight="1" x14ac:dyDescent="0.2">
      <c r="A7" s="53"/>
      <c r="B7" s="12"/>
      <c r="C7" s="5" t="s">
        <v>7</v>
      </c>
      <c r="D7" s="58"/>
      <c r="E7" s="56"/>
      <c r="F7" s="58"/>
      <c r="G7" s="56"/>
      <c r="H7" s="51" t="s">
        <v>14</v>
      </c>
    </row>
    <row r="8" spans="1:8" ht="15.6" customHeight="1" x14ac:dyDescent="0.2">
      <c r="A8" s="53"/>
      <c r="B8" s="10"/>
      <c r="C8" s="10"/>
      <c r="D8" s="58"/>
      <c r="E8" s="56"/>
      <c r="F8" s="58"/>
      <c r="G8" s="56"/>
      <c r="H8" s="59"/>
    </row>
    <row r="9" spans="1:8" ht="25.65" customHeight="1" x14ac:dyDescent="0.2">
      <c r="A9" s="7" t="s">
        <v>15</v>
      </c>
      <c r="B9" s="18">
        <v>81578</v>
      </c>
      <c r="C9" s="18">
        <v>1633</v>
      </c>
      <c r="D9" s="18">
        <v>8707757</v>
      </c>
      <c r="E9" s="18">
        <v>45037</v>
      </c>
      <c r="F9" s="18">
        <v>633764543</v>
      </c>
      <c r="G9" s="18">
        <v>2949268</v>
      </c>
      <c r="H9" s="16">
        <f t="shared" ref="H9:H18" si="0">IF(OR(F9=0,D9=0),"-",ROUND(F9*1000/D9,0))</f>
        <v>72782</v>
      </c>
    </row>
    <row r="10" spans="1:8" ht="25.65" customHeight="1" x14ac:dyDescent="0.2">
      <c r="A10" s="7" t="s">
        <v>16</v>
      </c>
      <c r="B10" s="18">
        <v>6814</v>
      </c>
      <c r="C10" s="18">
        <v>43</v>
      </c>
      <c r="D10" s="18">
        <v>1527019</v>
      </c>
      <c r="E10" s="18">
        <v>1279</v>
      </c>
      <c r="F10" s="18">
        <v>118273405</v>
      </c>
      <c r="G10" s="18">
        <v>68074</v>
      </c>
      <c r="H10" s="16">
        <f t="shared" si="0"/>
        <v>77454</v>
      </c>
    </row>
    <row r="11" spans="1:8" ht="25.65" customHeight="1" x14ac:dyDescent="0.2">
      <c r="A11" s="7" t="s">
        <v>17</v>
      </c>
      <c r="B11" s="18">
        <v>942</v>
      </c>
      <c r="C11" s="18">
        <v>54</v>
      </c>
      <c r="D11" s="18">
        <v>148088</v>
      </c>
      <c r="E11" s="18">
        <v>2383</v>
      </c>
      <c r="F11" s="18">
        <v>10026029</v>
      </c>
      <c r="G11" s="18">
        <v>141692</v>
      </c>
      <c r="H11" s="16">
        <f t="shared" si="0"/>
        <v>67703</v>
      </c>
    </row>
    <row r="12" spans="1:8" ht="25.65" customHeight="1" x14ac:dyDescent="0.2">
      <c r="A12" s="7" t="s">
        <v>18</v>
      </c>
      <c r="B12" s="18">
        <v>19</v>
      </c>
      <c r="C12" s="18">
        <v>3</v>
      </c>
      <c r="D12" s="18">
        <v>3372</v>
      </c>
      <c r="E12" s="18">
        <v>377</v>
      </c>
      <c r="F12" s="18">
        <v>241385</v>
      </c>
      <c r="G12" s="18">
        <v>21642</v>
      </c>
      <c r="H12" s="16">
        <f t="shared" si="0"/>
        <v>71585</v>
      </c>
    </row>
    <row r="13" spans="1:8" ht="25.65" customHeight="1" x14ac:dyDescent="0.2">
      <c r="A13" s="7" t="s">
        <v>19</v>
      </c>
      <c r="B13" s="18">
        <v>1428</v>
      </c>
      <c r="C13" s="18">
        <v>106</v>
      </c>
      <c r="D13" s="18">
        <v>191861</v>
      </c>
      <c r="E13" s="18">
        <v>4122</v>
      </c>
      <c r="F13" s="18">
        <v>10544540</v>
      </c>
      <c r="G13" s="18">
        <v>217995</v>
      </c>
      <c r="H13" s="16">
        <f t="shared" si="0"/>
        <v>54959</v>
      </c>
    </row>
    <row r="14" spans="1:8" ht="25.65" customHeight="1" x14ac:dyDescent="0.2">
      <c r="A14" s="7" t="s">
        <v>20</v>
      </c>
      <c r="B14" s="18">
        <v>151</v>
      </c>
      <c r="C14" s="18">
        <v>17</v>
      </c>
      <c r="D14" s="18">
        <v>28659</v>
      </c>
      <c r="E14" s="18">
        <v>1170</v>
      </c>
      <c r="F14" s="18">
        <v>1706695</v>
      </c>
      <c r="G14" s="18">
        <v>63526</v>
      </c>
      <c r="H14" s="16">
        <f t="shared" si="0"/>
        <v>59552</v>
      </c>
    </row>
    <row r="15" spans="1:8" ht="25.65" customHeight="1" x14ac:dyDescent="0.2">
      <c r="A15" s="7" t="s">
        <v>21</v>
      </c>
      <c r="B15" s="18">
        <v>389</v>
      </c>
      <c r="C15" s="18">
        <v>44</v>
      </c>
      <c r="D15" s="18">
        <v>43779</v>
      </c>
      <c r="E15" s="18">
        <v>3143</v>
      </c>
      <c r="F15" s="18">
        <v>2473729</v>
      </c>
      <c r="G15" s="18">
        <v>72510</v>
      </c>
      <c r="H15" s="16">
        <f t="shared" si="0"/>
        <v>56505</v>
      </c>
    </row>
    <row r="16" spans="1:8" ht="25.65" customHeight="1" x14ac:dyDescent="0.2">
      <c r="A16" s="7" t="s">
        <v>22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47" t="str">
        <f t="shared" si="0"/>
        <v>-</v>
      </c>
    </row>
    <row r="17" spans="1:8" ht="25.65" customHeight="1" x14ac:dyDescent="0.2">
      <c r="A17" s="8" t="s">
        <v>29</v>
      </c>
      <c r="B17" s="18">
        <v>891</v>
      </c>
      <c r="C17" s="18">
        <v>79</v>
      </c>
      <c r="D17" s="18">
        <v>26465</v>
      </c>
      <c r="E17" s="18">
        <v>1854</v>
      </c>
      <c r="F17" s="18">
        <v>1031699</v>
      </c>
      <c r="G17" s="18">
        <v>58067</v>
      </c>
      <c r="H17" s="16">
        <f t="shared" si="0"/>
        <v>38984</v>
      </c>
    </row>
    <row r="18" spans="1:8" ht="25.65" customHeight="1" x14ac:dyDescent="0.2">
      <c r="A18" s="9" t="s">
        <v>23</v>
      </c>
      <c r="B18" s="19">
        <v>92212</v>
      </c>
      <c r="C18" s="19">
        <v>1979</v>
      </c>
      <c r="D18" s="19">
        <v>10677000</v>
      </c>
      <c r="E18" s="19">
        <v>59365</v>
      </c>
      <c r="F18" s="19">
        <v>778062025</v>
      </c>
      <c r="G18" s="19">
        <v>3592774</v>
      </c>
      <c r="H18" s="17">
        <f t="shared" si="0"/>
        <v>72873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0">
    <mergeCell ref="H5:H6"/>
    <mergeCell ref="E6:E8"/>
    <mergeCell ref="G6:G8"/>
    <mergeCell ref="H7:H8"/>
    <mergeCell ref="A4:A8"/>
    <mergeCell ref="B4:C4"/>
    <mergeCell ref="D4:E4"/>
    <mergeCell ref="F4:G4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207" pageOrder="overThenDown" orientation="landscape" useFirstPageNumber="1" r:id="rId1"/>
  <headerFooter scaleWithDoc="0" alignWithMargins="0">
    <oddFooter>&amp;C&amp;"ＭＳ 明朝,標準"－ &amp;P －</oddFooter>
    <evenHeader>&amp;C&amp;"ＭＳ 明朝,標準"－ &amp;P　－</evenHeader>
    <evenFooter>&amp;C&amp;"ＭＳ 明朝,標準"－ &amp;P －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topLeftCell="A23" zoomScale="130" zoomScaleNormal="85" zoomScaleSheetLayoutView="100" zoomScalePageLayoutView="130" workbookViewId="0">
      <selection activeCell="A21" sqref="A21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1"/>
    </row>
    <row r="2" spans="1:8" x14ac:dyDescent="0.2">
      <c r="A2" s="2"/>
      <c r="B2" s="2"/>
      <c r="C2" s="2"/>
      <c r="D2" s="3"/>
      <c r="E2" s="2"/>
      <c r="F2" s="2"/>
      <c r="G2" s="3"/>
      <c r="H2" s="2"/>
    </row>
    <row r="3" spans="1:8" x14ac:dyDescent="0.2">
      <c r="H3" s="3" t="s">
        <v>27</v>
      </c>
    </row>
    <row r="4" spans="1:8" ht="19.649999999999999" customHeight="1" x14ac:dyDescent="0.2">
      <c r="A4" s="52" t="s">
        <v>25</v>
      </c>
      <c r="B4" s="54" t="s">
        <v>3</v>
      </c>
      <c r="C4" s="54"/>
      <c r="D4" s="54" t="s">
        <v>4</v>
      </c>
      <c r="E4" s="54"/>
      <c r="F4" s="54" t="s">
        <v>5</v>
      </c>
      <c r="G4" s="54"/>
      <c r="H4" s="6" t="s">
        <v>6</v>
      </c>
    </row>
    <row r="5" spans="1:8" ht="15.6" customHeight="1" x14ac:dyDescent="0.2">
      <c r="A5" s="53"/>
      <c r="B5" s="15"/>
      <c r="C5" s="14"/>
      <c r="D5" s="57" t="s">
        <v>11</v>
      </c>
      <c r="E5" s="13"/>
      <c r="F5" s="57" t="s">
        <v>12</v>
      </c>
      <c r="G5" s="13"/>
      <c r="H5" s="48" t="s">
        <v>13</v>
      </c>
    </row>
    <row r="6" spans="1:8" ht="15.6" customHeight="1" x14ac:dyDescent="0.2">
      <c r="A6" s="53"/>
      <c r="B6" s="5" t="s">
        <v>10</v>
      </c>
      <c r="C6" s="11"/>
      <c r="D6" s="58"/>
      <c r="E6" s="55" t="s">
        <v>8</v>
      </c>
      <c r="F6" s="58"/>
      <c r="G6" s="55" t="s">
        <v>9</v>
      </c>
      <c r="H6" s="49"/>
    </row>
    <row r="7" spans="1:8" ht="15.6" customHeight="1" x14ac:dyDescent="0.2">
      <c r="A7" s="53"/>
      <c r="B7" s="12"/>
      <c r="C7" s="5" t="s">
        <v>7</v>
      </c>
      <c r="D7" s="58"/>
      <c r="E7" s="56"/>
      <c r="F7" s="58"/>
      <c r="G7" s="56"/>
      <c r="H7" s="51" t="s">
        <v>14</v>
      </c>
    </row>
    <row r="8" spans="1:8" ht="15.6" customHeight="1" x14ac:dyDescent="0.2">
      <c r="A8" s="53"/>
      <c r="B8" s="10"/>
      <c r="C8" s="10"/>
      <c r="D8" s="58"/>
      <c r="E8" s="56"/>
      <c r="F8" s="58"/>
      <c r="G8" s="56"/>
      <c r="H8" s="59"/>
    </row>
    <row r="9" spans="1:8" ht="25.65" customHeight="1" x14ac:dyDescent="0.2">
      <c r="A9" s="7" t="s">
        <v>15</v>
      </c>
      <c r="B9" s="18">
        <v>249882</v>
      </c>
      <c r="C9" s="18">
        <v>8327</v>
      </c>
      <c r="D9" s="18">
        <v>28103033</v>
      </c>
      <c r="E9" s="18">
        <v>295598</v>
      </c>
      <c r="F9" s="20">
        <v>1865610951</v>
      </c>
      <c r="G9" s="18">
        <v>17158835</v>
      </c>
      <c r="H9" s="16">
        <f t="shared" ref="H9:H18" si="0">IF(OR(F9=0,D9=0),"-",ROUND(F9*1000/D9,0))</f>
        <v>66385</v>
      </c>
    </row>
    <row r="10" spans="1:8" ht="25.65" customHeight="1" x14ac:dyDescent="0.2">
      <c r="A10" s="7" t="s">
        <v>16</v>
      </c>
      <c r="B10" s="18">
        <v>12384</v>
      </c>
      <c r="C10" s="18">
        <v>115</v>
      </c>
      <c r="D10" s="18">
        <v>3918681</v>
      </c>
      <c r="E10" s="18">
        <v>14234</v>
      </c>
      <c r="F10" s="20">
        <v>249767381</v>
      </c>
      <c r="G10" s="18">
        <v>765406</v>
      </c>
      <c r="H10" s="16">
        <f t="shared" si="0"/>
        <v>63738</v>
      </c>
    </row>
    <row r="11" spans="1:8" ht="25.65" customHeight="1" x14ac:dyDescent="0.2">
      <c r="A11" s="7" t="s">
        <v>17</v>
      </c>
      <c r="B11" s="18">
        <v>3111</v>
      </c>
      <c r="C11" s="18">
        <v>214</v>
      </c>
      <c r="D11" s="18">
        <v>465374</v>
      </c>
      <c r="E11" s="18">
        <v>10280</v>
      </c>
      <c r="F11" s="20">
        <v>27522352</v>
      </c>
      <c r="G11" s="18">
        <v>564466</v>
      </c>
      <c r="H11" s="16">
        <f t="shared" si="0"/>
        <v>59140</v>
      </c>
    </row>
    <row r="12" spans="1:8" ht="25.65" customHeight="1" x14ac:dyDescent="0.2">
      <c r="A12" s="7" t="s">
        <v>18</v>
      </c>
      <c r="B12" s="18">
        <v>164</v>
      </c>
      <c r="C12" s="18">
        <v>24</v>
      </c>
      <c r="D12" s="18">
        <v>28200</v>
      </c>
      <c r="E12" s="18">
        <v>2540</v>
      </c>
      <c r="F12" s="20">
        <v>1779362</v>
      </c>
      <c r="G12" s="18">
        <v>141263</v>
      </c>
      <c r="H12" s="16">
        <f t="shared" si="0"/>
        <v>63098</v>
      </c>
    </row>
    <row r="13" spans="1:8" ht="25.65" customHeight="1" x14ac:dyDescent="0.2">
      <c r="A13" s="7" t="s">
        <v>19</v>
      </c>
      <c r="B13" s="18">
        <v>7565</v>
      </c>
      <c r="C13" s="18">
        <v>794</v>
      </c>
      <c r="D13" s="18">
        <v>909803</v>
      </c>
      <c r="E13" s="18">
        <v>36456</v>
      </c>
      <c r="F13" s="20">
        <v>45817228</v>
      </c>
      <c r="G13" s="18">
        <v>1670456</v>
      </c>
      <c r="H13" s="16">
        <f t="shared" si="0"/>
        <v>50360</v>
      </c>
    </row>
    <row r="14" spans="1:8" ht="25.65" customHeight="1" x14ac:dyDescent="0.2">
      <c r="A14" s="7" t="s">
        <v>20</v>
      </c>
      <c r="B14" s="18">
        <v>728</v>
      </c>
      <c r="C14" s="18">
        <v>121</v>
      </c>
      <c r="D14" s="18">
        <v>145879</v>
      </c>
      <c r="E14" s="18">
        <v>8320</v>
      </c>
      <c r="F14" s="20">
        <v>8169692</v>
      </c>
      <c r="G14" s="18">
        <v>435383</v>
      </c>
      <c r="H14" s="16">
        <f t="shared" si="0"/>
        <v>56003</v>
      </c>
    </row>
    <row r="15" spans="1:8" ht="25.65" customHeight="1" x14ac:dyDescent="0.2">
      <c r="A15" s="7" t="s">
        <v>21</v>
      </c>
      <c r="B15" s="18">
        <v>3467</v>
      </c>
      <c r="C15" s="18">
        <v>323</v>
      </c>
      <c r="D15" s="18">
        <v>358077</v>
      </c>
      <c r="E15" s="18">
        <v>16630</v>
      </c>
      <c r="F15" s="20">
        <v>9681138</v>
      </c>
      <c r="G15" s="18">
        <v>375887</v>
      </c>
      <c r="H15" s="16">
        <f t="shared" si="0"/>
        <v>27036</v>
      </c>
    </row>
    <row r="16" spans="1:8" ht="25.65" customHeight="1" x14ac:dyDescent="0.2">
      <c r="A16" s="7" t="s">
        <v>22</v>
      </c>
      <c r="B16" s="18">
        <v>11</v>
      </c>
      <c r="C16" s="18">
        <v>3</v>
      </c>
      <c r="D16" s="18">
        <v>2267</v>
      </c>
      <c r="E16" s="18">
        <v>694</v>
      </c>
      <c r="F16" s="20">
        <v>59132</v>
      </c>
      <c r="G16" s="18">
        <v>7078</v>
      </c>
      <c r="H16" s="47">
        <f t="shared" si="0"/>
        <v>26084</v>
      </c>
    </row>
    <row r="17" spans="1:8" ht="25.65" customHeight="1" x14ac:dyDescent="0.2">
      <c r="A17" s="8" t="s">
        <v>29</v>
      </c>
      <c r="B17" s="18">
        <v>10743</v>
      </c>
      <c r="C17" s="18">
        <v>1225</v>
      </c>
      <c r="D17" s="18">
        <v>475686</v>
      </c>
      <c r="E17" s="18">
        <v>34703</v>
      </c>
      <c r="F17" s="20">
        <v>15711542</v>
      </c>
      <c r="G17" s="18">
        <v>1103441</v>
      </c>
      <c r="H17" s="16">
        <f t="shared" si="0"/>
        <v>33029</v>
      </c>
    </row>
    <row r="18" spans="1:8" ht="25.65" customHeight="1" x14ac:dyDescent="0.2">
      <c r="A18" s="9" t="s">
        <v>23</v>
      </c>
      <c r="B18" s="19">
        <v>288055</v>
      </c>
      <c r="C18" s="19">
        <v>11146</v>
      </c>
      <c r="D18" s="19">
        <v>34407000</v>
      </c>
      <c r="E18" s="19">
        <v>419455</v>
      </c>
      <c r="F18" s="21">
        <v>2224118778</v>
      </c>
      <c r="G18" s="19">
        <v>22222215</v>
      </c>
      <c r="H18" s="17">
        <f t="shared" si="0"/>
        <v>64641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4" t="s">
        <v>24</v>
      </c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0">
    <mergeCell ref="H5:H6"/>
    <mergeCell ref="E6:E8"/>
    <mergeCell ref="G6:G8"/>
    <mergeCell ref="H7:H8"/>
    <mergeCell ref="A4:A8"/>
    <mergeCell ref="B4:C4"/>
    <mergeCell ref="D4:E4"/>
    <mergeCell ref="F4:G4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208" pageOrder="overThenDown" orientation="landscape" useFirstPageNumber="1" r:id="rId1"/>
  <headerFooter scaleWithDoc="0" alignWithMargins="0">
    <oddFooter>&amp;C&amp;"ＭＳ 明朝,標準"－ &amp;P －</oddFooter>
    <evenHeader>&amp;C&amp;"ＭＳ 明朝,標準"－ &amp;P　－</evenHeader>
    <evenFooter>&amp;C&amp;"ＭＳ 明朝,標準"－ &amp;P －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topLeftCell="A20" zoomScale="130" zoomScaleNormal="100" zoomScaleSheetLayoutView="100" zoomScalePageLayoutView="130" workbookViewId="0">
      <selection activeCell="A21" sqref="A21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1"/>
      <c r="H1" s="4" t="s">
        <v>24</v>
      </c>
    </row>
    <row r="2" spans="1:8" x14ac:dyDescent="0.2">
      <c r="A2" s="2"/>
      <c r="B2" s="2"/>
      <c r="C2" s="2"/>
      <c r="D2" s="3"/>
      <c r="E2" s="2"/>
      <c r="F2" s="2"/>
      <c r="G2" s="3"/>
      <c r="H2" s="2"/>
    </row>
    <row r="3" spans="1:8" x14ac:dyDescent="0.2">
      <c r="H3" s="3" t="s">
        <v>28</v>
      </c>
    </row>
    <row r="4" spans="1:8" ht="19.649999999999999" customHeight="1" x14ac:dyDescent="0.2">
      <c r="A4" s="52" t="s">
        <v>25</v>
      </c>
      <c r="B4" s="54" t="s">
        <v>3</v>
      </c>
      <c r="C4" s="54"/>
      <c r="D4" s="54" t="s">
        <v>4</v>
      </c>
      <c r="E4" s="54"/>
      <c r="F4" s="54" t="s">
        <v>5</v>
      </c>
      <c r="G4" s="54"/>
      <c r="H4" s="6" t="s">
        <v>6</v>
      </c>
    </row>
    <row r="5" spans="1:8" ht="15.6" customHeight="1" x14ac:dyDescent="0.2">
      <c r="A5" s="53"/>
      <c r="B5" s="15"/>
      <c r="C5" s="14"/>
      <c r="D5" s="57" t="s">
        <v>11</v>
      </c>
      <c r="E5" s="13"/>
      <c r="F5" s="57" t="s">
        <v>12</v>
      </c>
      <c r="G5" s="13"/>
      <c r="H5" s="48" t="s">
        <v>13</v>
      </c>
    </row>
    <row r="6" spans="1:8" ht="15.6" customHeight="1" x14ac:dyDescent="0.2">
      <c r="A6" s="53"/>
      <c r="B6" s="5" t="s">
        <v>10</v>
      </c>
      <c r="C6" s="11"/>
      <c r="D6" s="58"/>
      <c r="E6" s="55" t="s">
        <v>8</v>
      </c>
      <c r="F6" s="58"/>
      <c r="G6" s="55" t="s">
        <v>9</v>
      </c>
      <c r="H6" s="49"/>
    </row>
    <row r="7" spans="1:8" ht="15.6" customHeight="1" x14ac:dyDescent="0.2">
      <c r="A7" s="53"/>
      <c r="B7" s="12"/>
      <c r="C7" s="5" t="s">
        <v>7</v>
      </c>
      <c r="D7" s="58"/>
      <c r="E7" s="56"/>
      <c r="F7" s="58"/>
      <c r="G7" s="56"/>
      <c r="H7" s="51" t="s">
        <v>14</v>
      </c>
    </row>
    <row r="8" spans="1:8" ht="15.6" customHeight="1" x14ac:dyDescent="0.2">
      <c r="A8" s="53"/>
      <c r="B8" s="10"/>
      <c r="C8" s="10"/>
      <c r="D8" s="58"/>
      <c r="E8" s="56"/>
      <c r="F8" s="58"/>
      <c r="G8" s="56"/>
      <c r="H8" s="59"/>
    </row>
    <row r="9" spans="1:8" ht="25.65" customHeight="1" x14ac:dyDescent="0.2">
      <c r="A9" s="7" t="s">
        <v>15</v>
      </c>
      <c r="B9" s="18">
        <v>32598</v>
      </c>
      <c r="C9" s="18">
        <v>1584</v>
      </c>
      <c r="D9" s="18">
        <v>3759247</v>
      </c>
      <c r="E9" s="18">
        <v>62268</v>
      </c>
      <c r="F9" s="18">
        <v>241869798</v>
      </c>
      <c r="G9" s="18">
        <v>3485915</v>
      </c>
      <c r="H9" s="16">
        <f t="shared" ref="H9:H18" si="0">IF(OR(F9=0,D9=0),"-",ROUND(F9*1000/D9,0))</f>
        <v>64340</v>
      </c>
    </row>
    <row r="10" spans="1:8" ht="25.65" customHeight="1" x14ac:dyDescent="0.2">
      <c r="A10" s="7" t="s">
        <v>16</v>
      </c>
      <c r="B10" s="18">
        <v>1418</v>
      </c>
      <c r="C10" s="18">
        <v>22</v>
      </c>
      <c r="D10" s="18">
        <v>460377</v>
      </c>
      <c r="E10" s="18">
        <v>4517</v>
      </c>
      <c r="F10" s="18">
        <v>27745003</v>
      </c>
      <c r="G10" s="18">
        <v>219841</v>
      </c>
      <c r="H10" s="16">
        <f t="shared" si="0"/>
        <v>60266</v>
      </c>
    </row>
    <row r="11" spans="1:8" ht="25.65" customHeight="1" x14ac:dyDescent="0.2">
      <c r="A11" s="7" t="s">
        <v>17</v>
      </c>
      <c r="B11" s="18">
        <v>512</v>
      </c>
      <c r="C11" s="18">
        <v>57</v>
      </c>
      <c r="D11" s="18">
        <v>70413</v>
      </c>
      <c r="E11" s="18">
        <v>3111</v>
      </c>
      <c r="F11" s="18">
        <v>3992924</v>
      </c>
      <c r="G11" s="18">
        <v>146428</v>
      </c>
      <c r="H11" s="16">
        <f t="shared" si="0"/>
        <v>56707</v>
      </c>
    </row>
    <row r="12" spans="1:8" ht="25.65" customHeight="1" x14ac:dyDescent="0.2">
      <c r="A12" s="7" t="s">
        <v>18</v>
      </c>
      <c r="B12" s="18">
        <v>104</v>
      </c>
      <c r="C12" s="18">
        <v>8</v>
      </c>
      <c r="D12" s="18">
        <v>21862</v>
      </c>
      <c r="E12" s="18">
        <v>879</v>
      </c>
      <c r="F12" s="18">
        <v>1336477</v>
      </c>
      <c r="G12" s="18">
        <v>46934</v>
      </c>
      <c r="H12" s="16">
        <f t="shared" si="0"/>
        <v>61132</v>
      </c>
    </row>
    <row r="13" spans="1:8" ht="25.65" customHeight="1" x14ac:dyDescent="0.2">
      <c r="A13" s="7" t="s">
        <v>19</v>
      </c>
      <c r="B13" s="18">
        <v>1253</v>
      </c>
      <c r="C13" s="18">
        <v>142</v>
      </c>
      <c r="D13" s="18">
        <v>133460</v>
      </c>
      <c r="E13" s="18">
        <v>6178</v>
      </c>
      <c r="F13" s="18">
        <v>6655986</v>
      </c>
      <c r="G13" s="18">
        <v>276206</v>
      </c>
      <c r="H13" s="16">
        <f t="shared" si="0"/>
        <v>49873</v>
      </c>
    </row>
    <row r="14" spans="1:8" ht="25.65" customHeight="1" x14ac:dyDescent="0.2">
      <c r="A14" s="7" t="s">
        <v>20</v>
      </c>
      <c r="B14" s="18">
        <v>69</v>
      </c>
      <c r="C14" s="18">
        <v>8</v>
      </c>
      <c r="D14" s="18">
        <v>23766</v>
      </c>
      <c r="E14" s="18">
        <v>762</v>
      </c>
      <c r="F14" s="18">
        <v>1431358</v>
      </c>
      <c r="G14" s="18">
        <v>37091</v>
      </c>
      <c r="H14" s="16">
        <f t="shared" si="0"/>
        <v>60227</v>
      </c>
    </row>
    <row r="15" spans="1:8" ht="25.65" customHeight="1" x14ac:dyDescent="0.2">
      <c r="A15" s="7" t="s">
        <v>21</v>
      </c>
      <c r="B15" s="18">
        <v>1371</v>
      </c>
      <c r="C15" s="18">
        <v>100</v>
      </c>
      <c r="D15" s="18">
        <v>155531</v>
      </c>
      <c r="E15" s="18">
        <v>8628</v>
      </c>
      <c r="F15" s="18">
        <v>3773637</v>
      </c>
      <c r="G15" s="18">
        <v>225249</v>
      </c>
      <c r="H15" s="16">
        <f t="shared" si="0"/>
        <v>24263</v>
      </c>
    </row>
    <row r="16" spans="1:8" ht="25.65" customHeight="1" x14ac:dyDescent="0.2">
      <c r="A16" s="7" t="s">
        <v>22</v>
      </c>
      <c r="B16" s="18">
        <v>3</v>
      </c>
      <c r="C16" s="18">
        <v>1</v>
      </c>
      <c r="D16" s="18">
        <v>74</v>
      </c>
      <c r="E16" s="18">
        <v>30</v>
      </c>
      <c r="F16" s="18">
        <v>3098</v>
      </c>
      <c r="G16" s="18">
        <v>998</v>
      </c>
      <c r="H16" s="47">
        <f t="shared" si="0"/>
        <v>41865</v>
      </c>
    </row>
    <row r="17" spans="1:8" ht="25.65" customHeight="1" x14ac:dyDescent="0.2">
      <c r="A17" s="8" t="s">
        <v>29</v>
      </c>
      <c r="B17" s="18">
        <v>3007</v>
      </c>
      <c r="C17" s="18">
        <v>333</v>
      </c>
      <c r="D17" s="18">
        <v>186581</v>
      </c>
      <c r="E17" s="18">
        <v>10977</v>
      </c>
      <c r="F17" s="18">
        <v>5016451</v>
      </c>
      <c r="G17" s="18">
        <v>318984</v>
      </c>
      <c r="H17" s="16">
        <f t="shared" si="0"/>
        <v>26886</v>
      </c>
    </row>
    <row r="18" spans="1:8" ht="25.65" customHeight="1" x14ac:dyDescent="0.2">
      <c r="A18" s="9" t="s">
        <v>23</v>
      </c>
      <c r="B18" s="19">
        <v>40335</v>
      </c>
      <c r="C18" s="19">
        <v>2255</v>
      </c>
      <c r="D18" s="19">
        <v>4811311</v>
      </c>
      <c r="E18" s="19">
        <v>97350</v>
      </c>
      <c r="F18" s="19">
        <v>291824732</v>
      </c>
      <c r="G18" s="19">
        <v>4757646</v>
      </c>
      <c r="H18" s="17">
        <f t="shared" si="0"/>
        <v>60654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0">
    <mergeCell ref="H5:H6"/>
    <mergeCell ref="E6:E8"/>
    <mergeCell ref="G6:G8"/>
    <mergeCell ref="H7:H8"/>
    <mergeCell ref="A4:A8"/>
    <mergeCell ref="B4:C4"/>
    <mergeCell ref="D4:E4"/>
    <mergeCell ref="F4:G4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209" pageOrder="overThenDown" orientation="landscape" useFirstPageNumber="1" r:id="rId1"/>
  <headerFooter scaleWithDoc="0" alignWithMargins="0">
    <oddFooter>&amp;C&amp;"ＭＳ 明朝,標準"－ &amp;P －</oddFooter>
    <evenHeader>&amp;C&amp;"ＭＳ 明朝,標準"－ &amp;P　－</evenHeader>
    <evenFooter>&amp;C&amp;"ＭＳ 明朝,標準"－ &amp;P －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view="pageLayout" topLeftCell="A124" zoomScale="80" zoomScaleNormal="100" zoomScaleSheetLayoutView="100" zoomScalePageLayoutView="80" workbookViewId="0">
      <selection activeCell="A21" sqref="A21:A27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 t="s">
        <v>30</v>
      </c>
      <c r="B2" s="2"/>
      <c r="C2" s="2"/>
      <c r="D2" s="2"/>
      <c r="E2" s="3"/>
      <c r="F2" s="2"/>
    </row>
    <row r="3" spans="1:6" x14ac:dyDescent="0.2">
      <c r="F3" s="3" t="s">
        <v>31</v>
      </c>
    </row>
    <row r="4" spans="1:6" ht="20.100000000000001" customHeight="1" x14ac:dyDescent="0.2">
      <c r="A4" s="78" t="s">
        <v>32</v>
      </c>
      <c r="B4" s="70" t="s">
        <v>33</v>
      </c>
      <c r="C4" s="54" t="s">
        <v>34</v>
      </c>
      <c r="D4" s="72"/>
      <c r="E4" s="54" t="s">
        <v>35</v>
      </c>
      <c r="F4" s="73"/>
    </row>
    <row r="5" spans="1:6" ht="20.100000000000001" customHeight="1" x14ac:dyDescent="0.2">
      <c r="A5" s="63"/>
      <c r="B5" s="71"/>
      <c r="C5" s="74" t="s">
        <v>10</v>
      </c>
      <c r="D5" s="23"/>
      <c r="E5" s="57" t="s">
        <v>36</v>
      </c>
      <c r="F5" s="24"/>
    </row>
    <row r="6" spans="1:6" ht="37.35" customHeight="1" x14ac:dyDescent="0.2">
      <c r="A6" s="76"/>
      <c r="B6" s="71"/>
      <c r="C6" s="58"/>
      <c r="D6" s="25" t="s">
        <v>7</v>
      </c>
      <c r="E6" s="58"/>
      <c r="F6" s="26" t="s">
        <v>37</v>
      </c>
    </row>
    <row r="7" spans="1:6" ht="15.6" customHeight="1" x14ac:dyDescent="0.2">
      <c r="A7" s="75" t="s">
        <v>38</v>
      </c>
      <c r="B7" s="27" t="s">
        <v>39</v>
      </c>
      <c r="C7" s="28">
        <v>75</v>
      </c>
      <c r="D7" s="28">
        <v>8</v>
      </c>
      <c r="E7" s="28">
        <v>273258</v>
      </c>
      <c r="F7" s="29">
        <v>314</v>
      </c>
    </row>
    <row r="8" spans="1:6" x14ac:dyDescent="0.2">
      <c r="A8" s="63"/>
      <c r="B8" s="5" t="s">
        <v>40</v>
      </c>
      <c r="C8" s="28">
        <v>713</v>
      </c>
      <c r="D8" s="28">
        <v>47</v>
      </c>
      <c r="E8" s="28">
        <v>548871</v>
      </c>
      <c r="F8" s="29">
        <v>11156</v>
      </c>
    </row>
    <row r="9" spans="1:6" x14ac:dyDescent="0.2">
      <c r="A9" s="63"/>
      <c r="B9" s="5" t="s">
        <v>41</v>
      </c>
      <c r="C9" s="28">
        <v>8973</v>
      </c>
      <c r="D9" s="28">
        <v>785</v>
      </c>
      <c r="E9" s="28">
        <v>8289106</v>
      </c>
      <c r="F9" s="29">
        <v>178289</v>
      </c>
    </row>
    <row r="10" spans="1:6" x14ac:dyDescent="0.2">
      <c r="A10" s="63"/>
      <c r="B10" s="5" t="s">
        <v>42</v>
      </c>
      <c r="C10" s="28">
        <v>4348</v>
      </c>
      <c r="D10" s="28">
        <v>204</v>
      </c>
      <c r="E10" s="28">
        <v>664406</v>
      </c>
      <c r="F10" s="29">
        <v>13814</v>
      </c>
    </row>
    <row r="11" spans="1:6" x14ac:dyDescent="0.2">
      <c r="A11" s="63"/>
      <c r="B11" s="5" t="s">
        <v>43</v>
      </c>
      <c r="C11" s="28">
        <v>62</v>
      </c>
      <c r="D11" s="28">
        <v>6</v>
      </c>
      <c r="E11" s="28">
        <v>3110</v>
      </c>
      <c r="F11" s="29">
        <v>68</v>
      </c>
    </row>
    <row r="12" spans="1:6" x14ac:dyDescent="0.2">
      <c r="A12" s="63"/>
      <c r="B12" s="5" t="s">
        <v>44</v>
      </c>
      <c r="C12" s="28">
        <v>14</v>
      </c>
      <c r="D12" s="28">
        <v>2</v>
      </c>
      <c r="E12" s="28">
        <v>1265</v>
      </c>
      <c r="F12" s="29">
        <v>17</v>
      </c>
    </row>
    <row r="13" spans="1:6" s="31" customFormat="1" ht="15.6" customHeight="1" x14ac:dyDescent="0.2">
      <c r="A13" s="76"/>
      <c r="B13" s="30" t="s">
        <v>45</v>
      </c>
      <c r="C13" s="28">
        <v>14185</v>
      </c>
      <c r="D13" s="28">
        <v>1052</v>
      </c>
      <c r="E13" s="28">
        <v>9780016</v>
      </c>
      <c r="F13" s="29">
        <v>203658</v>
      </c>
    </row>
    <row r="14" spans="1:6" ht="15.6" customHeight="1" x14ac:dyDescent="0.2">
      <c r="A14" s="77" t="s">
        <v>46</v>
      </c>
      <c r="B14" s="5" t="s">
        <v>39</v>
      </c>
      <c r="C14" s="28">
        <v>49</v>
      </c>
      <c r="D14" s="28">
        <v>5</v>
      </c>
      <c r="E14" s="28">
        <v>128852</v>
      </c>
      <c r="F14" s="29">
        <v>359</v>
      </c>
    </row>
    <row r="15" spans="1:6" x14ac:dyDescent="0.2">
      <c r="A15" s="63"/>
      <c r="B15" s="5" t="s">
        <v>40</v>
      </c>
      <c r="C15" s="28">
        <v>13738</v>
      </c>
      <c r="D15" s="28">
        <v>303</v>
      </c>
      <c r="E15" s="28">
        <v>13833339</v>
      </c>
      <c r="F15" s="29">
        <v>55238</v>
      </c>
    </row>
    <row r="16" spans="1:6" x14ac:dyDescent="0.2">
      <c r="A16" s="63"/>
      <c r="B16" s="5" t="s">
        <v>41</v>
      </c>
      <c r="C16" s="28">
        <v>8791</v>
      </c>
      <c r="D16" s="28">
        <v>267</v>
      </c>
      <c r="E16" s="28">
        <v>3497694</v>
      </c>
      <c r="F16" s="29">
        <v>21181</v>
      </c>
    </row>
    <row r="17" spans="1:6" x14ac:dyDescent="0.2">
      <c r="A17" s="63"/>
      <c r="B17" s="5" t="s">
        <v>42</v>
      </c>
      <c r="C17" s="28">
        <v>50761</v>
      </c>
      <c r="D17" s="28">
        <v>799</v>
      </c>
      <c r="E17" s="28">
        <v>8318509</v>
      </c>
      <c r="F17" s="29">
        <v>11942</v>
      </c>
    </row>
    <row r="18" spans="1:6" x14ac:dyDescent="0.2">
      <c r="A18" s="63"/>
      <c r="B18" s="5" t="s">
        <v>43</v>
      </c>
      <c r="C18" s="28">
        <v>668</v>
      </c>
      <c r="D18" s="28">
        <v>42</v>
      </c>
      <c r="E18" s="28">
        <v>59758</v>
      </c>
      <c r="F18" s="29">
        <v>1083</v>
      </c>
    </row>
    <row r="19" spans="1:6" x14ac:dyDescent="0.2">
      <c r="A19" s="63"/>
      <c r="B19" s="5" t="s">
        <v>44</v>
      </c>
      <c r="C19" s="28">
        <v>166</v>
      </c>
      <c r="D19" s="28">
        <v>66</v>
      </c>
      <c r="E19" s="28">
        <v>10240</v>
      </c>
      <c r="F19" s="29">
        <v>455</v>
      </c>
    </row>
    <row r="20" spans="1:6" s="31" customFormat="1" ht="15.6" customHeight="1" x14ac:dyDescent="0.2">
      <c r="A20" s="76"/>
      <c r="B20" s="30" t="s">
        <v>45</v>
      </c>
      <c r="C20" s="28">
        <v>74173</v>
      </c>
      <c r="D20" s="28">
        <v>1482</v>
      </c>
      <c r="E20" s="28">
        <v>25848392</v>
      </c>
      <c r="F20" s="29">
        <v>90258</v>
      </c>
    </row>
    <row r="21" spans="1:6" ht="15.6" customHeight="1" x14ac:dyDescent="0.2">
      <c r="A21" s="77" t="s">
        <v>47</v>
      </c>
      <c r="B21" s="5" t="s">
        <v>39</v>
      </c>
      <c r="C21" s="28">
        <v>22</v>
      </c>
      <c r="D21" s="28">
        <v>6</v>
      </c>
      <c r="E21" s="28">
        <v>102990</v>
      </c>
      <c r="F21" s="29">
        <v>7349</v>
      </c>
    </row>
    <row r="22" spans="1:6" x14ac:dyDescent="0.2">
      <c r="A22" s="63"/>
      <c r="B22" s="5" t="s">
        <v>40</v>
      </c>
      <c r="C22" s="28">
        <v>390</v>
      </c>
      <c r="D22" s="28">
        <v>85</v>
      </c>
      <c r="E22" s="28">
        <v>975618</v>
      </c>
      <c r="F22" s="29">
        <v>108677</v>
      </c>
    </row>
    <row r="23" spans="1:6" x14ac:dyDescent="0.2">
      <c r="A23" s="63"/>
      <c r="B23" s="5" t="s">
        <v>41</v>
      </c>
      <c r="C23" s="28">
        <v>700</v>
      </c>
      <c r="D23" s="28">
        <v>175</v>
      </c>
      <c r="E23" s="28">
        <v>896497</v>
      </c>
      <c r="F23" s="29">
        <v>87498</v>
      </c>
    </row>
    <row r="24" spans="1:6" x14ac:dyDescent="0.2">
      <c r="A24" s="63"/>
      <c r="B24" s="5" t="s">
        <v>42</v>
      </c>
      <c r="C24" s="28">
        <v>224</v>
      </c>
      <c r="D24" s="28">
        <v>14</v>
      </c>
      <c r="E24" s="28">
        <v>33202</v>
      </c>
      <c r="F24" s="29">
        <v>985</v>
      </c>
    </row>
    <row r="25" spans="1:6" x14ac:dyDescent="0.2">
      <c r="A25" s="63"/>
      <c r="B25" s="5" t="s">
        <v>43</v>
      </c>
      <c r="C25" s="28">
        <v>10</v>
      </c>
      <c r="D25" s="28" t="s">
        <v>68</v>
      </c>
      <c r="E25" s="28">
        <v>869</v>
      </c>
      <c r="F25" s="29" t="s">
        <v>68</v>
      </c>
    </row>
    <row r="26" spans="1:6" x14ac:dyDescent="0.2">
      <c r="A26" s="63"/>
      <c r="B26" s="5" t="s">
        <v>44</v>
      </c>
      <c r="C26" s="28" t="s">
        <v>68</v>
      </c>
      <c r="D26" s="28" t="s">
        <v>68</v>
      </c>
      <c r="E26" s="28" t="s">
        <v>68</v>
      </c>
      <c r="F26" s="29" t="s">
        <v>68</v>
      </c>
    </row>
    <row r="27" spans="1:6" s="31" customFormat="1" ht="15.6" customHeight="1" x14ac:dyDescent="0.2">
      <c r="A27" s="76"/>
      <c r="B27" s="30" t="s">
        <v>45</v>
      </c>
      <c r="C27" s="28">
        <v>1346</v>
      </c>
      <c r="D27" s="28">
        <v>280</v>
      </c>
      <c r="E27" s="28">
        <v>2009176</v>
      </c>
      <c r="F27" s="29">
        <v>204509</v>
      </c>
    </row>
    <row r="28" spans="1:6" ht="15.6" customHeight="1" x14ac:dyDescent="0.2">
      <c r="A28" s="66" t="s">
        <v>48</v>
      </c>
      <c r="B28" s="5" t="s">
        <v>39</v>
      </c>
      <c r="C28" s="28">
        <v>55</v>
      </c>
      <c r="D28" s="28">
        <v>16</v>
      </c>
      <c r="E28" s="28">
        <v>154957</v>
      </c>
      <c r="F28" s="29">
        <v>2436</v>
      </c>
    </row>
    <row r="29" spans="1:6" x14ac:dyDescent="0.2">
      <c r="A29" s="67"/>
      <c r="B29" s="5" t="s">
        <v>40</v>
      </c>
      <c r="C29" s="28">
        <v>1607</v>
      </c>
      <c r="D29" s="28">
        <v>37</v>
      </c>
      <c r="E29" s="28">
        <v>1161964</v>
      </c>
      <c r="F29" s="29">
        <v>24364</v>
      </c>
    </row>
    <row r="30" spans="1:6" x14ac:dyDescent="0.2">
      <c r="A30" s="67"/>
      <c r="B30" s="5" t="s">
        <v>41</v>
      </c>
      <c r="C30" s="28">
        <v>12358</v>
      </c>
      <c r="D30" s="28">
        <v>1400</v>
      </c>
      <c r="E30" s="28">
        <v>11398575</v>
      </c>
      <c r="F30" s="29">
        <v>1103527</v>
      </c>
    </row>
    <row r="31" spans="1:6" x14ac:dyDescent="0.2">
      <c r="A31" s="67"/>
      <c r="B31" s="5" t="s">
        <v>42</v>
      </c>
      <c r="C31" s="28">
        <v>8394</v>
      </c>
      <c r="D31" s="28">
        <v>429</v>
      </c>
      <c r="E31" s="28">
        <v>529892</v>
      </c>
      <c r="F31" s="29">
        <v>24042</v>
      </c>
    </row>
    <row r="32" spans="1:6" x14ac:dyDescent="0.2">
      <c r="A32" s="67"/>
      <c r="B32" s="5" t="s">
        <v>43</v>
      </c>
      <c r="C32" s="28">
        <v>447</v>
      </c>
      <c r="D32" s="28">
        <v>25</v>
      </c>
      <c r="E32" s="28">
        <v>9334</v>
      </c>
      <c r="F32" s="29">
        <v>356</v>
      </c>
    </row>
    <row r="33" spans="1:6" x14ac:dyDescent="0.2">
      <c r="A33" s="67"/>
      <c r="B33" s="5" t="s">
        <v>44</v>
      </c>
      <c r="C33" s="28">
        <v>72</v>
      </c>
      <c r="D33" s="28">
        <v>11</v>
      </c>
      <c r="E33" s="28">
        <v>4762</v>
      </c>
      <c r="F33" s="29">
        <v>67</v>
      </c>
    </row>
    <row r="34" spans="1:6" s="31" customFormat="1" ht="15.6" customHeight="1" x14ac:dyDescent="0.2">
      <c r="A34" s="68"/>
      <c r="B34" s="32" t="s">
        <v>45</v>
      </c>
      <c r="C34" s="33">
        <v>22933</v>
      </c>
      <c r="D34" s="33">
        <v>1918</v>
      </c>
      <c r="E34" s="33">
        <v>13259484</v>
      </c>
      <c r="F34" s="34">
        <v>1154792</v>
      </c>
    </row>
    <row r="36" spans="1:6" x14ac:dyDescent="0.2">
      <c r="F36" s="4" t="s">
        <v>24</v>
      </c>
    </row>
    <row r="37" spans="1:6" x14ac:dyDescent="0.2">
      <c r="A37" s="1"/>
      <c r="F37" s="4" t="s">
        <v>24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49</v>
      </c>
    </row>
    <row r="40" spans="1:6" ht="20.100000000000001" customHeight="1" x14ac:dyDescent="0.2">
      <c r="A40" s="69" t="s">
        <v>32</v>
      </c>
      <c r="B40" s="70" t="s">
        <v>33</v>
      </c>
      <c r="C40" s="54" t="s">
        <v>34</v>
      </c>
      <c r="D40" s="72"/>
      <c r="E40" s="54" t="s">
        <v>35</v>
      </c>
      <c r="F40" s="73"/>
    </row>
    <row r="41" spans="1:6" ht="20.100000000000001" customHeight="1" x14ac:dyDescent="0.2">
      <c r="A41" s="61"/>
      <c r="B41" s="71"/>
      <c r="C41" s="74" t="s">
        <v>10</v>
      </c>
      <c r="D41" s="23"/>
      <c r="E41" s="57" t="s">
        <v>36</v>
      </c>
      <c r="F41" s="24"/>
    </row>
    <row r="42" spans="1:6" ht="37.35" customHeight="1" x14ac:dyDescent="0.2">
      <c r="A42" s="61"/>
      <c r="B42" s="71"/>
      <c r="C42" s="58"/>
      <c r="D42" s="25" t="s">
        <v>7</v>
      </c>
      <c r="E42" s="58"/>
      <c r="F42" s="26" t="s">
        <v>37</v>
      </c>
    </row>
    <row r="43" spans="1:6" ht="15.6" customHeight="1" x14ac:dyDescent="0.2">
      <c r="A43" s="60" t="s">
        <v>44</v>
      </c>
      <c r="B43" s="27" t="s">
        <v>39</v>
      </c>
      <c r="C43" s="28">
        <v>16</v>
      </c>
      <c r="D43" s="28">
        <v>1</v>
      </c>
      <c r="E43" s="28">
        <v>19071</v>
      </c>
      <c r="F43" s="29">
        <v>890</v>
      </c>
    </row>
    <row r="44" spans="1:6" x14ac:dyDescent="0.2">
      <c r="A44" s="61"/>
      <c r="B44" s="5" t="s">
        <v>40</v>
      </c>
      <c r="C44" s="28">
        <v>1681</v>
      </c>
      <c r="D44" s="28">
        <v>66</v>
      </c>
      <c r="E44" s="28">
        <v>115580</v>
      </c>
      <c r="F44" s="29">
        <v>3605</v>
      </c>
    </row>
    <row r="45" spans="1:6" x14ac:dyDescent="0.2">
      <c r="A45" s="61"/>
      <c r="B45" s="5" t="s">
        <v>41</v>
      </c>
      <c r="C45" s="28">
        <v>2339</v>
      </c>
      <c r="D45" s="28">
        <v>163</v>
      </c>
      <c r="E45" s="28">
        <v>904432</v>
      </c>
      <c r="F45" s="29">
        <v>23143</v>
      </c>
    </row>
    <row r="46" spans="1:6" x14ac:dyDescent="0.2">
      <c r="A46" s="61"/>
      <c r="B46" s="5" t="s">
        <v>42</v>
      </c>
      <c r="C46" s="28">
        <v>14422</v>
      </c>
      <c r="D46" s="28">
        <v>867</v>
      </c>
      <c r="E46" s="28">
        <v>372769</v>
      </c>
      <c r="F46" s="29">
        <v>15191</v>
      </c>
    </row>
    <row r="47" spans="1:6" x14ac:dyDescent="0.2">
      <c r="A47" s="61"/>
      <c r="B47" s="5" t="s">
        <v>43</v>
      </c>
      <c r="C47" s="28">
        <v>423</v>
      </c>
      <c r="D47" s="28">
        <v>18</v>
      </c>
      <c r="E47" s="28">
        <v>5335</v>
      </c>
      <c r="F47" s="29">
        <v>182</v>
      </c>
    </row>
    <row r="48" spans="1:6" x14ac:dyDescent="0.2">
      <c r="A48" s="61"/>
      <c r="B48" s="5" t="s">
        <v>44</v>
      </c>
      <c r="C48" s="28">
        <v>238</v>
      </c>
      <c r="D48" s="28">
        <v>118</v>
      </c>
      <c r="E48" s="28">
        <v>2961</v>
      </c>
      <c r="F48" s="29">
        <v>1034</v>
      </c>
    </row>
    <row r="49" spans="1:6" s="31" customFormat="1" ht="15.6" customHeight="1" x14ac:dyDescent="0.2">
      <c r="A49" s="61"/>
      <c r="B49" s="30" t="s">
        <v>45</v>
      </c>
      <c r="C49" s="28">
        <v>19119</v>
      </c>
      <c r="D49" s="28">
        <v>1233</v>
      </c>
      <c r="E49" s="28">
        <v>1420148</v>
      </c>
      <c r="F49" s="29">
        <v>44045</v>
      </c>
    </row>
    <row r="50" spans="1:6" ht="15.6" customHeight="1" x14ac:dyDescent="0.2">
      <c r="A50" s="62" t="s">
        <v>23</v>
      </c>
      <c r="B50" s="5" t="s">
        <v>39</v>
      </c>
      <c r="C50" s="28">
        <f t="shared" ref="C50:C56" si="0">SUM(C7,C14,C21,C28,C43)</f>
        <v>217</v>
      </c>
      <c r="D50" s="28">
        <f t="shared" ref="D50:F50" si="1">SUM(D7,D14,D21,D28,D43)</f>
        <v>36</v>
      </c>
      <c r="E50" s="28">
        <f t="shared" si="1"/>
        <v>679128</v>
      </c>
      <c r="F50" s="29">
        <f t="shared" si="1"/>
        <v>11348</v>
      </c>
    </row>
    <row r="51" spans="1:6" x14ac:dyDescent="0.2">
      <c r="A51" s="63"/>
      <c r="B51" s="5" t="s">
        <v>40</v>
      </c>
      <c r="C51" s="28">
        <f t="shared" si="0"/>
        <v>18129</v>
      </c>
      <c r="D51" s="28">
        <f t="shared" ref="D51:F51" si="2">SUM(D8,D15,D22,D29,D44)</f>
        <v>538</v>
      </c>
      <c r="E51" s="28">
        <f t="shared" si="2"/>
        <v>16635372</v>
      </c>
      <c r="F51" s="29">
        <f t="shared" si="2"/>
        <v>203040</v>
      </c>
    </row>
    <row r="52" spans="1:6" x14ac:dyDescent="0.2">
      <c r="A52" s="63"/>
      <c r="B52" s="5" t="s">
        <v>41</v>
      </c>
      <c r="C52" s="28">
        <f t="shared" si="0"/>
        <v>33161</v>
      </c>
      <c r="D52" s="28">
        <f t="shared" ref="D52:F52" si="3">SUM(D9,D16,D23,D30,D45)</f>
        <v>2790</v>
      </c>
      <c r="E52" s="28">
        <f t="shared" si="3"/>
        <v>24986304</v>
      </c>
      <c r="F52" s="29">
        <f t="shared" si="3"/>
        <v>1413638</v>
      </c>
    </row>
    <row r="53" spans="1:6" x14ac:dyDescent="0.2">
      <c r="A53" s="63"/>
      <c r="B53" s="5" t="s">
        <v>42</v>
      </c>
      <c r="C53" s="28">
        <f t="shared" si="0"/>
        <v>78149</v>
      </c>
      <c r="D53" s="28">
        <f t="shared" ref="D53:F53" si="4">SUM(D10,D17,D24,D31,D46)</f>
        <v>2313</v>
      </c>
      <c r="E53" s="28">
        <f t="shared" si="4"/>
        <v>9918778</v>
      </c>
      <c r="F53" s="29">
        <f t="shared" si="4"/>
        <v>65974</v>
      </c>
    </row>
    <row r="54" spans="1:6" x14ac:dyDescent="0.2">
      <c r="A54" s="63"/>
      <c r="B54" s="5" t="s">
        <v>43</v>
      </c>
      <c r="C54" s="28">
        <f t="shared" si="0"/>
        <v>1610</v>
      </c>
      <c r="D54" s="28">
        <f t="shared" ref="D54:F54" si="5">SUM(D11,D18,D25,D32,D47)</f>
        <v>91</v>
      </c>
      <c r="E54" s="28">
        <f t="shared" si="5"/>
        <v>78406</v>
      </c>
      <c r="F54" s="29">
        <f t="shared" si="5"/>
        <v>1689</v>
      </c>
    </row>
    <row r="55" spans="1:6" x14ac:dyDescent="0.2">
      <c r="A55" s="63"/>
      <c r="B55" s="5" t="s">
        <v>44</v>
      </c>
      <c r="C55" s="28">
        <f t="shared" si="0"/>
        <v>490</v>
      </c>
      <c r="D55" s="28">
        <f t="shared" ref="D55:F55" si="6">SUM(D12,D19,D26,D33,D48)</f>
        <v>197</v>
      </c>
      <c r="E55" s="28">
        <f t="shared" si="6"/>
        <v>19228</v>
      </c>
      <c r="F55" s="29">
        <f t="shared" si="6"/>
        <v>1573</v>
      </c>
    </row>
    <row r="56" spans="1:6" s="31" customFormat="1" ht="15.6" customHeight="1" x14ac:dyDescent="0.2">
      <c r="A56" s="64"/>
      <c r="B56" s="32" t="s">
        <v>45</v>
      </c>
      <c r="C56" s="35">
        <f t="shared" si="0"/>
        <v>131756</v>
      </c>
      <c r="D56" s="33">
        <f t="shared" ref="D56:F56" si="7">SUM(D13,D20,D27,D34,D49)</f>
        <v>5965</v>
      </c>
      <c r="E56" s="33">
        <f t="shared" si="7"/>
        <v>52317216</v>
      </c>
      <c r="F56" s="34">
        <f t="shared" si="7"/>
        <v>1697262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50</v>
      </c>
    </row>
    <row r="77" spans="1:6" ht="20.100000000000001" customHeight="1" x14ac:dyDescent="0.2">
      <c r="A77" s="69" t="s">
        <v>32</v>
      </c>
      <c r="B77" s="70" t="s">
        <v>33</v>
      </c>
      <c r="C77" s="54" t="s">
        <v>51</v>
      </c>
      <c r="D77" s="72"/>
      <c r="E77" s="36" t="s">
        <v>6</v>
      </c>
      <c r="F77" s="37"/>
    </row>
    <row r="78" spans="1:6" ht="20.100000000000001" customHeight="1" x14ac:dyDescent="0.2">
      <c r="A78" s="61"/>
      <c r="B78" s="71"/>
      <c r="C78" s="57" t="s">
        <v>52</v>
      </c>
      <c r="D78" s="23"/>
      <c r="E78" s="38" t="s">
        <v>13</v>
      </c>
      <c r="F78" s="39"/>
    </row>
    <row r="79" spans="1:6" ht="37.35" customHeight="1" x14ac:dyDescent="0.2">
      <c r="A79" s="61"/>
      <c r="B79" s="71"/>
      <c r="C79" s="58"/>
      <c r="D79" s="22" t="s">
        <v>53</v>
      </c>
      <c r="E79" s="40" t="s">
        <v>14</v>
      </c>
      <c r="F79" s="41"/>
    </row>
    <row r="80" spans="1:6" ht="15.6" customHeight="1" x14ac:dyDescent="0.2">
      <c r="A80" s="60" t="s">
        <v>38</v>
      </c>
      <c r="B80" s="27" t="s">
        <v>39</v>
      </c>
      <c r="C80" s="28">
        <v>40212841</v>
      </c>
      <c r="D80" s="28">
        <v>16411</v>
      </c>
      <c r="E80" s="28">
        <f t="shared" ref="E80:E98" si="8">IF(OR(C80="-",E7="-"),"-",ROUND(C80*1000/E7,0))</f>
        <v>147161</v>
      </c>
      <c r="F80" s="42"/>
    </row>
    <row r="81" spans="1:6" x14ac:dyDescent="0.2">
      <c r="A81" s="61"/>
      <c r="B81" s="5" t="s">
        <v>40</v>
      </c>
      <c r="C81" s="28">
        <v>65393761</v>
      </c>
      <c r="D81" s="28">
        <v>1477444</v>
      </c>
      <c r="E81" s="28">
        <f t="shared" si="8"/>
        <v>119142</v>
      </c>
      <c r="F81" s="42"/>
    </row>
    <row r="82" spans="1:6" x14ac:dyDescent="0.2">
      <c r="A82" s="61"/>
      <c r="B82" s="5" t="s">
        <v>41</v>
      </c>
      <c r="C82" s="28">
        <v>802503977</v>
      </c>
      <c r="D82" s="28">
        <v>17585127</v>
      </c>
      <c r="E82" s="28">
        <f t="shared" si="8"/>
        <v>96814</v>
      </c>
      <c r="F82" s="42"/>
    </row>
    <row r="83" spans="1:6" x14ac:dyDescent="0.2">
      <c r="A83" s="61"/>
      <c r="B83" s="5" t="s">
        <v>42</v>
      </c>
      <c r="C83" s="28">
        <v>42161202</v>
      </c>
      <c r="D83" s="28">
        <v>773185</v>
      </c>
      <c r="E83" s="28">
        <f t="shared" si="8"/>
        <v>63457</v>
      </c>
      <c r="F83" s="42"/>
    </row>
    <row r="84" spans="1:6" x14ac:dyDescent="0.2">
      <c r="A84" s="61"/>
      <c r="B84" s="5" t="s">
        <v>43</v>
      </c>
      <c r="C84" s="28">
        <v>226081</v>
      </c>
      <c r="D84" s="28">
        <v>3045</v>
      </c>
      <c r="E84" s="28">
        <f t="shared" si="8"/>
        <v>72695</v>
      </c>
      <c r="F84" s="42"/>
    </row>
    <row r="85" spans="1:6" x14ac:dyDescent="0.2">
      <c r="A85" s="61"/>
      <c r="B85" s="5" t="s">
        <v>44</v>
      </c>
      <c r="C85" s="28">
        <v>83850</v>
      </c>
      <c r="D85" s="28">
        <v>706</v>
      </c>
      <c r="E85" s="28">
        <f t="shared" si="8"/>
        <v>66285</v>
      </c>
      <c r="F85" s="43"/>
    </row>
    <row r="86" spans="1:6" s="31" customFormat="1" ht="15.6" customHeight="1" x14ac:dyDescent="0.2">
      <c r="A86" s="61"/>
      <c r="B86" s="30" t="s">
        <v>45</v>
      </c>
      <c r="C86" s="28">
        <v>950581712</v>
      </c>
      <c r="D86" s="28">
        <v>19855918</v>
      </c>
      <c r="E86" s="28">
        <f t="shared" si="8"/>
        <v>97196</v>
      </c>
      <c r="F86" s="44"/>
    </row>
    <row r="87" spans="1:6" ht="15.6" customHeight="1" x14ac:dyDescent="0.2">
      <c r="A87" s="65" t="s">
        <v>46</v>
      </c>
      <c r="B87" s="5" t="s">
        <v>39</v>
      </c>
      <c r="C87" s="28">
        <v>13387032</v>
      </c>
      <c r="D87" s="28">
        <v>27174</v>
      </c>
      <c r="E87" s="28">
        <f t="shared" si="8"/>
        <v>103895</v>
      </c>
      <c r="F87" s="42"/>
    </row>
    <row r="88" spans="1:6" x14ac:dyDescent="0.2">
      <c r="A88" s="61"/>
      <c r="B88" s="5" t="s">
        <v>40</v>
      </c>
      <c r="C88" s="28">
        <v>1482052673</v>
      </c>
      <c r="D88" s="28">
        <v>4920924</v>
      </c>
      <c r="E88" s="28">
        <f t="shared" si="8"/>
        <v>107136</v>
      </c>
      <c r="F88" s="42"/>
    </row>
    <row r="89" spans="1:6" x14ac:dyDescent="0.2">
      <c r="A89" s="61"/>
      <c r="B89" s="5" t="s">
        <v>41</v>
      </c>
      <c r="C89" s="28">
        <v>304570875</v>
      </c>
      <c r="D89" s="28">
        <v>1667156</v>
      </c>
      <c r="E89" s="28">
        <f t="shared" si="8"/>
        <v>87078</v>
      </c>
      <c r="F89" s="42"/>
    </row>
    <row r="90" spans="1:6" x14ac:dyDescent="0.2">
      <c r="A90" s="61"/>
      <c r="B90" s="5" t="s">
        <v>42</v>
      </c>
      <c r="C90" s="28">
        <v>653223446</v>
      </c>
      <c r="D90" s="28">
        <v>766696</v>
      </c>
      <c r="E90" s="28">
        <f t="shared" si="8"/>
        <v>78527</v>
      </c>
      <c r="F90" s="42"/>
    </row>
    <row r="91" spans="1:6" x14ac:dyDescent="0.2">
      <c r="A91" s="61"/>
      <c r="B91" s="5" t="s">
        <v>43</v>
      </c>
      <c r="C91" s="28">
        <v>4650658</v>
      </c>
      <c r="D91" s="28">
        <v>50593</v>
      </c>
      <c r="E91" s="28">
        <f t="shared" si="8"/>
        <v>77825</v>
      </c>
      <c r="F91" s="42"/>
    </row>
    <row r="92" spans="1:6" x14ac:dyDescent="0.2">
      <c r="A92" s="61"/>
      <c r="B92" s="5" t="s">
        <v>44</v>
      </c>
      <c r="C92" s="28">
        <v>726888</v>
      </c>
      <c r="D92" s="28">
        <v>23512</v>
      </c>
      <c r="E92" s="28">
        <f t="shared" si="8"/>
        <v>70985</v>
      </c>
      <c r="F92" s="43"/>
    </row>
    <row r="93" spans="1:6" s="31" customFormat="1" ht="15.6" customHeight="1" x14ac:dyDescent="0.2">
      <c r="A93" s="61"/>
      <c r="B93" s="30" t="s">
        <v>45</v>
      </c>
      <c r="C93" s="28">
        <v>2458611572</v>
      </c>
      <c r="D93" s="28">
        <v>7456055</v>
      </c>
      <c r="E93" s="28">
        <f t="shared" si="8"/>
        <v>95117</v>
      </c>
      <c r="F93" s="44"/>
    </row>
    <row r="94" spans="1:6" ht="15.6" customHeight="1" x14ac:dyDescent="0.2">
      <c r="A94" s="65" t="s">
        <v>47</v>
      </c>
      <c r="B94" s="5" t="s">
        <v>39</v>
      </c>
      <c r="C94" s="28">
        <v>14539073</v>
      </c>
      <c r="D94" s="28">
        <v>984482</v>
      </c>
      <c r="E94" s="28">
        <f t="shared" si="8"/>
        <v>141170</v>
      </c>
      <c r="F94" s="42"/>
    </row>
    <row r="95" spans="1:6" x14ac:dyDescent="0.2">
      <c r="A95" s="61"/>
      <c r="B95" s="5" t="s">
        <v>40</v>
      </c>
      <c r="C95" s="28">
        <v>128246171</v>
      </c>
      <c r="D95" s="28">
        <v>14869384</v>
      </c>
      <c r="E95" s="28">
        <f t="shared" si="8"/>
        <v>131451</v>
      </c>
      <c r="F95" s="42"/>
    </row>
    <row r="96" spans="1:6" x14ac:dyDescent="0.2">
      <c r="A96" s="61"/>
      <c r="B96" s="5" t="s">
        <v>41</v>
      </c>
      <c r="C96" s="28">
        <v>111181975</v>
      </c>
      <c r="D96" s="28">
        <v>9576685</v>
      </c>
      <c r="E96" s="28">
        <f t="shared" si="8"/>
        <v>124018</v>
      </c>
      <c r="F96" s="42"/>
    </row>
    <row r="97" spans="1:6" x14ac:dyDescent="0.2">
      <c r="A97" s="61"/>
      <c r="B97" s="5" t="s">
        <v>42</v>
      </c>
      <c r="C97" s="28">
        <v>3001816</v>
      </c>
      <c r="D97" s="28">
        <v>74298</v>
      </c>
      <c r="E97" s="28">
        <f t="shared" si="8"/>
        <v>90411</v>
      </c>
      <c r="F97" s="42"/>
    </row>
    <row r="98" spans="1:6" x14ac:dyDescent="0.2">
      <c r="A98" s="61"/>
      <c r="B98" s="5" t="s">
        <v>43</v>
      </c>
      <c r="C98" s="28">
        <v>82718</v>
      </c>
      <c r="D98" s="28" t="s">
        <v>68</v>
      </c>
      <c r="E98" s="28">
        <f t="shared" si="8"/>
        <v>95188</v>
      </c>
      <c r="F98" s="42"/>
    </row>
    <row r="99" spans="1:6" x14ac:dyDescent="0.2">
      <c r="A99" s="61"/>
      <c r="B99" s="5" t="s">
        <v>44</v>
      </c>
      <c r="C99" s="28" t="s">
        <v>68</v>
      </c>
      <c r="D99" s="28" t="s">
        <v>68</v>
      </c>
      <c r="E99" s="28" t="str">
        <f>IF(OR(C99="-",E26="-"),"-",ROUND(C99*1000/E26,0))</f>
        <v>-</v>
      </c>
      <c r="F99" s="43"/>
    </row>
    <row r="100" spans="1:6" s="31" customFormat="1" ht="15.6" customHeight="1" x14ac:dyDescent="0.2">
      <c r="A100" s="61"/>
      <c r="B100" s="30" t="s">
        <v>45</v>
      </c>
      <c r="C100" s="28">
        <v>257051753</v>
      </c>
      <c r="D100" s="28">
        <v>25504849</v>
      </c>
      <c r="E100" s="28">
        <f t="shared" ref="E100:E107" si="9">IF(OR(C100="-",E27="-"),"-",ROUND(C100*1000/E27,0))</f>
        <v>127939</v>
      </c>
      <c r="F100" s="44"/>
    </row>
    <row r="101" spans="1:6" ht="15.6" customHeight="1" x14ac:dyDescent="0.2">
      <c r="A101" s="66" t="s">
        <v>48</v>
      </c>
      <c r="B101" s="5" t="s">
        <v>39</v>
      </c>
      <c r="C101" s="28">
        <v>13532174</v>
      </c>
      <c r="D101" s="28">
        <v>128423</v>
      </c>
      <c r="E101" s="28">
        <f t="shared" si="9"/>
        <v>87329</v>
      </c>
      <c r="F101" s="42"/>
    </row>
    <row r="102" spans="1:6" x14ac:dyDescent="0.2">
      <c r="A102" s="67"/>
      <c r="B102" s="5" t="s">
        <v>40</v>
      </c>
      <c r="C102" s="28">
        <v>91833059</v>
      </c>
      <c r="D102" s="28">
        <v>2237193</v>
      </c>
      <c r="E102" s="28">
        <f t="shared" si="9"/>
        <v>79033</v>
      </c>
      <c r="F102" s="42"/>
    </row>
    <row r="103" spans="1:6" x14ac:dyDescent="0.2">
      <c r="A103" s="67"/>
      <c r="B103" s="5" t="s">
        <v>41</v>
      </c>
      <c r="C103" s="28">
        <v>769070608</v>
      </c>
      <c r="D103" s="28">
        <v>77657985</v>
      </c>
      <c r="E103" s="28">
        <f t="shared" si="9"/>
        <v>67471</v>
      </c>
      <c r="F103" s="42"/>
    </row>
    <row r="104" spans="1:6" x14ac:dyDescent="0.2">
      <c r="A104" s="67"/>
      <c r="B104" s="5" t="s">
        <v>42</v>
      </c>
      <c r="C104" s="28">
        <v>16571707</v>
      </c>
      <c r="D104" s="28">
        <v>933759</v>
      </c>
      <c r="E104" s="28">
        <f t="shared" si="9"/>
        <v>31274</v>
      </c>
      <c r="F104" s="42"/>
    </row>
    <row r="105" spans="1:6" x14ac:dyDescent="0.2">
      <c r="A105" s="67"/>
      <c r="B105" s="5" t="s">
        <v>43</v>
      </c>
      <c r="C105" s="28">
        <v>429188</v>
      </c>
      <c r="D105" s="28">
        <v>8204</v>
      </c>
      <c r="E105" s="28">
        <f t="shared" si="9"/>
        <v>45981</v>
      </c>
      <c r="F105" s="42"/>
    </row>
    <row r="106" spans="1:6" x14ac:dyDescent="0.2">
      <c r="A106" s="67"/>
      <c r="B106" s="5" t="s">
        <v>44</v>
      </c>
      <c r="C106" s="28">
        <v>116441</v>
      </c>
      <c r="D106" s="28">
        <v>3105</v>
      </c>
      <c r="E106" s="28">
        <f t="shared" si="9"/>
        <v>24452</v>
      </c>
      <c r="F106" s="43"/>
    </row>
    <row r="107" spans="1:6" s="31" customFormat="1" ht="15.6" customHeight="1" x14ac:dyDescent="0.2">
      <c r="A107" s="68"/>
      <c r="B107" s="32" t="s">
        <v>45</v>
      </c>
      <c r="C107" s="33">
        <v>891553177</v>
      </c>
      <c r="D107" s="33">
        <v>80968669</v>
      </c>
      <c r="E107" s="34">
        <f t="shared" si="9"/>
        <v>67239</v>
      </c>
      <c r="F107" s="44"/>
    </row>
    <row r="109" spans="1:6" x14ac:dyDescent="0.2">
      <c r="E109" s="4" t="s">
        <v>24</v>
      </c>
    </row>
    <row r="110" spans="1:6" x14ac:dyDescent="0.2">
      <c r="A110" s="1"/>
      <c r="E110" s="4" t="s">
        <v>24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54</v>
      </c>
    </row>
    <row r="113" spans="1:6" ht="20.100000000000001" customHeight="1" x14ac:dyDescent="0.2">
      <c r="A113" s="69" t="s">
        <v>32</v>
      </c>
      <c r="B113" s="70" t="s">
        <v>33</v>
      </c>
      <c r="C113" s="54" t="s">
        <v>51</v>
      </c>
      <c r="D113" s="72"/>
      <c r="E113" s="36" t="s">
        <v>6</v>
      </c>
      <c r="F113" s="37"/>
    </row>
    <row r="114" spans="1:6" ht="20.100000000000001" customHeight="1" x14ac:dyDescent="0.2">
      <c r="A114" s="61"/>
      <c r="B114" s="71"/>
      <c r="C114" s="57" t="s">
        <v>52</v>
      </c>
      <c r="D114" s="23"/>
      <c r="E114" s="38" t="s">
        <v>13</v>
      </c>
      <c r="F114" s="39"/>
    </row>
    <row r="115" spans="1:6" ht="37.35" customHeight="1" x14ac:dyDescent="0.2">
      <c r="A115" s="61"/>
      <c r="B115" s="71"/>
      <c r="C115" s="58"/>
      <c r="D115" s="22" t="s">
        <v>53</v>
      </c>
      <c r="E115" s="40" t="s">
        <v>55</v>
      </c>
      <c r="F115" s="41"/>
    </row>
    <row r="116" spans="1:6" ht="15.6" customHeight="1" x14ac:dyDescent="0.2">
      <c r="A116" s="60" t="s">
        <v>44</v>
      </c>
      <c r="B116" s="27" t="s">
        <v>39</v>
      </c>
      <c r="C116" s="28">
        <v>1488215</v>
      </c>
      <c r="D116" s="28">
        <v>148389</v>
      </c>
      <c r="E116" s="28">
        <f t="shared" ref="E116:E129" si="10">IF(OR(C116="-",E43="-"),"-",ROUND(C116*1000/E43,0))</f>
        <v>78035</v>
      </c>
      <c r="F116" s="42"/>
    </row>
    <row r="117" spans="1:6" x14ac:dyDescent="0.2">
      <c r="A117" s="61"/>
      <c r="B117" s="5" t="s">
        <v>40</v>
      </c>
      <c r="C117" s="28">
        <v>9483273</v>
      </c>
      <c r="D117" s="28">
        <v>266047</v>
      </c>
      <c r="E117" s="28">
        <f t="shared" si="10"/>
        <v>82049</v>
      </c>
      <c r="F117" s="42"/>
    </row>
    <row r="118" spans="1:6" x14ac:dyDescent="0.2">
      <c r="A118" s="61"/>
      <c r="B118" s="5" t="s">
        <v>41</v>
      </c>
      <c r="C118" s="28">
        <v>53531424</v>
      </c>
      <c r="D118" s="28">
        <v>1267356</v>
      </c>
      <c r="E118" s="28">
        <f t="shared" si="10"/>
        <v>59188</v>
      </c>
      <c r="F118" s="42"/>
    </row>
    <row r="119" spans="1:6" x14ac:dyDescent="0.2">
      <c r="A119" s="61"/>
      <c r="B119" s="5" t="s">
        <v>42</v>
      </c>
      <c r="C119" s="28">
        <v>10571610</v>
      </c>
      <c r="D119" s="28">
        <v>333442</v>
      </c>
      <c r="E119" s="28">
        <f t="shared" si="10"/>
        <v>28360</v>
      </c>
      <c r="F119" s="42"/>
    </row>
    <row r="120" spans="1:6" x14ac:dyDescent="0.2">
      <c r="A120" s="61"/>
      <c r="B120" s="5" t="s">
        <v>43</v>
      </c>
      <c r="C120" s="28">
        <v>280159</v>
      </c>
      <c r="D120" s="28">
        <v>6976</v>
      </c>
      <c r="E120" s="28">
        <f t="shared" si="10"/>
        <v>52513</v>
      </c>
      <c r="F120" s="42"/>
    </row>
    <row r="121" spans="1:6" x14ac:dyDescent="0.2">
      <c r="A121" s="61"/>
      <c r="B121" s="5" t="s">
        <v>44</v>
      </c>
      <c r="C121" s="28">
        <v>76717</v>
      </c>
      <c r="D121" s="28">
        <v>17453</v>
      </c>
      <c r="E121" s="28">
        <f t="shared" si="10"/>
        <v>25909</v>
      </c>
      <c r="F121" s="43"/>
    </row>
    <row r="122" spans="1:6" s="31" customFormat="1" ht="15.6" customHeight="1" x14ac:dyDescent="0.2">
      <c r="A122" s="61"/>
      <c r="B122" s="30" t="s">
        <v>45</v>
      </c>
      <c r="C122" s="28">
        <v>75431398</v>
      </c>
      <c r="D122" s="28">
        <v>2039663</v>
      </c>
      <c r="E122" s="28">
        <f t="shared" si="10"/>
        <v>53115</v>
      </c>
      <c r="F122" s="44"/>
    </row>
    <row r="123" spans="1:6" ht="15.6" customHeight="1" x14ac:dyDescent="0.2">
      <c r="A123" s="62" t="s">
        <v>23</v>
      </c>
      <c r="B123" s="5" t="s">
        <v>39</v>
      </c>
      <c r="C123" s="28">
        <f>SUM(C80,C87,C94,C101,C116)</f>
        <v>83159335</v>
      </c>
      <c r="D123" s="28">
        <f>SUM(D80,D87,D94,D101,D116)</f>
        <v>1304879</v>
      </c>
      <c r="E123" s="28">
        <f t="shared" si="10"/>
        <v>122450</v>
      </c>
      <c r="F123" s="42"/>
    </row>
    <row r="124" spans="1:6" x14ac:dyDescent="0.2">
      <c r="A124" s="63"/>
      <c r="B124" s="5" t="s">
        <v>40</v>
      </c>
      <c r="C124" s="28">
        <f t="shared" ref="C124:D124" si="11">SUM(C81,C88,C95,C102,C117)</f>
        <v>1777008937</v>
      </c>
      <c r="D124" s="28">
        <f t="shared" si="11"/>
        <v>23770992</v>
      </c>
      <c r="E124" s="28">
        <f t="shared" si="10"/>
        <v>106821</v>
      </c>
      <c r="F124" s="42"/>
    </row>
    <row r="125" spans="1:6" x14ac:dyDescent="0.2">
      <c r="A125" s="63"/>
      <c r="B125" s="5" t="s">
        <v>41</v>
      </c>
      <c r="C125" s="28">
        <f t="shared" ref="C125:D125" si="12">SUM(C82,C89,C96,C103,C118)</f>
        <v>2040858859</v>
      </c>
      <c r="D125" s="28">
        <f t="shared" si="12"/>
        <v>107754309</v>
      </c>
      <c r="E125" s="28">
        <f t="shared" si="10"/>
        <v>81679</v>
      </c>
      <c r="F125" s="42"/>
    </row>
    <row r="126" spans="1:6" x14ac:dyDescent="0.2">
      <c r="A126" s="63"/>
      <c r="B126" s="5" t="s">
        <v>42</v>
      </c>
      <c r="C126" s="28">
        <f t="shared" ref="C126:D126" si="13">SUM(C83,C90,C97,C104,C119)</f>
        <v>725529781</v>
      </c>
      <c r="D126" s="28">
        <f t="shared" si="13"/>
        <v>2881380</v>
      </c>
      <c r="E126" s="28">
        <f t="shared" si="10"/>
        <v>73147</v>
      </c>
      <c r="F126" s="42"/>
    </row>
    <row r="127" spans="1:6" x14ac:dyDescent="0.2">
      <c r="A127" s="63"/>
      <c r="B127" s="5" t="s">
        <v>43</v>
      </c>
      <c r="C127" s="28">
        <f t="shared" ref="C127:D127" si="14">SUM(C84,C91,C98,C105,C120)</f>
        <v>5668804</v>
      </c>
      <c r="D127" s="28">
        <f t="shared" si="14"/>
        <v>68818</v>
      </c>
      <c r="E127" s="28">
        <f t="shared" si="10"/>
        <v>72301</v>
      </c>
      <c r="F127" s="42"/>
    </row>
    <row r="128" spans="1:6" x14ac:dyDescent="0.2">
      <c r="A128" s="63"/>
      <c r="B128" s="5" t="s">
        <v>44</v>
      </c>
      <c r="C128" s="28">
        <f t="shared" ref="C128:D128" si="15">SUM(C85,C92,C99,C106,C121)</f>
        <v>1003896</v>
      </c>
      <c r="D128" s="28">
        <f t="shared" si="15"/>
        <v>44776</v>
      </c>
      <c r="E128" s="28">
        <f t="shared" si="10"/>
        <v>52210</v>
      </c>
      <c r="F128" s="43"/>
    </row>
    <row r="129" spans="1:7" s="31" customFormat="1" ht="15.6" customHeight="1" x14ac:dyDescent="0.2">
      <c r="A129" s="64"/>
      <c r="B129" s="32" t="s">
        <v>45</v>
      </c>
      <c r="C129" s="35">
        <f t="shared" ref="C129:D129" si="16">SUM(C86,C93,C100,C107,C122)</f>
        <v>4633229612</v>
      </c>
      <c r="D129" s="33">
        <f t="shared" si="16"/>
        <v>135825154</v>
      </c>
      <c r="E129" s="34">
        <f t="shared" si="10"/>
        <v>88560</v>
      </c>
      <c r="F129" s="44"/>
    </row>
    <row r="130" spans="1:7" x14ac:dyDescent="0.2">
      <c r="F130" s="45"/>
      <c r="G130" s="45"/>
    </row>
  </sheetData>
  <mergeCells count="32">
    <mergeCell ref="A4:A6"/>
    <mergeCell ref="B4:B6"/>
    <mergeCell ref="C4:D4"/>
    <mergeCell ref="E4:F4"/>
    <mergeCell ref="C5:C6"/>
    <mergeCell ref="E5:E6"/>
    <mergeCell ref="A50:A56"/>
    <mergeCell ref="A7:A13"/>
    <mergeCell ref="A14:A20"/>
    <mergeCell ref="A21:A27"/>
    <mergeCell ref="A28:A34"/>
    <mergeCell ref="A40:A42"/>
    <mergeCell ref="C40:D40"/>
    <mergeCell ref="E40:F40"/>
    <mergeCell ref="C41:C42"/>
    <mergeCell ref="E41:E42"/>
    <mergeCell ref="A43:A49"/>
    <mergeCell ref="B40:B42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A116:A122"/>
    <mergeCell ref="A123:A129"/>
    <mergeCell ref="A94:A100"/>
    <mergeCell ref="A101:A107"/>
    <mergeCell ref="A113:A115"/>
  </mergeCells>
  <phoneticPr fontId="2"/>
  <pageMargins left="1.1811023622047245" right="1.1811023622047245" top="0.70866141732283472" bottom="0.70866141732283472" header="0.47244094488188981" footer="0.47244094488188981"/>
  <pageSetup paperSize="9" scale="99" firstPageNumber="210" pageOrder="overThenDown" orientation="landscape" useFirstPageNumber="1" r:id="rId1"/>
  <headerFooter scaleWithDoc="0" alignWithMargins="0">
    <oddFooter>&amp;C&amp;"ＭＳ 明朝,標準"－ &amp;P －</oddFooter>
  </headerFooter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view="pageLayout" topLeftCell="A130" zoomScale="85" zoomScaleNormal="100" zoomScaleSheetLayoutView="100" zoomScalePageLayoutView="85" workbookViewId="0">
      <selection activeCell="A21" sqref="A21:A27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/>
      <c r="B2" s="2"/>
      <c r="C2" s="2"/>
      <c r="D2" s="2"/>
      <c r="E2" s="3"/>
      <c r="F2" s="2"/>
    </row>
    <row r="3" spans="1:6" x14ac:dyDescent="0.2">
      <c r="F3" s="3" t="s">
        <v>56</v>
      </c>
    </row>
    <row r="4" spans="1:6" ht="20.100000000000001" customHeight="1" x14ac:dyDescent="0.2">
      <c r="A4" s="78" t="s">
        <v>32</v>
      </c>
      <c r="B4" s="70" t="s">
        <v>33</v>
      </c>
      <c r="C4" s="54" t="s">
        <v>34</v>
      </c>
      <c r="D4" s="72"/>
      <c r="E4" s="54" t="s">
        <v>35</v>
      </c>
      <c r="F4" s="73"/>
    </row>
    <row r="5" spans="1:6" ht="20.100000000000001" customHeight="1" x14ac:dyDescent="0.2">
      <c r="A5" s="63"/>
      <c r="B5" s="71"/>
      <c r="C5" s="74" t="s">
        <v>10</v>
      </c>
      <c r="D5" s="23"/>
      <c r="E5" s="57" t="s">
        <v>36</v>
      </c>
      <c r="F5" s="24"/>
    </row>
    <row r="6" spans="1:6" ht="37.35" customHeight="1" x14ac:dyDescent="0.2">
      <c r="A6" s="76"/>
      <c r="B6" s="71"/>
      <c r="C6" s="58"/>
      <c r="D6" s="25" t="s">
        <v>7</v>
      </c>
      <c r="E6" s="58"/>
      <c r="F6" s="26" t="s">
        <v>37</v>
      </c>
    </row>
    <row r="7" spans="1:6" ht="15.6" customHeight="1" x14ac:dyDescent="0.2">
      <c r="A7" s="75" t="s">
        <v>38</v>
      </c>
      <c r="B7" s="27" t="s">
        <v>39</v>
      </c>
      <c r="C7" s="28">
        <v>42</v>
      </c>
      <c r="D7" s="28">
        <v>7</v>
      </c>
      <c r="E7" s="28">
        <v>139089</v>
      </c>
      <c r="F7" s="29">
        <v>199</v>
      </c>
    </row>
    <row r="8" spans="1:6" x14ac:dyDescent="0.2">
      <c r="A8" s="63"/>
      <c r="B8" s="5" t="s">
        <v>40</v>
      </c>
      <c r="C8" s="28">
        <v>296</v>
      </c>
      <c r="D8" s="28">
        <v>13</v>
      </c>
      <c r="E8" s="28">
        <v>318312</v>
      </c>
      <c r="F8" s="29">
        <v>5214</v>
      </c>
    </row>
    <row r="9" spans="1:6" x14ac:dyDescent="0.2">
      <c r="A9" s="63"/>
      <c r="B9" s="5" t="s">
        <v>41</v>
      </c>
      <c r="C9" s="28">
        <v>2282</v>
      </c>
      <c r="D9" s="28">
        <v>180</v>
      </c>
      <c r="E9" s="28">
        <v>2675962</v>
      </c>
      <c r="F9" s="29">
        <v>62774</v>
      </c>
    </row>
    <row r="10" spans="1:6" x14ac:dyDescent="0.2">
      <c r="A10" s="63"/>
      <c r="B10" s="5" t="s">
        <v>42</v>
      </c>
      <c r="C10" s="28">
        <v>777</v>
      </c>
      <c r="D10" s="28">
        <v>38</v>
      </c>
      <c r="E10" s="28">
        <v>133906</v>
      </c>
      <c r="F10" s="29">
        <v>2037</v>
      </c>
    </row>
    <row r="11" spans="1:6" x14ac:dyDescent="0.2">
      <c r="A11" s="63"/>
      <c r="B11" s="5" t="s">
        <v>43</v>
      </c>
      <c r="C11" s="28">
        <v>3</v>
      </c>
      <c r="D11" s="28" t="s">
        <v>68</v>
      </c>
      <c r="E11" s="28">
        <v>255</v>
      </c>
      <c r="F11" s="29" t="s">
        <v>68</v>
      </c>
    </row>
    <row r="12" spans="1:6" x14ac:dyDescent="0.2">
      <c r="A12" s="63"/>
      <c r="B12" s="5" t="s">
        <v>44</v>
      </c>
      <c r="C12" s="28">
        <v>1</v>
      </c>
      <c r="D12" s="28">
        <v>1</v>
      </c>
      <c r="E12" s="28">
        <v>4</v>
      </c>
      <c r="F12" s="29">
        <v>4</v>
      </c>
    </row>
    <row r="13" spans="1:6" s="31" customFormat="1" ht="15.6" customHeight="1" x14ac:dyDescent="0.2">
      <c r="A13" s="76"/>
      <c r="B13" s="30" t="s">
        <v>45</v>
      </c>
      <c r="C13" s="28">
        <v>3401</v>
      </c>
      <c r="D13" s="28">
        <v>239</v>
      </c>
      <c r="E13" s="28">
        <v>3267528</v>
      </c>
      <c r="F13" s="29">
        <v>70228</v>
      </c>
    </row>
    <row r="14" spans="1:6" ht="15.6" customHeight="1" x14ac:dyDescent="0.2">
      <c r="A14" s="77" t="s">
        <v>46</v>
      </c>
      <c r="B14" s="5" t="s">
        <v>39</v>
      </c>
      <c r="C14" s="28">
        <v>20</v>
      </c>
      <c r="D14" s="28">
        <v>2</v>
      </c>
      <c r="E14" s="28">
        <v>25445</v>
      </c>
      <c r="F14" s="29">
        <v>76</v>
      </c>
    </row>
    <row r="15" spans="1:6" x14ac:dyDescent="0.2">
      <c r="A15" s="63"/>
      <c r="B15" s="5" t="s">
        <v>40</v>
      </c>
      <c r="C15" s="28">
        <v>6036</v>
      </c>
      <c r="D15" s="28">
        <v>70</v>
      </c>
      <c r="E15" s="28">
        <v>8335377</v>
      </c>
      <c r="F15" s="29">
        <v>17106</v>
      </c>
    </row>
    <row r="16" spans="1:6" x14ac:dyDescent="0.2">
      <c r="A16" s="63"/>
      <c r="B16" s="5" t="s">
        <v>41</v>
      </c>
      <c r="C16" s="28">
        <v>4119</v>
      </c>
      <c r="D16" s="28">
        <v>69</v>
      </c>
      <c r="E16" s="28">
        <v>1631034</v>
      </c>
      <c r="F16" s="29">
        <v>7716</v>
      </c>
    </row>
    <row r="17" spans="1:6" x14ac:dyDescent="0.2">
      <c r="A17" s="63"/>
      <c r="B17" s="5" t="s">
        <v>42</v>
      </c>
      <c r="C17" s="28">
        <v>11777</v>
      </c>
      <c r="D17" s="28">
        <v>151</v>
      </c>
      <c r="E17" s="28">
        <v>1999898</v>
      </c>
      <c r="F17" s="29">
        <v>2594</v>
      </c>
    </row>
    <row r="18" spans="1:6" x14ac:dyDescent="0.2">
      <c r="A18" s="63"/>
      <c r="B18" s="5" t="s">
        <v>43</v>
      </c>
      <c r="C18" s="28">
        <v>52</v>
      </c>
      <c r="D18" s="28">
        <v>15</v>
      </c>
      <c r="E18" s="28">
        <v>1390</v>
      </c>
      <c r="F18" s="29">
        <v>329</v>
      </c>
    </row>
    <row r="19" spans="1:6" x14ac:dyDescent="0.2">
      <c r="A19" s="63"/>
      <c r="B19" s="5" t="s">
        <v>44</v>
      </c>
      <c r="C19" s="28">
        <v>33</v>
      </c>
      <c r="D19" s="28">
        <v>21</v>
      </c>
      <c r="E19" s="28">
        <v>315</v>
      </c>
      <c r="F19" s="29">
        <v>114</v>
      </c>
    </row>
    <row r="20" spans="1:6" s="31" customFormat="1" ht="15.6" customHeight="1" x14ac:dyDescent="0.2">
      <c r="A20" s="76"/>
      <c r="B20" s="30" t="s">
        <v>45</v>
      </c>
      <c r="C20" s="28">
        <v>22037</v>
      </c>
      <c r="D20" s="28">
        <v>328</v>
      </c>
      <c r="E20" s="28">
        <v>11993459</v>
      </c>
      <c r="F20" s="29">
        <v>27935</v>
      </c>
    </row>
    <row r="21" spans="1:6" ht="15.6" customHeight="1" x14ac:dyDescent="0.2">
      <c r="A21" s="77" t="s">
        <v>47</v>
      </c>
      <c r="B21" s="5" t="s">
        <v>39</v>
      </c>
      <c r="C21" s="28">
        <v>7</v>
      </c>
      <c r="D21" s="28">
        <v>2</v>
      </c>
      <c r="E21" s="28">
        <v>15393</v>
      </c>
      <c r="F21" s="29">
        <v>2839</v>
      </c>
    </row>
    <row r="22" spans="1:6" x14ac:dyDescent="0.2">
      <c r="A22" s="63"/>
      <c r="B22" s="5" t="s">
        <v>40</v>
      </c>
      <c r="C22" s="28">
        <v>100</v>
      </c>
      <c r="D22" s="28">
        <v>23</v>
      </c>
      <c r="E22" s="28">
        <v>242767</v>
      </c>
      <c r="F22" s="29">
        <v>41329</v>
      </c>
    </row>
    <row r="23" spans="1:6" x14ac:dyDescent="0.2">
      <c r="A23" s="63"/>
      <c r="B23" s="5" t="s">
        <v>41</v>
      </c>
      <c r="C23" s="28">
        <v>147</v>
      </c>
      <c r="D23" s="28">
        <v>33</v>
      </c>
      <c r="E23" s="28">
        <v>339514</v>
      </c>
      <c r="F23" s="29">
        <v>19732</v>
      </c>
    </row>
    <row r="24" spans="1:6" x14ac:dyDescent="0.2">
      <c r="A24" s="63"/>
      <c r="B24" s="5" t="s">
        <v>42</v>
      </c>
      <c r="C24" s="28">
        <v>27</v>
      </c>
      <c r="D24" s="28">
        <v>2</v>
      </c>
      <c r="E24" s="28">
        <v>8793</v>
      </c>
      <c r="F24" s="29">
        <v>62</v>
      </c>
    </row>
    <row r="25" spans="1:6" x14ac:dyDescent="0.2">
      <c r="A25" s="63"/>
      <c r="B25" s="5" t="s">
        <v>43</v>
      </c>
      <c r="C25" s="28" t="s">
        <v>68</v>
      </c>
      <c r="D25" s="28" t="s">
        <v>68</v>
      </c>
      <c r="E25" s="28" t="s">
        <v>68</v>
      </c>
      <c r="F25" s="29" t="s">
        <v>68</v>
      </c>
    </row>
    <row r="26" spans="1:6" x14ac:dyDescent="0.2">
      <c r="A26" s="63"/>
      <c r="B26" s="5" t="s">
        <v>44</v>
      </c>
      <c r="C26" s="28" t="s">
        <v>68</v>
      </c>
      <c r="D26" s="28" t="s">
        <v>68</v>
      </c>
      <c r="E26" s="28" t="s">
        <v>68</v>
      </c>
      <c r="F26" s="29" t="s">
        <v>68</v>
      </c>
    </row>
    <row r="27" spans="1:6" s="31" customFormat="1" ht="15.6" customHeight="1" x14ac:dyDescent="0.2">
      <c r="A27" s="76"/>
      <c r="B27" s="30" t="s">
        <v>45</v>
      </c>
      <c r="C27" s="28">
        <v>281</v>
      </c>
      <c r="D27" s="28">
        <v>60</v>
      </c>
      <c r="E27" s="28">
        <v>606467</v>
      </c>
      <c r="F27" s="29">
        <v>63962</v>
      </c>
    </row>
    <row r="28" spans="1:6" ht="15.6" customHeight="1" x14ac:dyDescent="0.2">
      <c r="A28" s="66" t="s">
        <v>48</v>
      </c>
      <c r="B28" s="5" t="s">
        <v>39</v>
      </c>
      <c r="C28" s="28">
        <v>19</v>
      </c>
      <c r="D28" s="28">
        <v>12</v>
      </c>
      <c r="E28" s="28">
        <v>90443</v>
      </c>
      <c r="F28" s="29">
        <v>157</v>
      </c>
    </row>
    <row r="29" spans="1:6" x14ac:dyDescent="0.2">
      <c r="A29" s="67"/>
      <c r="B29" s="5" t="s">
        <v>40</v>
      </c>
      <c r="C29" s="28">
        <v>906</v>
      </c>
      <c r="D29" s="28">
        <v>15</v>
      </c>
      <c r="E29" s="28">
        <v>416574</v>
      </c>
      <c r="F29" s="29">
        <v>11895</v>
      </c>
    </row>
    <row r="30" spans="1:6" x14ac:dyDescent="0.2">
      <c r="A30" s="67"/>
      <c r="B30" s="5" t="s">
        <v>41</v>
      </c>
      <c r="C30" s="28">
        <v>1470</v>
      </c>
      <c r="D30" s="28">
        <v>181</v>
      </c>
      <c r="E30" s="28">
        <v>2001392</v>
      </c>
      <c r="F30" s="29">
        <v>153445</v>
      </c>
    </row>
    <row r="31" spans="1:6" x14ac:dyDescent="0.2">
      <c r="A31" s="67"/>
      <c r="B31" s="5" t="s">
        <v>42</v>
      </c>
      <c r="C31" s="28">
        <v>952</v>
      </c>
      <c r="D31" s="28">
        <v>50</v>
      </c>
      <c r="E31" s="28">
        <v>55960</v>
      </c>
      <c r="F31" s="29">
        <v>2059</v>
      </c>
    </row>
    <row r="32" spans="1:6" x14ac:dyDescent="0.2">
      <c r="A32" s="67"/>
      <c r="B32" s="5" t="s">
        <v>43</v>
      </c>
      <c r="C32" s="28">
        <v>59</v>
      </c>
      <c r="D32" s="28">
        <v>9</v>
      </c>
      <c r="E32" s="28">
        <v>1048</v>
      </c>
      <c r="F32" s="29">
        <v>80</v>
      </c>
    </row>
    <row r="33" spans="1:6" x14ac:dyDescent="0.2">
      <c r="A33" s="67"/>
      <c r="B33" s="5" t="s">
        <v>44</v>
      </c>
      <c r="C33" s="28">
        <v>1</v>
      </c>
      <c r="D33" s="28" t="s">
        <v>68</v>
      </c>
      <c r="E33" s="28">
        <v>7</v>
      </c>
      <c r="F33" s="29" t="s">
        <v>68</v>
      </c>
    </row>
    <row r="34" spans="1:6" s="31" customFormat="1" ht="15.6" customHeight="1" x14ac:dyDescent="0.2">
      <c r="A34" s="68"/>
      <c r="B34" s="32" t="s">
        <v>45</v>
      </c>
      <c r="C34" s="33">
        <v>3407</v>
      </c>
      <c r="D34" s="33">
        <v>267</v>
      </c>
      <c r="E34" s="33">
        <v>2565424</v>
      </c>
      <c r="F34" s="34">
        <v>167636</v>
      </c>
    </row>
    <row r="36" spans="1:6" x14ac:dyDescent="0.2">
      <c r="F36" s="4" t="s">
        <v>24</v>
      </c>
    </row>
    <row r="37" spans="1:6" x14ac:dyDescent="0.2">
      <c r="A37" s="1"/>
      <c r="F37" s="4" t="s">
        <v>24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57</v>
      </c>
    </row>
    <row r="40" spans="1:6" ht="20.100000000000001" customHeight="1" x14ac:dyDescent="0.2">
      <c r="A40" s="69" t="s">
        <v>32</v>
      </c>
      <c r="B40" s="70" t="s">
        <v>33</v>
      </c>
      <c r="C40" s="54" t="s">
        <v>34</v>
      </c>
      <c r="D40" s="72"/>
      <c r="E40" s="54" t="s">
        <v>35</v>
      </c>
      <c r="F40" s="73"/>
    </row>
    <row r="41" spans="1:6" ht="20.100000000000001" customHeight="1" x14ac:dyDescent="0.2">
      <c r="A41" s="61"/>
      <c r="B41" s="71"/>
      <c r="C41" s="74" t="s">
        <v>10</v>
      </c>
      <c r="D41" s="23"/>
      <c r="E41" s="57" t="s">
        <v>36</v>
      </c>
      <c r="F41" s="24"/>
    </row>
    <row r="42" spans="1:6" ht="37.35" customHeight="1" x14ac:dyDescent="0.2">
      <c r="A42" s="61"/>
      <c r="B42" s="71"/>
      <c r="C42" s="58"/>
      <c r="D42" s="25" t="s">
        <v>7</v>
      </c>
      <c r="E42" s="58"/>
      <c r="F42" s="26" t="s">
        <v>37</v>
      </c>
    </row>
    <row r="43" spans="1:6" ht="15.6" customHeight="1" x14ac:dyDescent="0.2">
      <c r="A43" s="60" t="s">
        <v>44</v>
      </c>
      <c r="B43" s="27" t="s">
        <v>39</v>
      </c>
      <c r="C43" s="28">
        <v>1</v>
      </c>
      <c r="D43" s="28" t="s">
        <v>68</v>
      </c>
      <c r="E43" s="28">
        <v>1956</v>
      </c>
      <c r="F43" s="29" t="s">
        <v>68</v>
      </c>
    </row>
    <row r="44" spans="1:6" x14ac:dyDescent="0.2">
      <c r="A44" s="61"/>
      <c r="B44" s="5" t="s">
        <v>40</v>
      </c>
      <c r="C44" s="28">
        <v>568</v>
      </c>
      <c r="D44" s="28">
        <v>12</v>
      </c>
      <c r="E44" s="28">
        <v>20637</v>
      </c>
      <c r="F44" s="29">
        <v>141</v>
      </c>
    </row>
    <row r="45" spans="1:6" x14ac:dyDescent="0.2">
      <c r="A45" s="61"/>
      <c r="B45" s="5" t="s">
        <v>41</v>
      </c>
      <c r="C45" s="28">
        <v>199</v>
      </c>
      <c r="D45" s="28">
        <v>19</v>
      </c>
      <c r="E45" s="28">
        <v>71877</v>
      </c>
      <c r="F45" s="29">
        <v>1057</v>
      </c>
    </row>
    <row r="46" spans="1:6" x14ac:dyDescent="0.2">
      <c r="A46" s="61"/>
      <c r="B46" s="5" t="s">
        <v>42</v>
      </c>
      <c r="C46" s="28">
        <v>3458</v>
      </c>
      <c r="D46" s="28">
        <v>23</v>
      </c>
      <c r="E46" s="28">
        <v>39063</v>
      </c>
      <c r="F46" s="29">
        <v>902</v>
      </c>
    </row>
    <row r="47" spans="1:6" x14ac:dyDescent="0.2">
      <c r="A47" s="61"/>
      <c r="B47" s="5" t="s">
        <v>43</v>
      </c>
      <c r="C47" s="28">
        <v>91</v>
      </c>
      <c r="D47" s="28">
        <v>2</v>
      </c>
      <c r="E47" s="28">
        <v>788</v>
      </c>
      <c r="F47" s="29">
        <v>3</v>
      </c>
    </row>
    <row r="48" spans="1:6" x14ac:dyDescent="0.2">
      <c r="A48" s="61"/>
      <c r="B48" s="5" t="s">
        <v>44</v>
      </c>
      <c r="C48" s="28">
        <v>12</v>
      </c>
      <c r="D48" s="28">
        <v>8</v>
      </c>
      <c r="E48" s="28">
        <v>139</v>
      </c>
      <c r="F48" s="29">
        <v>48</v>
      </c>
    </row>
    <row r="49" spans="1:6" s="31" customFormat="1" ht="15.6" customHeight="1" x14ac:dyDescent="0.2">
      <c r="A49" s="61"/>
      <c r="B49" s="30" t="s">
        <v>45</v>
      </c>
      <c r="C49" s="28">
        <v>4329</v>
      </c>
      <c r="D49" s="28">
        <v>64</v>
      </c>
      <c r="E49" s="28">
        <v>134460</v>
      </c>
      <c r="F49" s="29">
        <v>2151</v>
      </c>
    </row>
    <row r="50" spans="1:6" ht="15.6" customHeight="1" x14ac:dyDescent="0.2">
      <c r="A50" s="62" t="s">
        <v>23</v>
      </c>
      <c r="B50" s="5" t="s">
        <v>39</v>
      </c>
      <c r="C50" s="28">
        <f t="shared" ref="C50:C56" si="0">SUM(C7,C14,C21,C28,C43)</f>
        <v>89</v>
      </c>
      <c r="D50" s="28">
        <f t="shared" ref="D50:F56" si="1">SUM(D7,D14,D21,D28,D43)</f>
        <v>23</v>
      </c>
      <c r="E50" s="28">
        <f t="shared" si="1"/>
        <v>272326</v>
      </c>
      <c r="F50" s="29">
        <f t="shared" si="1"/>
        <v>3271</v>
      </c>
    </row>
    <row r="51" spans="1:6" x14ac:dyDescent="0.2">
      <c r="A51" s="63"/>
      <c r="B51" s="5" t="s">
        <v>40</v>
      </c>
      <c r="C51" s="28">
        <f t="shared" si="0"/>
        <v>7906</v>
      </c>
      <c r="D51" s="28">
        <f t="shared" si="1"/>
        <v>133</v>
      </c>
      <c r="E51" s="28">
        <f t="shared" si="1"/>
        <v>9333667</v>
      </c>
      <c r="F51" s="29">
        <f t="shared" si="1"/>
        <v>75685</v>
      </c>
    </row>
    <row r="52" spans="1:6" x14ac:dyDescent="0.2">
      <c r="A52" s="63"/>
      <c r="B52" s="5" t="s">
        <v>41</v>
      </c>
      <c r="C52" s="28">
        <f t="shared" si="0"/>
        <v>8217</v>
      </c>
      <c r="D52" s="28">
        <f t="shared" si="1"/>
        <v>482</v>
      </c>
      <c r="E52" s="28">
        <f t="shared" si="1"/>
        <v>6719779</v>
      </c>
      <c r="F52" s="29">
        <f t="shared" si="1"/>
        <v>244724</v>
      </c>
    </row>
    <row r="53" spans="1:6" x14ac:dyDescent="0.2">
      <c r="A53" s="63"/>
      <c r="B53" s="5" t="s">
        <v>42</v>
      </c>
      <c r="C53" s="28">
        <f t="shared" si="0"/>
        <v>16991</v>
      </c>
      <c r="D53" s="28">
        <f t="shared" si="1"/>
        <v>264</v>
      </c>
      <c r="E53" s="28">
        <f t="shared" si="1"/>
        <v>2237620</v>
      </c>
      <c r="F53" s="29">
        <f t="shared" si="1"/>
        <v>7654</v>
      </c>
    </row>
    <row r="54" spans="1:6" x14ac:dyDescent="0.2">
      <c r="A54" s="63"/>
      <c r="B54" s="5" t="s">
        <v>43</v>
      </c>
      <c r="C54" s="28">
        <f t="shared" si="0"/>
        <v>205</v>
      </c>
      <c r="D54" s="28">
        <f t="shared" si="1"/>
        <v>26</v>
      </c>
      <c r="E54" s="28">
        <f t="shared" si="1"/>
        <v>3481</v>
      </c>
      <c r="F54" s="29">
        <f t="shared" si="1"/>
        <v>412</v>
      </c>
    </row>
    <row r="55" spans="1:6" x14ac:dyDescent="0.2">
      <c r="A55" s="63"/>
      <c r="B55" s="5" t="s">
        <v>44</v>
      </c>
      <c r="C55" s="28">
        <f t="shared" si="0"/>
        <v>47</v>
      </c>
      <c r="D55" s="28">
        <f t="shared" si="1"/>
        <v>30</v>
      </c>
      <c r="E55" s="28">
        <f t="shared" si="1"/>
        <v>465</v>
      </c>
      <c r="F55" s="29">
        <f t="shared" si="1"/>
        <v>166</v>
      </c>
    </row>
    <row r="56" spans="1:6" s="31" customFormat="1" ht="15.6" customHeight="1" x14ac:dyDescent="0.2">
      <c r="A56" s="64"/>
      <c r="B56" s="32" t="s">
        <v>45</v>
      </c>
      <c r="C56" s="35">
        <f t="shared" si="0"/>
        <v>33455</v>
      </c>
      <c r="D56" s="33">
        <f t="shared" si="1"/>
        <v>958</v>
      </c>
      <c r="E56" s="33">
        <f t="shared" si="1"/>
        <v>18567338</v>
      </c>
      <c r="F56" s="34">
        <f t="shared" si="1"/>
        <v>331912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58</v>
      </c>
    </row>
    <row r="77" spans="1:6" ht="20.100000000000001" customHeight="1" x14ac:dyDescent="0.2">
      <c r="A77" s="69" t="s">
        <v>32</v>
      </c>
      <c r="B77" s="70" t="s">
        <v>33</v>
      </c>
      <c r="C77" s="54" t="s">
        <v>51</v>
      </c>
      <c r="D77" s="72"/>
      <c r="E77" s="36" t="s">
        <v>6</v>
      </c>
      <c r="F77" s="37"/>
    </row>
    <row r="78" spans="1:6" ht="20.100000000000001" customHeight="1" x14ac:dyDescent="0.2">
      <c r="A78" s="61"/>
      <c r="B78" s="71"/>
      <c r="C78" s="57" t="s">
        <v>52</v>
      </c>
      <c r="D78" s="23"/>
      <c r="E78" s="38" t="s">
        <v>13</v>
      </c>
      <c r="F78" s="39"/>
    </row>
    <row r="79" spans="1:6" ht="37.35" customHeight="1" x14ac:dyDescent="0.2">
      <c r="A79" s="61"/>
      <c r="B79" s="71"/>
      <c r="C79" s="58"/>
      <c r="D79" s="22" t="s">
        <v>53</v>
      </c>
      <c r="E79" s="40" t="s">
        <v>55</v>
      </c>
      <c r="F79" s="41"/>
    </row>
    <row r="80" spans="1:6" ht="15.6" customHeight="1" x14ac:dyDescent="0.2">
      <c r="A80" s="60" t="s">
        <v>38</v>
      </c>
      <c r="B80" s="27" t="s">
        <v>39</v>
      </c>
      <c r="C80" s="28">
        <v>24167487</v>
      </c>
      <c r="D80" s="28">
        <v>10806</v>
      </c>
      <c r="E80" s="28">
        <f t="shared" ref="E80:E107" si="2">IF(OR(C80="-",E7="-"),"-",ROUND(C80*1000/E7,0))</f>
        <v>173756</v>
      </c>
      <c r="F80" s="42"/>
    </row>
    <row r="81" spans="1:6" x14ac:dyDescent="0.2">
      <c r="A81" s="61"/>
      <c r="B81" s="5" t="s">
        <v>40</v>
      </c>
      <c r="C81" s="28">
        <v>39490479</v>
      </c>
      <c r="D81" s="28">
        <v>775119</v>
      </c>
      <c r="E81" s="28">
        <f t="shared" si="2"/>
        <v>124062</v>
      </c>
      <c r="F81" s="42"/>
    </row>
    <row r="82" spans="1:6" x14ac:dyDescent="0.2">
      <c r="A82" s="61"/>
      <c r="B82" s="5" t="s">
        <v>41</v>
      </c>
      <c r="C82" s="28">
        <v>326826862</v>
      </c>
      <c r="D82" s="28">
        <v>7195503</v>
      </c>
      <c r="E82" s="28">
        <f t="shared" si="2"/>
        <v>122134</v>
      </c>
      <c r="F82" s="42"/>
    </row>
    <row r="83" spans="1:6" x14ac:dyDescent="0.2">
      <c r="A83" s="61"/>
      <c r="B83" s="5" t="s">
        <v>42</v>
      </c>
      <c r="C83" s="28">
        <v>8363987</v>
      </c>
      <c r="D83" s="28">
        <v>105668</v>
      </c>
      <c r="E83" s="28">
        <f t="shared" si="2"/>
        <v>62462</v>
      </c>
      <c r="F83" s="42"/>
    </row>
    <row r="84" spans="1:6" x14ac:dyDescent="0.2">
      <c r="A84" s="61"/>
      <c r="B84" s="5" t="s">
        <v>43</v>
      </c>
      <c r="C84" s="28">
        <v>24206</v>
      </c>
      <c r="D84" s="28" t="s">
        <v>68</v>
      </c>
      <c r="E84" s="28">
        <f t="shared" si="2"/>
        <v>94925</v>
      </c>
      <c r="F84" s="42"/>
    </row>
    <row r="85" spans="1:6" x14ac:dyDescent="0.2">
      <c r="A85" s="61"/>
      <c r="B85" s="5" t="s">
        <v>44</v>
      </c>
      <c r="C85" s="28">
        <v>271</v>
      </c>
      <c r="D85" s="28">
        <v>271</v>
      </c>
      <c r="E85" s="28">
        <f t="shared" si="2"/>
        <v>67750</v>
      </c>
      <c r="F85" s="43"/>
    </row>
    <row r="86" spans="1:6" s="31" customFormat="1" ht="15.6" customHeight="1" x14ac:dyDescent="0.2">
      <c r="A86" s="61"/>
      <c r="B86" s="30" t="s">
        <v>45</v>
      </c>
      <c r="C86" s="28">
        <v>398873292</v>
      </c>
      <c r="D86" s="28">
        <v>8087367</v>
      </c>
      <c r="E86" s="28">
        <f t="shared" si="2"/>
        <v>122072</v>
      </c>
      <c r="F86" s="44"/>
    </row>
    <row r="87" spans="1:6" ht="15.6" customHeight="1" x14ac:dyDescent="0.2">
      <c r="A87" s="65" t="s">
        <v>46</v>
      </c>
      <c r="B87" s="5" t="s">
        <v>39</v>
      </c>
      <c r="C87" s="28">
        <v>2695065</v>
      </c>
      <c r="D87" s="28">
        <v>3369</v>
      </c>
      <c r="E87" s="28">
        <f t="shared" si="2"/>
        <v>105917</v>
      </c>
      <c r="F87" s="42"/>
    </row>
    <row r="88" spans="1:6" x14ac:dyDescent="0.2">
      <c r="A88" s="61"/>
      <c r="B88" s="5" t="s">
        <v>40</v>
      </c>
      <c r="C88" s="28">
        <v>936199420</v>
      </c>
      <c r="D88" s="28">
        <v>1832580</v>
      </c>
      <c r="E88" s="28">
        <f t="shared" si="2"/>
        <v>112316</v>
      </c>
      <c r="F88" s="42"/>
    </row>
    <row r="89" spans="1:6" x14ac:dyDescent="0.2">
      <c r="A89" s="61"/>
      <c r="B89" s="5" t="s">
        <v>41</v>
      </c>
      <c r="C89" s="28">
        <v>150107956</v>
      </c>
      <c r="D89" s="28">
        <v>696054</v>
      </c>
      <c r="E89" s="28">
        <f t="shared" si="2"/>
        <v>92032</v>
      </c>
      <c r="F89" s="42"/>
    </row>
    <row r="90" spans="1:6" x14ac:dyDescent="0.2">
      <c r="A90" s="61"/>
      <c r="B90" s="5" t="s">
        <v>42</v>
      </c>
      <c r="C90" s="28">
        <v>163808488</v>
      </c>
      <c r="D90" s="28">
        <v>135030</v>
      </c>
      <c r="E90" s="28">
        <f t="shared" si="2"/>
        <v>81908</v>
      </c>
      <c r="F90" s="42"/>
    </row>
    <row r="91" spans="1:6" x14ac:dyDescent="0.2">
      <c r="A91" s="61"/>
      <c r="B91" s="5" t="s">
        <v>43</v>
      </c>
      <c r="C91" s="28">
        <v>95901</v>
      </c>
      <c r="D91" s="28">
        <v>8716</v>
      </c>
      <c r="E91" s="28">
        <f t="shared" si="2"/>
        <v>68994</v>
      </c>
      <c r="F91" s="42"/>
    </row>
    <row r="92" spans="1:6" x14ac:dyDescent="0.2">
      <c r="A92" s="61"/>
      <c r="B92" s="5" t="s">
        <v>44</v>
      </c>
      <c r="C92" s="28">
        <v>19513</v>
      </c>
      <c r="D92" s="28">
        <v>6012</v>
      </c>
      <c r="E92" s="28">
        <f t="shared" si="2"/>
        <v>61946</v>
      </c>
      <c r="F92" s="43"/>
    </row>
    <row r="93" spans="1:6" s="31" customFormat="1" ht="15.6" customHeight="1" x14ac:dyDescent="0.2">
      <c r="A93" s="61"/>
      <c r="B93" s="30" t="s">
        <v>45</v>
      </c>
      <c r="C93" s="28">
        <v>1252926343</v>
      </c>
      <c r="D93" s="28">
        <v>2681761</v>
      </c>
      <c r="E93" s="28">
        <f t="shared" si="2"/>
        <v>104467</v>
      </c>
      <c r="F93" s="44"/>
    </row>
    <row r="94" spans="1:6" ht="15.6" customHeight="1" x14ac:dyDescent="0.2">
      <c r="A94" s="65" t="s">
        <v>47</v>
      </c>
      <c r="B94" s="5" t="s">
        <v>39</v>
      </c>
      <c r="C94" s="28">
        <v>2335576</v>
      </c>
      <c r="D94" s="28">
        <v>439066</v>
      </c>
      <c r="E94" s="28">
        <f t="shared" si="2"/>
        <v>151730</v>
      </c>
      <c r="F94" s="42"/>
    </row>
    <row r="95" spans="1:6" x14ac:dyDescent="0.2">
      <c r="A95" s="61"/>
      <c r="B95" s="5" t="s">
        <v>40</v>
      </c>
      <c r="C95" s="28">
        <v>33591811</v>
      </c>
      <c r="D95" s="28">
        <v>5714072</v>
      </c>
      <c r="E95" s="28">
        <f t="shared" si="2"/>
        <v>138371</v>
      </c>
      <c r="F95" s="42"/>
    </row>
    <row r="96" spans="1:6" x14ac:dyDescent="0.2">
      <c r="A96" s="61"/>
      <c r="B96" s="5" t="s">
        <v>41</v>
      </c>
      <c r="C96" s="28">
        <v>47875456</v>
      </c>
      <c r="D96" s="28">
        <v>2141700</v>
      </c>
      <c r="E96" s="28">
        <f t="shared" si="2"/>
        <v>141012</v>
      </c>
      <c r="F96" s="42"/>
    </row>
    <row r="97" spans="1:6" x14ac:dyDescent="0.2">
      <c r="A97" s="61"/>
      <c r="B97" s="5" t="s">
        <v>42</v>
      </c>
      <c r="C97" s="28">
        <v>862409</v>
      </c>
      <c r="D97" s="28">
        <v>5328</v>
      </c>
      <c r="E97" s="28">
        <f t="shared" si="2"/>
        <v>98079</v>
      </c>
      <c r="F97" s="42"/>
    </row>
    <row r="98" spans="1:6" x14ac:dyDescent="0.2">
      <c r="A98" s="61"/>
      <c r="B98" s="5" t="s">
        <v>43</v>
      </c>
      <c r="C98" s="28" t="s">
        <v>68</v>
      </c>
      <c r="D98" s="28" t="s">
        <v>68</v>
      </c>
      <c r="E98" s="28" t="str">
        <f t="shared" si="2"/>
        <v>-</v>
      </c>
      <c r="F98" s="42"/>
    </row>
    <row r="99" spans="1:6" x14ac:dyDescent="0.2">
      <c r="A99" s="61"/>
      <c r="B99" s="5" t="s">
        <v>44</v>
      </c>
      <c r="C99" s="28" t="s">
        <v>68</v>
      </c>
      <c r="D99" s="28" t="s">
        <v>68</v>
      </c>
      <c r="E99" s="28" t="str">
        <f t="shared" si="2"/>
        <v>-</v>
      </c>
      <c r="F99" s="43"/>
    </row>
    <row r="100" spans="1:6" s="31" customFormat="1" ht="15.6" customHeight="1" x14ac:dyDescent="0.2">
      <c r="A100" s="61"/>
      <c r="B100" s="30" t="s">
        <v>45</v>
      </c>
      <c r="C100" s="28">
        <v>84665252</v>
      </c>
      <c r="D100" s="28">
        <v>8300166</v>
      </c>
      <c r="E100" s="28">
        <f t="shared" si="2"/>
        <v>139604</v>
      </c>
      <c r="F100" s="44"/>
    </row>
    <row r="101" spans="1:6" ht="15.6" customHeight="1" x14ac:dyDescent="0.2">
      <c r="A101" s="66" t="s">
        <v>48</v>
      </c>
      <c r="B101" s="5" t="s">
        <v>39</v>
      </c>
      <c r="C101" s="28">
        <v>8614754</v>
      </c>
      <c r="D101" s="28">
        <v>25243</v>
      </c>
      <c r="E101" s="28">
        <f t="shared" si="2"/>
        <v>95251</v>
      </c>
      <c r="F101" s="42"/>
    </row>
    <row r="102" spans="1:6" x14ac:dyDescent="0.2">
      <c r="A102" s="67"/>
      <c r="B102" s="5" t="s">
        <v>40</v>
      </c>
      <c r="C102" s="28">
        <v>34692599</v>
      </c>
      <c r="D102" s="28">
        <v>1219698</v>
      </c>
      <c r="E102" s="28">
        <f t="shared" si="2"/>
        <v>83281</v>
      </c>
      <c r="F102" s="42"/>
    </row>
    <row r="103" spans="1:6" x14ac:dyDescent="0.2">
      <c r="A103" s="67"/>
      <c r="B103" s="5" t="s">
        <v>41</v>
      </c>
      <c r="C103" s="28">
        <v>152646257</v>
      </c>
      <c r="D103" s="28">
        <v>9635138</v>
      </c>
      <c r="E103" s="28">
        <f t="shared" si="2"/>
        <v>76270</v>
      </c>
      <c r="F103" s="42"/>
    </row>
    <row r="104" spans="1:6" x14ac:dyDescent="0.2">
      <c r="A104" s="67"/>
      <c r="B104" s="5" t="s">
        <v>42</v>
      </c>
      <c r="C104" s="28">
        <v>1974956</v>
      </c>
      <c r="D104" s="28">
        <v>70279</v>
      </c>
      <c r="E104" s="28">
        <f t="shared" si="2"/>
        <v>35292</v>
      </c>
      <c r="F104" s="42"/>
    </row>
    <row r="105" spans="1:6" x14ac:dyDescent="0.2">
      <c r="A105" s="67"/>
      <c r="B105" s="5" t="s">
        <v>43</v>
      </c>
      <c r="C105" s="28">
        <v>50424</v>
      </c>
      <c r="D105" s="28">
        <v>2966</v>
      </c>
      <c r="E105" s="28">
        <f t="shared" si="2"/>
        <v>48115</v>
      </c>
      <c r="F105" s="42"/>
    </row>
    <row r="106" spans="1:6" x14ac:dyDescent="0.2">
      <c r="A106" s="67"/>
      <c r="B106" s="5" t="s">
        <v>44</v>
      </c>
      <c r="C106" s="28">
        <v>245</v>
      </c>
      <c r="D106" s="28" t="s">
        <v>68</v>
      </c>
      <c r="E106" s="28">
        <f t="shared" si="2"/>
        <v>35000</v>
      </c>
      <c r="F106" s="43"/>
    </row>
    <row r="107" spans="1:6" s="31" customFormat="1" ht="15.6" customHeight="1" x14ac:dyDescent="0.2">
      <c r="A107" s="68"/>
      <c r="B107" s="32" t="s">
        <v>45</v>
      </c>
      <c r="C107" s="33">
        <v>197979235</v>
      </c>
      <c r="D107" s="33">
        <v>10953324</v>
      </c>
      <c r="E107" s="34">
        <f t="shared" si="2"/>
        <v>77172</v>
      </c>
      <c r="F107" s="44"/>
    </row>
    <row r="109" spans="1:6" x14ac:dyDescent="0.2">
      <c r="E109" s="4" t="s">
        <v>24</v>
      </c>
    </row>
    <row r="110" spans="1:6" x14ac:dyDescent="0.2">
      <c r="A110" s="1"/>
      <c r="E110" s="4" t="s">
        <v>24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59</v>
      </c>
    </row>
    <row r="113" spans="1:6" ht="20.100000000000001" customHeight="1" x14ac:dyDescent="0.2">
      <c r="A113" s="69" t="s">
        <v>32</v>
      </c>
      <c r="B113" s="70" t="s">
        <v>33</v>
      </c>
      <c r="C113" s="54" t="s">
        <v>51</v>
      </c>
      <c r="D113" s="72"/>
      <c r="E113" s="36" t="s">
        <v>6</v>
      </c>
      <c r="F113" s="37"/>
    </row>
    <row r="114" spans="1:6" ht="20.100000000000001" customHeight="1" x14ac:dyDescent="0.2">
      <c r="A114" s="61"/>
      <c r="B114" s="71"/>
      <c r="C114" s="57" t="s">
        <v>52</v>
      </c>
      <c r="D114" s="23"/>
      <c r="E114" s="38" t="s">
        <v>13</v>
      </c>
      <c r="F114" s="39"/>
    </row>
    <row r="115" spans="1:6" ht="37.35" customHeight="1" x14ac:dyDescent="0.2">
      <c r="A115" s="61"/>
      <c r="B115" s="71"/>
      <c r="C115" s="58"/>
      <c r="D115" s="22" t="s">
        <v>53</v>
      </c>
      <c r="E115" s="40" t="s">
        <v>55</v>
      </c>
      <c r="F115" s="41"/>
    </row>
    <row r="116" spans="1:6" ht="15.6" customHeight="1" x14ac:dyDescent="0.2">
      <c r="A116" s="60" t="s">
        <v>44</v>
      </c>
      <c r="B116" s="27" t="s">
        <v>39</v>
      </c>
      <c r="C116" s="28">
        <v>329660</v>
      </c>
      <c r="D116" s="28" t="s">
        <v>68</v>
      </c>
      <c r="E116" s="28">
        <f t="shared" ref="E116:E129" si="3">IF(OR(C116="-",E43="-"),"-",ROUND(C116*1000/E43,0))</f>
        <v>168538</v>
      </c>
      <c r="F116" s="42"/>
    </row>
    <row r="117" spans="1:6" x14ac:dyDescent="0.2">
      <c r="A117" s="61"/>
      <c r="B117" s="5" t="s">
        <v>40</v>
      </c>
      <c r="C117" s="28">
        <v>1877824</v>
      </c>
      <c r="D117" s="28">
        <v>7341</v>
      </c>
      <c r="E117" s="28">
        <f t="shared" si="3"/>
        <v>90993</v>
      </c>
      <c r="F117" s="42"/>
    </row>
    <row r="118" spans="1:6" x14ac:dyDescent="0.2">
      <c r="A118" s="61"/>
      <c r="B118" s="5" t="s">
        <v>41</v>
      </c>
      <c r="C118" s="28">
        <v>4922627</v>
      </c>
      <c r="D118" s="28">
        <v>91831</v>
      </c>
      <c r="E118" s="28">
        <f t="shared" si="3"/>
        <v>68487</v>
      </c>
      <c r="F118" s="42"/>
    </row>
    <row r="119" spans="1:6" x14ac:dyDescent="0.2">
      <c r="A119" s="61"/>
      <c r="B119" s="5" t="s">
        <v>42</v>
      </c>
      <c r="C119" s="28">
        <v>978645</v>
      </c>
      <c r="D119" s="28">
        <v>16588</v>
      </c>
      <c r="E119" s="28">
        <f t="shared" si="3"/>
        <v>25053</v>
      </c>
      <c r="F119" s="42"/>
    </row>
    <row r="120" spans="1:6" x14ac:dyDescent="0.2">
      <c r="A120" s="61"/>
      <c r="B120" s="5" t="s">
        <v>43</v>
      </c>
      <c r="C120" s="28">
        <v>46246</v>
      </c>
      <c r="D120" s="28">
        <v>81</v>
      </c>
      <c r="E120" s="28">
        <f t="shared" si="3"/>
        <v>58688</v>
      </c>
      <c r="F120" s="42"/>
    </row>
    <row r="121" spans="1:6" x14ac:dyDescent="0.2">
      <c r="A121" s="61"/>
      <c r="B121" s="5" t="s">
        <v>44</v>
      </c>
      <c r="C121" s="28">
        <v>7287</v>
      </c>
      <c r="D121" s="28">
        <v>2788</v>
      </c>
      <c r="E121" s="28">
        <f t="shared" si="3"/>
        <v>52424</v>
      </c>
      <c r="F121" s="43"/>
    </row>
    <row r="122" spans="1:6" s="31" customFormat="1" ht="15.6" customHeight="1" x14ac:dyDescent="0.2">
      <c r="A122" s="61"/>
      <c r="B122" s="30" t="s">
        <v>45</v>
      </c>
      <c r="C122" s="28">
        <v>8162289</v>
      </c>
      <c r="D122" s="28">
        <v>118629</v>
      </c>
      <c r="E122" s="28">
        <f t="shared" si="3"/>
        <v>60704</v>
      </c>
      <c r="F122" s="44"/>
    </row>
    <row r="123" spans="1:6" ht="15.6" customHeight="1" x14ac:dyDescent="0.2">
      <c r="A123" s="62" t="s">
        <v>23</v>
      </c>
      <c r="B123" s="5" t="s">
        <v>39</v>
      </c>
      <c r="C123" s="28">
        <f>SUM(C80,C87,C94,C101,C116)</f>
        <v>38142542</v>
      </c>
      <c r="D123" s="28">
        <f>SUM(D80,D87,D94,D101,D116)</f>
        <v>478484</v>
      </c>
      <c r="E123" s="28">
        <f t="shared" si="3"/>
        <v>140062</v>
      </c>
      <c r="F123" s="42"/>
    </row>
    <row r="124" spans="1:6" x14ac:dyDescent="0.2">
      <c r="A124" s="63"/>
      <c r="B124" s="5" t="s">
        <v>40</v>
      </c>
      <c r="C124" s="28">
        <f t="shared" ref="C124:D129" si="4">SUM(C81,C88,C95,C102,C117)</f>
        <v>1045852133</v>
      </c>
      <c r="D124" s="28">
        <f t="shared" si="4"/>
        <v>9548810</v>
      </c>
      <c r="E124" s="28">
        <f t="shared" si="3"/>
        <v>112052</v>
      </c>
      <c r="F124" s="42"/>
    </row>
    <row r="125" spans="1:6" x14ac:dyDescent="0.2">
      <c r="A125" s="63"/>
      <c r="B125" s="5" t="s">
        <v>41</v>
      </c>
      <c r="C125" s="28">
        <f t="shared" si="4"/>
        <v>682379158</v>
      </c>
      <c r="D125" s="28">
        <f t="shared" si="4"/>
        <v>19760226</v>
      </c>
      <c r="E125" s="28">
        <f t="shared" si="3"/>
        <v>101548</v>
      </c>
      <c r="F125" s="42"/>
    </row>
    <row r="126" spans="1:6" x14ac:dyDescent="0.2">
      <c r="A126" s="63"/>
      <c r="B126" s="5" t="s">
        <v>42</v>
      </c>
      <c r="C126" s="28">
        <f t="shared" si="4"/>
        <v>175988485</v>
      </c>
      <c r="D126" s="28">
        <f t="shared" si="4"/>
        <v>332893</v>
      </c>
      <c r="E126" s="28">
        <f t="shared" si="3"/>
        <v>78650</v>
      </c>
      <c r="F126" s="42"/>
    </row>
    <row r="127" spans="1:6" x14ac:dyDescent="0.2">
      <c r="A127" s="63"/>
      <c r="B127" s="5" t="s">
        <v>43</v>
      </c>
      <c r="C127" s="28">
        <f t="shared" si="4"/>
        <v>216777</v>
      </c>
      <c r="D127" s="28">
        <f t="shared" si="4"/>
        <v>11763</v>
      </c>
      <c r="E127" s="28">
        <f t="shared" si="3"/>
        <v>62274</v>
      </c>
      <c r="F127" s="42"/>
    </row>
    <row r="128" spans="1:6" x14ac:dyDescent="0.2">
      <c r="A128" s="63"/>
      <c r="B128" s="5" t="s">
        <v>44</v>
      </c>
      <c r="C128" s="28">
        <f t="shared" si="4"/>
        <v>27316</v>
      </c>
      <c r="D128" s="28">
        <f t="shared" si="4"/>
        <v>9071</v>
      </c>
      <c r="E128" s="28">
        <f t="shared" si="3"/>
        <v>58744</v>
      </c>
      <c r="F128" s="43"/>
    </row>
    <row r="129" spans="1:6" s="31" customFormat="1" ht="15.6" customHeight="1" x14ac:dyDescent="0.2">
      <c r="A129" s="64"/>
      <c r="B129" s="32" t="s">
        <v>45</v>
      </c>
      <c r="C129" s="35">
        <f t="shared" si="4"/>
        <v>1942606411</v>
      </c>
      <c r="D129" s="33">
        <f t="shared" si="4"/>
        <v>30141247</v>
      </c>
      <c r="E129" s="34">
        <f t="shared" si="3"/>
        <v>104625</v>
      </c>
      <c r="F129" s="44"/>
    </row>
  </sheetData>
  <mergeCells count="32">
    <mergeCell ref="A4:A6"/>
    <mergeCell ref="B4:B6"/>
    <mergeCell ref="C4:D4"/>
    <mergeCell ref="E4:F4"/>
    <mergeCell ref="C5:C6"/>
    <mergeCell ref="E5:E6"/>
    <mergeCell ref="A50:A56"/>
    <mergeCell ref="A7:A13"/>
    <mergeCell ref="A14:A20"/>
    <mergeCell ref="A21:A27"/>
    <mergeCell ref="A28:A34"/>
    <mergeCell ref="A40:A42"/>
    <mergeCell ref="C40:D40"/>
    <mergeCell ref="E40:F40"/>
    <mergeCell ref="C41:C42"/>
    <mergeCell ref="E41:E42"/>
    <mergeCell ref="A43:A49"/>
    <mergeCell ref="B40:B42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A116:A122"/>
    <mergeCell ref="A123:A129"/>
    <mergeCell ref="A94:A100"/>
    <mergeCell ref="A101:A107"/>
    <mergeCell ref="A113:A115"/>
  </mergeCells>
  <phoneticPr fontId="2"/>
  <pageMargins left="1.1811023622047245" right="1.1811023622047245" top="0.70866141732283472" bottom="0.70866141732283472" header="0.47244094488188981" footer="0.47244094488188981"/>
  <pageSetup paperSize="9" scale="99" firstPageNumber="214" pageOrder="overThenDown" orientation="landscape" useFirstPageNumber="1" r:id="rId1"/>
  <headerFooter scaleWithDoc="0" alignWithMargins="0">
    <oddFooter>&amp;C&amp;"ＭＳ 明朝,標準"－ &amp;P －</oddFooter>
  </headerFooter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view="pageLayout" topLeftCell="A130" zoomScale="90" zoomScaleNormal="100" zoomScaleSheetLayoutView="100" zoomScalePageLayoutView="90" workbookViewId="0">
      <selection activeCell="A21" sqref="A21:A27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/>
      <c r="B2" s="2"/>
      <c r="C2" s="2"/>
      <c r="D2" s="2"/>
      <c r="E2" s="3"/>
      <c r="F2" s="2"/>
    </row>
    <row r="3" spans="1:6" x14ac:dyDescent="0.2">
      <c r="F3" s="3" t="s">
        <v>60</v>
      </c>
    </row>
    <row r="4" spans="1:6" ht="20.100000000000001" customHeight="1" x14ac:dyDescent="0.2">
      <c r="A4" s="78" t="s">
        <v>32</v>
      </c>
      <c r="B4" s="70" t="s">
        <v>33</v>
      </c>
      <c r="C4" s="54" t="s">
        <v>34</v>
      </c>
      <c r="D4" s="72"/>
      <c r="E4" s="54" t="s">
        <v>35</v>
      </c>
      <c r="F4" s="73"/>
    </row>
    <row r="5" spans="1:6" ht="20.100000000000001" customHeight="1" x14ac:dyDescent="0.2">
      <c r="A5" s="63"/>
      <c r="B5" s="71"/>
      <c r="C5" s="74" t="s">
        <v>10</v>
      </c>
      <c r="D5" s="23"/>
      <c r="E5" s="57" t="s">
        <v>36</v>
      </c>
      <c r="F5" s="24"/>
    </row>
    <row r="6" spans="1:6" ht="37.35" customHeight="1" x14ac:dyDescent="0.2">
      <c r="A6" s="76"/>
      <c r="B6" s="71"/>
      <c r="C6" s="58"/>
      <c r="D6" s="25" t="s">
        <v>7</v>
      </c>
      <c r="E6" s="58"/>
      <c r="F6" s="26" t="s">
        <v>37</v>
      </c>
    </row>
    <row r="7" spans="1:6" ht="15.6" customHeight="1" x14ac:dyDescent="0.2">
      <c r="A7" s="75" t="s">
        <v>38</v>
      </c>
      <c r="B7" s="27" t="s">
        <v>39</v>
      </c>
      <c r="C7" s="28">
        <v>27</v>
      </c>
      <c r="D7" s="28">
        <v>1</v>
      </c>
      <c r="E7" s="28">
        <v>91864</v>
      </c>
      <c r="F7" s="29">
        <v>115</v>
      </c>
    </row>
    <row r="8" spans="1:6" x14ac:dyDescent="0.2">
      <c r="A8" s="63"/>
      <c r="B8" s="5" t="s">
        <v>40</v>
      </c>
      <c r="C8" s="28">
        <v>364</v>
      </c>
      <c r="D8" s="28">
        <v>32</v>
      </c>
      <c r="E8" s="28">
        <v>212726</v>
      </c>
      <c r="F8" s="29">
        <v>5768</v>
      </c>
    </row>
    <row r="9" spans="1:6" x14ac:dyDescent="0.2">
      <c r="A9" s="63"/>
      <c r="B9" s="5" t="s">
        <v>41</v>
      </c>
      <c r="C9" s="28">
        <v>5960</v>
      </c>
      <c r="D9" s="28">
        <v>550</v>
      </c>
      <c r="E9" s="28">
        <v>5094868</v>
      </c>
      <c r="F9" s="29">
        <v>105895</v>
      </c>
    </row>
    <row r="10" spans="1:6" x14ac:dyDescent="0.2">
      <c r="A10" s="63"/>
      <c r="B10" s="5" t="s">
        <v>42</v>
      </c>
      <c r="C10" s="28">
        <v>3106</v>
      </c>
      <c r="D10" s="28">
        <v>148</v>
      </c>
      <c r="E10" s="28">
        <v>465976</v>
      </c>
      <c r="F10" s="29">
        <v>11148</v>
      </c>
    </row>
    <row r="11" spans="1:6" x14ac:dyDescent="0.2">
      <c r="A11" s="63"/>
      <c r="B11" s="5" t="s">
        <v>43</v>
      </c>
      <c r="C11" s="28">
        <v>44</v>
      </c>
      <c r="D11" s="28">
        <v>6</v>
      </c>
      <c r="E11" s="28">
        <v>2283</v>
      </c>
      <c r="F11" s="29">
        <v>68</v>
      </c>
    </row>
    <row r="12" spans="1:6" x14ac:dyDescent="0.2">
      <c r="A12" s="63"/>
      <c r="B12" s="5" t="s">
        <v>44</v>
      </c>
      <c r="C12" s="28">
        <v>10</v>
      </c>
      <c r="D12" s="28">
        <v>1</v>
      </c>
      <c r="E12" s="28">
        <v>846</v>
      </c>
      <c r="F12" s="29">
        <v>13</v>
      </c>
    </row>
    <row r="13" spans="1:6" s="31" customFormat="1" ht="15.6" customHeight="1" x14ac:dyDescent="0.2">
      <c r="A13" s="76"/>
      <c r="B13" s="30" t="s">
        <v>45</v>
      </c>
      <c r="C13" s="28">
        <v>9511</v>
      </c>
      <c r="D13" s="28">
        <v>738</v>
      </c>
      <c r="E13" s="28">
        <v>5868563</v>
      </c>
      <c r="F13" s="29">
        <v>123007</v>
      </c>
    </row>
    <row r="14" spans="1:6" ht="15.6" customHeight="1" x14ac:dyDescent="0.2">
      <c r="A14" s="77" t="s">
        <v>46</v>
      </c>
      <c r="B14" s="5" t="s">
        <v>39</v>
      </c>
      <c r="C14" s="28">
        <v>20</v>
      </c>
      <c r="D14" s="28">
        <v>3</v>
      </c>
      <c r="E14" s="28">
        <v>100052</v>
      </c>
      <c r="F14" s="29">
        <v>283</v>
      </c>
    </row>
    <row r="15" spans="1:6" x14ac:dyDescent="0.2">
      <c r="A15" s="63"/>
      <c r="B15" s="5" t="s">
        <v>40</v>
      </c>
      <c r="C15" s="28">
        <v>6584</v>
      </c>
      <c r="D15" s="28">
        <v>202</v>
      </c>
      <c r="E15" s="28">
        <v>5128726</v>
      </c>
      <c r="F15" s="29">
        <v>33838</v>
      </c>
    </row>
    <row r="16" spans="1:6" x14ac:dyDescent="0.2">
      <c r="A16" s="63"/>
      <c r="B16" s="5" t="s">
        <v>41</v>
      </c>
      <c r="C16" s="28">
        <v>4302</v>
      </c>
      <c r="D16" s="28">
        <v>184</v>
      </c>
      <c r="E16" s="28">
        <v>1732850</v>
      </c>
      <c r="F16" s="29">
        <v>12396</v>
      </c>
    </row>
    <row r="17" spans="1:6" x14ac:dyDescent="0.2">
      <c r="A17" s="63"/>
      <c r="B17" s="5" t="s">
        <v>42</v>
      </c>
      <c r="C17" s="28">
        <v>35533</v>
      </c>
      <c r="D17" s="28">
        <v>591</v>
      </c>
      <c r="E17" s="28">
        <v>5784883</v>
      </c>
      <c r="F17" s="29">
        <v>7899</v>
      </c>
    </row>
    <row r="18" spans="1:6" x14ac:dyDescent="0.2">
      <c r="A18" s="63"/>
      <c r="B18" s="5" t="s">
        <v>43</v>
      </c>
      <c r="C18" s="28">
        <v>391</v>
      </c>
      <c r="D18" s="28">
        <v>23</v>
      </c>
      <c r="E18" s="28">
        <v>36912</v>
      </c>
      <c r="F18" s="29">
        <v>669</v>
      </c>
    </row>
    <row r="19" spans="1:6" x14ac:dyDescent="0.2">
      <c r="A19" s="63"/>
      <c r="B19" s="5" t="s">
        <v>44</v>
      </c>
      <c r="C19" s="28">
        <v>127</v>
      </c>
      <c r="D19" s="28">
        <v>41</v>
      </c>
      <c r="E19" s="28">
        <v>9584</v>
      </c>
      <c r="F19" s="29">
        <v>241</v>
      </c>
    </row>
    <row r="20" spans="1:6" s="31" customFormat="1" ht="15.6" customHeight="1" x14ac:dyDescent="0.2">
      <c r="A20" s="76"/>
      <c r="B20" s="30" t="s">
        <v>45</v>
      </c>
      <c r="C20" s="28">
        <v>46957</v>
      </c>
      <c r="D20" s="28">
        <v>1044</v>
      </c>
      <c r="E20" s="28">
        <v>12793007</v>
      </c>
      <c r="F20" s="29">
        <v>55326</v>
      </c>
    </row>
    <row r="21" spans="1:6" ht="15.6" customHeight="1" x14ac:dyDescent="0.2">
      <c r="A21" s="77" t="s">
        <v>47</v>
      </c>
      <c r="B21" s="5" t="s">
        <v>39</v>
      </c>
      <c r="C21" s="28">
        <v>12</v>
      </c>
      <c r="D21" s="28">
        <v>3</v>
      </c>
      <c r="E21" s="28">
        <v>83758</v>
      </c>
      <c r="F21" s="29">
        <v>2106</v>
      </c>
    </row>
    <row r="22" spans="1:6" x14ac:dyDescent="0.2">
      <c r="A22" s="63"/>
      <c r="B22" s="5" t="s">
        <v>40</v>
      </c>
      <c r="C22" s="28">
        <v>243</v>
      </c>
      <c r="D22" s="28">
        <v>55</v>
      </c>
      <c r="E22" s="28">
        <v>656247</v>
      </c>
      <c r="F22" s="29">
        <v>51942</v>
      </c>
    </row>
    <row r="23" spans="1:6" x14ac:dyDescent="0.2">
      <c r="A23" s="63"/>
      <c r="B23" s="5" t="s">
        <v>41</v>
      </c>
      <c r="C23" s="28">
        <v>503</v>
      </c>
      <c r="D23" s="28">
        <v>136</v>
      </c>
      <c r="E23" s="28">
        <v>499739</v>
      </c>
      <c r="F23" s="29">
        <v>64136</v>
      </c>
    </row>
    <row r="24" spans="1:6" x14ac:dyDescent="0.2">
      <c r="A24" s="63"/>
      <c r="B24" s="5" t="s">
        <v>42</v>
      </c>
      <c r="C24" s="28">
        <v>191</v>
      </c>
      <c r="D24" s="28">
        <v>12</v>
      </c>
      <c r="E24" s="28">
        <v>23309</v>
      </c>
      <c r="F24" s="29">
        <v>923</v>
      </c>
    </row>
    <row r="25" spans="1:6" x14ac:dyDescent="0.2">
      <c r="A25" s="63"/>
      <c r="B25" s="5" t="s">
        <v>43</v>
      </c>
      <c r="C25" s="28">
        <v>6</v>
      </c>
      <c r="D25" s="28" t="s">
        <v>68</v>
      </c>
      <c r="E25" s="28">
        <v>625</v>
      </c>
      <c r="F25" s="29" t="s">
        <v>68</v>
      </c>
    </row>
    <row r="26" spans="1:6" x14ac:dyDescent="0.2">
      <c r="A26" s="63"/>
      <c r="B26" s="5" t="s">
        <v>44</v>
      </c>
      <c r="C26" s="28" t="s">
        <v>68</v>
      </c>
      <c r="D26" s="28" t="s">
        <v>68</v>
      </c>
      <c r="E26" s="28" t="s">
        <v>68</v>
      </c>
      <c r="F26" s="29" t="s">
        <v>68</v>
      </c>
    </row>
    <row r="27" spans="1:6" s="31" customFormat="1" ht="15.6" customHeight="1" x14ac:dyDescent="0.2">
      <c r="A27" s="76"/>
      <c r="B27" s="30" t="s">
        <v>45</v>
      </c>
      <c r="C27" s="28">
        <v>955</v>
      </c>
      <c r="D27" s="28">
        <v>206</v>
      </c>
      <c r="E27" s="28">
        <v>1263678</v>
      </c>
      <c r="F27" s="29">
        <v>119107</v>
      </c>
    </row>
    <row r="28" spans="1:6" ht="15.6" customHeight="1" x14ac:dyDescent="0.2">
      <c r="A28" s="66" t="s">
        <v>48</v>
      </c>
      <c r="B28" s="5" t="s">
        <v>39</v>
      </c>
      <c r="C28" s="28">
        <v>19</v>
      </c>
      <c r="D28" s="28">
        <v>3</v>
      </c>
      <c r="E28" s="28">
        <v>55943</v>
      </c>
      <c r="F28" s="29">
        <v>2172</v>
      </c>
    </row>
    <row r="29" spans="1:6" x14ac:dyDescent="0.2">
      <c r="A29" s="67"/>
      <c r="B29" s="5" t="s">
        <v>40</v>
      </c>
      <c r="C29" s="28">
        <v>605</v>
      </c>
      <c r="D29" s="28">
        <v>19</v>
      </c>
      <c r="E29" s="28">
        <v>648678</v>
      </c>
      <c r="F29" s="29">
        <v>9297</v>
      </c>
    </row>
    <row r="30" spans="1:6" x14ac:dyDescent="0.2">
      <c r="A30" s="67"/>
      <c r="B30" s="5" t="s">
        <v>41</v>
      </c>
      <c r="C30" s="28">
        <v>8783</v>
      </c>
      <c r="D30" s="28">
        <v>1012</v>
      </c>
      <c r="E30" s="28">
        <v>7755111</v>
      </c>
      <c r="F30" s="29">
        <v>858381</v>
      </c>
    </row>
    <row r="31" spans="1:6" x14ac:dyDescent="0.2">
      <c r="A31" s="67"/>
      <c r="B31" s="5" t="s">
        <v>42</v>
      </c>
      <c r="C31" s="28">
        <v>5876</v>
      </c>
      <c r="D31" s="28">
        <v>323</v>
      </c>
      <c r="E31" s="28">
        <v>334466</v>
      </c>
      <c r="F31" s="29">
        <v>18123</v>
      </c>
    </row>
    <row r="32" spans="1:6" x14ac:dyDescent="0.2">
      <c r="A32" s="67"/>
      <c r="B32" s="5" t="s">
        <v>43</v>
      </c>
      <c r="C32" s="28">
        <v>323</v>
      </c>
      <c r="D32" s="28">
        <v>15</v>
      </c>
      <c r="E32" s="28">
        <v>6657</v>
      </c>
      <c r="F32" s="29">
        <v>266</v>
      </c>
    </row>
    <row r="33" spans="1:6" x14ac:dyDescent="0.2">
      <c r="A33" s="67"/>
      <c r="B33" s="5" t="s">
        <v>44</v>
      </c>
      <c r="C33" s="28">
        <v>53</v>
      </c>
      <c r="D33" s="28">
        <v>10</v>
      </c>
      <c r="E33" s="28">
        <v>3242</v>
      </c>
      <c r="F33" s="29">
        <v>55</v>
      </c>
    </row>
    <row r="34" spans="1:6" s="31" customFormat="1" ht="15.6" customHeight="1" x14ac:dyDescent="0.2">
      <c r="A34" s="68"/>
      <c r="B34" s="32" t="s">
        <v>45</v>
      </c>
      <c r="C34" s="33">
        <v>15659</v>
      </c>
      <c r="D34" s="33">
        <v>1382</v>
      </c>
      <c r="E34" s="33">
        <v>8804097</v>
      </c>
      <c r="F34" s="34">
        <v>888294</v>
      </c>
    </row>
    <row r="36" spans="1:6" x14ac:dyDescent="0.2">
      <c r="F36" s="4" t="s">
        <v>24</v>
      </c>
    </row>
    <row r="37" spans="1:6" x14ac:dyDescent="0.2">
      <c r="A37" s="1"/>
      <c r="F37" s="4" t="s">
        <v>24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61</v>
      </c>
    </row>
    <row r="40" spans="1:6" ht="20.100000000000001" customHeight="1" x14ac:dyDescent="0.2">
      <c r="A40" s="69" t="s">
        <v>32</v>
      </c>
      <c r="B40" s="70" t="s">
        <v>33</v>
      </c>
      <c r="C40" s="54" t="s">
        <v>34</v>
      </c>
      <c r="D40" s="72"/>
      <c r="E40" s="54" t="s">
        <v>35</v>
      </c>
      <c r="F40" s="73"/>
    </row>
    <row r="41" spans="1:6" ht="20.100000000000001" customHeight="1" x14ac:dyDescent="0.2">
      <c r="A41" s="61"/>
      <c r="B41" s="71"/>
      <c r="C41" s="74" t="s">
        <v>10</v>
      </c>
      <c r="D41" s="23"/>
      <c r="E41" s="57" t="s">
        <v>36</v>
      </c>
      <c r="F41" s="24"/>
    </row>
    <row r="42" spans="1:6" ht="37.35" customHeight="1" x14ac:dyDescent="0.2">
      <c r="A42" s="61"/>
      <c r="B42" s="71"/>
      <c r="C42" s="58"/>
      <c r="D42" s="25" t="s">
        <v>7</v>
      </c>
      <c r="E42" s="58"/>
      <c r="F42" s="26" t="s">
        <v>37</v>
      </c>
    </row>
    <row r="43" spans="1:6" ht="15.6" customHeight="1" x14ac:dyDescent="0.2">
      <c r="A43" s="60" t="s">
        <v>44</v>
      </c>
      <c r="B43" s="27" t="s">
        <v>39</v>
      </c>
      <c r="C43" s="28">
        <v>9</v>
      </c>
      <c r="D43" s="28" t="s">
        <v>68</v>
      </c>
      <c r="E43" s="28">
        <v>14914</v>
      </c>
      <c r="F43" s="29" t="s">
        <v>68</v>
      </c>
    </row>
    <row r="44" spans="1:6" x14ac:dyDescent="0.2">
      <c r="A44" s="61"/>
      <c r="B44" s="5" t="s">
        <v>40</v>
      </c>
      <c r="C44" s="28">
        <v>1036</v>
      </c>
      <c r="D44" s="28">
        <v>51</v>
      </c>
      <c r="E44" s="28">
        <v>85818</v>
      </c>
      <c r="F44" s="29">
        <v>2893</v>
      </c>
    </row>
    <row r="45" spans="1:6" x14ac:dyDescent="0.2">
      <c r="A45" s="61"/>
      <c r="B45" s="5" t="s">
        <v>41</v>
      </c>
      <c r="C45" s="28">
        <v>1647</v>
      </c>
      <c r="D45" s="28">
        <v>112</v>
      </c>
      <c r="E45" s="28">
        <v>606195</v>
      </c>
      <c r="F45" s="29">
        <v>12365</v>
      </c>
    </row>
    <row r="46" spans="1:6" x14ac:dyDescent="0.2">
      <c r="A46" s="61"/>
      <c r="B46" s="5" t="s">
        <v>42</v>
      </c>
      <c r="C46" s="28">
        <v>9292</v>
      </c>
      <c r="D46" s="28">
        <v>791</v>
      </c>
      <c r="E46" s="28">
        <v>258145</v>
      </c>
      <c r="F46" s="29">
        <v>11450</v>
      </c>
    </row>
    <row r="47" spans="1:6" x14ac:dyDescent="0.2">
      <c r="A47" s="61"/>
      <c r="B47" s="5" t="s">
        <v>43</v>
      </c>
      <c r="C47" s="28">
        <v>283</v>
      </c>
      <c r="D47" s="28">
        <v>14</v>
      </c>
      <c r="E47" s="28">
        <v>3683</v>
      </c>
      <c r="F47" s="29">
        <v>142</v>
      </c>
    </row>
    <row r="48" spans="1:6" x14ac:dyDescent="0.2">
      <c r="A48" s="61"/>
      <c r="B48" s="5" t="s">
        <v>44</v>
      </c>
      <c r="C48" s="28">
        <v>203</v>
      </c>
      <c r="D48" s="28">
        <v>110</v>
      </c>
      <c r="E48" s="28">
        <v>2575</v>
      </c>
      <c r="F48" s="29">
        <v>986</v>
      </c>
    </row>
    <row r="49" spans="1:6" s="31" customFormat="1" ht="15.6" customHeight="1" x14ac:dyDescent="0.2">
      <c r="A49" s="61"/>
      <c r="B49" s="30" t="s">
        <v>45</v>
      </c>
      <c r="C49" s="28">
        <v>12470</v>
      </c>
      <c r="D49" s="28">
        <v>1078</v>
      </c>
      <c r="E49" s="28">
        <v>971330</v>
      </c>
      <c r="F49" s="29">
        <v>27836</v>
      </c>
    </row>
    <row r="50" spans="1:6" ht="15.6" customHeight="1" x14ac:dyDescent="0.2">
      <c r="A50" s="62" t="s">
        <v>23</v>
      </c>
      <c r="B50" s="5" t="s">
        <v>39</v>
      </c>
      <c r="C50" s="46">
        <f>SUM(C7,C14,C21,C28,C43)</f>
        <v>87</v>
      </c>
      <c r="D50" s="28">
        <f>SUM(D7,D14,D21,D28,D43)</f>
        <v>10</v>
      </c>
      <c r="E50" s="28">
        <f>SUM(E7,E14,E21,E28,E43)</f>
        <v>346531</v>
      </c>
      <c r="F50" s="29">
        <f>SUM(F7,F14,F21,F28,F43)</f>
        <v>4676</v>
      </c>
    </row>
    <row r="51" spans="1:6" x14ac:dyDescent="0.2">
      <c r="A51" s="63"/>
      <c r="B51" s="5" t="s">
        <v>40</v>
      </c>
      <c r="C51" s="46">
        <f t="shared" ref="C51:F56" si="0">SUM(C8,C15,C22,C29,C44)</f>
        <v>8832</v>
      </c>
      <c r="D51" s="28">
        <f t="shared" si="0"/>
        <v>359</v>
      </c>
      <c r="E51" s="28">
        <f t="shared" si="0"/>
        <v>6732195</v>
      </c>
      <c r="F51" s="29">
        <f t="shared" si="0"/>
        <v>103738</v>
      </c>
    </row>
    <row r="52" spans="1:6" x14ac:dyDescent="0.2">
      <c r="A52" s="63"/>
      <c r="B52" s="5" t="s">
        <v>41</v>
      </c>
      <c r="C52" s="46">
        <f t="shared" si="0"/>
        <v>21195</v>
      </c>
      <c r="D52" s="28">
        <f t="shared" si="0"/>
        <v>1994</v>
      </c>
      <c r="E52" s="28">
        <f t="shared" si="0"/>
        <v>15688763</v>
      </c>
      <c r="F52" s="29">
        <f t="shared" si="0"/>
        <v>1053173</v>
      </c>
    </row>
    <row r="53" spans="1:6" x14ac:dyDescent="0.2">
      <c r="A53" s="63"/>
      <c r="B53" s="5" t="s">
        <v>42</v>
      </c>
      <c r="C53" s="46">
        <f t="shared" si="0"/>
        <v>53998</v>
      </c>
      <c r="D53" s="28">
        <f t="shared" si="0"/>
        <v>1865</v>
      </c>
      <c r="E53" s="28">
        <f t="shared" si="0"/>
        <v>6866779</v>
      </c>
      <c r="F53" s="29">
        <f t="shared" si="0"/>
        <v>49543</v>
      </c>
    </row>
    <row r="54" spans="1:6" x14ac:dyDescent="0.2">
      <c r="A54" s="63"/>
      <c r="B54" s="5" t="s">
        <v>43</v>
      </c>
      <c r="C54" s="46">
        <f t="shared" si="0"/>
        <v>1047</v>
      </c>
      <c r="D54" s="28">
        <f t="shared" si="0"/>
        <v>58</v>
      </c>
      <c r="E54" s="28">
        <f t="shared" si="0"/>
        <v>50160</v>
      </c>
      <c r="F54" s="29">
        <f t="shared" si="0"/>
        <v>1145</v>
      </c>
    </row>
    <row r="55" spans="1:6" x14ac:dyDescent="0.2">
      <c r="A55" s="63"/>
      <c r="B55" s="5" t="s">
        <v>44</v>
      </c>
      <c r="C55" s="46">
        <f t="shared" si="0"/>
        <v>393</v>
      </c>
      <c r="D55" s="28">
        <f t="shared" si="0"/>
        <v>162</v>
      </c>
      <c r="E55" s="28">
        <f t="shared" si="0"/>
        <v>16247</v>
      </c>
      <c r="F55" s="29">
        <f t="shared" si="0"/>
        <v>1295</v>
      </c>
    </row>
    <row r="56" spans="1:6" s="31" customFormat="1" ht="15.6" customHeight="1" x14ac:dyDescent="0.2">
      <c r="A56" s="64"/>
      <c r="B56" s="32" t="s">
        <v>45</v>
      </c>
      <c r="C56" s="35">
        <f t="shared" si="0"/>
        <v>85552</v>
      </c>
      <c r="D56" s="33">
        <f t="shared" si="0"/>
        <v>4448</v>
      </c>
      <c r="E56" s="33">
        <f t="shared" si="0"/>
        <v>29700675</v>
      </c>
      <c r="F56" s="34">
        <f t="shared" si="0"/>
        <v>1213570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62</v>
      </c>
    </row>
    <row r="77" spans="1:6" ht="20.100000000000001" customHeight="1" x14ac:dyDescent="0.2">
      <c r="A77" s="69" t="s">
        <v>32</v>
      </c>
      <c r="B77" s="70" t="s">
        <v>33</v>
      </c>
      <c r="C77" s="54" t="s">
        <v>51</v>
      </c>
      <c r="D77" s="72"/>
      <c r="E77" s="36" t="s">
        <v>6</v>
      </c>
      <c r="F77" s="37"/>
    </row>
    <row r="78" spans="1:6" ht="20.100000000000001" customHeight="1" x14ac:dyDescent="0.2">
      <c r="A78" s="61"/>
      <c r="B78" s="71"/>
      <c r="C78" s="57" t="s">
        <v>52</v>
      </c>
      <c r="D78" s="23"/>
      <c r="E78" s="38" t="s">
        <v>13</v>
      </c>
      <c r="F78" s="39"/>
    </row>
    <row r="79" spans="1:6" ht="37.35" customHeight="1" x14ac:dyDescent="0.2">
      <c r="A79" s="61"/>
      <c r="B79" s="71"/>
      <c r="C79" s="58"/>
      <c r="D79" s="22" t="s">
        <v>53</v>
      </c>
      <c r="E79" s="40" t="s">
        <v>55</v>
      </c>
      <c r="F79" s="41"/>
    </row>
    <row r="80" spans="1:6" ht="15.6" customHeight="1" x14ac:dyDescent="0.2">
      <c r="A80" s="60" t="s">
        <v>38</v>
      </c>
      <c r="B80" s="27" t="s">
        <v>39</v>
      </c>
      <c r="C80" s="28">
        <v>11008069</v>
      </c>
      <c r="D80" s="28">
        <v>5605</v>
      </c>
      <c r="E80" s="28">
        <f t="shared" ref="E80:E107" si="1">IF(OR(C80="-",E7="-"),"-",ROUND(C80*1000/E7,0))</f>
        <v>119830</v>
      </c>
      <c r="F80" s="42"/>
    </row>
    <row r="81" spans="1:6" x14ac:dyDescent="0.2">
      <c r="A81" s="61"/>
      <c r="B81" s="5" t="s">
        <v>40</v>
      </c>
      <c r="C81" s="28">
        <v>24002069</v>
      </c>
      <c r="D81" s="28">
        <v>691482</v>
      </c>
      <c r="E81" s="28">
        <f t="shared" si="1"/>
        <v>112831</v>
      </c>
      <c r="F81" s="42"/>
    </row>
    <row r="82" spans="1:6" x14ac:dyDescent="0.2">
      <c r="A82" s="61"/>
      <c r="B82" s="5" t="s">
        <v>41</v>
      </c>
      <c r="C82" s="28">
        <v>434284461</v>
      </c>
      <c r="D82" s="28">
        <v>9558164</v>
      </c>
      <c r="E82" s="28">
        <f t="shared" si="1"/>
        <v>85240</v>
      </c>
      <c r="F82" s="42"/>
    </row>
    <row r="83" spans="1:6" x14ac:dyDescent="0.2">
      <c r="A83" s="61"/>
      <c r="B83" s="5" t="s">
        <v>42</v>
      </c>
      <c r="C83" s="28">
        <v>29753950</v>
      </c>
      <c r="D83" s="28">
        <v>631347</v>
      </c>
      <c r="E83" s="28">
        <f t="shared" si="1"/>
        <v>63853</v>
      </c>
      <c r="F83" s="42"/>
    </row>
    <row r="84" spans="1:6" x14ac:dyDescent="0.2">
      <c r="A84" s="61"/>
      <c r="B84" s="5" t="s">
        <v>43</v>
      </c>
      <c r="C84" s="28">
        <v>163977</v>
      </c>
      <c r="D84" s="28">
        <v>3045</v>
      </c>
      <c r="E84" s="28">
        <f t="shared" si="1"/>
        <v>71825</v>
      </c>
      <c r="F84" s="42"/>
    </row>
    <row r="85" spans="1:6" x14ac:dyDescent="0.2">
      <c r="A85" s="61"/>
      <c r="B85" s="5" t="s">
        <v>44</v>
      </c>
      <c r="C85" s="28">
        <v>57970</v>
      </c>
      <c r="D85" s="28">
        <v>435</v>
      </c>
      <c r="E85" s="28">
        <f t="shared" si="1"/>
        <v>68522</v>
      </c>
      <c r="F85" s="43"/>
    </row>
    <row r="86" spans="1:6" s="31" customFormat="1" ht="15.6" customHeight="1" x14ac:dyDescent="0.2">
      <c r="A86" s="61"/>
      <c r="B86" s="30" t="s">
        <v>45</v>
      </c>
      <c r="C86" s="28">
        <v>499270496</v>
      </c>
      <c r="D86" s="28">
        <v>10890078</v>
      </c>
      <c r="E86" s="28">
        <f t="shared" si="1"/>
        <v>85075</v>
      </c>
      <c r="F86" s="44"/>
    </row>
    <row r="87" spans="1:6" ht="15.6" customHeight="1" x14ac:dyDescent="0.2">
      <c r="A87" s="65" t="s">
        <v>46</v>
      </c>
      <c r="B87" s="5" t="s">
        <v>39</v>
      </c>
      <c r="C87" s="28">
        <v>10195089</v>
      </c>
      <c r="D87" s="28">
        <v>23805</v>
      </c>
      <c r="E87" s="28">
        <f t="shared" si="1"/>
        <v>101898</v>
      </c>
      <c r="F87" s="42"/>
    </row>
    <row r="88" spans="1:6" x14ac:dyDescent="0.2">
      <c r="A88" s="61"/>
      <c r="B88" s="5" t="s">
        <v>40</v>
      </c>
      <c r="C88" s="28">
        <v>512205692</v>
      </c>
      <c r="D88" s="28">
        <v>2726283</v>
      </c>
      <c r="E88" s="28">
        <f t="shared" si="1"/>
        <v>99870</v>
      </c>
      <c r="F88" s="42"/>
    </row>
    <row r="89" spans="1:6" x14ac:dyDescent="0.2">
      <c r="A89" s="61"/>
      <c r="B89" s="5" t="s">
        <v>41</v>
      </c>
      <c r="C89" s="28">
        <v>143281122</v>
      </c>
      <c r="D89" s="28">
        <v>890555</v>
      </c>
      <c r="E89" s="28">
        <f t="shared" si="1"/>
        <v>82685</v>
      </c>
      <c r="F89" s="42"/>
    </row>
    <row r="90" spans="1:6" x14ac:dyDescent="0.2">
      <c r="A90" s="61"/>
      <c r="B90" s="5" t="s">
        <v>42</v>
      </c>
      <c r="C90" s="28">
        <v>448604871</v>
      </c>
      <c r="D90" s="28">
        <v>557815</v>
      </c>
      <c r="E90" s="28">
        <f t="shared" si="1"/>
        <v>77548</v>
      </c>
      <c r="F90" s="42"/>
    </row>
    <row r="91" spans="1:6" x14ac:dyDescent="0.2">
      <c r="A91" s="61"/>
      <c r="B91" s="5" t="s">
        <v>43</v>
      </c>
      <c r="C91" s="28">
        <v>2952610</v>
      </c>
      <c r="D91" s="28">
        <v>39056</v>
      </c>
      <c r="E91" s="28">
        <f t="shared" si="1"/>
        <v>79991</v>
      </c>
      <c r="F91" s="42"/>
    </row>
    <row r="92" spans="1:6" x14ac:dyDescent="0.2">
      <c r="A92" s="61"/>
      <c r="B92" s="5" t="s">
        <v>44</v>
      </c>
      <c r="C92" s="28">
        <v>679932</v>
      </c>
      <c r="D92" s="28">
        <v>10905</v>
      </c>
      <c r="E92" s="28">
        <f t="shared" si="1"/>
        <v>70944</v>
      </c>
      <c r="F92" s="43"/>
    </row>
    <row r="93" spans="1:6" s="31" customFormat="1" ht="15.6" customHeight="1" x14ac:dyDescent="0.2">
      <c r="A93" s="61"/>
      <c r="B93" s="30" t="s">
        <v>45</v>
      </c>
      <c r="C93" s="28">
        <v>1117919316</v>
      </c>
      <c r="D93" s="28">
        <v>4248419</v>
      </c>
      <c r="E93" s="28">
        <f t="shared" si="1"/>
        <v>87385</v>
      </c>
      <c r="F93" s="44"/>
    </row>
    <row r="94" spans="1:6" ht="15.6" customHeight="1" x14ac:dyDescent="0.2">
      <c r="A94" s="65" t="s">
        <v>47</v>
      </c>
      <c r="B94" s="5" t="s">
        <v>39</v>
      </c>
      <c r="C94" s="28">
        <v>11587275</v>
      </c>
      <c r="D94" s="28">
        <v>219760</v>
      </c>
      <c r="E94" s="28">
        <f t="shared" si="1"/>
        <v>138342</v>
      </c>
      <c r="F94" s="42"/>
    </row>
    <row r="95" spans="1:6" x14ac:dyDescent="0.2">
      <c r="A95" s="61"/>
      <c r="B95" s="5" t="s">
        <v>40</v>
      </c>
      <c r="C95" s="28">
        <v>85134649</v>
      </c>
      <c r="D95" s="28">
        <v>7018510</v>
      </c>
      <c r="E95" s="28">
        <f t="shared" si="1"/>
        <v>129730</v>
      </c>
      <c r="F95" s="42"/>
    </row>
    <row r="96" spans="1:6" x14ac:dyDescent="0.2">
      <c r="A96" s="61"/>
      <c r="B96" s="5" t="s">
        <v>41</v>
      </c>
      <c r="C96" s="28">
        <v>56573897</v>
      </c>
      <c r="D96" s="28">
        <v>7009256</v>
      </c>
      <c r="E96" s="28">
        <f t="shared" si="1"/>
        <v>113207</v>
      </c>
      <c r="F96" s="42"/>
    </row>
    <row r="97" spans="1:6" x14ac:dyDescent="0.2">
      <c r="A97" s="61"/>
      <c r="B97" s="5" t="s">
        <v>42</v>
      </c>
      <c r="C97" s="28">
        <v>2046970</v>
      </c>
      <c r="D97" s="28">
        <v>68970</v>
      </c>
      <c r="E97" s="28">
        <f t="shared" si="1"/>
        <v>87819</v>
      </c>
      <c r="F97" s="42"/>
    </row>
    <row r="98" spans="1:6" x14ac:dyDescent="0.2">
      <c r="A98" s="61"/>
      <c r="B98" s="5" t="s">
        <v>43</v>
      </c>
      <c r="C98" s="28">
        <v>64595</v>
      </c>
      <c r="D98" s="28" t="s">
        <v>68</v>
      </c>
      <c r="E98" s="28">
        <f t="shared" si="1"/>
        <v>103352</v>
      </c>
      <c r="F98" s="42"/>
    </row>
    <row r="99" spans="1:6" x14ac:dyDescent="0.2">
      <c r="A99" s="61"/>
      <c r="B99" s="5" t="s">
        <v>44</v>
      </c>
      <c r="C99" s="28" t="s">
        <v>68</v>
      </c>
      <c r="D99" s="28" t="s">
        <v>68</v>
      </c>
      <c r="E99" s="28" t="str">
        <f t="shared" si="1"/>
        <v>-</v>
      </c>
      <c r="F99" s="43"/>
    </row>
    <row r="100" spans="1:6" s="31" customFormat="1" ht="15.6" customHeight="1" x14ac:dyDescent="0.2">
      <c r="A100" s="61"/>
      <c r="B100" s="30" t="s">
        <v>45</v>
      </c>
      <c r="C100" s="28">
        <v>155407386</v>
      </c>
      <c r="D100" s="28">
        <v>14316496</v>
      </c>
      <c r="E100" s="28">
        <f t="shared" si="1"/>
        <v>122980</v>
      </c>
      <c r="F100" s="44"/>
    </row>
    <row r="101" spans="1:6" ht="15.6" customHeight="1" x14ac:dyDescent="0.2">
      <c r="A101" s="66" t="s">
        <v>48</v>
      </c>
      <c r="B101" s="5" t="s">
        <v>39</v>
      </c>
      <c r="C101" s="28">
        <v>4197343</v>
      </c>
      <c r="D101" s="28">
        <v>98292</v>
      </c>
      <c r="E101" s="28">
        <f t="shared" si="1"/>
        <v>75029</v>
      </c>
      <c r="F101" s="42"/>
    </row>
    <row r="102" spans="1:6" x14ac:dyDescent="0.2">
      <c r="A102" s="67"/>
      <c r="B102" s="5" t="s">
        <v>40</v>
      </c>
      <c r="C102" s="28">
        <v>47478109</v>
      </c>
      <c r="D102" s="28">
        <v>801610</v>
      </c>
      <c r="E102" s="28">
        <f t="shared" si="1"/>
        <v>73192</v>
      </c>
      <c r="F102" s="42"/>
    </row>
    <row r="103" spans="1:6" x14ac:dyDescent="0.2">
      <c r="A103" s="67"/>
      <c r="B103" s="5" t="s">
        <v>41</v>
      </c>
      <c r="C103" s="28">
        <v>512197942</v>
      </c>
      <c r="D103" s="28">
        <v>62066430</v>
      </c>
      <c r="E103" s="28">
        <f t="shared" si="1"/>
        <v>66047</v>
      </c>
      <c r="F103" s="42"/>
    </row>
    <row r="104" spans="1:6" x14ac:dyDescent="0.2">
      <c r="A104" s="67"/>
      <c r="B104" s="5" t="s">
        <v>42</v>
      </c>
      <c r="C104" s="28">
        <v>11055568</v>
      </c>
      <c r="D104" s="28">
        <v>771369</v>
      </c>
      <c r="E104" s="28">
        <f t="shared" si="1"/>
        <v>33054</v>
      </c>
      <c r="F104" s="42"/>
    </row>
    <row r="105" spans="1:6" x14ac:dyDescent="0.2">
      <c r="A105" s="67"/>
      <c r="B105" s="5" t="s">
        <v>43</v>
      </c>
      <c r="C105" s="28">
        <v>307864</v>
      </c>
      <c r="D105" s="28">
        <v>5031</v>
      </c>
      <c r="E105" s="28">
        <f t="shared" si="1"/>
        <v>46247</v>
      </c>
      <c r="F105" s="42"/>
    </row>
    <row r="106" spans="1:6" x14ac:dyDescent="0.2">
      <c r="A106" s="67"/>
      <c r="B106" s="5" t="s">
        <v>44</v>
      </c>
      <c r="C106" s="28">
        <v>85911</v>
      </c>
      <c r="D106" s="28">
        <v>2727</v>
      </c>
      <c r="E106" s="28">
        <f t="shared" si="1"/>
        <v>26499</v>
      </c>
      <c r="F106" s="43"/>
    </row>
    <row r="107" spans="1:6" s="31" customFormat="1" ht="15.6" customHeight="1" x14ac:dyDescent="0.2">
      <c r="A107" s="68"/>
      <c r="B107" s="32" t="s">
        <v>45</v>
      </c>
      <c r="C107" s="33">
        <v>575322737</v>
      </c>
      <c r="D107" s="33">
        <v>63745459</v>
      </c>
      <c r="E107" s="34">
        <f t="shared" si="1"/>
        <v>65347</v>
      </c>
      <c r="F107" s="44"/>
    </row>
    <row r="109" spans="1:6" x14ac:dyDescent="0.2">
      <c r="E109" s="4" t="s">
        <v>24</v>
      </c>
    </row>
    <row r="110" spans="1:6" x14ac:dyDescent="0.2">
      <c r="A110" s="1"/>
      <c r="E110" s="4" t="s">
        <v>24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63</v>
      </c>
    </row>
    <row r="113" spans="1:6" ht="20.100000000000001" customHeight="1" x14ac:dyDescent="0.2">
      <c r="A113" s="69" t="s">
        <v>32</v>
      </c>
      <c r="B113" s="70" t="s">
        <v>33</v>
      </c>
      <c r="C113" s="54" t="s">
        <v>51</v>
      </c>
      <c r="D113" s="72"/>
      <c r="E113" s="36" t="s">
        <v>6</v>
      </c>
      <c r="F113" s="37"/>
    </row>
    <row r="114" spans="1:6" ht="20.100000000000001" customHeight="1" x14ac:dyDescent="0.2">
      <c r="A114" s="61"/>
      <c r="B114" s="71"/>
      <c r="C114" s="57" t="s">
        <v>52</v>
      </c>
      <c r="D114" s="23"/>
      <c r="E114" s="38" t="s">
        <v>13</v>
      </c>
      <c r="F114" s="39"/>
    </row>
    <row r="115" spans="1:6" ht="37.35" customHeight="1" x14ac:dyDescent="0.2">
      <c r="A115" s="61"/>
      <c r="B115" s="71"/>
      <c r="C115" s="58"/>
      <c r="D115" s="22" t="s">
        <v>53</v>
      </c>
      <c r="E115" s="40" t="s">
        <v>55</v>
      </c>
      <c r="F115" s="41"/>
    </row>
    <row r="116" spans="1:6" ht="15.6" customHeight="1" x14ac:dyDescent="0.2">
      <c r="A116" s="60" t="s">
        <v>44</v>
      </c>
      <c r="B116" s="27" t="s">
        <v>39</v>
      </c>
      <c r="C116" s="28">
        <v>952448</v>
      </c>
      <c r="D116" s="28" t="s">
        <v>68</v>
      </c>
      <c r="E116" s="28">
        <f t="shared" ref="E116:E129" si="2">IF(OR(C116="-",E43="-"),"-",ROUND(C116*1000/E43,0))</f>
        <v>63863</v>
      </c>
      <c r="F116" s="42"/>
    </row>
    <row r="117" spans="1:6" x14ac:dyDescent="0.2">
      <c r="A117" s="61"/>
      <c r="B117" s="5" t="s">
        <v>40</v>
      </c>
      <c r="C117" s="28">
        <v>6781393</v>
      </c>
      <c r="D117" s="28">
        <v>236316</v>
      </c>
      <c r="E117" s="28">
        <f t="shared" si="2"/>
        <v>79021</v>
      </c>
      <c r="F117" s="42"/>
    </row>
    <row r="118" spans="1:6" x14ac:dyDescent="0.2">
      <c r="A118" s="61"/>
      <c r="B118" s="5" t="s">
        <v>41</v>
      </c>
      <c r="C118" s="28">
        <v>38183721</v>
      </c>
      <c r="D118" s="28">
        <v>879229</v>
      </c>
      <c r="E118" s="28">
        <f t="shared" si="2"/>
        <v>62989</v>
      </c>
      <c r="F118" s="42"/>
    </row>
    <row r="119" spans="1:6" x14ac:dyDescent="0.2">
      <c r="A119" s="61"/>
      <c r="B119" s="5" t="s">
        <v>42</v>
      </c>
      <c r="C119" s="28">
        <v>7313932</v>
      </c>
      <c r="D119" s="28">
        <v>258912</v>
      </c>
      <c r="E119" s="28">
        <f t="shared" si="2"/>
        <v>28333</v>
      </c>
      <c r="F119" s="42"/>
    </row>
    <row r="120" spans="1:6" x14ac:dyDescent="0.2">
      <c r="A120" s="61"/>
      <c r="B120" s="5" t="s">
        <v>43</v>
      </c>
      <c r="C120" s="28">
        <v>194045</v>
      </c>
      <c r="D120" s="28">
        <v>4857</v>
      </c>
      <c r="E120" s="28">
        <f t="shared" si="2"/>
        <v>52687</v>
      </c>
      <c r="F120" s="42"/>
    </row>
    <row r="121" spans="1:6" x14ac:dyDescent="0.2">
      <c r="A121" s="61"/>
      <c r="B121" s="5" t="s">
        <v>44</v>
      </c>
      <c r="C121" s="28">
        <v>61427</v>
      </c>
      <c r="D121" s="28">
        <v>14665</v>
      </c>
      <c r="E121" s="28">
        <f t="shared" si="2"/>
        <v>23855</v>
      </c>
      <c r="F121" s="43"/>
    </row>
    <row r="122" spans="1:6" s="31" customFormat="1" ht="15.6" customHeight="1" x14ac:dyDescent="0.2">
      <c r="A122" s="61"/>
      <c r="B122" s="30" t="s">
        <v>45</v>
      </c>
      <c r="C122" s="28">
        <v>53486966</v>
      </c>
      <c r="D122" s="28">
        <v>1393979</v>
      </c>
      <c r="E122" s="28">
        <f t="shared" si="2"/>
        <v>55066</v>
      </c>
      <c r="F122" s="44"/>
    </row>
    <row r="123" spans="1:6" ht="15.6" customHeight="1" x14ac:dyDescent="0.2">
      <c r="A123" s="62" t="s">
        <v>23</v>
      </c>
      <c r="B123" s="5" t="s">
        <v>39</v>
      </c>
      <c r="C123" s="28">
        <f>SUM(C80,C87,C94,C101,C116)</f>
        <v>37940224</v>
      </c>
      <c r="D123" s="28">
        <f>SUM(D80,D87,D94,D101,D116)</f>
        <v>347462</v>
      </c>
      <c r="E123" s="28">
        <f t="shared" si="2"/>
        <v>109486</v>
      </c>
      <c r="F123" s="42"/>
    </row>
    <row r="124" spans="1:6" x14ac:dyDescent="0.2">
      <c r="A124" s="63"/>
      <c r="B124" s="5" t="s">
        <v>40</v>
      </c>
      <c r="C124" s="28">
        <f t="shared" ref="C124:D129" si="3">SUM(C81,C88,C95,C102,C117)</f>
        <v>675601912</v>
      </c>
      <c r="D124" s="28">
        <f t="shared" si="3"/>
        <v>11474201</v>
      </c>
      <c r="E124" s="28">
        <f t="shared" si="2"/>
        <v>100354</v>
      </c>
      <c r="F124" s="42"/>
    </row>
    <row r="125" spans="1:6" x14ac:dyDescent="0.2">
      <c r="A125" s="63"/>
      <c r="B125" s="5" t="s">
        <v>41</v>
      </c>
      <c r="C125" s="28">
        <f t="shared" si="3"/>
        <v>1184521143</v>
      </c>
      <c r="D125" s="28">
        <f t="shared" si="3"/>
        <v>80403634</v>
      </c>
      <c r="E125" s="28">
        <f t="shared" si="2"/>
        <v>75501</v>
      </c>
      <c r="F125" s="42"/>
    </row>
    <row r="126" spans="1:6" x14ac:dyDescent="0.2">
      <c r="A126" s="63"/>
      <c r="B126" s="5" t="s">
        <v>42</v>
      </c>
      <c r="C126" s="28">
        <f t="shared" si="3"/>
        <v>498775291</v>
      </c>
      <c r="D126" s="28">
        <f t="shared" si="3"/>
        <v>2288413</v>
      </c>
      <c r="E126" s="28">
        <f t="shared" si="2"/>
        <v>72636</v>
      </c>
      <c r="F126" s="42"/>
    </row>
    <row r="127" spans="1:6" x14ac:dyDescent="0.2">
      <c r="A127" s="63"/>
      <c r="B127" s="5" t="s">
        <v>43</v>
      </c>
      <c r="C127" s="28">
        <f t="shared" si="3"/>
        <v>3683091</v>
      </c>
      <c r="D127" s="28">
        <f t="shared" si="3"/>
        <v>51989</v>
      </c>
      <c r="E127" s="28">
        <f t="shared" si="2"/>
        <v>73427</v>
      </c>
      <c r="F127" s="42"/>
    </row>
    <row r="128" spans="1:6" x14ac:dyDescent="0.2">
      <c r="A128" s="63"/>
      <c r="B128" s="5" t="s">
        <v>44</v>
      </c>
      <c r="C128" s="28">
        <f t="shared" si="3"/>
        <v>885240</v>
      </c>
      <c r="D128" s="28">
        <f t="shared" si="3"/>
        <v>28732</v>
      </c>
      <c r="E128" s="28">
        <f t="shared" si="2"/>
        <v>54486</v>
      </c>
      <c r="F128" s="43"/>
    </row>
    <row r="129" spans="1:6" s="31" customFormat="1" ht="15.6" customHeight="1" x14ac:dyDescent="0.2">
      <c r="A129" s="64"/>
      <c r="B129" s="32" t="s">
        <v>45</v>
      </c>
      <c r="C129" s="35">
        <f t="shared" si="3"/>
        <v>2401406901</v>
      </c>
      <c r="D129" s="33">
        <f t="shared" si="3"/>
        <v>94594431</v>
      </c>
      <c r="E129" s="34">
        <f t="shared" si="2"/>
        <v>80854</v>
      </c>
      <c r="F129" s="44"/>
    </row>
  </sheetData>
  <mergeCells count="32">
    <mergeCell ref="A4:A6"/>
    <mergeCell ref="B4:B6"/>
    <mergeCell ref="C4:D4"/>
    <mergeCell ref="E4:F4"/>
    <mergeCell ref="C5:C6"/>
    <mergeCell ref="E5:E6"/>
    <mergeCell ref="A50:A56"/>
    <mergeCell ref="A7:A13"/>
    <mergeCell ref="A14:A20"/>
    <mergeCell ref="A21:A27"/>
    <mergeCell ref="A28:A34"/>
    <mergeCell ref="A40:A42"/>
    <mergeCell ref="C40:D40"/>
    <mergeCell ref="E40:F40"/>
    <mergeCell ref="C41:C42"/>
    <mergeCell ref="E41:E42"/>
    <mergeCell ref="A43:A49"/>
    <mergeCell ref="B40:B42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A116:A122"/>
    <mergeCell ref="A123:A129"/>
    <mergeCell ref="A94:A100"/>
    <mergeCell ref="A101:A107"/>
    <mergeCell ref="A113:A115"/>
  </mergeCells>
  <phoneticPr fontId="2"/>
  <pageMargins left="1.1811023622047245" right="1.1811023622047245" top="0.70866141732283472" bottom="0.70866141732283472" header="0.47244094488188981" footer="0.47244094488188981"/>
  <pageSetup paperSize="9" scale="99" firstPageNumber="218" pageOrder="overThenDown" orientation="landscape" useFirstPageNumber="1" r:id="rId1"/>
  <headerFooter scaleWithDoc="0" alignWithMargins="0">
    <oddFooter>&amp;C&amp;"ＭＳ 明朝,標準"－ &amp;P －</oddFoot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view="pageLayout" zoomScale="70" zoomScaleNormal="100" zoomScaleSheetLayoutView="100" zoomScalePageLayoutView="70" workbookViewId="0">
      <selection activeCell="M145" sqref="M145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/>
      <c r="B2" s="2"/>
      <c r="C2" s="2"/>
      <c r="D2" s="2"/>
      <c r="E2" s="3"/>
      <c r="F2" s="2"/>
    </row>
    <row r="3" spans="1:6" x14ac:dyDescent="0.2">
      <c r="F3" s="3" t="s">
        <v>64</v>
      </c>
    </row>
    <row r="4" spans="1:6" ht="20.100000000000001" customHeight="1" x14ac:dyDescent="0.2">
      <c r="A4" s="78" t="s">
        <v>32</v>
      </c>
      <c r="B4" s="70" t="s">
        <v>33</v>
      </c>
      <c r="C4" s="54" t="s">
        <v>34</v>
      </c>
      <c r="D4" s="72"/>
      <c r="E4" s="54" t="s">
        <v>35</v>
      </c>
      <c r="F4" s="73"/>
    </row>
    <row r="5" spans="1:6" ht="20.100000000000001" customHeight="1" x14ac:dyDescent="0.2">
      <c r="A5" s="63"/>
      <c r="B5" s="71"/>
      <c r="C5" s="74" t="s">
        <v>10</v>
      </c>
      <c r="D5" s="23"/>
      <c r="E5" s="57" t="s">
        <v>36</v>
      </c>
      <c r="F5" s="24"/>
    </row>
    <row r="6" spans="1:6" ht="37.35" customHeight="1" x14ac:dyDescent="0.2">
      <c r="A6" s="76"/>
      <c r="B6" s="71"/>
      <c r="C6" s="58"/>
      <c r="D6" s="25" t="s">
        <v>7</v>
      </c>
      <c r="E6" s="58"/>
      <c r="F6" s="26" t="s">
        <v>37</v>
      </c>
    </row>
    <row r="7" spans="1:6" ht="15.6" customHeight="1" x14ac:dyDescent="0.2">
      <c r="A7" s="75" t="s">
        <v>38</v>
      </c>
      <c r="B7" s="27" t="s">
        <v>39</v>
      </c>
      <c r="C7" s="28">
        <v>6</v>
      </c>
      <c r="D7" s="28" t="s">
        <v>68</v>
      </c>
      <c r="E7" s="28">
        <v>42305</v>
      </c>
      <c r="F7" s="29" t="s">
        <v>68</v>
      </c>
    </row>
    <row r="8" spans="1:6" x14ac:dyDescent="0.2">
      <c r="A8" s="63"/>
      <c r="B8" s="5" t="s">
        <v>40</v>
      </c>
      <c r="C8" s="28">
        <v>53</v>
      </c>
      <c r="D8" s="28">
        <v>2</v>
      </c>
      <c r="E8" s="28">
        <v>17833</v>
      </c>
      <c r="F8" s="29">
        <v>174</v>
      </c>
    </row>
    <row r="9" spans="1:6" x14ac:dyDescent="0.2">
      <c r="A9" s="63"/>
      <c r="B9" s="5" t="s">
        <v>41</v>
      </c>
      <c r="C9" s="28">
        <v>731</v>
      </c>
      <c r="D9" s="28">
        <v>55</v>
      </c>
      <c r="E9" s="28">
        <v>518276</v>
      </c>
      <c r="F9" s="29">
        <v>9620</v>
      </c>
    </row>
    <row r="10" spans="1:6" x14ac:dyDescent="0.2">
      <c r="A10" s="63"/>
      <c r="B10" s="5" t="s">
        <v>42</v>
      </c>
      <c r="C10" s="28">
        <v>465</v>
      </c>
      <c r="D10" s="28">
        <v>18</v>
      </c>
      <c r="E10" s="28">
        <v>64524</v>
      </c>
      <c r="F10" s="29">
        <v>629</v>
      </c>
    </row>
    <row r="11" spans="1:6" x14ac:dyDescent="0.2">
      <c r="A11" s="63"/>
      <c r="B11" s="5" t="s">
        <v>43</v>
      </c>
      <c r="C11" s="28">
        <v>15</v>
      </c>
      <c r="D11" s="28" t="s">
        <v>68</v>
      </c>
      <c r="E11" s="28">
        <v>572</v>
      </c>
      <c r="F11" s="29" t="s">
        <v>68</v>
      </c>
    </row>
    <row r="12" spans="1:6" x14ac:dyDescent="0.2">
      <c r="A12" s="63"/>
      <c r="B12" s="5" t="s">
        <v>44</v>
      </c>
      <c r="C12" s="28">
        <v>3</v>
      </c>
      <c r="D12" s="28" t="s">
        <v>68</v>
      </c>
      <c r="E12" s="28">
        <v>415</v>
      </c>
      <c r="F12" s="29" t="s">
        <v>68</v>
      </c>
    </row>
    <row r="13" spans="1:6" s="31" customFormat="1" ht="15.6" customHeight="1" x14ac:dyDescent="0.2">
      <c r="A13" s="76"/>
      <c r="B13" s="30" t="s">
        <v>45</v>
      </c>
      <c r="C13" s="28">
        <v>1273</v>
      </c>
      <c r="D13" s="28">
        <v>75</v>
      </c>
      <c r="E13" s="28">
        <v>643925</v>
      </c>
      <c r="F13" s="29">
        <v>10423</v>
      </c>
    </row>
    <row r="14" spans="1:6" ht="15.6" customHeight="1" x14ac:dyDescent="0.2">
      <c r="A14" s="77" t="s">
        <v>46</v>
      </c>
      <c r="B14" s="5" t="s">
        <v>39</v>
      </c>
      <c r="C14" s="28">
        <v>9</v>
      </c>
      <c r="D14" s="28" t="s">
        <v>68</v>
      </c>
      <c r="E14" s="28">
        <v>3355</v>
      </c>
      <c r="F14" s="29" t="s">
        <v>68</v>
      </c>
    </row>
    <row r="15" spans="1:6" x14ac:dyDescent="0.2">
      <c r="A15" s="63"/>
      <c r="B15" s="5" t="s">
        <v>40</v>
      </c>
      <c r="C15" s="28">
        <v>1118</v>
      </c>
      <c r="D15" s="28">
        <v>31</v>
      </c>
      <c r="E15" s="28">
        <v>369236</v>
      </c>
      <c r="F15" s="29">
        <v>4294</v>
      </c>
    </row>
    <row r="16" spans="1:6" x14ac:dyDescent="0.2">
      <c r="A16" s="63"/>
      <c r="B16" s="5" t="s">
        <v>41</v>
      </c>
      <c r="C16" s="28">
        <v>370</v>
      </c>
      <c r="D16" s="28">
        <v>14</v>
      </c>
      <c r="E16" s="28">
        <v>133810</v>
      </c>
      <c r="F16" s="29">
        <v>1069</v>
      </c>
    </row>
    <row r="17" spans="1:6" x14ac:dyDescent="0.2">
      <c r="A17" s="63"/>
      <c r="B17" s="5" t="s">
        <v>42</v>
      </c>
      <c r="C17" s="28">
        <v>3451</v>
      </c>
      <c r="D17" s="28">
        <v>57</v>
      </c>
      <c r="E17" s="28">
        <v>533728</v>
      </c>
      <c r="F17" s="29">
        <v>1449</v>
      </c>
    </row>
    <row r="18" spans="1:6" x14ac:dyDescent="0.2">
      <c r="A18" s="63"/>
      <c r="B18" s="5" t="s">
        <v>43</v>
      </c>
      <c r="C18" s="28">
        <v>225</v>
      </c>
      <c r="D18" s="28">
        <v>4</v>
      </c>
      <c r="E18" s="28">
        <v>21456</v>
      </c>
      <c r="F18" s="29">
        <v>85</v>
      </c>
    </row>
    <row r="19" spans="1:6" x14ac:dyDescent="0.2">
      <c r="A19" s="63"/>
      <c r="B19" s="5" t="s">
        <v>44</v>
      </c>
      <c r="C19" s="28">
        <v>6</v>
      </c>
      <c r="D19" s="28">
        <v>4</v>
      </c>
      <c r="E19" s="28">
        <v>341</v>
      </c>
      <c r="F19" s="29">
        <v>100</v>
      </c>
    </row>
    <row r="20" spans="1:6" s="31" customFormat="1" ht="15.6" customHeight="1" x14ac:dyDescent="0.2">
      <c r="A20" s="76"/>
      <c r="B20" s="30" t="s">
        <v>45</v>
      </c>
      <c r="C20" s="28">
        <v>5179</v>
      </c>
      <c r="D20" s="28">
        <v>110</v>
      </c>
      <c r="E20" s="28">
        <v>1061926</v>
      </c>
      <c r="F20" s="29">
        <v>6997</v>
      </c>
    </row>
    <row r="21" spans="1:6" ht="15.6" customHeight="1" x14ac:dyDescent="0.2">
      <c r="A21" s="77" t="s">
        <v>47</v>
      </c>
      <c r="B21" s="5" t="s">
        <v>39</v>
      </c>
      <c r="C21" s="28">
        <v>3</v>
      </c>
      <c r="D21" s="28">
        <v>1</v>
      </c>
      <c r="E21" s="28">
        <v>3839</v>
      </c>
      <c r="F21" s="29">
        <v>2404</v>
      </c>
    </row>
    <row r="22" spans="1:6" x14ac:dyDescent="0.2">
      <c r="A22" s="63"/>
      <c r="B22" s="5" t="s">
        <v>40</v>
      </c>
      <c r="C22" s="28">
        <v>47</v>
      </c>
      <c r="D22" s="28">
        <v>7</v>
      </c>
      <c r="E22" s="28">
        <v>76604</v>
      </c>
      <c r="F22" s="29">
        <v>15406</v>
      </c>
    </row>
    <row r="23" spans="1:6" x14ac:dyDescent="0.2">
      <c r="A23" s="63"/>
      <c r="B23" s="5" t="s">
        <v>41</v>
      </c>
      <c r="C23" s="28">
        <v>50</v>
      </c>
      <c r="D23" s="28">
        <v>6</v>
      </c>
      <c r="E23" s="28">
        <v>57244</v>
      </c>
      <c r="F23" s="29">
        <v>3630</v>
      </c>
    </row>
    <row r="24" spans="1:6" x14ac:dyDescent="0.2">
      <c r="A24" s="63"/>
      <c r="B24" s="5" t="s">
        <v>42</v>
      </c>
      <c r="C24" s="28">
        <v>6</v>
      </c>
      <c r="D24" s="28" t="s">
        <v>68</v>
      </c>
      <c r="E24" s="28">
        <v>1100</v>
      </c>
      <c r="F24" s="29" t="s">
        <v>68</v>
      </c>
    </row>
    <row r="25" spans="1:6" x14ac:dyDescent="0.2">
      <c r="A25" s="63"/>
      <c r="B25" s="5" t="s">
        <v>43</v>
      </c>
      <c r="C25" s="28">
        <v>4</v>
      </c>
      <c r="D25" s="28" t="s">
        <v>68</v>
      </c>
      <c r="E25" s="28">
        <v>244</v>
      </c>
      <c r="F25" s="29" t="s">
        <v>68</v>
      </c>
    </row>
    <row r="26" spans="1:6" x14ac:dyDescent="0.2">
      <c r="A26" s="63"/>
      <c r="B26" s="5" t="s">
        <v>44</v>
      </c>
      <c r="C26" s="28" t="s">
        <v>68</v>
      </c>
      <c r="D26" s="28" t="s">
        <v>68</v>
      </c>
      <c r="E26" s="28" t="s">
        <v>68</v>
      </c>
      <c r="F26" s="29" t="s">
        <v>68</v>
      </c>
    </row>
    <row r="27" spans="1:6" s="31" customFormat="1" ht="15.6" customHeight="1" x14ac:dyDescent="0.2">
      <c r="A27" s="76"/>
      <c r="B27" s="30" t="s">
        <v>45</v>
      </c>
      <c r="C27" s="28">
        <v>110</v>
      </c>
      <c r="D27" s="28">
        <v>14</v>
      </c>
      <c r="E27" s="28">
        <v>139031</v>
      </c>
      <c r="F27" s="29">
        <v>21440</v>
      </c>
    </row>
    <row r="28" spans="1:6" ht="15.6" customHeight="1" x14ac:dyDescent="0.2">
      <c r="A28" s="66" t="s">
        <v>48</v>
      </c>
      <c r="B28" s="5" t="s">
        <v>39</v>
      </c>
      <c r="C28" s="28">
        <v>17</v>
      </c>
      <c r="D28" s="28">
        <v>1</v>
      </c>
      <c r="E28" s="28">
        <v>8571</v>
      </c>
      <c r="F28" s="29">
        <v>107</v>
      </c>
    </row>
    <row r="29" spans="1:6" x14ac:dyDescent="0.2">
      <c r="A29" s="67"/>
      <c r="B29" s="5" t="s">
        <v>40</v>
      </c>
      <c r="C29" s="28">
        <v>96</v>
      </c>
      <c r="D29" s="28">
        <v>3</v>
      </c>
      <c r="E29" s="28">
        <v>96712</v>
      </c>
      <c r="F29" s="29">
        <v>3172</v>
      </c>
    </row>
    <row r="30" spans="1:6" x14ac:dyDescent="0.2">
      <c r="A30" s="67"/>
      <c r="B30" s="5" t="s">
        <v>41</v>
      </c>
      <c r="C30" s="28">
        <v>2105</v>
      </c>
      <c r="D30" s="28">
        <v>207</v>
      </c>
      <c r="E30" s="28">
        <v>1642072</v>
      </c>
      <c r="F30" s="29">
        <v>91701</v>
      </c>
    </row>
    <row r="31" spans="1:6" x14ac:dyDescent="0.2">
      <c r="A31" s="67"/>
      <c r="B31" s="5" t="s">
        <v>42</v>
      </c>
      <c r="C31" s="28">
        <v>1566</v>
      </c>
      <c r="D31" s="28">
        <v>56</v>
      </c>
      <c r="E31" s="28">
        <v>139466</v>
      </c>
      <c r="F31" s="29">
        <v>3860</v>
      </c>
    </row>
    <row r="32" spans="1:6" x14ac:dyDescent="0.2">
      <c r="A32" s="67"/>
      <c r="B32" s="5" t="s">
        <v>43</v>
      </c>
      <c r="C32" s="28">
        <v>65</v>
      </c>
      <c r="D32" s="28">
        <v>1</v>
      </c>
      <c r="E32" s="28">
        <v>1629</v>
      </c>
      <c r="F32" s="29">
        <v>10</v>
      </c>
    </row>
    <row r="33" spans="1:6" x14ac:dyDescent="0.2">
      <c r="A33" s="67"/>
      <c r="B33" s="5" t="s">
        <v>44</v>
      </c>
      <c r="C33" s="28">
        <v>18</v>
      </c>
      <c r="D33" s="28">
        <v>1</v>
      </c>
      <c r="E33" s="28">
        <v>1513</v>
      </c>
      <c r="F33" s="29">
        <v>12</v>
      </c>
    </row>
    <row r="34" spans="1:6" s="31" customFormat="1" ht="15.6" customHeight="1" x14ac:dyDescent="0.2">
      <c r="A34" s="68"/>
      <c r="B34" s="32" t="s">
        <v>45</v>
      </c>
      <c r="C34" s="33">
        <v>3867</v>
      </c>
      <c r="D34" s="33">
        <v>269</v>
      </c>
      <c r="E34" s="33">
        <v>1889963</v>
      </c>
      <c r="F34" s="34">
        <v>98862</v>
      </c>
    </row>
    <row r="36" spans="1:6" x14ac:dyDescent="0.2">
      <c r="F36" s="4" t="s">
        <v>24</v>
      </c>
    </row>
    <row r="37" spans="1:6" x14ac:dyDescent="0.2">
      <c r="A37" s="1"/>
      <c r="F37" s="4" t="s">
        <v>24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65</v>
      </c>
    </row>
    <row r="40" spans="1:6" ht="20.100000000000001" customHeight="1" x14ac:dyDescent="0.2">
      <c r="A40" s="69" t="s">
        <v>32</v>
      </c>
      <c r="B40" s="70" t="s">
        <v>33</v>
      </c>
      <c r="C40" s="54" t="s">
        <v>34</v>
      </c>
      <c r="D40" s="72"/>
      <c r="E40" s="54" t="s">
        <v>35</v>
      </c>
      <c r="F40" s="73"/>
    </row>
    <row r="41" spans="1:6" ht="20.100000000000001" customHeight="1" x14ac:dyDescent="0.2">
      <c r="A41" s="61"/>
      <c r="B41" s="71"/>
      <c r="C41" s="74" t="s">
        <v>10</v>
      </c>
      <c r="D41" s="23"/>
      <c r="E41" s="57" t="s">
        <v>36</v>
      </c>
      <c r="F41" s="24"/>
    </row>
    <row r="42" spans="1:6" ht="37.35" customHeight="1" x14ac:dyDescent="0.2">
      <c r="A42" s="61"/>
      <c r="B42" s="71"/>
      <c r="C42" s="58"/>
      <c r="D42" s="25" t="s">
        <v>7</v>
      </c>
      <c r="E42" s="58"/>
      <c r="F42" s="26" t="s">
        <v>37</v>
      </c>
    </row>
    <row r="43" spans="1:6" ht="15.6" customHeight="1" x14ac:dyDescent="0.2">
      <c r="A43" s="60" t="s">
        <v>44</v>
      </c>
      <c r="B43" s="27" t="s">
        <v>39</v>
      </c>
      <c r="C43" s="28">
        <v>6</v>
      </c>
      <c r="D43" s="28">
        <v>1</v>
      </c>
      <c r="E43" s="28">
        <v>2201</v>
      </c>
      <c r="F43" s="29">
        <v>890</v>
      </c>
    </row>
    <row r="44" spans="1:6" x14ac:dyDescent="0.2">
      <c r="A44" s="61"/>
      <c r="B44" s="5" t="s">
        <v>40</v>
      </c>
      <c r="C44" s="28">
        <v>77</v>
      </c>
      <c r="D44" s="28">
        <v>3</v>
      </c>
      <c r="E44" s="28">
        <v>9125</v>
      </c>
      <c r="F44" s="29">
        <v>571</v>
      </c>
    </row>
    <row r="45" spans="1:6" x14ac:dyDescent="0.2">
      <c r="A45" s="61"/>
      <c r="B45" s="5" t="s">
        <v>41</v>
      </c>
      <c r="C45" s="28">
        <v>493</v>
      </c>
      <c r="D45" s="28">
        <v>32</v>
      </c>
      <c r="E45" s="28">
        <v>226360</v>
      </c>
      <c r="F45" s="29">
        <v>9721</v>
      </c>
    </row>
    <row r="46" spans="1:6" x14ac:dyDescent="0.2">
      <c r="A46" s="61"/>
      <c r="B46" s="5" t="s">
        <v>42</v>
      </c>
      <c r="C46" s="28">
        <v>1672</v>
      </c>
      <c r="D46" s="28">
        <v>53</v>
      </c>
      <c r="E46" s="28">
        <v>75561</v>
      </c>
      <c r="F46" s="29">
        <v>2839</v>
      </c>
    </row>
    <row r="47" spans="1:6" x14ac:dyDescent="0.2">
      <c r="A47" s="61"/>
      <c r="B47" s="5" t="s">
        <v>43</v>
      </c>
      <c r="C47" s="28">
        <v>49</v>
      </c>
      <c r="D47" s="28">
        <v>2</v>
      </c>
      <c r="E47" s="28">
        <v>864</v>
      </c>
      <c r="F47" s="29">
        <v>37</v>
      </c>
    </row>
    <row r="48" spans="1:6" x14ac:dyDescent="0.2">
      <c r="A48" s="61"/>
      <c r="B48" s="5" t="s">
        <v>44</v>
      </c>
      <c r="C48" s="28">
        <v>23</v>
      </c>
      <c r="D48" s="28" t="s">
        <v>68</v>
      </c>
      <c r="E48" s="28">
        <v>247</v>
      </c>
      <c r="F48" s="29" t="s">
        <v>68</v>
      </c>
    </row>
    <row r="49" spans="1:6" s="31" customFormat="1" ht="15.6" customHeight="1" x14ac:dyDescent="0.2">
      <c r="A49" s="61"/>
      <c r="B49" s="30" t="s">
        <v>45</v>
      </c>
      <c r="C49" s="28">
        <v>2320</v>
      </c>
      <c r="D49" s="28">
        <v>91</v>
      </c>
      <c r="E49" s="28">
        <v>314358</v>
      </c>
      <c r="F49" s="29">
        <v>14058</v>
      </c>
    </row>
    <row r="50" spans="1:6" ht="15.6" customHeight="1" x14ac:dyDescent="0.2">
      <c r="A50" s="62" t="s">
        <v>23</v>
      </c>
      <c r="B50" s="5" t="s">
        <v>39</v>
      </c>
      <c r="C50" s="46">
        <f>SUM(C7,C14,C21,C28,C43)</f>
        <v>41</v>
      </c>
      <c r="D50" s="28">
        <f>SUM(D7,D14,D21,D28,D43)</f>
        <v>3</v>
      </c>
      <c r="E50" s="28">
        <f>SUM(E7,E14,E21,E28,E43)</f>
        <v>60271</v>
      </c>
      <c r="F50" s="29">
        <f>SUM(F7,F14,F21,F28,F43)</f>
        <v>3401</v>
      </c>
    </row>
    <row r="51" spans="1:6" x14ac:dyDescent="0.2">
      <c r="A51" s="63"/>
      <c r="B51" s="5" t="s">
        <v>40</v>
      </c>
      <c r="C51" s="46">
        <f t="shared" ref="C51:F56" si="0">SUM(C8,C15,C22,C29,C44)</f>
        <v>1391</v>
      </c>
      <c r="D51" s="28">
        <f t="shared" si="0"/>
        <v>46</v>
      </c>
      <c r="E51" s="28">
        <f t="shared" si="0"/>
        <v>569510</v>
      </c>
      <c r="F51" s="29">
        <f t="shared" si="0"/>
        <v>23617</v>
      </c>
    </row>
    <row r="52" spans="1:6" x14ac:dyDescent="0.2">
      <c r="A52" s="63"/>
      <c r="B52" s="5" t="s">
        <v>41</v>
      </c>
      <c r="C52" s="46">
        <f t="shared" si="0"/>
        <v>3749</v>
      </c>
      <c r="D52" s="28">
        <f t="shared" si="0"/>
        <v>314</v>
      </c>
      <c r="E52" s="28">
        <f t="shared" si="0"/>
        <v>2577762</v>
      </c>
      <c r="F52" s="29">
        <f t="shared" si="0"/>
        <v>115741</v>
      </c>
    </row>
    <row r="53" spans="1:6" x14ac:dyDescent="0.2">
      <c r="A53" s="63"/>
      <c r="B53" s="5" t="s">
        <v>42</v>
      </c>
      <c r="C53" s="46">
        <f t="shared" si="0"/>
        <v>7160</v>
      </c>
      <c r="D53" s="28">
        <f t="shared" si="0"/>
        <v>184</v>
      </c>
      <c r="E53" s="28">
        <f t="shared" si="0"/>
        <v>814379</v>
      </c>
      <c r="F53" s="29">
        <f t="shared" si="0"/>
        <v>8777</v>
      </c>
    </row>
    <row r="54" spans="1:6" x14ac:dyDescent="0.2">
      <c r="A54" s="63"/>
      <c r="B54" s="5" t="s">
        <v>43</v>
      </c>
      <c r="C54" s="46">
        <f t="shared" si="0"/>
        <v>358</v>
      </c>
      <c r="D54" s="28">
        <f t="shared" si="0"/>
        <v>7</v>
      </c>
      <c r="E54" s="28">
        <f t="shared" si="0"/>
        <v>24765</v>
      </c>
      <c r="F54" s="29">
        <f t="shared" si="0"/>
        <v>132</v>
      </c>
    </row>
    <row r="55" spans="1:6" x14ac:dyDescent="0.2">
      <c r="A55" s="63"/>
      <c r="B55" s="5" t="s">
        <v>44</v>
      </c>
      <c r="C55" s="46">
        <f t="shared" si="0"/>
        <v>50</v>
      </c>
      <c r="D55" s="28">
        <f t="shared" si="0"/>
        <v>5</v>
      </c>
      <c r="E55" s="28">
        <f t="shared" si="0"/>
        <v>2516</v>
      </c>
      <c r="F55" s="29">
        <f t="shared" si="0"/>
        <v>112</v>
      </c>
    </row>
    <row r="56" spans="1:6" s="31" customFormat="1" ht="15.6" customHeight="1" x14ac:dyDescent="0.2">
      <c r="A56" s="64"/>
      <c r="B56" s="32" t="s">
        <v>45</v>
      </c>
      <c r="C56" s="35">
        <f t="shared" si="0"/>
        <v>12749</v>
      </c>
      <c r="D56" s="33">
        <f t="shared" si="0"/>
        <v>559</v>
      </c>
      <c r="E56" s="33">
        <f t="shared" si="0"/>
        <v>4049203</v>
      </c>
      <c r="F56" s="34">
        <f t="shared" si="0"/>
        <v>151780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66</v>
      </c>
    </row>
    <row r="77" spans="1:6" ht="20.100000000000001" customHeight="1" x14ac:dyDescent="0.2">
      <c r="A77" s="69" t="s">
        <v>32</v>
      </c>
      <c r="B77" s="70" t="s">
        <v>33</v>
      </c>
      <c r="C77" s="54" t="s">
        <v>51</v>
      </c>
      <c r="D77" s="72"/>
      <c r="E77" s="36" t="s">
        <v>6</v>
      </c>
      <c r="F77" s="37"/>
    </row>
    <row r="78" spans="1:6" ht="20.100000000000001" customHeight="1" x14ac:dyDescent="0.2">
      <c r="A78" s="61"/>
      <c r="B78" s="71"/>
      <c r="C78" s="57" t="s">
        <v>52</v>
      </c>
      <c r="D78" s="23"/>
      <c r="E78" s="38" t="s">
        <v>13</v>
      </c>
      <c r="F78" s="39"/>
    </row>
    <row r="79" spans="1:6" ht="37.35" customHeight="1" x14ac:dyDescent="0.2">
      <c r="A79" s="61"/>
      <c r="B79" s="71"/>
      <c r="C79" s="58"/>
      <c r="D79" s="22" t="s">
        <v>53</v>
      </c>
      <c r="E79" s="40" t="s">
        <v>55</v>
      </c>
      <c r="F79" s="41"/>
    </row>
    <row r="80" spans="1:6" ht="15.6" customHeight="1" x14ac:dyDescent="0.2">
      <c r="A80" s="60" t="s">
        <v>38</v>
      </c>
      <c r="B80" s="27" t="s">
        <v>39</v>
      </c>
      <c r="C80" s="28">
        <v>5037285</v>
      </c>
      <c r="D80" s="28" t="s">
        <v>68</v>
      </c>
      <c r="E80" s="28">
        <f t="shared" ref="E80:E107" si="1">IF(OR(C80="-",E7="-"),"-",ROUND(C80*1000/E7,0))</f>
        <v>119071</v>
      </c>
      <c r="F80" s="42"/>
    </row>
    <row r="81" spans="1:6" x14ac:dyDescent="0.2">
      <c r="A81" s="61"/>
      <c r="B81" s="5" t="s">
        <v>40</v>
      </c>
      <c r="C81" s="28">
        <v>1901213</v>
      </c>
      <c r="D81" s="28">
        <v>10843</v>
      </c>
      <c r="E81" s="28">
        <f t="shared" si="1"/>
        <v>106612</v>
      </c>
      <c r="F81" s="42"/>
    </row>
    <row r="82" spans="1:6" x14ac:dyDescent="0.2">
      <c r="A82" s="61"/>
      <c r="B82" s="5" t="s">
        <v>41</v>
      </c>
      <c r="C82" s="28">
        <v>41392654</v>
      </c>
      <c r="D82" s="28">
        <v>831460</v>
      </c>
      <c r="E82" s="28">
        <f t="shared" si="1"/>
        <v>79866</v>
      </c>
      <c r="F82" s="42"/>
    </row>
    <row r="83" spans="1:6" x14ac:dyDescent="0.2">
      <c r="A83" s="61"/>
      <c r="B83" s="5" t="s">
        <v>42</v>
      </c>
      <c r="C83" s="28">
        <v>4043265</v>
      </c>
      <c r="D83" s="28">
        <v>36170</v>
      </c>
      <c r="E83" s="28">
        <f t="shared" si="1"/>
        <v>62663</v>
      </c>
      <c r="F83" s="42"/>
    </row>
    <row r="84" spans="1:6" x14ac:dyDescent="0.2">
      <c r="A84" s="61"/>
      <c r="B84" s="5" t="s">
        <v>43</v>
      </c>
      <c r="C84" s="28">
        <v>37898</v>
      </c>
      <c r="D84" s="28" t="s">
        <v>68</v>
      </c>
      <c r="E84" s="28">
        <f t="shared" si="1"/>
        <v>66255</v>
      </c>
      <c r="F84" s="42"/>
    </row>
    <row r="85" spans="1:6" x14ac:dyDescent="0.2">
      <c r="A85" s="61"/>
      <c r="B85" s="5" t="s">
        <v>44</v>
      </c>
      <c r="C85" s="28">
        <v>25609</v>
      </c>
      <c r="D85" s="28" t="s">
        <v>68</v>
      </c>
      <c r="E85" s="28">
        <f t="shared" si="1"/>
        <v>61708</v>
      </c>
      <c r="F85" s="43"/>
    </row>
    <row r="86" spans="1:6" s="31" customFormat="1" ht="15.6" customHeight="1" x14ac:dyDescent="0.2">
      <c r="A86" s="61"/>
      <c r="B86" s="30" t="s">
        <v>45</v>
      </c>
      <c r="C86" s="28">
        <v>52437924</v>
      </c>
      <c r="D86" s="28">
        <v>878473</v>
      </c>
      <c r="E86" s="28">
        <f t="shared" si="1"/>
        <v>81435</v>
      </c>
      <c r="F86" s="44"/>
    </row>
    <row r="87" spans="1:6" ht="15.6" customHeight="1" x14ac:dyDescent="0.2">
      <c r="A87" s="65" t="s">
        <v>46</v>
      </c>
      <c r="B87" s="5" t="s">
        <v>39</v>
      </c>
      <c r="C87" s="28">
        <v>496878</v>
      </c>
      <c r="D87" s="28" t="s">
        <v>68</v>
      </c>
      <c r="E87" s="28">
        <f t="shared" si="1"/>
        <v>148101</v>
      </c>
      <c r="F87" s="42"/>
    </row>
    <row r="88" spans="1:6" x14ac:dyDescent="0.2">
      <c r="A88" s="61"/>
      <c r="B88" s="5" t="s">
        <v>40</v>
      </c>
      <c r="C88" s="28">
        <v>33647561</v>
      </c>
      <c r="D88" s="28">
        <v>362061</v>
      </c>
      <c r="E88" s="28">
        <f t="shared" si="1"/>
        <v>91128</v>
      </c>
      <c r="F88" s="42"/>
    </row>
    <row r="89" spans="1:6" x14ac:dyDescent="0.2">
      <c r="A89" s="61"/>
      <c r="B89" s="5" t="s">
        <v>41</v>
      </c>
      <c r="C89" s="28">
        <v>11181797</v>
      </c>
      <c r="D89" s="28">
        <v>80547</v>
      </c>
      <c r="E89" s="28">
        <f t="shared" si="1"/>
        <v>83565</v>
      </c>
      <c r="F89" s="42"/>
    </row>
    <row r="90" spans="1:6" x14ac:dyDescent="0.2">
      <c r="A90" s="61"/>
      <c r="B90" s="5" t="s">
        <v>42</v>
      </c>
      <c r="C90" s="28">
        <v>40810087</v>
      </c>
      <c r="D90" s="28">
        <v>73851</v>
      </c>
      <c r="E90" s="28">
        <f t="shared" si="1"/>
        <v>76462</v>
      </c>
      <c r="F90" s="42"/>
    </row>
    <row r="91" spans="1:6" x14ac:dyDescent="0.2">
      <c r="A91" s="61"/>
      <c r="B91" s="5" t="s">
        <v>43</v>
      </c>
      <c r="C91" s="28">
        <v>1602147</v>
      </c>
      <c r="D91" s="28">
        <v>2821</v>
      </c>
      <c r="E91" s="28">
        <f t="shared" si="1"/>
        <v>74671</v>
      </c>
      <c r="F91" s="42"/>
    </row>
    <row r="92" spans="1:6" x14ac:dyDescent="0.2">
      <c r="A92" s="61"/>
      <c r="B92" s="5" t="s">
        <v>44</v>
      </c>
      <c r="C92" s="28">
        <v>27443</v>
      </c>
      <c r="D92" s="28">
        <v>6595</v>
      </c>
      <c r="E92" s="28">
        <f t="shared" si="1"/>
        <v>80478</v>
      </c>
      <c r="F92" s="43"/>
    </row>
    <row r="93" spans="1:6" s="31" customFormat="1" ht="15.6" customHeight="1" x14ac:dyDescent="0.2">
      <c r="A93" s="61"/>
      <c r="B93" s="30" t="s">
        <v>45</v>
      </c>
      <c r="C93" s="28">
        <v>87765913</v>
      </c>
      <c r="D93" s="28">
        <v>525875</v>
      </c>
      <c r="E93" s="28">
        <f t="shared" si="1"/>
        <v>82648</v>
      </c>
      <c r="F93" s="44"/>
    </row>
    <row r="94" spans="1:6" ht="15.6" customHeight="1" x14ac:dyDescent="0.2">
      <c r="A94" s="65" t="s">
        <v>47</v>
      </c>
      <c r="B94" s="5" t="s">
        <v>39</v>
      </c>
      <c r="C94" s="28">
        <v>616222</v>
      </c>
      <c r="D94" s="28">
        <v>325656</v>
      </c>
      <c r="E94" s="28">
        <f t="shared" si="1"/>
        <v>160516</v>
      </c>
      <c r="F94" s="42"/>
    </row>
    <row r="95" spans="1:6" x14ac:dyDescent="0.2">
      <c r="A95" s="61"/>
      <c r="B95" s="5" t="s">
        <v>40</v>
      </c>
      <c r="C95" s="28">
        <v>9519711</v>
      </c>
      <c r="D95" s="28">
        <v>2136802</v>
      </c>
      <c r="E95" s="28">
        <f t="shared" si="1"/>
        <v>124272</v>
      </c>
      <c r="F95" s="42"/>
    </row>
    <row r="96" spans="1:6" x14ac:dyDescent="0.2">
      <c r="A96" s="61"/>
      <c r="B96" s="5" t="s">
        <v>41</v>
      </c>
      <c r="C96" s="28">
        <v>6732622</v>
      </c>
      <c r="D96" s="28">
        <v>425729</v>
      </c>
      <c r="E96" s="28">
        <f t="shared" si="1"/>
        <v>117613</v>
      </c>
      <c r="F96" s="42"/>
    </row>
    <row r="97" spans="1:6" x14ac:dyDescent="0.2">
      <c r="A97" s="61"/>
      <c r="B97" s="5" t="s">
        <v>42</v>
      </c>
      <c r="C97" s="28">
        <v>92437</v>
      </c>
      <c r="D97" s="28" t="s">
        <v>68</v>
      </c>
      <c r="E97" s="28">
        <f t="shared" si="1"/>
        <v>84034</v>
      </c>
      <c r="F97" s="42"/>
    </row>
    <row r="98" spans="1:6" x14ac:dyDescent="0.2">
      <c r="A98" s="61"/>
      <c r="B98" s="5" t="s">
        <v>43</v>
      </c>
      <c r="C98" s="28">
        <v>18123</v>
      </c>
      <c r="D98" s="28" t="s">
        <v>68</v>
      </c>
      <c r="E98" s="28">
        <f t="shared" si="1"/>
        <v>74275</v>
      </c>
      <c r="F98" s="42"/>
    </row>
    <row r="99" spans="1:6" x14ac:dyDescent="0.2">
      <c r="A99" s="61"/>
      <c r="B99" s="5" t="s">
        <v>44</v>
      </c>
      <c r="C99" s="28" t="s">
        <v>68</v>
      </c>
      <c r="D99" s="28" t="s">
        <v>68</v>
      </c>
      <c r="E99" s="28" t="str">
        <f t="shared" si="1"/>
        <v>-</v>
      </c>
      <c r="F99" s="43"/>
    </row>
    <row r="100" spans="1:6" s="31" customFormat="1" ht="15.6" customHeight="1" x14ac:dyDescent="0.2">
      <c r="A100" s="61"/>
      <c r="B100" s="30" t="s">
        <v>45</v>
      </c>
      <c r="C100" s="28">
        <v>16979115</v>
      </c>
      <c r="D100" s="28">
        <v>2888187</v>
      </c>
      <c r="E100" s="28">
        <f t="shared" si="1"/>
        <v>122125</v>
      </c>
      <c r="F100" s="44"/>
    </row>
    <row r="101" spans="1:6" ht="15.6" customHeight="1" x14ac:dyDescent="0.2">
      <c r="A101" s="66" t="s">
        <v>48</v>
      </c>
      <c r="B101" s="5" t="s">
        <v>39</v>
      </c>
      <c r="C101" s="28">
        <v>720077</v>
      </c>
      <c r="D101" s="28">
        <v>4888</v>
      </c>
      <c r="E101" s="28">
        <f t="shared" si="1"/>
        <v>84013</v>
      </c>
      <c r="F101" s="42"/>
    </row>
    <row r="102" spans="1:6" x14ac:dyDescent="0.2">
      <c r="A102" s="67"/>
      <c r="B102" s="5" t="s">
        <v>40</v>
      </c>
      <c r="C102" s="28">
        <v>9662351</v>
      </c>
      <c r="D102" s="28">
        <v>215885</v>
      </c>
      <c r="E102" s="28">
        <f t="shared" si="1"/>
        <v>99909</v>
      </c>
      <c r="F102" s="42"/>
    </row>
    <row r="103" spans="1:6" x14ac:dyDescent="0.2">
      <c r="A103" s="67"/>
      <c r="B103" s="5" t="s">
        <v>41</v>
      </c>
      <c r="C103" s="28">
        <v>104226409</v>
      </c>
      <c r="D103" s="28">
        <v>5956417</v>
      </c>
      <c r="E103" s="28">
        <f t="shared" si="1"/>
        <v>63472</v>
      </c>
      <c r="F103" s="42"/>
    </row>
    <row r="104" spans="1:6" x14ac:dyDescent="0.2">
      <c r="A104" s="67"/>
      <c r="B104" s="5" t="s">
        <v>42</v>
      </c>
      <c r="C104" s="28">
        <v>3541183</v>
      </c>
      <c r="D104" s="28">
        <v>92111</v>
      </c>
      <c r="E104" s="28">
        <f t="shared" si="1"/>
        <v>25391</v>
      </c>
      <c r="F104" s="42"/>
    </row>
    <row r="105" spans="1:6" x14ac:dyDescent="0.2">
      <c r="A105" s="67"/>
      <c r="B105" s="5" t="s">
        <v>43</v>
      </c>
      <c r="C105" s="28">
        <v>70900</v>
      </c>
      <c r="D105" s="28">
        <v>207</v>
      </c>
      <c r="E105" s="28">
        <f t="shared" si="1"/>
        <v>43524</v>
      </c>
      <c r="F105" s="42"/>
    </row>
    <row r="106" spans="1:6" x14ac:dyDescent="0.2">
      <c r="A106" s="67"/>
      <c r="B106" s="5" t="s">
        <v>44</v>
      </c>
      <c r="C106" s="28">
        <v>30285</v>
      </c>
      <c r="D106" s="28">
        <v>378</v>
      </c>
      <c r="E106" s="28">
        <f t="shared" si="1"/>
        <v>20017</v>
      </c>
      <c r="F106" s="43"/>
    </row>
    <row r="107" spans="1:6" s="31" customFormat="1" ht="15.6" customHeight="1" x14ac:dyDescent="0.2">
      <c r="A107" s="68"/>
      <c r="B107" s="32" t="s">
        <v>45</v>
      </c>
      <c r="C107" s="33">
        <v>118251205</v>
      </c>
      <c r="D107" s="33">
        <v>6269886</v>
      </c>
      <c r="E107" s="34">
        <f t="shared" si="1"/>
        <v>62568</v>
      </c>
      <c r="F107" s="44"/>
    </row>
    <row r="108" spans="1:6" x14ac:dyDescent="0.2">
      <c r="E108" s="4"/>
    </row>
    <row r="109" spans="1:6" x14ac:dyDescent="0.2">
      <c r="E109" s="3" t="s">
        <v>24</v>
      </c>
    </row>
    <row r="110" spans="1:6" x14ac:dyDescent="0.2">
      <c r="A110" s="1"/>
      <c r="E110" s="4" t="s">
        <v>24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67</v>
      </c>
    </row>
    <row r="113" spans="1:6" ht="20.100000000000001" customHeight="1" x14ac:dyDescent="0.2">
      <c r="A113" s="69" t="s">
        <v>32</v>
      </c>
      <c r="B113" s="70" t="s">
        <v>33</v>
      </c>
      <c r="C113" s="54" t="s">
        <v>51</v>
      </c>
      <c r="D113" s="72"/>
      <c r="E113" s="36" t="s">
        <v>6</v>
      </c>
      <c r="F113" s="37"/>
    </row>
    <row r="114" spans="1:6" ht="20.100000000000001" customHeight="1" x14ac:dyDescent="0.2">
      <c r="A114" s="61"/>
      <c r="B114" s="71"/>
      <c r="C114" s="57" t="s">
        <v>52</v>
      </c>
      <c r="D114" s="23"/>
      <c r="E114" s="38" t="s">
        <v>13</v>
      </c>
      <c r="F114" s="39"/>
    </row>
    <row r="115" spans="1:6" ht="37.35" customHeight="1" x14ac:dyDescent="0.2">
      <c r="A115" s="61"/>
      <c r="B115" s="71"/>
      <c r="C115" s="58"/>
      <c r="D115" s="22" t="s">
        <v>53</v>
      </c>
      <c r="E115" s="40" t="s">
        <v>55</v>
      </c>
      <c r="F115" s="41"/>
    </row>
    <row r="116" spans="1:6" ht="15.6" customHeight="1" x14ac:dyDescent="0.2">
      <c r="A116" s="60" t="s">
        <v>44</v>
      </c>
      <c r="B116" s="27" t="s">
        <v>39</v>
      </c>
      <c r="C116" s="28">
        <v>206107</v>
      </c>
      <c r="D116" s="28">
        <v>148389</v>
      </c>
      <c r="E116" s="28">
        <f t="shared" ref="E116:E129" si="2">IF(OR(C116="-",E43="-"),"-",ROUND(C116*1000/E43,0))</f>
        <v>93642</v>
      </c>
      <c r="F116" s="42"/>
    </row>
    <row r="117" spans="1:6" x14ac:dyDescent="0.2">
      <c r="A117" s="61"/>
      <c r="B117" s="5" t="s">
        <v>40</v>
      </c>
      <c r="C117" s="28">
        <v>824056</v>
      </c>
      <c r="D117" s="28">
        <v>22390</v>
      </c>
      <c r="E117" s="28">
        <f t="shared" si="2"/>
        <v>90308</v>
      </c>
      <c r="F117" s="42"/>
    </row>
    <row r="118" spans="1:6" x14ac:dyDescent="0.2">
      <c r="A118" s="61"/>
      <c r="B118" s="5" t="s">
        <v>41</v>
      </c>
      <c r="C118" s="28">
        <v>10425076</v>
      </c>
      <c r="D118" s="28">
        <v>296296</v>
      </c>
      <c r="E118" s="28">
        <f t="shared" si="2"/>
        <v>46055</v>
      </c>
      <c r="F118" s="42"/>
    </row>
    <row r="119" spans="1:6" x14ac:dyDescent="0.2">
      <c r="A119" s="61"/>
      <c r="B119" s="5" t="s">
        <v>42</v>
      </c>
      <c r="C119" s="28">
        <v>2279033</v>
      </c>
      <c r="D119" s="28">
        <v>57942</v>
      </c>
      <c r="E119" s="28">
        <f t="shared" si="2"/>
        <v>30161</v>
      </c>
      <c r="F119" s="42"/>
    </row>
    <row r="120" spans="1:6" x14ac:dyDescent="0.2">
      <c r="A120" s="61"/>
      <c r="B120" s="5" t="s">
        <v>43</v>
      </c>
      <c r="C120" s="28">
        <v>39868</v>
      </c>
      <c r="D120" s="28">
        <v>2038</v>
      </c>
      <c r="E120" s="28">
        <f t="shared" si="2"/>
        <v>46144</v>
      </c>
      <c r="F120" s="42"/>
    </row>
    <row r="121" spans="1:6" x14ac:dyDescent="0.2">
      <c r="A121" s="61"/>
      <c r="B121" s="5" t="s">
        <v>44</v>
      </c>
      <c r="C121" s="28">
        <v>8003</v>
      </c>
      <c r="D121" s="28" t="s">
        <v>68</v>
      </c>
      <c r="E121" s="28">
        <f t="shared" si="2"/>
        <v>32401</v>
      </c>
      <c r="F121" s="43"/>
    </row>
    <row r="122" spans="1:6" s="31" customFormat="1" ht="15.6" customHeight="1" x14ac:dyDescent="0.2">
      <c r="A122" s="61"/>
      <c r="B122" s="30" t="s">
        <v>45</v>
      </c>
      <c r="C122" s="28">
        <v>13782143</v>
      </c>
      <c r="D122" s="28">
        <v>527055</v>
      </c>
      <c r="E122" s="28">
        <f t="shared" si="2"/>
        <v>43842</v>
      </c>
      <c r="F122" s="44"/>
    </row>
    <row r="123" spans="1:6" ht="15.6" customHeight="1" x14ac:dyDescent="0.2">
      <c r="A123" s="62" t="s">
        <v>23</v>
      </c>
      <c r="B123" s="5" t="s">
        <v>39</v>
      </c>
      <c r="C123" s="28">
        <f>SUM(C80,C87,C94,C101,C116)</f>
        <v>7076569</v>
      </c>
      <c r="D123" s="28">
        <f>SUM(D80,D87,D94,D101,D116)</f>
        <v>478933</v>
      </c>
      <c r="E123" s="28">
        <f t="shared" si="2"/>
        <v>117413</v>
      </c>
      <c r="F123" s="42"/>
    </row>
    <row r="124" spans="1:6" x14ac:dyDescent="0.2">
      <c r="A124" s="63"/>
      <c r="B124" s="5" t="s">
        <v>40</v>
      </c>
      <c r="C124" s="28">
        <f t="shared" ref="C124:D129" si="3">SUM(C81,C88,C95,C102,C117)</f>
        <v>55554892</v>
      </c>
      <c r="D124" s="28">
        <f t="shared" si="3"/>
        <v>2747981</v>
      </c>
      <c r="E124" s="28">
        <f t="shared" si="2"/>
        <v>97549</v>
      </c>
      <c r="F124" s="42"/>
    </row>
    <row r="125" spans="1:6" x14ac:dyDescent="0.2">
      <c r="A125" s="63"/>
      <c r="B125" s="5" t="s">
        <v>41</v>
      </c>
      <c r="C125" s="28">
        <f t="shared" si="3"/>
        <v>173958558</v>
      </c>
      <c r="D125" s="28">
        <f t="shared" si="3"/>
        <v>7590449</v>
      </c>
      <c r="E125" s="28">
        <f t="shared" si="2"/>
        <v>67484</v>
      </c>
      <c r="F125" s="42"/>
    </row>
    <row r="126" spans="1:6" x14ac:dyDescent="0.2">
      <c r="A126" s="63"/>
      <c r="B126" s="5" t="s">
        <v>42</v>
      </c>
      <c r="C126" s="28">
        <f t="shared" si="3"/>
        <v>50766005</v>
      </c>
      <c r="D126" s="28">
        <f t="shared" si="3"/>
        <v>260074</v>
      </c>
      <c r="E126" s="28">
        <f t="shared" si="2"/>
        <v>62337</v>
      </c>
      <c r="F126" s="42"/>
    </row>
    <row r="127" spans="1:6" x14ac:dyDescent="0.2">
      <c r="A127" s="63"/>
      <c r="B127" s="5" t="s">
        <v>43</v>
      </c>
      <c r="C127" s="28">
        <f t="shared" si="3"/>
        <v>1768936</v>
      </c>
      <c r="D127" s="28">
        <f t="shared" si="3"/>
        <v>5066</v>
      </c>
      <c r="E127" s="28">
        <f t="shared" si="2"/>
        <v>71429</v>
      </c>
      <c r="F127" s="42"/>
    </row>
    <row r="128" spans="1:6" x14ac:dyDescent="0.2">
      <c r="A128" s="63"/>
      <c r="B128" s="5" t="s">
        <v>44</v>
      </c>
      <c r="C128" s="28">
        <f t="shared" si="3"/>
        <v>91340</v>
      </c>
      <c r="D128" s="28">
        <f t="shared" si="3"/>
        <v>6973</v>
      </c>
      <c r="E128" s="28">
        <f t="shared" si="2"/>
        <v>36304</v>
      </c>
      <c r="F128" s="43"/>
    </row>
    <row r="129" spans="1:6" s="31" customFormat="1" ht="15.6" customHeight="1" x14ac:dyDescent="0.2">
      <c r="A129" s="64"/>
      <c r="B129" s="32" t="s">
        <v>45</v>
      </c>
      <c r="C129" s="35">
        <f t="shared" si="3"/>
        <v>289216300</v>
      </c>
      <c r="D129" s="33">
        <f t="shared" si="3"/>
        <v>11089476</v>
      </c>
      <c r="E129" s="34">
        <f t="shared" si="2"/>
        <v>71425</v>
      </c>
      <c r="F129" s="44"/>
    </row>
  </sheetData>
  <mergeCells count="32">
    <mergeCell ref="A4:A6"/>
    <mergeCell ref="B4:B6"/>
    <mergeCell ref="C4:D4"/>
    <mergeCell ref="E4:F4"/>
    <mergeCell ref="C5:C6"/>
    <mergeCell ref="E5:E6"/>
    <mergeCell ref="A50:A56"/>
    <mergeCell ref="A7:A13"/>
    <mergeCell ref="A14:A20"/>
    <mergeCell ref="A21:A27"/>
    <mergeCell ref="A28:A34"/>
    <mergeCell ref="A40:A42"/>
    <mergeCell ref="C40:D40"/>
    <mergeCell ref="E40:F40"/>
    <mergeCell ref="C41:C42"/>
    <mergeCell ref="E41:E42"/>
    <mergeCell ref="A43:A49"/>
    <mergeCell ref="B40:B42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A116:A122"/>
    <mergeCell ref="A123:A129"/>
    <mergeCell ref="A94:A100"/>
    <mergeCell ref="A101:A107"/>
    <mergeCell ref="A113:A115"/>
  </mergeCells>
  <phoneticPr fontId="2"/>
  <pageMargins left="1.1811023622047245" right="1.1811023622047245" top="0.70866141732283472" bottom="0.70866141732283472" header="0.47244094488188981" footer="0.47244094488188981"/>
  <pageSetup paperSize="9" scale="99" firstPageNumber="222" pageOrder="overThenDown" orientation="landscape" useFirstPageNumber="1" r:id="rId1"/>
  <headerFooter scaleWithDoc="0" alignWithMargins="0">
    <oddFooter>&amp;C&amp;"ＭＳ 明朝,標準"－ &amp;P －</oddFooter>
  </headerFooter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00-02-06全国計（木）</vt:lpstr>
      <vt:lpstr>00-02-06大都市計（木）</vt:lpstr>
      <vt:lpstr>00-02-06都市計（木）</vt:lpstr>
      <vt:lpstr>00-02-06町村計（木）</vt:lpstr>
      <vt:lpstr>00-02-06全国計（非木）</vt:lpstr>
      <vt:lpstr>00-02-06大都市計（非木）</vt:lpstr>
      <vt:lpstr>00-02-06都市計（非木）</vt:lpstr>
      <vt:lpstr>00-02-06町村計（非木）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2017-03-03T08:13:12Z</cp:lastPrinted>
  <dcterms:created xsi:type="dcterms:W3CDTF">2015-10-16T07:13:51Z</dcterms:created>
  <dcterms:modified xsi:type="dcterms:W3CDTF">2017-04-10T04:09:11Z</dcterms:modified>
</cp:coreProperties>
</file>