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平成20年度以降\01　課共通\01　衆議院総選挙\第48回＜平成29年＞\準備（２係末席森田）\01起案\5 2909019 【特報１】選挙に関するその他の報告について\03　照会(報道発表)\④選挙期日前日現在\別紙7　期日前投票の最終結果（選挙期日前日現在）\02 集計\"/>
    </mc:Choice>
  </mc:AlternateContent>
  <bookViews>
    <workbookView xWindow="96" yWindow="288" windowWidth="16296" windowHeight="5544"/>
  </bookViews>
  <sheets>
    <sheet name="期日前日（７）" sheetId="16" r:id="rId1"/>
  </sheets>
  <definedNames>
    <definedName name="a">#N/A</definedName>
    <definedName name="aaa">#N/A</definedName>
    <definedName name="_xlnm.Print_Area" localSheetId="0">'期日前日（７）'!$A$1:$G$65</definedName>
    <definedName name="Record45">#N/A</definedName>
    <definedName name="Z_38ED7772_B060_456F_8576_6223A5D1C277_.wvu.PrintArea" localSheetId="0" hidden="1">'期日前日（７）'!$A$1:$G$67</definedName>
    <definedName name="Z_BCC8A87A_4F22_407D_A355_E08A5EDAD326_.wvu.PrintArea" localSheetId="0" hidden="1">'期日前日（７）'!$A$1:$G$67</definedName>
    <definedName name="Z_EA35650F_D4F2_43AA_8425_CD5BD84B1844_.wvu.PrintArea" localSheetId="0" hidden="1">'期日前日（７）'!$A$1:$G$67</definedName>
    <definedName name="あ">#N/A</definedName>
  </definedNames>
  <calcPr calcId="152511"/>
</workbook>
</file>

<file path=xl/calcChain.xml><?xml version="1.0" encoding="utf-8"?>
<calcChain xmlns="http://schemas.openxmlformats.org/spreadsheetml/2006/main">
  <c r="E70" i="16" l="1"/>
  <c r="E54" i="16" l="1"/>
  <c r="E58" i="16" s="1"/>
  <c r="D54" i="16"/>
  <c r="D70" i="16" l="1"/>
  <c r="D58" i="16" s="1"/>
  <c r="I65"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F58" i="16" l="1"/>
  <c r="F54" i="16"/>
</calcChain>
</file>

<file path=xl/sharedStrings.xml><?xml version="1.0" encoding="utf-8"?>
<sst xmlns="http://schemas.openxmlformats.org/spreadsheetml/2006/main" count="70" uniqueCount="70">
  <si>
    <t>都道府県名</t>
    <rPh sb="0" eb="4">
      <t>トドウフケン</t>
    </rPh>
    <rPh sb="4" eb="5">
      <t>メイ</t>
    </rPh>
    <phoneticPr fontId="3"/>
  </si>
  <si>
    <t>神奈川県</t>
  </si>
  <si>
    <t>和歌山県</t>
  </si>
  <si>
    <t>鹿児島県</t>
  </si>
  <si>
    <t>合計</t>
    <rPh sb="0" eb="1">
      <t>ゴウ</t>
    </rPh>
    <rPh sb="1" eb="2">
      <t>ケイ</t>
    </rPh>
    <phoneticPr fontId="3"/>
  </si>
  <si>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3"/>
  </si>
  <si>
    <t>参　　　　　　考</t>
    <rPh sb="0" eb="1">
      <t>サン</t>
    </rPh>
    <rPh sb="7" eb="8">
      <t>コウ</t>
    </rPh>
    <phoneticPr fontId="13"/>
  </si>
  <si>
    <t>Ａ</t>
    <phoneticPr fontId="3"/>
  </si>
  <si>
    <t>Ｂ</t>
    <phoneticPr fontId="3"/>
  </si>
  <si>
    <t>比較(A/B)</t>
    <rPh sb="0" eb="2">
      <t>ヒカク</t>
    </rPh>
    <phoneticPr fontId="3"/>
  </si>
  <si>
    <t>北 海 道</t>
    <phoneticPr fontId="3"/>
  </si>
  <si>
    <t>新 潟 県</t>
    <phoneticPr fontId="3"/>
  </si>
  <si>
    <t>（参考）</t>
    <rPh sb="1" eb="3">
      <t>サンコウ</t>
    </rPh>
    <phoneticPr fontId="13"/>
  </si>
  <si>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3"/>
  </si>
  <si>
    <t>※１　選挙時登録日現在選挙人名簿登録者数と公示日前日現在在外選挙人名簿登録者数を合算した数に占める割合である。</t>
    <rPh sb="46" eb="47">
      <t>シ</t>
    </rPh>
    <rPh sb="49" eb="51">
      <t>ワリアイ</t>
    </rPh>
    <phoneticPr fontId="13"/>
  </si>
  <si>
    <t>選挙区選挙当日有権者数</t>
    <rPh sb="0" eb="3">
      <t>センキョク</t>
    </rPh>
    <rPh sb="3" eb="5">
      <t>センキョ</t>
    </rPh>
    <rPh sb="5" eb="7">
      <t>トウジツ</t>
    </rPh>
    <rPh sb="7" eb="10">
      <t>ユウケンシャ</t>
    </rPh>
    <rPh sb="10" eb="11">
      <t>スウ</t>
    </rPh>
    <phoneticPr fontId="3"/>
  </si>
  <si>
    <t>国内選挙区</t>
    <rPh sb="0" eb="2">
      <t>コクナイ</t>
    </rPh>
    <rPh sb="2" eb="5">
      <t>センキョク</t>
    </rPh>
    <phoneticPr fontId="13"/>
  </si>
  <si>
    <t>在外</t>
    <rPh sb="0" eb="2">
      <t>ザイガイ</t>
    </rPh>
    <phoneticPr fontId="13"/>
  </si>
  <si>
    <t>合計</t>
    <rPh sb="0" eb="2">
      <t>ゴウケイ</t>
    </rPh>
    <phoneticPr fontId="13"/>
  </si>
  <si>
    <t>青 森 県</t>
    <phoneticPr fontId="3"/>
  </si>
  <si>
    <t>富 山 県</t>
    <phoneticPr fontId="3"/>
  </si>
  <si>
    <t>石 川 県</t>
    <phoneticPr fontId="3"/>
  </si>
  <si>
    <t>福 井 県</t>
    <phoneticPr fontId="3"/>
  </si>
  <si>
    <t>山 梨 県</t>
    <phoneticPr fontId="3"/>
  </si>
  <si>
    <t>長 野 県</t>
    <phoneticPr fontId="3"/>
  </si>
  <si>
    <t>岐 阜 県</t>
    <phoneticPr fontId="3"/>
  </si>
  <si>
    <t>静 岡 県</t>
    <phoneticPr fontId="3"/>
  </si>
  <si>
    <t>愛 知 県</t>
    <phoneticPr fontId="3"/>
  </si>
  <si>
    <t>三 重 県</t>
    <phoneticPr fontId="3"/>
  </si>
  <si>
    <t>滋 賀 県</t>
    <phoneticPr fontId="3"/>
  </si>
  <si>
    <t>京 都 府</t>
    <phoneticPr fontId="3"/>
  </si>
  <si>
    <t>大 阪 府</t>
    <phoneticPr fontId="3"/>
  </si>
  <si>
    <t>兵 庫 県</t>
    <phoneticPr fontId="3"/>
  </si>
  <si>
    <t>奈 良 県</t>
    <phoneticPr fontId="3"/>
  </si>
  <si>
    <t>鳥 取 県</t>
    <phoneticPr fontId="3"/>
  </si>
  <si>
    <t>島 根 県</t>
    <phoneticPr fontId="3"/>
  </si>
  <si>
    <t>岡 山 県</t>
    <phoneticPr fontId="3"/>
  </si>
  <si>
    <t>広 島 県</t>
    <phoneticPr fontId="3"/>
  </si>
  <si>
    <t>山 口 県</t>
    <phoneticPr fontId="3"/>
  </si>
  <si>
    <t>徳 島 県</t>
    <phoneticPr fontId="3"/>
  </si>
  <si>
    <t>香 川 県</t>
    <phoneticPr fontId="3"/>
  </si>
  <si>
    <t>愛 媛 県</t>
    <phoneticPr fontId="3"/>
  </si>
  <si>
    <t>高 知 県</t>
    <phoneticPr fontId="3"/>
  </si>
  <si>
    <t>福 岡 県</t>
    <phoneticPr fontId="3"/>
  </si>
  <si>
    <t>佐 賀 県</t>
    <phoneticPr fontId="3"/>
  </si>
  <si>
    <t>長 崎 県</t>
    <phoneticPr fontId="3"/>
  </si>
  <si>
    <t>熊 本 県</t>
    <phoneticPr fontId="3"/>
  </si>
  <si>
    <t>大 分 県</t>
    <phoneticPr fontId="3"/>
  </si>
  <si>
    <t>宮 崎 県</t>
    <phoneticPr fontId="3"/>
  </si>
  <si>
    <t>沖 縄 県</t>
    <phoneticPr fontId="3"/>
  </si>
  <si>
    <t>期日前投票の最終結果（選挙期日前日現在）（速報）</t>
    <rPh sb="6" eb="8">
      <t>サイシュウ</t>
    </rPh>
    <rPh sb="11" eb="13">
      <t>センキョ</t>
    </rPh>
    <rPh sb="13" eb="15">
      <t>キジツ</t>
    </rPh>
    <rPh sb="15" eb="17">
      <t>ゼンジツ</t>
    </rPh>
    <rPh sb="17" eb="19">
      <t>ゲンザイ</t>
    </rPh>
    <phoneticPr fontId="3"/>
  </si>
  <si>
    <t>岩 手 県</t>
    <phoneticPr fontId="3"/>
  </si>
  <si>
    <t>宮 城 県</t>
    <phoneticPr fontId="3"/>
  </si>
  <si>
    <t>秋 田 県</t>
    <phoneticPr fontId="3"/>
  </si>
  <si>
    <t>山 形 県</t>
    <phoneticPr fontId="3"/>
  </si>
  <si>
    <t>福 島 県</t>
    <phoneticPr fontId="3"/>
  </si>
  <si>
    <t>茨 城 県</t>
    <phoneticPr fontId="3"/>
  </si>
  <si>
    <t>栃 木 県</t>
    <phoneticPr fontId="3"/>
  </si>
  <si>
    <t>群 馬 県</t>
    <phoneticPr fontId="3"/>
  </si>
  <si>
    <t>埼 玉 県</t>
    <phoneticPr fontId="3"/>
  </si>
  <si>
    <t>千 葉 県</t>
    <phoneticPr fontId="3"/>
  </si>
  <si>
    <t>東 京 都</t>
    <phoneticPr fontId="3"/>
  </si>
  <si>
    <t>Ｃ（※１）</t>
    <phoneticPr fontId="13"/>
  </si>
  <si>
    <t>Ｄ（※２）</t>
    <phoneticPr fontId="13"/>
  </si>
  <si>
    <t>Ｃ－Ｄ</t>
    <phoneticPr fontId="13"/>
  </si>
  <si>
    <t>平成28年選挙時登録</t>
    <rPh sb="0" eb="2">
      <t>ヘイセイ</t>
    </rPh>
    <rPh sb="4" eb="5">
      <t>ネン</t>
    </rPh>
    <rPh sb="5" eb="8">
      <t>センキョジ</t>
    </rPh>
    <rPh sb="8" eb="10">
      <t>トウロク</t>
    </rPh>
    <phoneticPr fontId="13"/>
  </si>
  <si>
    <t>平成25年選挙当日</t>
    <rPh sb="0" eb="2">
      <t>ヘイセイ</t>
    </rPh>
    <rPh sb="4" eb="5">
      <t>ネン</t>
    </rPh>
    <rPh sb="5" eb="7">
      <t>センキョ</t>
    </rPh>
    <rPh sb="7" eb="9">
      <t>トウジツ</t>
    </rPh>
    <phoneticPr fontId="13"/>
  </si>
  <si>
    <t>前回（平成26年）</t>
    <rPh sb="0" eb="2">
      <t>ゼンカイ</t>
    </rPh>
    <rPh sb="3" eb="5">
      <t>ヘイセイ</t>
    </rPh>
    <rPh sb="7" eb="8">
      <t>ネン</t>
    </rPh>
    <phoneticPr fontId="3"/>
  </si>
  <si>
    <t>※２　平成26年衆議院議員総選挙における選挙当日有権者数（小選挙区）に占める割合である。</t>
    <rPh sb="3" eb="5">
      <t>ヘイセイ</t>
    </rPh>
    <rPh sb="7" eb="8">
      <t>ネン</t>
    </rPh>
    <rPh sb="8" eb="11">
      <t>シュウギイン</t>
    </rPh>
    <rPh sb="11" eb="13">
      <t>ギイン</t>
    </rPh>
    <rPh sb="13" eb="14">
      <t>ソウ</t>
    </rPh>
    <rPh sb="14" eb="16">
      <t>センキョ</t>
    </rPh>
    <rPh sb="20" eb="22">
      <t>センキョ</t>
    </rPh>
    <rPh sb="22" eb="24">
      <t>トウジツ</t>
    </rPh>
    <rPh sb="24" eb="27">
      <t>ユウケンシャ</t>
    </rPh>
    <rPh sb="27" eb="28">
      <t>スウ</t>
    </rPh>
    <rPh sb="29" eb="33">
      <t>ショウセンキョク</t>
    </rPh>
    <rPh sb="35" eb="36">
      <t>シ</t>
    </rPh>
    <rPh sb="38" eb="40">
      <t>ワリアイ</t>
    </rPh>
    <phoneticPr fontId="13"/>
  </si>
  <si>
    <t>平成29年10月23日発表</t>
    <rPh sb="0" eb="2">
      <t>ヘイセイ</t>
    </rPh>
    <rPh sb="4" eb="5">
      <t>ネン</t>
    </rPh>
    <rPh sb="7" eb="8">
      <t>ガツ</t>
    </rPh>
    <rPh sb="10" eb="11">
      <t>ニチ</t>
    </rPh>
    <rPh sb="11" eb="13">
      <t>ハッピョウ</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</si>
</sst>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0\)"/>
    <numFmt numFmtId="178" formatCode="0.00_ "/>
    <numFmt numFmtId="179" formatCode="#,##0.00_ "/>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b/>
      <sz val="16"/>
      <name val="ＭＳ 明朝"/>
      <family val="1"/>
      <charset val="128"/>
    </font>
    <font>
      <sz val="12"/>
      <name val="ＭＳ 明朝"/>
      <family val="1"/>
      <charset val="128"/>
    </font>
    <font>
      <sz val="8"/>
      <name val="ＭＳ 明朝"/>
      <family val="1"/>
      <charset val="128"/>
    </font>
    <font>
      <sz val="9"/>
      <name val="ＭＳ 明朝"/>
      <family val="1"/>
      <charset val="128"/>
    </font>
    <font>
      <sz val="11"/>
      <name val="ＭＳ ゴシック"/>
      <family val="3"/>
      <charset val="128"/>
    </font>
    <font>
      <b/>
      <sz val="16"/>
      <name val="ＭＳ ゴシック"/>
      <family val="3"/>
      <charset val="128"/>
    </font>
    <font>
      <b/>
      <sz val="16"/>
      <name val="ＭＳ Ｐゴシック"/>
      <family val="3"/>
      <charset val="128"/>
    </font>
    <font>
      <b/>
      <sz val="10"/>
      <name val="ＭＳ 明朝"/>
      <family val="1"/>
      <charset val="128"/>
    </font>
    <font>
      <b/>
      <sz val="11"/>
      <name val="ＭＳ 明朝"/>
      <family val="1"/>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thin">
        <color indexed="64"/>
      </left>
      <right style="double">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s>
  <cellStyleXfs count="6">
    <xf numFmtId="0" fontId="0" fillId="0" borderId="0">
      <alignment vertical="center"/>
    </xf>
    <xf numFmtId="0" fontId="2" fillId="0" borderId="0">
      <alignment vertical="center"/>
    </xf>
    <xf numFmtId="0" fontId="2" fillId="0" borderId="0"/>
    <xf numFmtId="0" fontId="2" fillId="0" borderId="0"/>
    <xf numFmtId="0" fontId="9" fillId="0" borderId="0" applyFill="0" applyBorder="0" applyProtection="0">
      <alignment vertical="center"/>
    </xf>
    <xf numFmtId="38" fontId="10" fillId="0" borderId="0" applyFont="0" applyFill="0" applyBorder="0" applyAlignment="0" applyProtection="0"/>
  </cellStyleXfs>
  <cellXfs count="99">
    <xf numFmtId="0" fontId="0" fillId="0" borderId="0" xfId="0">
      <alignment vertical="center"/>
    </xf>
    <xf numFmtId="0" fontId="2" fillId="0" borderId="0" xfId="1">
      <alignment vertical="center"/>
    </xf>
    <xf numFmtId="0" fontId="6" fillId="0" borderId="0" xfId="1" applyFont="1" applyAlignment="1">
      <alignment horizontal="right" vertical="center"/>
    </xf>
    <xf numFmtId="0" fontId="2" fillId="0" borderId="0" xfId="1" applyBorder="1">
      <alignment vertical="center"/>
    </xf>
    <xf numFmtId="0" fontId="6" fillId="0" borderId="0" xfId="1" applyFont="1" applyBorder="1" applyAlignment="1">
      <alignment horizontal="right" vertical="center"/>
    </xf>
    <xf numFmtId="0" fontId="4" fillId="0" borderId="9" xfId="2" applyFont="1" applyFill="1" applyBorder="1" applyAlignment="1">
      <alignment horizontal="center" vertical="center"/>
    </xf>
    <xf numFmtId="0" fontId="5" fillId="0" borderId="9" xfId="2" applyFont="1" applyFill="1" applyBorder="1" applyAlignment="1">
      <alignment horizontal="center" vertical="center"/>
    </xf>
    <xf numFmtId="0" fontId="7" fillId="0" borderId="9" xfId="2" applyFont="1" applyFill="1" applyBorder="1" applyAlignment="1">
      <alignment horizontal="center" vertical="center"/>
    </xf>
    <xf numFmtId="0" fontId="8" fillId="0" borderId="0" xfId="3" applyFont="1" applyFill="1" applyAlignment="1"/>
    <xf numFmtId="0" fontId="5" fillId="0" borderId="0" xfId="3" applyFont="1" applyFill="1" applyAlignment="1">
      <alignment vertical="center"/>
    </xf>
    <xf numFmtId="0" fontId="4" fillId="0" borderId="0" xfId="1" applyFont="1">
      <alignment vertical="center"/>
    </xf>
    <xf numFmtId="0" fontId="4" fillId="0" borderId="0" xfId="2" applyFont="1" applyFill="1" applyAlignment="1">
      <alignment vertical="center"/>
    </xf>
    <xf numFmtId="0" fontId="4" fillId="0" borderId="38" xfId="2" applyFont="1" applyFill="1" applyBorder="1" applyAlignment="1">
      <alignment horizontal="center" vertical="center"/>
    </xf>
    <xf numFmtId="176" fontId="4" fillId="0" borderId="45" xfId="2" applyNumberFormat="1" applyFont="1" applyFill="1" applyBorder="1" applyAlignment="1">
      <alignment horizontal="right" vertical="center"/>
    </xf>
    <xf numFmtId="176" fontId="15" fillId="0" borderId="51" xfId="2" applyNumberFormat="1" applyFont="1" applyFill="1" applyBorder="1" applyAlignment="1">
      <alignment horizontal="right" vertical="center"/>
    </xf>
    <xf numFmtId="176" fontId="4" fillId="0" borderId="2" xfId="3" applyNumberFormat="1" applyFont="1" applyFill="1" applyBorder="1" applyAlignment="1">
      <alignment vertical="center"/>
    </xf>
    <xf numFmtId="178" fontId="4" fillId="0" borderId="39" xfId="3" applyNumberFormat="1" applyFont="1" applyFill="1" applyBorder="1" applyAlignment="1">
      <alignment vertical="center"/>
    </xf>
    <xf numFmtId="0" fontId="4" fillId="0" borderId="0" xfId="3" applyFont="1" applyFill="1"/>
    <xf numFmtId="10" fontId="4" fillId="0" borderId="53" xfId="3" applyNumberFormat="1" applyFont="1" applyFill="1" applyBorder="1" applyAlignment="1">
      <alignment vertical="center"/>
    </xf>
    <xf numFmtId="10" fontId="4" fillId="0" borderId="54" xfId="3" applyNumberFormat="1" applyFont="1" applyFill="1" applyBorder="1" applyAlignment="1">
      <alignment vertical="center"/>
    </xf>
    <xf numFmtId="10" fontId="4" fillId="0" borderId="15" xfId="3" applyNumberFormat="1" applyFont="1" applyFill="1" applyBorder="1" applyAlignment="1">
      <alignment vertical="center"/>
    </xf>
    <xf numFmtId="0" fontId="8" fillId="0" borderId="0" xfId="3" applyFont="1" applyFill="1"/>
    <xf numFmtId="0" fontId="8" fillId="0" borderId="0" xfId="2" applyFont="1" applyFill="1" applyAlignment="1">
      <alignment vertical="center"/>
    </xf>
    <xf numFmtId="0" fontId="4" fillId="0" borderId="8" xfId="2" applyFont="1" applyFill="1" applyBorder="1" applyAlignment="1">
      <alignment vertical="center"/>
    </xf>
    <xf numFmtId="0" fontId="4" fillId="0" borderId="7" xfId="2" applyFont="1" applyFill="1" applyBorder="1" applyAlignment="1">
      <alignment vertical="center"/>
    </xf>
    <xf numFmtId="0" fontId="4" fillId="0" borderId="1" xfId="2" applyFont="1" applyFill="1" applyBorder="1" applyAlignment="1">
      <alignment vertical="center"/>
    </xf>
    <xf numFmtId="176" fontId="4" fillId="0" borderId="1" xfId="2" applyNumberFormat="1" applyFont="1" applyFill="1" applyBorder="1" applyAlignment="1">
      <alignment vertical="center"/>
    </xf>
    <xf numFmtId="0" fontId="4" fillId="0" borderId="55" xfId="2" applyFont="1" applyFill="1" applyBorder="1" applyAlignment="1">
      <alignment horizontal="center" vertical="center"/>
    </xf>
    <xf numFmtId="0" fontId="4" fillId="0" borderId="41" xfId="2" applyFont="1" applyFill="1" applyBorder="1" applyAlignment="1">
      <alignment horizontal="right" vertical="center"/>
    </xf>
    <xf numFmtId="0" fontId="4" fillId="0" borderId="42" xfId="2" applyFont="1" applyFill="1" applyBorder="1" applyAlignment="1">
      <alignment horizontal="right" vertical="center"/>
    </xf>
    <xf numFmtId="0" fontId="4" fillId="0" borderId="43" xfId="2" applyFont="1" applyFill="1" applyBorder="1" applyAlignment="1">
      <alignment horizontal="center" vertical="center"/>
    </xf>
    <xf numFmtId="177" fontId="4" fillId="0" borderId="44" xfId="2" applyNumberFormat="1" applyFont="1" applyFill="1" applyBorder="1" applyAlignment="1">
      <alignment vertical="center"/>
    </xf>
    <xf numFmtId="10" fontId="4" fillId="0" borderId="10" xfId="2" applyNumberFormat="1" applyFont="1" applyFill="1" applyBorder="1" applyAlignment="1">
      <alignment horizontal="right" vertical="center"/>
    </xf>
    <xf numFmtId="177" fontId="4" fillId="0" borderId="45" xfId="2" applyNumberFormat="1" applyFont="1" applyFill="1" applyBorder="1" applyAlignment="1">
      <alignment vertical="center"/>
    </xf>
    <xf numFmtId="10" fontId="4" fillId="0" borderId="11" xfId="2" applyNumberFormat="1" applyFont="1" applyFill="1" applyBorder="1" applyAlignment="1">
      <alignment horizontal="right" vertical="center"/>
    </xf>
    <xf numFmtId="177" fontId="4" fillId="0" borderId="47" xfId="2" applyNumberFormat="1" applyFont="1" applyFill="1" applyBorder="1" applyAlignment="1">
      <alignment vertical="center"/>
    </xf>
    <xf numFmtId="10" fontId="4" fillId="0" borderId="16" xfId="2" applyNumberFormat="1" applyFont="1" applyFill="1" applyBorder="1" applyAlignment="1">
      <alignment horizontal="right" vertical="center"/>
    </xf>
    <xf numFmtId="177" fontId="4" fillId="0" borderId="48" xfId="2" applyNumberFormat="1" applyFont="1" applyFill="1" applyBorder="1" applyAlignment="1">
      <alignment vertical="center"/>
    </xf>
    <xf numFmtId="10" fontId="4" fillId="0" borderId="17" xfId="2" applyNumberFormat="1" applyFont="1" applyFill="1" applyBorder="1" applyAlignment="1">
      <alignment horizontal="right" vertical="center"/>
    </xf>
    <xf numFmtId="177" fontId="4" fillId="0" borderId="46" xfId="2" applyNumberFormat="1" applyFont="1" applyFill="1" applyBorder="1" applyAlignment="1">
      <alignment vertical="center"/>
    </xf>
    <xf numFmtId="10" fontId="4" fillId="0" borderId="18" xfId="2" applyNumberFormat="1" applyFont="1" applyFill="1" applyBorder="1" applyAlignment="1">
      <alignment horizontal="right" vertical="center"/>
    </xf>
    <xf numFmtId="10" fontId="4" fillId="0" borderId="12" xfId="2" applyNumberFormat="1" applyFont="1" applyFill="1" applyBorder="1" applyAlignment="1">
      <alignment horizontal="right" vertical="center"/>
    </xf>
    <xf numFmtId="177" fontId="4" fillId="0" borderId="49" xfId="2" applyNumberFormat="1" applyFont="1" applyFill="1" applyBorder="1" applyAlignment="1">
      <alignment vertical="center"/>
    </xf>
    <xf numFmtId="10" fontId="4" fillId="0" borderId="13" xfId="2" applyNumberFormat="1" applyFont="1" applyFill="1" applyBorder="1" applyAlignment="1">
      <alignment horizontal="right" vertical="center"/>
    </xf>
    <xf numFmtId="10" fontId="4" fillId="0" borderId="14" xfId="2" applyNumberFormat="1" applyFont="1" applyFill="1" applyBorder="1" applyAlignment="1">
      <alignment horizontal="right" vertical="center"/>
    </xf>
    <xf numFmtId="177" fontId="8" fillId="0" borderId="0" xfId="3" applyNumberFormat="1" applyFont="1" applyFill="1"/>
    <xf numFmtId="179" fontId="4" fillId="0" borderId="0" xfId="2" applyNumberFormat="1" applyFont="1" applyFill="1" applyAlignment="1">
      <alignment vertical="center"/>
    </xf>
    <xf numFmtId="176" fontId="4" fillId="0" borderId="0" xfId="2" applyNumberFormat="1" applyFont="1" applyFill="1" applyBorder="1" applyAlignment="1">
      <alignment vertical="center"/>
    </xf>
    <xf numFmtId="0" fontId="4" fillId="0" borderId="0" xfId="2" applyFont="1" applyFill="1" applyBorder="1" applyAlignment="1">
      <alignment vertical="center"/>
    </xf>
    <xf numFmtId="0" fontId="5" fillId="0" borderId="0" xfId="3" applyFont="1" applyFill="1" applyAlignment="1">
      <alignment vertical="center"/>
    </xf>
    <xf numFmtId="0" fontId="2" fillId="0" borderId="0" xfId="2" applyAlignment="1"/>
    <xf numFmtId="177" fontId="4" fillId="0" borderId="10" xfId="0" applyNumberFormat="1" applyFont="1" applyBorder="1" applyAlignment="1">
      <alignment vertical="center"/>
    </xf>
    <xf numFmtId="177" fontId="4" fillId="0" borderId="11" xfId="0" applyNumberFormat="1" applyFont="1" applyBorder="1" applyAlignment="1">
      <alignment vertical="center"/>
    </xf>
    <xf numFmtId="176" fontId="4" fillId="0" borderId="11" xfId="0" applyNumberFormat="1" applyFont="1" applyFill="1" applyBorder="1" applyAlignment="1">
      <alignment horizontal="right" vertical="center"/>
    </xf>
    <xf numFmtId="177" fontId="4" fillId="0" borderId="18" xfId="0" applyNumberFormat="1" applyFont="1" applyBorder="1" applyAlignment="1">
      <alignment vertical="center"/>
    </xf>
    <xf numFmtId="177" fontId="4" fillId="0" borderId="16" xfId="0" applyNumberFormat="1" applyFont="1" applyBorder="1" applyAlignment="1">
      <alignment vertical="center"/>
    </xf>
    <xf numFmtId="177" fontId="4" fillId="0" borderId="17" xfId="0" applyNumberFormat="1" applyFont="1" applyBorder="1" applyAlignment="1">
      <alignment vertical="center"/>
    </xf>
    <xf numFmtId="177" fontId="4" fillId="0" borderId="43" xfId="0" applyNumberFormat="1" applyFont="1" applyBorder="1" applyAlignment="1">
      <alignment vertical="center"/>
    </xf>
    <xf numFmtId="177" fontId="4" fillId="0" borderId="56" xfId="0" applyNumberFormat="1" applyFont="1" applyBorder="1" applyAlignment="1">
      <alignment vertical="center"/>
    </xf>
    <xf numFmtId="176" fontId="15" fillId="0" borderId="15" xfId="0" applyNumberFormat="1" applyFont="1" applyFill="1" applyBorder="1" applyAlignment="1">
      <alignment horizontal="right" vertical="center"/>
    </xf>
    <xf numFmtId="176" fontId="15" fillId="0" borderId="9" xfId="2" applyNumberFormat="1" applyFont="1" applyFill="1" applyBorder="1" applyAlignment="1">
      <alignment horizontal="right" vertical="center"/>
    </xf>
    <xf numFmtId="176" fontId="4" fillId="0" borderId="9" xfId="2" applyNumberFormat="1" applyFont="1" applyFill="1" applyBorder="1" applyAlignment="1">
      <alignment horizontal="right" vertical="center"/>
    </xf>
    <xf numFmtId="10" fontId="4" fillId="0" borderId="9" xfId="2" applyNumberFormat="1" applyFont="1" applyFill="1" applyBorder="1" applyAlignment="1">
      <alignment horizontal="right" vertical="center"/>
    </xf>
    <xf numFmtId="177" fontId="4" fillId="2" borderId="10" xfId="0" applyNumberFormat="1" applyFont="1" applyFill="1" applyBorder="1" applyAlignment="1">
      <alignment vertical="center"/>
    </xf>
    <xf numFmtId="0" fontId="9" fillId="0" borderId="28" xfId="3" applyFont="1" applyFill="1" applyBorder="1" applyAlignment="1">
      <alignment vertical="center" wrapText="1"/>
    </xf>
    <xf numFmtId="0" fontId="9" fillId="0" borderId="29" xfId="3" applyFont="1" applyFill="1" applyBorder="1" applyAlignment="1">
      <alignment vertical="center" wrapText="1"/>
    </xf>
    <xf numFmtId="0" fontId="4" fillId="0" borderId="1" xfId="2" applyFont="1" applyFill="1" applyBorder="1" applyAlignment="1">
      <alignment vertical="center" shrinkToFit="1"/>
    </xf>
    <xf numFmtId="0" fontId="4" fillId="0" borderId="52" xfId="3" applyFont="1" applyFill="1" applyBorder="1" applyAlignment="1">
      <alignment horizontal="left" vertical="center" wrapText="1"/>
    </xf>
    <xf numFmtId="0" fontId="4" fillId="0" borderId="2" xfId="3" applyFont="1" applyFill="1" applyBorder="1" applyAlignment="1">
      <alignment horizontal="left" vertical="center" wrapText="1"/>
    </xf>
    <xf numFmtId="0" fontId="4" fillId="0" borderId="2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25" xfId="2" applyFont="1" applyFill="1" applyBorder="1" applyAlignment="1">
      <alignment horizontal="center" vertical="center"/>
    </xf>
    <xf numFmtId="0" fontId="4" fillId="0" borderId="26"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3" xfId="2" applyFont="1" applyFill="1" applyBorder="1" applyAlignment="1">
      <alignment horizontal="center" vertical="center"/>
    </xf>
    <xf numFmtId="0" fontId="12" fillId="0" borderId="0" xfId="2" applyFont="1" applyFill="1" applyBorder="1" applyAlignment="1">
      <alignment horizontal="center" vertical="center"/>
    </xf>
    <xf numFmtId="0" fontId="16" fillId="0" borderId="0" xfId="2" applyFont="1" applyFill="1" applyBorder="1" applyAlignment="1">
      <alignment horizontal="center" vertical="center"/>
    </xf>
    <xf numFmtId="0" fontId="11" fillId="0" borderId="0" xfId="2" applyFont="1" applyFill="1" applyAlignment="1">
      <alignment vertical="center"/>
    </xf>
    <xf numFmtId="0" fontId="2" fillId="0" borderId="0" xfId="2" applyFill="1" applyAlignment="1">
      <alignment vertical="center"/>
    </xf>
    <xf numFmtId="58" fontId="8" fillId="0" borderId="9" xfId="2" applyNumberFormat="1" applyFont="1" applyFill="1" applyBorder="1" applyAlignment="1">
      <alignment horizontal="right" vertical="center"/>
    </xf>
    <xf numFmtId="0" fontId="4" fillId="0" borderId="9" xfId="2" applyFont="1" applyFill="1" applyBorder="1" applyAlignment="1">
      <alignment horizontal="right" vertical="center"/>
    </xf>
    <xf numFmtId="0" fontId="8"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8" fillId="0" borderId="36"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40" xfId="2" applyFont="1" applyFill="1" applyBorder="1" applyAlignment="1">
      <alignment horizontal="center" vertical="center"/>
    </xf>
    <xf numFmtId="0" fontId="14" fillId="0" borderId="34" xfId="2" applyFont="1" applyFill="1" applyBorder="1" applyAlignment="1">
      <alignment horizontal="center" vertical="center" wrapText="1"/>
    </xf>
    <xf numFmtId="0" fontId="5" fillId="0" borderId="37" xfId="2" applyFont="1" applyBorder="1" applyAlignment="1">
      <alignment horizontal="center" vertical="center" wrapText="1"/>
    </xf>
    <xf numFmtId="0" fontId="8" fillId="0" borderId="35" xfId="2" applyFont="1" applyFill="1" applyBorder="1" applyAlignment="1">
      <alignment horizontal="center" vertical="center"/>
    </xf>
    <xf numFmtId="0" fontId="4" fillId="0" borderId="21" xfId="2" applyFont="1" applyFill="1" applyBorder="1" applyAlignment="1">
      <alignment horizontal="center" vertical="center"/>
    </xf>
  </cellXfs>
  <cellStyles count="6">
    <cellStyle name="桁区切り 2" xfId="5"/>
    <cellStyle name="標準" xfId="0" builtinId="0"/>
    <cellStyle name="標準 2" xfId="1"/>
    <cellStyle name="標準 3" xfId="2"/>
    <cellStyle name="標準 4" xfId="4"/>
    <cellStyle name="標準_コピー期日前７日現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1215390</xdr:colOff>
      <xdr:row>60</xdr:row>
      <xdr:rowOff>47625</xdr:rowOff>
    </xdr:from>
    <xdr:to>
      <xdr:col>5</xdr:col>
      <xdr:colOff>1693726</xdr:colOff>
      <xdr:row>64</xdr:row>
      <xdr:rowOff>95250</xdr:rowOff>
    </xdr:to>
    <xdr:sp macro="" textlink="">
      <xdr:nvSpPr>
        <xdr:cNvPr id="2" name="正方形/長方形 1"/>
        <xdr:cNvSpPr/>
      </xdr:nvSpPr>
      <xdr:spPr>
        <a:xfrm>
          <a:off x="4400550" y="12864465"/>
          <a:ext cx="2238556" cy="901065"/>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加藤、松崎</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2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6"/>
  <sheetViews>
    <sheetView tabSelected="1" view="pageBreakPreview" zoomScaleNormal="100" zoomScaleSheetLayoutView="100" workbookViewId="0">
      <pane ySplit="6" topLeftCell="A43" activePane="bottomLeft" state="frozen"/>
      <selection pane="bottomLeft" activeCell="D28" sqref="D28"/>
    </sheetView>
  </sheetViews>
  <sheetFormatPr defaultColWidth="9" defaultRowHeight="17.100000000000001" customHeight="1"/>
  <cols>
    <col min="1" max="1" width="1.6640625" style="11" customWidth="1"/>
    <col min="2" max="2" width="3.44140625" style="11" customWidth="1"/>
    <col min="3" max="3" width="10.6640625" style="11" customWidth="1"/>
    <col min="4" max="4" width="30.6640625" style="11" customWidth="1"/>
    <col min="5" max="6" width="25.6640625" style="11" customWidth="1"/>
    <col min="7" max="7" width="4.6640625" style="11" customWidth="1"/>
    <col min="8" max="256" width="9" style="11"/>
    <col min="257" max="257" width="1.6640625" style="11" customWidth="1"/>
    <col min="258" max="258" width="3.44140625" style="11" customWidth="1"/>
    <col min="259" max="259" width="10.6640625" style="11" customWidth="1"/>
    <col min="260" max="260" width="30.6640625" style="11" customWidth="1"/>
    <col min="261" max="262" width="25.6640625" style="11" customWidth="1"/>
    <col min="263" max="263" width="4.6640625" style="11" customWidth="1"/>
    <col min="264" max="512" width="9" style="11"/>
    <col min="513" max="513" width="1.6640625" style="11" customWidth="1"/>
    <col min="514" max="514" width="3.44140625" style="11" customWidth="1"/>
    <col min="515" max="515" width="10.6640625" style="11" customWidth="1"/>
    <col min="516" max="516" width="30.6640625" style="11" customWidth="1"/>
    <col min="517" max="518" width="25.6640625" style="11" customWidth="1"/>
    <col min="519" max="519" width="4.6640625" style="11" customWidth="1"/>
    <col min="520" max="768" width="9" style="11"/>
    <col min="769" max="769" width="1.6640625" style="11" customWidth="1"/>
    <col min="770" max="770" width="3.44140625" style="11" customWidth="1"/>
    <col min="771" max="771" width="10.6640625" style="11" customWidth="1"/>
    <col min="772" max="772" width="30.6640625" style="11" customWidth="1"/>
    <col min="773" max="774" width="25.6640625" style="11" customWidth="1"/>
    <col min="775" max="775" width="4.6640625" style="11" customWidth="1"/>
    <col min="776" max="1024" width="9" style="11"/>
    <col min="1025" max="1025" width="1.6640625" style="11" customWidth="1"/>
    <col min="1026" max="1026" width="3.44140625" style="11" customWidth="1"/>
    <col min="1027" max="1027" width="10.6640625" style="11" customWidth="1"/>
    <col min="1028" max="1028" width="30.6640625" style="11" customWidth="1"/>
    <col min="1029" max="1030" width="25.6640625" style="11" customWidth="1"/>
    <col min="1031" max="1031" width="4.6640625" style="11" customWidth="1"/>
    <col min="1032" max="1280" width="9" style="11"/>
    <col min="1281" max="1281" width="1.6640625" style="11" customWidth="1"/>
    <col min="1282" max="1282" width="3.44140625" style="11" customWidth="1"/>
    <col min="1283" max="1283" width="10.6640625" style="11" customWidth="1"/>
    <col min="1284" max="1284" width="30.6640625" style="11" customWidth="1"/>
    <col min="1285" max="1286" width="25.6640625" style="11" customWidth="1"/>
    <col min="1287" max="1287" width="4.6640625" style="11" customWidth="1"/>
    <col min="1288" max="1536" width="9" style="11"/>
    <col min="1537" max="1537" width="1.6640625" style="11" customWidth="1"/>
    <col min="1538" max="1538" width="3.44140625" style="11" customWidth="1"/>
    <col min="1539" max="1539" width="10.6640625" style="11" customWidth="1"/>
    <col min="1540" max="1540" width="30.6640625" style="11" customWidth="1"/>
    <col min="1541" max="1542" width="25.6640625" style="11" customWidth="1"/>
    <col min="1543" max="1543" width="4.6640625" style="11" customWidth="1"/>
    <col min="1544" max="1792" width="9" style="11"/>
    <col min="1793" max="1793" width="1.6640625" style="11" customWidth="1"/>
    <col min="1794" max="1794" width="3.44140625" style="11" customWidth="1"/>
    <col min="1795" max="1795" width="10.6640625" style="11" customWidth="1"/>
    <col min="1796" max="1796" width="30.6640625" style="11" customWidth="1"/>
    <col min="1797" max="1798" width="25.6640625" style="11" customWidth="1"/>
    <col min="1799" max="1799" width="4.6640625" style="11" customWidth="1"/>
    <col min="1800" max="2048" width="9" style="11"/>
    <col min="2049" max="2049" width="1.6640625" style="11" customWidth="1"/>
    <col min="2050" max="2050" width="3.44140625" style="11" customWidth="1"/>
    <col min="2051" max="2051" width="10.6640625" style="11" customWidth="1"/>
    <col min="2052" max="2052" width="30.6640625" style="11" customWidth="1"/>
    <col min="2053" max="2054" width="25.6640625" style="11" customWidth="1"/>
    <col min="2055" max="2055" width="4.6640625" style="11" customWidth="1"/>
    <col min="2056" max="2304" width="9" style="11"/>
    <col min="2305" max="2305" width="1.6640625" style="11" customWidth="1"/>
    <col min="2306" max="2306" width="3.44140625" style="11" customWidth="1"/>
    <col min="2307" max="2307" width="10.6640625" style="11" customWidth="1"/>
    <col min="2308" max="2308" width="30.6640625" style="11" customWidth="1"/>
    <col min="2309" max="2310" width="25.6640625" style="11" customWidth="1"/>
    <col min="2311" max="2311" width="4.6640625" style="11" customWidth="1"/>
    <col min="2312" max="2560" width="9" style="11"/>
    <col min="2561" max="2561" width="1.6640625" style="11" customWidth="1"/>
    <col min="2562" max="2562" width="3.44140625" style="11" customWidth="1"/>
    <col min="2563" max="2563" width="10.6640625" style="11" customWidth="1"/>
    <col min="2564" max="2564" width="30.6640625" style="11" customWidth="1"/>
    <col min="2565" max="2566" width="25.6640625" style="11" customWidth="1"/>
    <col min="2567" max="2567" width="4.6640625" style="11" customWidth="1"/>
    <col min="2568" max="2816" width="9" style="11"/>
    <col min="2817" max="2817" width="1.6640625" style="11" customWidth="1"/>
    <col min="2818" max="2818" width="3.44140625" style="11" customWidth="1"/>
    <col min="2819" max="2819" width="10.6640625" style="11" customWidth="1"/>
    <col min="2820" max="2820" width="30.6640625" style="11" customWidth="1"/>
    <col min="2821" max="2822" width="25.6640625" style="11" customWidth="1"/>
    <col min="2823" max="2823" width="4.6640625" style="11" customWidth="1"/>
    <col min="2824" max="3072" width="9" style="11"/>
    <col min="3073" max="3073" width="1.6640625" style="11" customWidth="1"/>
    <col min="3074" max="3074" width="3.44140625" style="11" customWidth="1"/>
    <col min="3075" max="3075" width="10.6640625" style="11" customWidth="1"/>
    <col min="3076" max="3076" width="30.6640625" style="11" customWidth="1"/>
    <col min="3077" max="3078" width="25.6640625" style="11" customWidth="1"/>
    <col min="3079" max="3079" width="4.6640625" style="11" customWidth="1"/>
    <col min="3080" max="3328" width="9" style="11"/>
    <col min="3329" max="3329" width="1.6640625" style="11" customWidth="1"/>
    <col min="3330" max="3330" width="3.44140625" style="11" customWidth="1"/>
    <col min="3331" max="3331" width="10.6640625" style="11" customWidth="1"/>
    <col min="3332" max="3332" width="30.6640625" style="11" customWidth="1"/>
    <col min="3333" max="3334" width="25.6640625" style="11" customWidth="1"/>
    <col min="3335" max="3335" width="4.6640625" style="11" customWidth="1"/>
    <col min="3336" max="3584" width="9" style="11"/>
    <col min="3585" max="3585" width="1.6640625" style="11" customWidth="1"/>
    <col min="3586" max="3586" width="3.44140625" style="11" customWidth="1"/>
    <col min="3587" max="3587" width="10.6640625" style="11" customWidth="1"/>
    <col min="3588" max="3588" width="30.6640625" style="11" customWidth="1"/>
    <col min="3589" max="3590" width="25.6640625" style="11" customWidth="1"/>
    <col min="3591" max="3591" width="4.6640625" style="11" customWidth="1"/>
    <col min="3592" max="3840" width="9" style="11"/>
    <col min="3841" max="3841" width="1.6640625" style="11" customWidth="1"/>
    <col min="3842" max="3842" width="3.44140625" style="11" customWidth="1"/>
    <col min="3843" max="3843" width="10.6640625" style="11" customWidth="1"/>
    <col min="3844" max="3844" width="30.6640625" style="11" customWidth="1"/>
    <col min="3845" max="3846" width="25.6640625" style="11" customWidth="1"/>
    <col min="3847" max="3847" width="4.6640625" style="11" customWidth="1"/>
    <col min="3848" max="4096" width="9" style="11"/>
    <col min="4097" max="4097" width="1.6640625" style="11" customWidth="1"/>
    <col min="4098" max="4098" width="3.44140625" style="11" customWidth="1"/>
    <col min="4099" max="4099" width="10.6640625" style="11" customWidth="1"/>
    <col min="4100" max="4100" width="30.6640625" style="11" customWidth="1"/>
    <col min="4101" max="4102" width="25.6640625" style="11" customWidth="1"/>
    <col min="4103" max="4103" width="4.6640625" style="11" customWidth="1"/>
    <col min="4104" max="4352" width="9" style="11"/>
    <col min="4353" max="4353" width="1.6640625" style="11" customWidth="1"/>
    <col min="4354" max="4354" width="3.44140625" style="11" customWidth="1"/>
    <col min="4355" max="4355" width="10.6640625" style="11" customWidth="1"/>
    <col min="4356" max="4356" width="30.6640625" style="11" customWidth="1"/>
    <col min="4357" max="4358" width="25.6640625" style="11" customWidth="1"/>
    <col min="4359" max="4359" width="4.6640625" style="11" customWidth="1"/>
    <col min="4360" max="4608" width="9" style="11"/>
    <col min="4609" max="4609" width="1.6640625" style="11" customWidth="1"/>
    <col min="4610" max="4610" width="3.44140625" style="11" customWidth="1"/>
    <col min="4611" max="4611" width="10.6640625" style="11" customWidth="1"/>
    <col min="4612" max="4612" width="30.6640625" style="11" customWidth="1"/>
    <col min="4613" max="4614" width="25.6640625" style="11" customWidth="1"/>
    <col min="4615" max="4615" width="4.6640625" style="11" customWidth="1"/>
    <col min="4616" max="4864" width="9" style="11"/>
    <col min="4865" max="4865" width="1.6640625" style="11" customWidth="1"/>
    <col min="4866" max="4866" width="3.44140625" style="11" customWidth="1"/>
    <col min="4867" max="4867" width="10.6640625" style="11" customWidth="1"/>
    <col min="4868" max="4868" width="30.6640625" style="11" customWidth="1"/>
    <col min="4869" max="4870" width="25.6640625" style="11" customWidth="1"/>
    <col min="4871" max="4871" width="4.6640625" style="11" customWidth="1"/>
    <col min="4872" max="5120" width="9" style="11"/>
    <col min="5121" max="5121" width="1.6640625" style="11" customWidth="1"/>
    <col min="5122" max="5122" width="3.44140625" style="11" customWidth="1"/>
    <col min="5123" max="5123" width="10.6640625" style="11" customWidth="1"/>
    <col min="5124" max="5124" width="30.6640625" style="11" customWidth="1"/>
    <col min="5125" max="5126" width="25.6640625" style="11" customWidth="1"/>
    <col min="5127" max="5127" width="4.6640625" style="11" customWidth="1"/>
    <col min="5128" max="5376" width="9" style="11"/>
    <col min="5377" max="5377" width="1.6640625" style="11" customWidth="1"/>
    <col min="5378" max="5378" width="3.44140625" style="11" customWidth="1"/>
    <col min="5379" max="5379" width="10.6640625" style="11" customWidth="1"/>
    <col min="5380" max="5380" width="30.6640625" style="11" customWidth="1"/>
    <col min="5381" max="5382" width="25.6640625" style="11" customWidth="1"/>
    <col min="5383" max="5383" width="4.6640625" style="11" customWidth="1"/>
    <col min="5384" max="5632" width="9" style="11"/>
    <col min="5633" max="5633" width="1.6640625" style="11" customWidth="1"/>
    <col min="5634" max="5634" width="3.44140625" style="11" customWidth="1"/>
    <col min="5635" max="5635" width="10.6640625" style="11" customWidth="1"/>
    <col min="5636" max="5636" width="30.6640625" style="11" customWidth="1"/>
    <col min="5637" max="5638" width="25.6640625" style="11" customWidth="1"/>
    <col min="5639" max="5639" width="4.6640625" style="11" customWidth="1"/>
    <col min="5640" max="5888" width="9" style="11"/>
    <col min="5889" max="5889" width="1.6640625" style="11" customWidth="1"/>
    <col min="5890" max="5890" width="3.44140625" style="11" customWidth="1"/>
    <col min="5891" max="5891" width="10.6640625" style="11" customWidth="1"/>
    <col min="5892" max="5892" width="30.6640625" style="11" customWidth="1"/>
    <col min="5893" max="5894" width="25.6640625" style="11" customWidth="1"/>
    <col min="5895" max="5895" width="4.6640625" style="11" customWidth="1"/>
    <col min="5896" max="6144" width="9" style="11"/>
    <col min="6145" max="6145" width="1.6640625" style="11" customWidth="1"/>
    <col min="6146" max="6146" width="3.44140625" style="11" customWidth="1"/>
    <col min="6147" max="6147" width="10.6640625" style="11" customWidth="1"/>
    <col min="6148" max="6148" width="30.6640625" style="11" customWidth="1"/>
    <col min="6149" max="6150" width="25.6640625" style="11" customWidth="1"/>
    <col min="6151" max="6151" width="4.6640625" style="11" customWidth="1"/>
    <col min="6152" max="6400" width="9" style="11"/>
    <col min="6401" max="6401" width="1.6640625" style="11" customWidth="1"/>
    <col min="6402" max="6402" width="3.44140625" style="11" customWidth="1"/>
    <col min="6403" max="6403" width="10.6640625" style="11" customWidth="1"/>
    <col min="6404" max="6404" width="30.6640625" style="11" customWidth="1"/>
    <col min="6405" max="6406" width="25.6640625" style="11" customWidth="1"/>
    <col min="6407" max="6407" width="4.6640625" style="11" customWidth="1"/>
    <col min="6408" max="6656" width="9" style="11"/>
    <col min="6657" max="6657" width="1.6640625" style="11" customWidth="1"/>
    <col min="6658" max="6658" width="3.44140625" style="11" customWidth="1"/>
    <col min="6659" max="6659" width="10.6640625" style="11" customWidth="1"/>
    <col min="6660" max="6660" width="30.6640625" style="11" customWidth="1"/>
    <col min="6661" max="6662" width="25.6640625" style="11" customWidth="1"/>
    <col min="6663" max="6663" width="4.6640625" style="11" customWidth="1"/>
    <col min="6664" max="6912" width="9" style="11"/>
    <col min="6913" max="6913" width="1.6640625" style="11" customWidth="1"/>
    <col min="6914" max="6914" width="3.44140625" style="11" customWidth="1"/>
    <col min="6915" max="6915" width="10.6640625" style="11" customWidth="1"/>
    <col min="6916" max="6916" width="30.6640625" style="11" customWidth="1"/>
    <col min="6917" max="6918" width="25.6640625" style="11" customWidth="1"/>
    <col min="6919" max="6919" width="4.6640625" style="11" customWidth="1"/>
    <col min="6920" max="7168" width="9" style="11"/>
    <col min="7169" max="7169" width="1.6640625" style="11" customWidth="1"/>
    <col min="7170" max="7170" width="3.44140625" style="11" customWidth="1"/>
    <col min="7171" max="7171" width="10.6640625" style="11" customWidth="1"/>
    <col min="7172" max="7172" width="30.6640625" style="11" customWidth="1"/>
    <col min="7173" max="7174" width="25.6640625" style="11" customWidth="1"/>
    <col min="7175" max="7175" width="4.6640625" style="11" customWidth="1"/>
    <col min="7176" max="7424" width="9" style="11"/>
    <col min="7425" max="7425" width="1.6640625" style="11" customWidth="1"/>
    <col min="7426" max="7426" width="3.44140625" style="11" customWidth="1"/>
    <col min="7427" max="7427" width="10.6640625" style="11" customWidth="1"/>
    <col min="7428" max="7428" width="30.6640625" style="11" customWidth="1"/>
    <col min="7429" max="7430" width="25.6640625" style="11" customWidth="1"/>
    <col min="7431" max="7431" width="4.6640625" style="11" customWidth="1"/>
    <col min="7432" max="7680" width="9" style="11"/>
    <col min="7681" max="7681" width="1.6640625" style="11" customWidth="1"/>
    <col min="7682" max="7682" width="3.44140625" style="11" customWidth="1"/>
    <col min="7683" max="7683" width="10.6640625" style="11" customWidth="1"/>
    <col min="7684" max="7684" width="30.6640625" style="11" customWidth="1"/>
    <col min="7685" max="7686" width="25.6640625" style="11" customWidth="1"/>
    <col min="7687" max="7687" width="4.6640625" style="11" customWidth="1"/>
    <col min="7688" max="7936" width="9" style="11"/>
    <col min="7937" max="7937" width="1.6640625" style="11" customWidth="1"/>
    <col min="7938" max="7938" width="3.44140625" style="11" customWidth="1"/>
    <col min="7939" max="7939" width="10.6640625" style="11" customWidth="1"/>
    <col min="7940" max="7940" width="30.6640625" style="11" customWidth="1"/>
    <col min="7941" max="7942" width="25.6640625" style="11" customWidth="1"/>
    <col min="7943" max="7943" width="4.6640625" style="11" customWidth="1"/>
    <col min="7944" max="8192" width="9" style="11"/>
    <col min="8193" max="8193" width="1.6640625" style="11" customWidth="1"/>
    <col min="8194" max="8194" width="3.44140625" style="11" customWidth="1"/>
    <col min="8195" max="8195" width="10.6640625" style="11" customWidth="1"/>
    <col min="8196" max="8196" width="30.6640625" style="11" customWidth="1"/>
    <col min="8197" max="8198" width="25.6640625" style="11" customWidth="1"/>
    <col min="8199" max="8199" width="4.6640625" style="11" customWidth="1"/>
    <col min="8200" max="8448" width="9" style="11"/>
    <col min="8449" max="8449" width="1.6640625" style="11" customWidth="1"/>
    <col min="8450" max="8450" width="3.44140625" style="11" customWidth="1"/>
    <col min="8451" max="8451" width="10.6640625" style="11" customWidth="1"/>
    <col min="8452" max="8452" width="30.6640625" style="11" customWidth="1"/>
    <col min="8453" max="8454" width="25.6640625" style="11" customWidth="1"/>
    <col min="8455" max="8455" width="4.6640625" style="11" customWidth="1"/>
    <col min="8456" max="8704" width="9" style="11"/>
    <col min="8705" max="8705" width="1.6640625" style="11" customWidth="1"/>
    <col min="8706" max="8706" width="3.44140625" style="11" customWidth="1"/>
    <col min="8707" max="8707" width="10.6640625" style="11" customWidth="1"/>
    <col min="8708" max="8708" width="30.6640625" style="11" customWidth="1"/>
    <col min="8709" max="8710" width="25.6640625" style="11" customWidth="1"/>
    <col min="8711" max="8711" width="4.6640625" style="11" customWidth="1"/>
    <col min="8712" max="8960" width="9" style="11"/>
    <col min="8961" max="8961" width="1.6640625" style="11" customWidth="1"/>
    <col min="8962" max="8962" width="3.44140625" style="11" customWidth="1"/>
    <col min="8963" max="8963" width="10.6640625" style="11" customWidth="1"/>
    <col min="8964" max="8964" width="30.6640625" style="11" customWidth="1"/>
    <col min="8965" max="8966" width="25.6640625" style="11" customWidth="1"/>
    <col min="8967" max="8967" width="4.6640625" style="11" customWidth="1"/>
    <col min="8968" max="9216" width="9" style="11"/>
    <col min="9217" max="9217" width="1.6640625" style="11" customWidth="1"/>
    <col min="9218" max="9218" width="3.44140625" style="11" customWidth="1"/>
    <col min="9219" max="9219" width="10.6640625" style="11" customWidth="1"/>
    <col min="9220" max="9220" width="30.6640625" style="11" customWidth="1"/>
    <col min="9221" max="9222" width="25.6640625" style="11" customWidth="1"/>
    <col min="9223" max="9223" width="4.6640625" style="11" customWidth="1"/>
    <col min="9224" max="9472" width="9" style="11"/>
    <col min="9473" max="9473" width="1.6640625" style="11" customWidth="1"/>
    <col min="9474" max="9474" width="3.44140625" style="11" customWidth="1"/>
    <col min="9475" max="9475" width="10.6640625" style="11" customWidth="1"/>
    <col min="9476" max="9476" width="30.6640625" style="11" customWidth="1"/>
    <col min="9477" max="9478" width="25.6640625" style="11" customWidth="1"/>
    <col min="9479" max="9479" width="4.6640625" style="11" customWidth="1"/>
    <col min="9480" max="9728" width="9" style="11"/>
    <col min="9729" max="9729" width="1.6640625" style="11" customWidth="1"/>
    <col min="9730" max="9730" width="3.44140625" style="11" customWidth="1"/>
    <col min="9731" max="9731" width="10.6640625" style="11" customWidth="1"/>
    <col min="9732" max="9732" width="30.6640625" style="11" customWidth="1"/>
    <col min="9733" max="9734" width="25.6640625" style="11" customWidth="1"/>
    <col min="9735" max="9735" width="4.6640625" style="11" customWidth="1"/>
    <col min="9736" max="9984" width="9" style="11"/>
    <col min="9985" max="9985" width="1.6640625" style="11" customWidth="1"/>
    <col min="9986" max="9986" width="3.44140625" style="11" customWidth="1"/>
    <col min="9987" max="9987" width="10.6640625" style="11" customWidth="1"/>
    <col min="9988" max="9988" width="30.6640625" style="11" customWidth="1"/>
    <col min="9989" max="9990" width="25.6640625" style="11" customWidth="1"/>
    <col min="9991" max="9991" width="4.6640625" style="11" customWidth="1"/>
    <col min="9992" max="10240" width="9" style="11"/>
    <col min="10241" max="10241" width="1.6640625" style="11" customWidth="1"/>
    <col min="10242" max="10242" width="3.44140625" style="11" customWidth="1"/>
    <col min="10243" max="10243" width="10.6640625" style="11" customWidth="1"/>
    <col min="10244" max="10244" width="30.6640625" style="11" customWidth="1"/>
    <col min="10245" max="10246" width="25.6640625" style="11" customWidth="1"/>
    <col min="10247" max="10247" width="4.6640625" style="11" customWidth="1"/>
    <col min="10248" max="10496" width="9" style="11"/>
    <col min="10497" max="10497" width="1.6640625" style="11" customWidth="1"/>
    <col min="10498" max="10498" width="3.44140625" style="11" customWidth="1"/>
    <col min="10499" max="10499" width="10.6640625" style="11" customWidth="1"/>
    <col min="10500" max="10500" width="30.6640625" style="11" customWidth="1"/>
    <col min="10501" max="10502" width="25.6640625" style="11" customWidth="1"/>
    <col min="10503" max="10503" width="4.6640625" style="11" customWidth="1"/>
    <col min="10504" max="10752" width="9" style="11"/>
    <col min="10753" max="10753" width="1.6640625" style="11" customWidth="1"/>
    <col min="10754" max="10754" width="3.44140625" style="11" customWidth="1"/>
    <col min="10755" max="10755" width="10.6640625" style="11" customWidth="1"/>
    <col min="10756" max="10756" width="30.6640625" style="11" customWidth="1"/>
    <col min="10757" max="10758" width="25.6640625" style="11" customWidth="1"/>
    <col min="10759" max="10759" width="4.6640625" style="11" customWidth="1"/>
    <col min="10760" max="11008" width="9" style="11"/>
    <col min="11009" max="11009" width="1.6640625" style="11" customWidth="1"/>
    <col min="11010" max="11010" width="3.44140625" style="11" customWidth="1"/>
    <col min="11011" max="11011" width="10.6640625" style="11" customWidth="1"/>
    <col min="11012" max="11012" width="30.6640625" style="11" customWidth="1"/>
    <col min="11013" max="11014" width="25.6640625" style="11" customWidth="1"/>
    <col min="11015" max="11015" width="4.6640625" style="11" customWidth="1"/>
    <col min="11016" max="11264" width="9" style="11"/>
    <col min="11265" max="11265" width="1.6640625" style="11" customWidth="1"/>
    <col min="11266" max="11266" width="3.44140625" style="11" customWidth="1"/>
    <col min="11267" max="11267" width="10.6640625" style="11" customWidth="1"/>
    <col min="11268" max="11268" width="30.6640625" style="11" customWidth="1"/>
    <col min="11269" max="11270" width="25.6640625" style="11" customWidth="1"/>
    <col min="11271" max="11271" width="4.6640625" style="11" customWidth="1"/>
    <col min="11272" max="11520" width="9" style="11"/>
    <col min="11521" max="11521" width="1.6640625" style="11" customWidth="1"/>
    <col min="11522" max="11522" width="3.44140625" style="11" customWidth="1"/>
    <col min="11523" max="11523" width="10.6640625" style="11" customWidth="1"/>
    <col min="11524" max="11524" width="30.6640625" style="11" customWidth="1"/>
    <col min="11525" max="11526" width="25.6640625" style="11" customWidth="1"/>
    <col min="11527" max="11527" width="4.6640625" style="11" customWidth="1"/>
    <col min="11528" max="11776" width="9" style="11"/>
    <col min="11777" max="11777" width="1.6640625" style="11" customWidth="1"/>
    <col min="11778" max="11778" width="3.44140625" style="11" customWidth="1"/>
    <col min="11779" max="11779" width="10.6640625" style="11" customWidth="1"/>
    <col min="11780" max="11780" width="30.6640625" style="11" customWidth="1"/>
    <col min="11781" max="11782" width="25.6640625" style="11" customWidth="1"/>
    <col min="11783" max="11783" width="4.6640625" style="11" customWidth="1"/>
    <col min="11784" max="12032" width="9" style="11"/>
    <col min="12033" max="12033" width="1.6640625" style="11" customWidth="1"/>
    <col min="12034" max="12034" width="3.44140625" style="11" customWidth="1"/>
    <col min="12035" max="12035" width="10.6640625" style="11" customWidth="1"/>
    <col min="12036" max="12036" width="30.6640625" style="11" customWidth="1"/>
    <col min="12037" max="12038" width="25.6640625" style="11" customWidth="1"/>
    <col min="12039" max="12039" width="4.6640625" style="11" customWidth="1"/>
    <col min="12040" max="12288" width="9" style="11"/>
    <col min="12289" max="12289" width="1.6640625" style="11" customWidth="1"/>
    <col min="12290" max="12290" width="3.44140625" style="11" customWidth="1"/>
    <col min="12291" max="12291" width="10.6640625" style="11" customWidth="1"/>
    <col min="12292" max="12292" width="30.6640625" style="11" customWidth="1"/>
    <col min="12293" max="12294" width="25.6640625" style="11" customWidth="1"/>
    <col min="12295" max="12295" width="4.6640625" style="11" customWidth="1"/>
    <col min="12296" max="12544" width="9" style="11"/>
    <col min="12545" max="12545" width="1.6640625" style="11" customWidth="1"/>
    <col min="12546" max="12546" width="3.44140625" style="11" customWidth="1"/>
    <col min="12547" max="12547" width="10.6640625" style="11" customWidth="1"/>
    <col min="12548" max="12548" width="30.6640625" style="11" customWidth="1"/>
    <col min="12549" max="12550" width="25.6640625" style="11" customWidth="1"/>
    <col min="12551" max="12551" width="4.6640625" style="11" customWidth="1"/>
    <col min="12552" max="12800" width="9" style="11"/>
    <col min="12801" max="12801" width="1.6640625" style="11" customWidth="1"/>
    <col min="12802" max="12802" width="3.44140625" style="11" customWidth="1"/>
    <col min="12803" max="12803" width="10.6640625" style="11" customWidth="1"/>
    <col min="12804" max="12804" width="30.6640625" style="11" customWidth="1"/>
    <col min="12805" max="12806" width="25.6640625" style="11" customWidth="1"/>
    <col min="12807" max="12807" width="4.6640625" style="11" customWidth="1"/>
    <col min="12808" max="13056" width="9" style="11"/>
    <col min="13057" max="13057" width="1.6640625" style="11" customWidth="1"/>
    <col min="13058" max="13058" width="3.44140625" style="11" customWidth="1"/>
    <col min="13059" max="13059" width="10.6640625" style="11" customWidth="1"/>
    <col min="13060" max="13060" width="30.6640625" style="11" customWidth="1"/>
    <col min="13061" max="13062" width="25.6640625" style="11" customWidth="1"/>
    <col min="13063" max="13063" width="4.6640625" style="11" customWidth="1"/>
    <col min="13064" max="13312" width="9" style="11"/>
    <col min="13313" max="13313" width="1.6640625" style="11" customWidth="1"/>
    <col min="13314" max="13314" width="3.44140625" style="11" customWidth="1"/>
    <col min="13315" max="13315" width="10.6640625" style="11" customWidth="1"/>
    <col min="13316" max="13316" width="30.6640625" style="11" customWidth="1"/>
    <col min="13317" max="13318" width="25.6640625" style="11" customWidth="1"/>
    <col min="13319" max="13319" width="4.6640625" style="11" customWidth="1"/>
    <col min="13320" max="13568" width="9" style="11"/>
    <col min="13569" max="13569" width="1.6640625" style="11" customWidth="1"/>
    <col min="13570" max="13570" width="3.44140625" style="11" customWidth="1"/>
    <col min="13571" max="13571" width="10.6640625" style="11" customWidth="1"/>
    <col min="13572" max="13572" width="30.6640625" style="11" customWidth="1"/>
    <col min="13573" max="13574" width="25.6640625" style="11" customWidth="1"/>
    <col min="13575" max="13575" width="4.6640625" style="11" customWidth="1"/>
    <col min="13576" max="13824" width="9" style="11"/>
    <col min="13825" max="13825" width="1.6640625" style="11" customWidth="1"/>
    <col min="13826" max="13826" width="3.44140625" style="11" customWidth="1"/>
    <col min="13827" max="13827" width="10.6640625" style="11" customWidth="1"/>
    <col min="13828" max="13828" width="30.6640625" style="11" customWidth="1"/>
    <col min="13829" max="13830" width="25.6640625" style="11" customWidth="1"/>
    <col min="13831" max="13831" width="4.6640625" style="11" customWidth="1"/>
    <col min="13832" max="14080" width="9" style="11"/>
    <col min="14081" max="14081" width="1.6640625" style="11" customWidth="1"/>
    <col min="14082" max="14082" width="3.44140625" style="11" customWidth="1"/>
    <col min="14083" max="14083" width="10.6640625" style="11" customWidth="1"/>
    <col min="14084" max="14084" width="30.6640625" style="11" customWidth="1"/>
    <col min="14085" max="14086" width="25.6640625" style="11" customWidth="1"/>
    <col min="14087" max="14087" width="4.6640625" style="11" customWidth="1"/>
    <col min="14088" max="14336" width="9" style="11"/>
    <col min="14337" max="14337" width="1.6640625" style="11" customWidth="1"/>
    <col min="14338" max="14338" width="3.44140625" style="11" customWidth="1"/>
    <col min="14339" max="14339" width="10.6640625" style="11" customWidth="1"/>
    <col min="14340" max="14340" width="30.6640625" style="11" customWidth="1"/>
    <col min="14341" max="14342" width="25.6640625" style="11" customWidth="1"/>
    <col min="14343" max="14343" width="4.6640625" style="11" customWidth="1"/>
    <col min="14344" max="14592" width="9" style="11"/>
    <col min="14593" max="14593" width="1.6640625" style="11" customWidth="1"/>
    <col min="14594" max="14594" width="3.44140625" style="11" customWidth="1"/>
    <col min="14595" max="14595" width="10.6640625" style="11" customWidth="1"/>
    <col min="14596" max="14596" width="30.6640625" style="11" customWidth="1"/>
    <col min="14597" max="14598" width="25.6640625" style="11" customWidth="1"/>
    <col min="14599" max="14599" width="4.6640625" style="11" customWidth="1"/>
    <col min="14600" max="14848" width="9" style="11"/>
    <col min="14849" max="14849" width="1.6640625" style="11" customWidth="1"/>
    <col min="14850" max="14850" width="3.44140625" style="11" customWidth="1"/>
    <col min="14851" max="14851" width="10.6640625" style="11" customWidth="1"/>
    <col min="14852" max="14852" width="30.6640625" style="11" customWidth="1"/>
    <col min="14853" max="14854" width="25.6640625" style="11" customWidth="1"/>
    <col min="14855" max="14855" width="4.6640625" style="11" customWidth="1"/>
    <col min="14856" max="15104" width="9" style="11"/>
    <col min="15105" max="15105" width="1.6640625" style="11" customWidth="1"/>
    <col min="15106" max="15106" width="3.44140625" style="11" customWidth="1"/>
    <col min="15107" max="15107" width="10.6640625" style="11" customWidth="1"/>
    <col min="15108" max="15108" width="30.6640625" style="11" customWidth="1"/>
    <col min="15109" max="15110" width="25.6640625" style="11" customWidth="1"/>
    <col min="15111" max="15111" width="4.6640625" style="11" customWidth="1"/>
    <col min="15112" max="15360" width="9" style="11"/>
    <col min="15361" max="15361" width="1.6640625" style="11" customWidth="1"/>
    <col min="15362" max="15362" width="3.44140625" style="11" customWidth="1"/>
    <col min="15363" max="15363" width="10.6640625" style="11" customWidth="1"/>
    <col min="15364" max="15364" width="30.6640625" style="11" customWidth="1"/>
    <col min="15365" max="15366" width="25.6640625" style="11" customWidth="1"/>
    <col min="15367" max="15367" width="4.6640625" style="11" customWidth="1"/>
    <col min="15368" max="15616" width="9" style="11"/>
    <col min="15617" max="15617" width="1.6640625" style="11" customWidth="1"/>
    <col min="15618" max="15618" width="3.44140625" style="11" customWidth="1"/>
    <col min="15619" max="15619" width="10.6640625" style="11" customWidth="1"/>
    <col min="15620" max="15620" width="30.6640625" style="11" customWidth="1"/>
    <col min="15621" max="15622" width="25.6640625" style="11" customWidth="1"/>
    <col min="15623" max="15623" width="4.6640625" style="11" customWidth="1"/>
    <col min="15624" max="15872" width="9" style="11"/>
    <col min="15873" max="15873" width="1.6640625" style="11" customWidth="1"/>
    <col min="15874" max="15874" width="3.44140625" style="11" customWidth="1"/>
    <col min="15875" max="15875" width="10.6640625" style="11" customWidth="1"/>
    <col min="15876" max="15876" width="30.6640625" style="11" customWidth="1"/>
    <col min="15877" max="15878" width="25.6640625" style="11" customWidth="1"/>
    <col min="15879" max="15879" width="4.6640625" style="11" customWidth="1"/>
    <col min="15880" max="16128" width="9" style="11"/>
    <col min="16129" max="16129" width="1.6640625" style="11" customWidth="1"/>
    <col min="16130" max="16130" width="3.44140625" style="11" customWidth="1"/>
    <col min="16131" max="16131" width="10.6640625" style="11" customWidth="1"/>
    <col min="16132" max="16132" width="30.6640625" style="11" customWidth="1"/>
    <col min="16133" max="16134" width="25.6640625" style="11" customWidth="1"/>
    <col min="16135" max="16135" width="4.6640625" style="11" customWidth="1"/>
    <col min="16136" max="16384" width="9" style="11"/>
  </cols>
  <sheetData>
    <row r="1" spans="2:6" ht="17.100000000000001" customHeight="1">
      <c r="B1" s="83" t="s">
        <v>50</v>
      </c>
      <c r="C1" s="84"/>
      <c r="D1" s="85"/>
      <c r="E1" s="85"/>
      <c r="F1" s="85"/>
    </row>
    <row r="2" spans="2:6" ht="17.100000000000001" customHeight="1">
      <c r="B2" s="86"/>
      <c r="C2" s="86"/>
      <c r="D2" s="86"/>
      <c r="E2" s="86"/>
      <c r="F2" s="86"/>
    </row>
    <row r="3" spans="2:6" ht="17.100000000000001" customHeight="1" thickBot="1">
      <c r="B3" s="5"/>
      <c r="C3" s="6"/>
      <c r="D3" s="7"/>
      <c r="E3" s="87" t="s">
        <v>69</v>
      </c>
      <c r="F3" s="88"/>
    </row>
    <row r="4" spans="2:6" ht="17.100000000000001" customHeight="1">
      <c r="B4" s="89" t="s">
        <v>0</v>
      </c>
      <c r="C4" s="90"/>
      <c r="D4" s="95" t="s">
        <v>5</v>
      </c>
      <c r="E4" s="97" t="s">
        <v>6</v>
      </c>
      <c r="F4" s="98"/>
    </row>
    <row r="5" spans="2:6" ht="17.100000000000001" customHeight="1">
      <c r="B5" s="91"/>
      <c r="C5" s="92"/>
      <c r="D5" s="96"/>
      <c r="E5" s="12" t="s">
        <v>67</v>
      </c>
      <c r="F5" s="27"/>
    </row>
    <row r="6" spans="2:6" ht="17.100000000000001" customHeight="1">
      <c r="B6" s="93"/>
      <c r="C6" s="94"/>
      <c r="D6" s="28" t="s">
        <v>7</v>
      </c>
      <c r="E6" s="29" t="s">
        <v>8</v>
      </c>
      <c r="F6" s="30" t="s">
        <v>9</v>
      </c>
    </row>
    <row r="7" spans="2:6" ht="17.100000000000001" customHeight="1">
      <c r="B7" s="81" t="s">
        <v>10</v>
      </c>
      <c r="C7" s="82"/>
      <c r="D7" s="31">
        <v>820075</v>
      </c>
      <c r="E7" s="51">
        <v>625473</v>
      </c>
      <c r="F7" s="32">
        <f>ROUND(D7/E7,4)</f>
        <v>1.3110999999999999</v>
      </c>
    </row>
    <row r="8" spans="2:6" ht="17.100000000000001" customHeight="1">
      <c r="B8" s="69" t="s">
        <v>19</v>
      </c>
      <c r="C8" s="70"/>
      <c r="D8" s="33">
        <v>195514</v>
      </c>
      <c r="E8" s="52">
        <v>125703</v>
      </c>
      <c r="F8" s="34">
        <f t="shared" ref="F8:F54" si="0">ROUND(D8/E8,4)</f>
        <v>1.5553999999999999</v>
      </c>
    </row>
    <row r="9" spans="2:6" ht="17.100000000000001" customHeight="1">
      <c r="B9" s="69" t="s">
        <v>51</v>
      </c>
      <c r="C9" s="70"/>
      <c r="D9" s="13">
        <v>213692</v>
      </c>
      <c r="E9" s="53">
        <v>145510</v>
      </c>
      <c r="F9" s="34">
        <f t="shared" si="0"/>
        <v>1.4685999999999999</v>
      </c>
    </row>
    <row r="10" spans="2:6" ht="17.100000000000001" customHeight="1">
      <c r="B10" s="69" t="s">
        <v>52</v>
      </c>
      <c r="C10" s="70"/>
      <c r="D10" s="33">
        <v>358695</v>
      </c>
      <c r="E10" s="52">
        <v>244336</v>
      </c>
      <c r="F10" s="34">
        <f t="shared" si="0"/>
        <v>1.468</v>
      </c>
    </row>
    <row r="11" spans="2:6" ht="17.100000000000001" customHeight="1">
      <c r="B11" s="69" t="s">
        <v>53</v>
      </c>
      <c r="C11" s="70"/>
      <c r="D11" s="33">
        <v>282878</v>
      </c>
      <c r="E11" s="52">
        <v>220279</v>
      </c>
      <c r="F11" s="34">
        <f t="shared" si="0"/>
        <v>1.2842</v>
      </c>
    </row>
    <row r="12" spans="2:6" ht="17.100000000000001" customHeight="1">
      <c r="B12" s="69" t="s">
        <v>54</v>
      </c>
      <c r="C12" s="70"/>
      <c r="D12" s="33">
        <v>186724</v>
      </c>
      <c r="E12" s="52">
        <v>132945</v>
      </c>
      <c r="F12" s="34">
        <f t="shared" si="0"/>
        <v>1.4045000000000001</v>
      </c>
    </row>
    <row r="13" spans="2:6" ht="17.100000000000001" customHeight="1">
      <c r="B13" s="73" t="s">
        <v>55</v>
      </c>
      <c r="C13" s="74"/>
      <c r="D13" s="35">
        <v>385910</v>
      </c>
      <c r="E13" s="54">
        <v>251386</v>
      </c>
      <c r="F13" s="36">
        <f t="shared" si="0"/>
        <v>1.5350999999999999</v>
      </c>
    </row>
    <row r="14" spans="2:6" ht="17.100000000000001" customHeight="1">
      <c r="B14" s="75" t="s">
        <v>56</v>
      </c>
      <c r="C14" s="76"/>
      <c r="D14" s="37">
        <v>580684</v>
      </c>
      <c r="E14" s="51">
        <v>349466</v>
      </c>
      <c r="F14" s="38">
        <f t="shared" si="0"/>
        <v>1.6616</v>
      </c>
    </row>
    <row r="15" spans="2:6" ht="17.100000000000001" customHeight="1">
      <c r="B15" s="69" t="s">
        <v>57</v>
      </c>
      <c r="C15" s="70"/>
      <c r="D15" s="33">
        <v>300736</v>
      </c>
      <c r="E15" s="52">
        <v>176686</v>
      </c>
      <c r="F15" s="34">
        <f t="shared" si="0"/>
        <v>1.7020999999999999</v>
      </c>
    </row>
    <row r="16" spans="2:6" ht="17.100000000000001" customHeight="1">
      <c r="B16" s="69" t="s">
        <v>58</v>
      </c>
      <c r="C16" s="70"/>
      <c r="D16" s="33">
        <v>303204</v>
      </c>
      <c r="E16" s="52">
        <v>190069</v>
      </c>
      <c r="F16" s="34">
        <f t="shared" si="0"/>
        <v>1.5952</v>
      </c>
    </row>
    <row r="17" spans="2:6" ht="17.100000000000001" customHeight="1">
      <c r="B17" s="69" t="s">
        <v>59</v>
      </c>
      <c r="C17" s="70"/>
      <c r="D17" s="33">
        <v>1083575</v>
      </c>
      <c r="E17" s="51">
        <v>634504</v>
      </c>
      <c r="F17" s="34">
        <f t="shared" si="0"/>
        <v>1.7078</v>
      </c>
    </row>
    <row r="18" spans="2:6" ht="17.100000000000001" customHeight="1">
      <c r="B18" s="69" t="s">
        <v>60</v>
      </c>
      <c r="C18" s="70"/>
      <c r="D18" s="33">
        <v>995450</v>
      </c>
      <c r="E18" s="52">
        <v>549502</v>
      </c>
      <c r="F18" s="34">
        <f t="shared" si="0"/>
        <v>1.8115000000000001</v>
      </c>
    </row>
    <row r="19" spans="2:6" ht="17.100000000000001" customHeight="1">
      <c r="B19" s="69" t="s">
        <v>61</v>
      </c>
      <c r="C19" s="70"/>
      <c r="D19" s="33">
        <v>2254489</v>
      </c>
      <c r="E19" s="51">
        <v>1375673</v>
      </c>
      <c r="F19" s="34">
        <f t="shared" si="0"/>
        <v>1.6388</v>
      </c>
    </row>
    <row r="20" spans="2:6" ht="17.100000000000001" customHeight="1">
      <c r="B20" s="79" t="s">
        <v>1</v>
      </c>
      <c r="C20" s="80"/>
      <c r="D20" s="39">
        <v>1389241</v>
      </c>
      <c r="E20" s="55">
        <v>835080</v>
      </c>
      <c r="F20" s="40">
        <f t="shared" si="0"/>
        <v>1.6636</v>
      </c>
    </row>
    <row r="21" spans="2:6" ht="17.100000000000001" customHeight="1">
      <c r="B21" s="81" t="s">
        <v>11</v>
      </c>
      <c r="C21" s="82"/>
      <c r="D21" s="31">
        <v>391063</v>
      </c>
      <c r="E21" s="56">
        <v>241053</v>
      </c>
      <c r="F21" s="32">
        <f t="shared" si="0"/>
        <v>1.6223000000000001</v>
      </c>
    </row>
    <row r="22" spans="2:6" ht="17.100000000000001" customHeight="1">
      <c r="B22" s="69" t="s">
        <v>20</v>
      </c>
      <c r="C22" s="70"/>
      <c r="D22" s="33">
        <v>170315</v>
      </c>
      <c r="E22" s="52">
        <v>115813</v>
      </c>
      <c r="F22" s="34">
        <f t="shared" si="0"/>
        <v>1.4705999999999999</v>
      </c>
    </row>
    <row r="23" spans="2:6" ht="17.100000000000001" customHeight="1">
      <c r="B23" s="69" t="s">
        <v>21</v>
      </c>
      <c r="C23" s="70"/>
      <c r="D23" s="13">
        <v>226976</v>
      </c>
      <c r="E23" s="53">
        <v>151190</v>
      </c>
      <c r="F23" s="34">
        <f t="shared" si="0"/>
        <v>1.5013000000000001</v>
      </c>
    </row>
    <row r="24" spans="2:6" ht="17.100000000000001" customHeight="1">
      <c r="B24" s="73" t="s">
        <v>22</v>
      </c>
      <c r="C24" s="74"/>
      <c r="D24" s="35">
        <v>143912</v>
      </c>
      <c r="E24" s="54">
        <v>84167</v>
      </c>
      <c r="F24" s="36">
        <f t="shared" si="0"/>
        <v>1.7098</v>
      </c>
    </row>
    <row r="25" spans="2:6" ht="17.100000000000001" customHeight="1">
      <c r="B25" s="75" t="s">
        <v>23</v>
      </c>
      <c r="C25" s="76"/>
      <c r="D25" s="37">
        <v>178307</v>
      </c>
      <c r="E25" s="51">
        <v>109546</v>
      </c>
      <c r="F25" s="38">
        <f t="shared" si="0"/>
        <v>1.6276999999999999</v>
      </c>
    </row>
    <row r="26" spans="2:6" ht="17.100000000000001" customHeight="1">
      <c r="B26" s="69" t="s">
        <v>24</v>
      </c>
      <c r="C26" s="70"/>
      <c r="D26" s="33">
        <v>403367</v>
      </c>
      <c r="E26" s="52">
        <v>272732</v>
      </c>
      <c r="F26" s="34">
        <f t="shared" si="0"/>
        <v>1.4790000000000001</v>
      </c>
    </row>
    <row r="27" spans="2:6" ht="17.100000000000001" customHeight="1">
      <c r="B27" s="69" t="s">
        <v>25</v>
      </c>
      <c r="C27" s="70"/>
      <c r="D27" s="33">
        <v>416559</v>
      </c>
      <c r="E27" s="52">
        <v>224768</v>
      </c>
      <c r="F27" s="34">
        <f t="shared" si="0"/>
        <v>1.8532999999999999</v>
      </c>
    </row>
    <row r="28" spans="2:6" ht="17.100000000000001" customHeight="1">
      <c r="B28" s="69" t="s">
        <v>26</v>
      </c>
      <c r="C28" s="70"/>
      <c r="D28" s="33">
        <v>638177</v>
      </c>
      <c r="E28" s="52">
        <v>340375</v>
      </c>
      <c r="F28" s="34">
        <f t="shared" si="0"/>
        <v>1.8749</v>
      </c>
    </row>
    <row r="29" spans="2:6" ht="17.100000000000001" customHeight="1">
      <c r="B29" s="69" t="s">
        <v>27</v>
      </c>
      <c r="C29" s="70"/>
      <c r="D29" s="33">
        <v>1305962</v>
      </c>
      <c r="E29" s="52">
        <v>759071</v>
      </c>
      <c r="F29" s="34">
        <f t="shared" si="0"/>
        <v>1.7204999999999999</v>
      </c>
    </row>
    <row r="30" spans="2:6" ht="17.100000000000001" customHeight="1">
      <c r="B30" s="79" t="s">
        <v>28</v>
      </c>
      <c r="C30" s="80"/>
      <c r="D30" s="39">
        <v>367106</v>
      </c>
      <c r="E30" s="57">
        <v>177167</v>
      </c>
      <c r="F30" s="40">
        <f t="shared" si="0"/>
        <v>2.0720999999999998</v>
      </c>
    </row>
    <row r="31" spans="2:6" ht="17.100000000000001" customHeight="1">
      <c r="B31" s="81" t="s">
        <v>29</v>
      </c>
      <c r="C31" s="82"/>
      <c r="D31" s="31">
        <v>234682</v>
      </c>
      <c r="E31" s="56">
        <v>128703</v>
      </c>
      <c r="F31" s="32">
        <f t="shared" si="0"/>
        <v>1.8233999999999999</v>
      </c>
    </row>
    <row r="32" spans="2:6" ht="17.100000000000001" customHeight="1">
      <c r="B32" s="69" t="s">
        <v>30</v>
      </c>
      <c r="C32" s="70"/>
      <c r="D32" s="33">
        <v>377631</v>
      </c>
      <c r="E32" s="52">
        <v>236028</v>
      </c>
      <c r="F32" s="34">
        <f t="shared" si="0"/>
        <v>1.5999000000000001</v>
      </c>
    </row>
    <row r="33" spans="2:6" ht="17.100000000000001" customHeight="1">
      <c r="B33" s="69" t="s">
        <v>31</v>
      </c>
      <c r="C33" s="70"/>
      <c r="D33" s="33">
        <v>1211445</v>
      </c>
      <c r="E33" s="63">
        <v>747774</v>
      </c>
      <c r="F33" s="34">
        <f t="shared" si="0"/>
        <v>1.6201000000000001</v>
      </c>
    </row>
    <row r="34" spans="2:6" ht="17.100000000000001" customHeight="1">
      <c r="B34" s="69" t="s">
        <v>32</v>
      </c>
      <c r="C34" s="70"/>
      <c r="D34" s="33">
        <v>900958</v>
      </c>
      <c r="E34" s="52">
        <v>555834</v>
      </c>
      <c r="F34" s="34">
        <f t="shared" si="0"/>
        <v>1.6209</v>
      </c>
    </row>
    <row r="35" spans="2:6" ht="17.100000000000001" customHeight="1">
      <c r="B35" s="69" t="s">
        <v>33</v>
      </c>
      <c r="C35" s="70"/>
      <c r="D35" s="33">
        <v>247602</v>
      </c>
      <c r="E35" s="52">
        <v>141346</v>
      </c>
      <c r="F35" s="34">
        <f t="shared" si="0"/>
        <v>1.7517</v>
      </c>
    </row>
    <row r="36" spans="2:6" ht="17.100000000000001" customHeight="1">
      <c r="B36" s="73" t="s">
        <v>2</v>
      </c>
      <c r="C36" s="74"/>
      <c r="D36" s="35">
        <v>211876</v>
      </c>
      <c r="E36" s="54">
        <v>115039</v>
      </c>
      <c r="F36" s="36">
        <f t="shared" si="0"/>
        <v>1.8418000000000001</v>
      </c>
    </row>
    <row r="37" spans="2:6" ht="17.100000000000001" customHeight="1">
      <c r="B37" s="75" t="s">
        <v>34</v>
      </c>
      <c r="C37" s="76"/>
      <c r="D37" s="37">
        <v>99702</v>
      </c>
      <c r="E37" s="51">
        <v>63239</v>
      </c>
      <c r="F37" s="38">
        <f t="shared" si="0"/>
        <v>1.5766</v>
      </c>
    </row>
    <row r="38" spans="2:6" ht="17.100000000000001" customHeight="1">
      <c r="B38" s="69" t="s">
        <v>35</v>
      </c>
      <c r="C38" s="70"/>
      <c r="D38" s="31">
        <v>139961</v>
      </c>
      <c r="E38" s="51">
        <v>92998</v>
      </c>
      <c r="F38" s="34">
        <f t="shared" si="0"/>
        <v>1.5049999999999999</v>
      </c>
    </row>
    <row r="39" spans="2:6" ht="17.100000000000001" customHeight="1">
      <c r="B39" s="69" t="s">
        <v>36</v>
      </c>
      <c r="C39" s="70"/>
      <c r="D39" s="33">
        <v>347860</v>
      </c>
      <c r="E39" s="51">
        <v>240293</v>
      </c>
      <c r="F39" s="34">
        <f t="shared" si="0"/>
        <v>1.4476</v>
      </c>
    </row>
    <row r="40" spans="2:6" ht="17.100000000000001" customHeight="1">
      <c r="B40" s="69" t="s">
        <v>37</v>
      </c>
      <c r="C40" s="70"/>
      <c r="D40" s="33">
        <v>418186</v>
      </c>
      <c r="E40" s="52">
        <v>288385</v>
      </c>
      <c r="F40" s="34">
        <f t="shared" si="0"/>
        <v>1.4500999999999999</v>
      </c>
    </row>
    <row r="41" spans="2:6" ht="17.100000000000001" customHeight="1">
      <c r="B41" s="79" t="s">
        <v>38</v>
      </c>
      <c r="C41" s="80"/>
      <c r="D41" s="39">
        <v>234808</v>
      </c>
      <c r="E41" s="55">
        <v>155908</v>
      </c>
      <c r="F41" s="40">
        <f t="shared" si="0"/>
        <v>1.5061</v>
      </c>
    </row>
    <row r="42" spans="2:6" ht="17.100000000000001" customHeight="1">
      <c r="B42" s="81" t="s">
        <v>39</v>
      </c>
      <c r="C42" s="82"/>
      <c r="D42" s="31">
        <v>132082</v>
      </c>
      <c r="E42" s="56">
        <v>74470</v>
      </c>
      <c r="F42" s="32">
        <f t="shared" si="0"/>
        <v>1.7736000000000001</v>
      </c>
    </row>
    <row r="43" spans="2:6" ht="17.100000000000001" customHeight="1">
      <c r="B43" s="69" t="s">
        <v>40</v>
      </c>
      <c r="C43" s="70"/>
      <c r="D43" s="33">
        <v>178755</v>
      </c>
      <c r="E43" s="52">
        <v>110471</v>
      </c>
      <c r="F43" s="34">
        <f t="shared" si="0"/>
        <v>1.6181000000000001</v>
      </c>
    </row>
    <row r="44" spans="2:6" ht="17.100000000000001" customHeight="1">
      <c r="B44" s="69" t="s">
        <v>41</v>
      </c>
      <c r="C44" s="70"/>
      <c r="D44" s="13">
        <v>263195</v>
      </c>
      <c r="E44" s="53">
        <v>175455</v>
      </c>
      <c r="F44" s="34">
        <f t="shared" si="0"/>
        <v>1.5001</v>
      </c>
    </row>
    <row r="45" spans="2:6" ht="17.100000000000001" customHeight="1">
      <c r="B45" s="73" t="s">
        <v>42</v>
      </c>
      <c r="C45" s="74"/>
      <c r="D45" s="35">
        <v>124475</v>
      </c>
      <c r="E45" s="57">
        <v>65651</v>
      </c>
      <c r="F45" s="36">
        <f t="shared" si="0"/>
        <v>1.8959999999999999</v>
      </c>
    </row>
    <row r="46" spans="2:6" ht="17.100000000000001" customHeight="1">
      <c r="B46" s="75" t="s">
        <v>43</v>
      </c>
      <c r="C46" s="76"/>
      <c r="D46" s="37">
        <v>813515</v>
      </c>
      <c r="E46" s="51">
        <v>510942</v>
      </c>
      <c r="F46" s="38">
        <f t="shared" si="0"/>
        <v>1.5922000000000001</v>
      </c>
    </row>
    <row r="47" spans="2:6" ht="17.100000000000001" customHeight="1">
      <c r="B47" s="69" t="s">
        <v>44</v>
      </c>
      <c r="C47" s="70"/>
      <c r="D47" s="35">
        <v>154682</v>
      </c>
      <c r="E47" s="55">
        <v>97247</v>
      </c>
      <c r="F47" s="34">
        <f t="shared" si="0"/>
        <v>1.5906</v>
      </c>
    </row>
    <row r="48" spans="2:6" ht="17.100000000000001" customHeight="1">
      <c r="B48" s="69" t="s">
        <v>45</v>
      </c>
      <c r="C48" s="70"/>
      <c r="D48" s="33">
        <v>256562</v>
      </c>
      <c r="E48" s="52">
        <v>164016</v>
      </c>
      <c r="F48" s="41">
        <f t="shared" si="0"/>
        <v>1.5642</v>
      </c>
    </row>
    <row r="49" spans="2:9" ht="17.100000000000001" customHeight="1">
      <c r="B49" s="69" t="s">
        <v>46</v>
      </c>
      <c r="C49" s="70"/>
      <c r="D49" s="31">
        <v>334448</v>
      </c>
      <c r="E49" s="51">
        <v>204776</v>
      </c>
      <c r="F49" s="34">
        <f t="shared" si="0"/>
        <v>1.6332</v>
      </c>
    </row>
    <row r="50" spans="2:9" ht="17.100000000000001" customHeight="1">
      <c r="B50" s="69" t="s">
        <v>47</v>
      </c>
      <c r="C50" s="70"/>
      <c r="D50" s="33">
        <v>264781</v>
      </c>
      <c r="E50" s="52">
        <v>162351</v>
      </c>
      <c r="F50" s="34">
        <f t="shared" si="0"/>
        <v>1.6309</v>
      </c>
    </row>
    <row r="51" spans="2:9" ht="17.100000000000001" customHeight="1">
      <c r="B51" s="69" t="s">
        <v>48</v>
      </c>
      <c r="C51" s="70"/>
      <c r="D51" s="33">
        <v>193251</v>
      </c>
      <c r="E51" s="52">
        <v>139240</v>
      </c>
      <c r="F51" s="34">
        <f t="shared" si="0"/>
        <v>1.3878999999999999</v>
      </c>
    </row>
    <row r="52" spans="2:9" ht="17.100000000000001" customHeight="1">
      <c r="B52" s="69" t="s">
        <v>3</v>
      </c>
      <c r="C52" s="70"/>
      <c r="D52" s="33">
        <v>328886</v>
      </c>
      <c r="E52" s="52">
        <v>188132</v>
      </c>
      <c r="F52" s="34">
        <f t="shared" si="0"/>
        <v>1.7482</v>
      </c>
    </row>
    <row r="53" spans="2:9" ht="17.100000000000001" customHeight="1" thickBot="1">
      <c r="B53" s="71" t="s">
        <v>49</v>
      </c>
      <c r="C53" s="72"/>
      <c r="D53" s="42">
        <v>318028</v>
      </c>
      <c r="E53" s="58">
        <v>162193</v>
      </c>
      <c r="F53" s="43">
        <f t="shared" si="0"/>
        <v>1.9608000000000001</v>
      </c>
    </row>
    <row r="54" spans="2:9" ht="17.100000000000001" customHeight="1" thickTop="1" thickBot="1">
      <c r="B54" s="77" t="s">
        <v>4</v>
      </c>
      <c r="C54" s="78"/>
      <c r="D54" s="14">
        <f>SUM(D7:D53)</f>
        <v>21379982</v>
      </c>
      <c r="E54" s="59">
        <f>SUM(E7:E53)</f>
        <v>13152985</v>
      </c>
      <c r="F54" s="44">
        <f t="shared" si="0"/>
        <v>1.6254999999999999</v>
      </c>
    </row>
    <row r="55" spans="2:9" customFormat="1" ht="12.6" customHeight="1">
      <c r="B55" s="10"/>
      <c r="C55" s="10"/>
      <c r="D55" s="1"/>
      <c r="E55" s="1"/>
      <c r="F55" s="1"/>
      <c r="G55" s="1"/>
      <c r="H55" s="2"/>
      <c r="I55" s="1"/>
    </row>
    <row r="56" spans="2:9" customFormat="1" ht="12.6" customHeight="1" thickBot="1">
      <c r="B56" s="5"/>
      <c r="C56" s="5"/>
      <c r="D56" s="60"/>
      <c r="E56" s="61"/>
      <c r="F56" s="62"/>
      <c r="G56" s="3"/>
      <c r="H56" s="4"/>
      <c r="I56" s="3"/>
    </row>
    <row r="57" spans="2:9" customFormat="1" ht="12.6" customHeight="1">
      <c r="B57" s="67" t="s">
        <v>12</v>
      </c>
      <c r="C57" s="68"/>
      <c r="D57" s="15" t="s">
        <v>62</v>
      </c>
      <c r="E57" s="15" t="s">
        <v>63</v>
      </c>
      <c r="F57" s="16" t="s">
        <v>64</v>
      </c>
      <c r="G57" s="3"/>
      <c r="H57" s="4"/>
      <c r="I57" s="3"/>
    </row>
    <row r="58" spans="2:9" ht="17.100000000000001" customHeight="1" thickBot="1">
      <c r="B58" s="64" t="s">
        <v>13</v>
      </c>
      <c r="C58" s="65"/>
      <c r="D58" s="18">
        <f>ROUND(D54/D70,4)</f>
        <v>0.20100000000000001</v>
      </c>
      <c r="E58" s="19">
        <f>ROUND(E54/E70,4)</f>
        <v>0.1265</v>
      </c>
      <c r="F58" s="20">
        <f>D58-E58</f>
        <v>7.4500000000000011E-2</v>
      </c>
      <c r="G58" s="47"/>
      <c r="H58" s="48"/>
    </row>
    <row r="59" spans="2:9" s="17" customFormat="1" ht="17.100000000000001" customHeight="1">
      <c r="B59" s="9" t="s">
        <v>14</v>
      </c>
      <c r="C59" s="9"/>
      <c r="D59" s="9"/>
      <c r="E59" s="9"/>
      <c r="F59" s="9"/>
    </row>
    <row r="60" spans="2:9" s="21" customFormat="1" ht="35.1" customHeight="1">
      <c r="B60" s="49" t="s">
        <v>68</v>
      </c>
      <c r="C60" s="49"/>
      <c r="D60" s="49"/>
      <c r="E60" s="49"/>
      <c r="F60" s="49"/>
      <c r="G60" s="8"/>
    </row>
    <row r="61" spans="2:9" s="21" customFormat="1" ht="17.100000000000001" customHeight="1">
      <c r="B61" s="9"/>
      <c r="C61" s="9"/>
      <c r="D61" s="9"/>
      <c r="E61" s="9"/>
      <c r="F61" s="9"/>
      <c r="G61" s="8"/>
    </row>
    <row r="62" spans="2:9" s="21" customFormat="1" ht="17.100000000000001" customHeight="1">
      <c r="B62" s="9"/>
      <c r="C62" s="9"/>
      <c r="D62" s="9"/>
      <c r="E62" s="9"/>
      <c r="F62" s="9"/>
      <c r="G62" s="50"/>
    </row>
    <row r="63" spans="2:9" s="21" customFormat="1" ht="17.100000000000001" customHeight="1">
      <c r="B63" s="9"/>
      <c r="C63" s="9"/>
      <c r="D63" s="9"/>
      <c r="E63" s="9"/>
      <c r="F63" s="9"/>
      <c r="G63" s="8"/>
    </row>
    <row r="64" spans="2:9" s="21" customFormat="1" ht="17.100000000000001" customHeight="1">
      <c r="B64" s="9"/>
      <c r="C64" s="9"/>
      <c r="D64" s="9"/>
      <c r="E64" s="9"/>
      <c r="F64" s="9"/>
      <c r="G64" s="8"/>
    </row>
    <row r="65" spans="2:9" s="21" customFormat="1" ht="17.100000000000001" customHeight="1">
      <c r="B65" s="9"/>
      <c r="C65" s="9"/>
      <c r="D65" s="9"/>
      <c r="E65" s="9"/>
      <c r="F65" s="9"/>
      <c r="G65" s="8"/>
      <c r="I65" s="45">
        <f>47-COUNT(D7:D53)</f>
        <v>0</v>
      </c>
    </row>
    <row r="66" spans="2:9" s="21" customFormat="1" ht="17.100000000000001" customHeight="1">
      <c r="B66" s="11" t="s">
        <v>15</v>
      </c>
      <c r="C66" s="11"/>
      <c r="D66" s="11"/>
      <c r="E66" s="11"/>
      <c r="F66" s="11"/>
      <c r="G66" s="8"/>
    </row>
    <row r="67" spans="2:9" s="21" customFormat="1" ht="17.100000000000001" customHeight="1">
      <c r="B67" s="23"/>
      <c r="C67" s="24"/>
      <c r="D67" s="25" t="s">
        <v>65</v>
      </c>
      <c r="E67" s="25" t="s">
        <v>66</v>
      </c>
      <c r="F67" s="11"/>
      <c r="G67" s="8"/>
    </row>
    <row r="68" spans="2:9" s="22" customFormat="1" ht="17.100000000000001" customHeight="1">
      <c r="B68" s="66" t="s">
        <v>16</v>
      </c>
      <c r="C68" s="66"/>
      <c r="D68" s="26">
        <v>106274181</v>
      </c>
      <c r="E68" s="26">
        <v>103858464</v>
      </c>
      <c r="F68" s="11"/>
    </row>
    <row r="69" spans="2:9" s="22" customFormat="1" ht="17.100000000000001" customHeight="1">
      <c r="B69" s="66" t="s">
        <v>17</v>
      </c>
      <c r="C69" s="66"/>
      <c r="D69" s="26">
        <v>100405</v>
      </c>
      <c r="E69" s="26">
        <v>104320</v>
      </c>
      <c r="F69" s="11"/>
    </row>
    <row r="70" spans="2:9" ht="17.100000000000001" customHeight="1">
      <c r="B70" s="66" t="s">
        <v>18</v>
      </c>
      <c r="C70" s="66"/>
      <c r="D70" s="26">
        <f>D68+D69</f>
        <v>106374586</v>
      </c>
      <c r="E70" s="26">
        <f>E68+E69</f>
        <v>103962784</v>
      </c>
    </row>
    <row r="76" spans="2:9" ht="17.100000000000001" customHeight="1">
      <c r="F76" s="46"/>
    </row>
  </sheetData>
  <mergeCells count="58">
    <mergeCell ref="B7:C7"/>
    <mergeCell ref="B1:F2"/>
    <mergeCell ref="E3:F3"/>
    <mergeCell ref="B4:C6"/>
    <mergeCell ref="D4:D5"/>
    <mergeCell ref="E4:F4"/>
    <mergeCell ref="B19:C19"/>
    <mergeCell ref="B8:C8"/>
    <mergeCell ref="B9:C9"/>
    <mergeCell ref="B10:C10"/>
    <mergeCell ref="B11:C11"/>
    <mergeCell ref="B12:C12"/>
    <mergeCell ref="B13:C13"/>
    <mergeCell ref="B14:C14"/>
    <mergeCell ref="B15:C15"/>
    <mergeCell ref="B16:C16"/>
    <mergeCell ref="B17:C17"/>
    <mergeCell ref="B18:C18"/>
    <mergeCell ref="B31:C31"/>
    <mergeCell ref="B20:C20"/>
    <mergeCell ref="B21:C21"/>
    <mergeCell ref="B22:C22"/>
    <mergeCell ref="B23:C23"/>
    <mergeCell ref="B24:C24"/>
    <mergeCell ref="B25:C25"/>
    <mergeCell ref="B26:C26"/>
    <mergeCell ref="B27:C27"/>
    <mergeCell ref="B28:C28"/>
    <mergeCell ref="B29:C29"/>
    <mergeCell ref="B30:C30"/>
    <mergeCell ref="B54:C54"/>
    <mergeCell ref="B43:C43"/>
    <mergeCell ref="B32:C32"/>
    <mergeCell ref="B33:C33"/>
    <mergeCell ref="B34:C34"/>
    <mergeCell ref="B35:C35"/>
    <mergeCell ref="B36:C36"/>
    <mergeCell ref="B37:C37"/>
    <mergeCell ref="B38:C38"/>
    <mergeCell ref="B39:C39"/>
    <mergeCell ref="B40:C40"/>
    <mergeCell ref="B41:C41"/>
    <mergeCell ref="B42:C42"/>
    <mergeCell ref="B49:C49"/>
    <mergeCell ref="B50:C50"/>
    <mergeCell ref="B51:C51"/>
    <mergeCell ref="B52:C52"/>
    <mergeCell ref="B53:C53"/>
    <mergeCell ref="B44:C44"/>
    <mergeCell ref="B45:C45"/>
    <mergeCell ref="B46:C46"/>
    <mergeCell ref="B47:C47"/>
    <mergeCell ref="B48:C48"/>
    <mergeCell ref="B58:C58"/>
    <mergeCell ref="B68:C68"/>
    <mergeCell ref="B69:C69"/>
    <mergeCell ref="B70:C70"/>
    <mergeCell ref="B57:C57"/>
  </mergeCells>
  <phoneticPr fontId="1"/>
  <printOptions horizontalCentered="1"/>
  <pageMargins left="0.39370078740157483" right="0.39370078740157483" top="0.19685039370078741" bottom="0.19685039370078741"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期日前日（７）</vt:lpstr>
      <vt:lpstr>'期日前日（７）'!Print_Area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2017-10-23T10:07:12Z</cp:lastPrinted>
  <dcterms:created xsi:type="dcterms:W3CDTF">2016-01-28T07:26:13Z</dcterms:created>
  <dcterms:modified xsi:type="dcterms:W3CDTF">2017-10-23T10:07:21Z</dcterms:modified>
</cp:coreProperties>
</file>