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12" windowHeight="6036" activeTab="0"/>
  </bookViews>
  <sheets>
    <sheet name="4-1b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<sst xmlns="http://schemas.openxmlformats.org/spreadsheetml/2006/main" count="30" uniqueCount="29">
  <si>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（単位　億円・％）</t>
  </si>
  <si>
    <t>区　　分</t>
  </si>
  <si>
    <t>比較</t>
  </si>
  <si>
    <t>計画額</t>
  </si>
  <si>
    <t>増減額</t>
  </si>
  <si>
    <t>増減率</t>
  </si>
  <si>
    <t>Ⅰ　震災復興特別交付税</t>
  </si>
  <si>
    <t>第４部　その他参考資料</t>
  </si>
  <si>
    <t>　３　河川等災害復旧事業費補助</t>
  </si>
  <si>
    <t>　１　災害救助費等負担金</t>
  </si>
  <si>
    <t>　２　災害等廃棄物処理事業費補助金</t>
  </si>
  <si>
    <t>　４　社会資本整備総合交付金</t>
  </si>
  <si>
    <t>　５　循環型社会形成推進交付金</t>
  </si>
  <si>
    <t>　６　東日本大震災復興交付金</t>
  </si>
  <si>
    <t>　　歳入合計</t>
  </si>
  <si>
    <t>その２　歳入（復旧・復興事業）</t>
  </si>
  <si>
    <t>　７　放射線量低減対策特別緊急事業費補助金</t>
  </si>
  <si>
    <t>　９　福島再生加速化交付金</t>
  </si>
  <si>
    <t>　８　中小企業協同組合等共同
施設等災害復旧費補助金</t>
  </si>
  <si>
    <t xml:space="preserve">  10　その他</t>
  </si>
  <si>
    <t>　４－１表　平成28年度地方財政計画</t>
  </si>
  <si>
    <t>平成28年度</t>
  </si>
  <si>
    <t>平成27年度</t>
  </si>
  <si>
    <t>Ⅱ　一般財源充当分</t>
  </si>
  <si>
    <t>Ⅲ　国庫支出金</t>
  </si>
  <si>
    <t>Ⅳ　地方債</t>
  </si>
  <si>
    <t>Ⅴ　雑収入</t>
  </si>
  <si>
    <t>-</t>
  </si>
  <si>
    <t>皆増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</si>
</sst>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  <numFmt numFmtId="182" formatCode="0_);[Red]\(0\)"/>
    <numFmt numFmtId="183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vertical="center"/>
    </xf>
    <xf numFmtId="178" fontId="0" fillId="0" borderId="0" xfId="0" applyNumberForma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/>
    </xf>
    <xf numFmtId="178" fontId="0" fillId="0" borderId="16" xfId="0" applyNumberFormat="1" applyBorder="1" applyAlignment="1">
      <alignment horizontal="right" vertical="center"/>
    </xf>
    <xf numFmtId="49" fontId="2" fillId="0" borderId="14" xfId="0" applyNumberFormat="1" applyFont="1" applyBorder="1" applyAlignment="1">
      <alignment/>
    </xf>
    <xf numFmtId="178" fontId="2" fillId="0" borderId="14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/>
    </xf>
    <xf numFmtId="178" fontId="2" fillId="33" borderId="15" xfId="0" applyNumberFormat="1" applyFont="1" applyFill="1" applyBorder="1" applyAlignment="1">
      <alignment vertical="center"/>
    </xf>
    <xf numFmtId="178" fontId="2" fillId="33" borderId="15" xfId="0" applyNumberFormat="1" applyFont="1" applyFill="1" applyBorder="1" applyAlignment="1">
      <alignment horizontal="right"/>
    </xf>
    <xf numFmtId="180" fontId="2" fillId="33" borderId="15" xfId="0" applyNumberFormat="1" applyFont="1" applyFill="1" applyBorder="1" applyAlignment="1">
      <alignment horizontal="right"/>
    </xf>
    <xf numFmtId="178" fontId="0" fillId="33" borderId="16" xfId="0" applyNumberFormat="1" applyFill="1" applyBorder="1" applyAlignment="1">
      <alignment horizontal="right" vertical="center"/>
    </xf>
    <xf numFmtId="178" fontId="0" fillId="33" borderId="0" xfId="0" applyNumberFormat="1" applyFill="1" applyBorder="1" applyAlignment="1">
      <alignment horizontal="right"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5.25390625" style="1" customWidth="1"/>
    <col min="2" max="5" width="14.625" style="1" customWidth="1"/>
    <col min="6" max="16384" width="9.00390625" style="1" customWidth="1"/>
  </cols>
  <sheetData>
    <row r="1" ht="10.5">
      <c r="A1" s="1" t="s">
        <v>7</v>
      </c>
    </row>
    <row r="2" ht="10.5">
      <c r="A2" s="1" t="s">
        <v>20</v>
      </c>
    </row>
    <row r="3" spans="1:5" ht="10.5">
      <c r="A3" s="1" t="s">
        <v>15</v>
      </c>
      <c r="E3" s="1" t="s">
        <v>0</v>
      </c>
    </row>
    <row r="4" spans="1:5" ht="12.75">
      <c r="A4" s="3" t="s">
        <v>1</v>
      </c>
      <c r="B4" s="4" t="s">
        <v>21</v>
      </c>
      <c r="C4" s="4" t="s">
        <v>22</v>
      </c>
      <c r="D4" s="5" t="s">
        <v>2</v>
      </c>
      <c r="E4" s="6"/>
    </row>
    <row r="5" spans="1:5" ht="10.5">
      <c r="A5" s="7"/>
      <c r="B5" s="4" t="s">
        <v>3</v>
      </c>
      <c r="C5" s="4" t="s">
        <v>3</v>
      </c>
      <c r="D5" s="4" t="s">
        <v>4</v>
      </c>
      <c r="E5" s="4" t="s">
        <v>5</v>
      </c>
    </row>
    <row r="6" spans="1:5" ht="10.5">
      <c r="A6" s="2" t="s">
        <v>6</v>
      </c>
      <c r="B6" s="21">
        <v>4802</v>
      </c>
      <c r="C6" s="9">
        <v>5898</v>
      </c>
      <c r="D6" s="9">
        <f>B6-C6</f>
        <v>-1096</v>
      </c>
      <c r="E6" s="11">
        <f>ROUND(D6/C6*100,1)</f>
        <v>-18.6</v>
      </c>
    </row>
    <row r="7" spans="1:5" ht="10.5">
      <c r="A7" s="8" t="s">
        <v>23</v>
      </c>
      <c r="B7" s="22">
        <v>79</v>
      </c>
      <c r="C7" s="10" t="s">
        <v>27</v>
      </c>
      <c r="D7" s="10">
        <v>79</v>
      </c>
      <c r="E7" s="12" t="s">
        <v>28</v>
      </c>
    </row>
    <row r="8" spans="1:5" ht="10.5">
      <c r="A8" s="8" t="s">
        <v>24</v>
      </c>
      <c r="B8" s="22">
        <v>12528</v>
      </c>
      <c r="C8" s="10">
        <v>13717</v>
      </c>
      <c r="D8" s="10">
        <f aca="true" t="shared" si="0" ref="D8:D21">B8-C8</f>
        <v>-1189</v>
      </c>
      <c r="E8" s="12">
        <f aca="true" t="shared" si="1" ref="E8:E21">ROUND(D8/C8*100,1)</f>
        <v>-8.7</v>
      </c>
    </row>
    <row r="9" spans="1:10" s="15" customFormat="1" ht="12.75">
      <c r="A9" s="8" t="s">
        <v>9</v>
      </c>
      <c r="B9" s="22">
        <v>315</v>
      </c>
      <c r="C9" s="10">
        <v>382</v>
      </c>
      <c r="D9" s="10">
        <f t="shared" si="0"/>
        <v>-67</v>
      </c>
      <c r="E9" s="12">
        <f t="shared" si="1"/>
        <v>-17.5</v>
      </c>
      <c r="F9" s="18"/>
      <c r="G9" s="16"/>
      <c r="H9" s="16"/>
      <c r="I9" s="16"/>
      <c r="J9" s="16"/>
    </row>
    <row r="10" spans="1:10" s="15" customFormat="1" ht="12.75">
      <c r="A10" s="8" t="s">
        <v>10</v>
      </c>
      <c r="B10" s="22">
        <v>6</v>
      </c>
      <c r="C10" s="10">
        <v>11</v>
      </c>
      <c r="D10" s="10">
        <f t="shared" si="0"/>
        <v>-5</v>
      </c>
      <c r="E10" s="12">
        <f t="shared" si="1"/>
        <v>-45.5</v>
      </c>
      <c r="F10" s="18"/>
      <c r="G10" s="16"/>
      <c r="H10" s="16"/>
      <c r="I10" s="16"/>
      <c r="J10" s="16"/>
    </row>
    <row r="11" spans="1:10" s="15" customFormat="1" ht="12.75">
      <c r="A11" s="8" t="s">
        <v>8</v>
      </c>
      <c r="B11" s="22">
        <v>2586</v>
      </c>
      <c r="C11" s="10">
        <v>1975</v>
      </c>
      <c r="D11" s="10">
        <f t="shared" si="0"/>
        <v>611</v>
      </c>
      <c r="E11" s="12">
        <f t="shared" si="1"/>
        <v>30.9</v>
      </c>
      <c r="F11" s="18"/>
      <c r="G11" s="16"/>
      <c r="H11" s="16"/>
      <c r="I11" s="16"/>
      <c r="J11" s="16"/>
    </row>
    <row r="12" spans="1:10" s="15" customFormat="1" ht="12.75">
      <c r="A12" s="8" t="s">
        <v>11</v>
      </c>
      <c r="B12" s="22">
        <v>1054</v>
      </c>
      <c r="C12" s="10">
        <v>1171</v>
      </c>
      <c r="D12" s="10">
        <f t="shared" si="0"/>
        <v>-117</v>
      </c>
      <c r="E12" s="12">
        <f t="shared" si="1"/>
        <v>-10</v>
      </c>
      <c r="F12" s="18"/>
      <c r="G12" s="16"/>
      <c r="H12" s="16"/>
      <c r="I12" s="16"/>
      <c r="J12" s="16"/>
    </row>
    <row r="13" spans="1:10" s="15" customFormat="1" ht="12.75">
      <c r="A13" s="8" t="s">
        <v>12</v>
      </c>
      <c r="B13" s="22">
        <v>110</v>
      </c>
      <c r="C13" s="10">
        <v>126</v>
      </c>
      <c r="D13" s="10">
        <f t="shared" si="0"/>
        <v>-16</v>
      </c>
      <c r="E13" s="12">
        <f t="shared" si="1"/>
        <v>-12.7</v>
      </c>
      <c r="F13" s="18"/>
      <c r="G13" s="16"/>
      <c r="H13" s="16"/>
      <c r="I13" s="16"/>
      <c r="J13" s="16"/>
    </row>
    <row r="14" spans="1:10" s="15" customFormat="1" ht="12.75">
      <c r="A14" s="8" t="s">
        <v>13</v>
      </c>
      <c r="B14" s="22">
        <v>1113</v>
      </c>
      <c r="C14" s="10">
        <v>2567</v>
      </c>
      <c r="D14" s="10">
        <f t="shared" si="0"/>
        <v>-1454</v>
      </c>
      <c r="E14" s="12">
        <f t="shared" si="1"/>
        <v>-56.6</v>
      </c>
      <c r="F14" s="18"/>
      <c r="G14" s="16"/>
      <c r="H14" s="16"/>
      <c r="I14" s="16"/>
      <c r="J14" s="16"/>
    </row>
    <row r="15" spans="1:10" s="15" customFormat="1" ht="12.75">
      <c r="A15" s="8" t="s">
        <v>16</v>
      </c>
      <c r="B15" s="22">
        <v>2330</v>
      </c>
      <c r="C15" s="10">
        <v>1760</v>
      </c>
      <c r="D15" s="10">
        <f t="shared" si="0"/>
        <v>570</v>
      </c>
      <c r="E15" s="12">
        <f t="shared" si="1"/>
        <v>32.4</v>
      </c>
      <c r="F15" s="18"/>
      <c r="G15" s="16"/>
      <c r="H15" s="16"/>
      <c r="I15" s="16"/>
      <c r="J15" s="16"/>
    </row>
    <row r="16" spans="1:10" s="30" customFormat="1" ht="12.75">
      <c r="A16" s="24" t="s">
        <v>18</v>
      </c>
      <c r="B16" s="25">
        <v>290</v>
      </c>
      <c r="C16" s="26">
        <v>400</v>
      </c>
      <c r="D16" s="26">
        <f t="shared" si="0"/>
        <v>-110</v>
      </c>
      <c r="E16" s="27">
        <f>ROUND(D16/C16*100,1)</f>
        <v>-27.5</v>
      </c>
      <c r="F16" s="28"/>
      <c r="G16" s="29"/>
      <c r="H16" s="29"/>
      <c r="I16" s="29"/>
      <c r="J16" s="29"/>
    </row>
    <row r="17" spans="1:10" s="30" customFormat="1" ht="12.75">
      <c r="A17" s="24" t="s">
        <v>17</v>
      </c>
      <c r="B17" s="25">
        <v>1012</v>
      </c>
      <c r="C17" s="26">
        <v>1056</v>
      </c>
      <c r="D17" s="26">
        <f t="shared" si="0"/>
        <v>-44</v>
      </c>
      <c r="E17" s="27">
        <f>ROUND(D17/C17*100,1)</f>
        <v>-4.2</v>
      </c>
      <c r="F17" s="28"/>
      <c r="G17" s="29"/>
      <c r="H17" s="29"/>
      <c r="I17" s="29"/>
      <c r="J17" s="29"/>
    </row>
    <row r="18" spans="1:10" s="30" customFormat="1" ht="12.75">
      <c r="A18" s="24" t="s">
        <v>19</v>
      </c>
      <c r="B18" s="25">
        <v>3713</v>
      </c>
      <c r="C18" s="26">
        <v>4269</v>
      </c>
      <c r="D18" s="26">
        <f t="shared" si="0"/>
        <v>-556</v>
      </c>
      <c r="E18" s="27">
        <f>ROUND(D18/C18*100,1)</f>
        <v>-13</v>
      </c>
      <c r="F18" s="28"/>
      <c r="G18" s="29"/>
      <c r="H18" s="29"/>
      <c r="I18" s="29"/>
      <c r="J18" s="29"/>
    </row>
    <row r="19" spans="1:5" ht="10.5">
      <c r="A19" s="8" t="s">
        <v>25</v>
      </c>
      <c r="B19" s="22">
        <v>331</v>
      </c>
      <c r="C19" s="10">
        <v>355</v>
      </c>
      <c r="D19" s="10">
        <f t="shared" si="0"/>
        <v>-24</v>
      </c>
      <c r="E19" s="12">
        <f t="shared" si="1"/>
        <v>-6.8</v>
      </c>
    </row>
    <row r="20" spans="1:5" ht="10.5" customHeight="1">
      <c r="A20" s="8" t="s">
        <v>26</v>
      </c>
      <c r="B20" s="22">
        <v>59</v>
      </c>
      <c r="C20" s="10">
        <v>90</v>
      </c>
      <c r="D20" s="10">
        <f t="shared" si="0"/>
        <v>-31</v>
      </c>
      <c r="E20" s="12">
        <f t="shared" si="1"/>
        <v>-34.4</v>
      </c>
    </row>
    <row r="21" spans="1:5" ht="10.5" customHeight="1">
      <c r="A21" s="19" t="s">
        <v>14</v>
      </c>
      <c r="B21" s="23">
        <v>17799</v>
      </c>
      <c r="C21" s="20">
        <v>20060</v>
      </c>
      <c r="D21" s="20">
        <f t="shared" si="0"/>
        <v>-2261</v>
      </c>
      <c r="E21" s="17">
        <f t="shared" si="1"/>
        <v>-11.3</v>
      </c>
    </row>
    <row r="22" spans="1:2" ht="10.5">
      <c r="A22" s="14"/>
      <c r="B22" s="13"/>
    </row>
  </sheetData>
  <sheetProtection/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2013-08-08T04:18:58Z</cp:lastPrinted>
  <dcterms:created xsi:type="dcterms:W3CDTF">2013-08-07T13:11:13Z</dcterms:created>
  <dcterms:modified xsi:type="dcterms:W3CDTF">2018-07-30T14:20:20Z</dcterms:modified>
  <cp:category/>
  <cp:version/>
  <cp:contentType/>
  <cp:contentStatus/>
</cp:coreProperties>
</file>