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6.176.10\財務室\○決算状況調査(決算統計)[担当者用]\30年度報告(29年度分)\14 (0128)経営比較分析表（財政課）②\05 提出\"/>
    </mc:Choice>
  </mc:AlternateContent>
  <workbookProtection workbookAlgorithmName="SHA-512" workbookHashValue="ivlidR0AaLvfqzFqveC8nYJQRstQo8sdq//YYKRJ6YQaWPpFpjG0CrXh0ntCsOOG4JcWklp8O7lu+wYDH628xQ==" workbookSaltValue="rpLFbkJW91Xe0BGgheP5T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FZ8" i="4"/>
  <c r="EG8" i="4"/>
  <c r="AU8" i="4"/>
  <c r="B8" i="4"/>
  <c r="B6" i="4"/>
  <c r="MN54" i="4" l="1"/>
  <c r="IZ32" i="4"/>
  <c r="HM78" i="4"/>
  <c r="FL54" i="4"/>
  <c r="FL32" i="4"/>
  <c r="MH78" i="4"/>
  <c r="CS78" i="4"/>
  <c r="BX54" i="4"/>
  <c r="BX32" i="4"/>
  <c r="MN32" i="4"/>
  <c r="IZ54" i="4"/>
  <c r="C11" i="5"/>
  <c r="D11" i="5"/>
  <c r="E11" i="5"/>
  <c r="B11" i="5"/>
  <c r="KC78" i="4" l="1"/>
  <c r="HG54" i="4"/>
  <c r="HG32" i="4"/>
  <c r="FH78" i="4"/>
  <c r="AN78" i="4"/>
  <c r="AE54" i="4"/>
  <c r="AE32" i="4"/>
  <c r="DS54" i="4"/>
  <c r="KU54" i="4"/>
  <c r="KU32" i="4"/>
  <c r="DS32" i="4"/>
  <c r="KF54" i="4"/>
  <c r="KF32" i="4"/>
  <c r="JJ78" i="4"/>
  <c r="GR54" i="4"/>
  <c r="EO78" i="4"/>
  <c r="DD54" i="4"/>
  <c r="DD32" i="4"/>
  <c r="GR32" i="4"/>
  <c r="U78" i="4"/>
  <c r="P54" i="4"/>
  <c r="P32" i="4"/>
  <c r="BZ78" i="4"/>
  <c r="BI54" i="4"/>
  <c r="BI32" i="4"/>
  <c r="LY32" i="4"/>
  <c r="LO78" i="4"/>
  <c r="IK54" i="4"/>
  <c r="IK32" i="4"/>
  <c r="LY54" i="4"/>
  <c r="GT78" i="4"/>
  <c r="EW54" i="4"/>
  <c r="EW32" i="4"/>
  <c r="GA78" i="4"/>
  <c r="EH54" i="4"/>
  <c r="AT32" i="4"/>
  <c r="LJ54" i="4"/>
  <c r="LJ32" i="4"/>
  <c r="BG78" i="4"/>
  <c r="KV78" i="4"/>
  <c r="HV54" i="4"/>
  <c r="HV32" i="4"/>
  <c r="EH32" i="4"/>
  <c r="AT54" i="4"/>
</calcChain>
</file>

<file path=xl/sharedStrings.xml><?xml version="1.0" encoding="utf-8"?>
<sst xmlns="http://schemas.openxmlformats.org/spreadsheetml/2006/main" count="288" uniqueCount="150">
  <si>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</si>
  <si>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</si>
  <si>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</si>
  <si>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</si>
  <si>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</si>
  <si>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</si>
  <si>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</si>
  <si>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</si>
  <si>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</si>
  <si>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</si>
  <si>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</si>
  <si>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</si>
  <si>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</si>
  <si>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</si>
  <si>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</si>
  <si>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</si>
  <si>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</si>
  <si>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</si>
  <si>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</si>
  <si>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</si>
  <si>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</si>
  <si>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</si>
  <si>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</si>
  <si>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</si>
  <si>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</si>
  <si>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</si>
  <si>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</si>
  <si>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</si>
  <si>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</si>
  <si>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</si>
  <si>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</si>
  <si>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</si>
  <si>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</si>
  <si>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</si>
  <si>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</si>
  <si>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</si>
  <si>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</si>
  <si>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</si>
  <si>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</si>
  <si>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</si>
  <si>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</si>
  <si>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</si>
  <si>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</si>
  <si>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</si>
  <si>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</si>
  <si>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</si>
  <si>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</si>
  <si>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</si>
  <si>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</si>
  <si>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</si>
  <si>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</si>
  <si>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</si>
  <si>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</si>
  <si>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</si>
  <si>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</si>
  <si>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</si>
  <si>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</si>
  <si>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</si>
  <si>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</si>
  <si>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</si>
  <si>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</si>
  <si>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</si>
  <si>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</si>
  <si>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</si>
  <si>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</si>
  <si>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</si>
  <si>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</si>
  <si>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</si>
  <si>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</si>
  <si>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</si>
  <si>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</si>
  <si>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</si>
  <si>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</si>
  <si>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</si>
  <si>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</si>
  <si>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</si>
  <si>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</si>
  <si>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</si>
  <si>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</si>
  <si>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</si>
  <si>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</si>
  <si>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</si>
  <si>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</si>
  <si>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</si>
  <si>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</si>
  <si>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</si>
  <si>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</si>
  <si>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</si>
  <si>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</si>
  <si>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</si>
  <si>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</si>
  <si>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</si>
  <si>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</si>
  <si>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</si>
  <si>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</si>
  <si>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</si>
  <si>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</si>
  <si>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</si>
  <si>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</si>
  <si>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</si>
  <si>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</si>
  <si>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</si>
  <si>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</si>
  <si>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</si>
  <si>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</si>
  <si>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</si>
  <si>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</si>
  <si>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</si>
  <si>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</si>
  <si>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</si>
  <si>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</si>
  <si>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</si>
  <si>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</si>
  <si>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</si>
  <si>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</si>
  <si>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</si>
  <si>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</si>
  <si>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</si>
  <si>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</si>
  <si>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</si>
  <si>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</si>
  <si>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</si>
  <si>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当該値(N-1)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</si>
  <si>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</si>
  <si>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</si>
  <si>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</si>
  <si>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</si>
  <si>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</si>
  <si>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救急医療センター</t>
  </si>
  <si>
    <t>条例全部</t>
  </si>
  <si>
    <t>病院事業</t>
  </si>
  <si>
    <t>一般病院</t>
  </si>
  <si>
    <t>100床以上～200床未満</t>
  </si>
  <si>
    <t>自治体職員</t>
  </si>
  <si>
    <t>直営</t>
  </si>
  <si>
    <t>-</t>
  </si>
  <si>
    <t>I 訓</t>
  </si>
  <si>
    <t>救 臨 災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</si>
  <si>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</si>
  <si>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</si>
  <si>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</si>
  <si>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</si>
  <si>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</si>
  <si>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</si>
  <si>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</si>
  <si>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</si>
  <si>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千葉県救急医療センターは、昭和55年に開設された千葉県全域を対象とする第3次救急医療施設であり、全国にも数少ない独立型の救命救急センターである。
　内科・外科各分野の専門医が救急医療に特化した形で、24時間365日体制で勤務し、心筋梗塞、脳卒中、大動脈疾患、重症多発外傷、急性腹症等の重症救急患者の治療に当たっている。</t>
    <rPh sb="1" eb="4">
      <t>チバケン</t>
    </rPh>
    <rPh sb="4" eb="6">
      <t>キュウキュウ</t>
    </rPh>
    <rPh sb="6" eb="8">
      <t>イリョウ</t>
    </rPh>
    <rPh sb="14" eb="16">
      <t>ショウワ</t>
    </rPh>
    <rPh sb="18" eb="19">
      <t>ネン</t>
    </rPh>
    <rPh sb="20" eb="22">
      <t>カイセツ</t>
    </rPh>
    <rPh sb="25" eb="28">
      <t>チバケン</t>
    </rPh>
    <rPh sb="28" eb="30">
      <t>ゼンイキ</t>
    </rPh>
    <rPh sb="31" eb="33">
      <t>タイショウ</t>
    </rPh>
    <rPh sb="36" eb="37">
      <t>ダイ</t>
    </rPh>
    <rPh sb="38" eb="39">
      <t>ジ</t>
    </rPh>
    <rPh sb="39" eb="41">
      <t>キュウキュウ</t>
    </rPh>
    <rPh sb="41" eb="43">
      <t>イリョウ</t>
    </rPh>
    <rPh sb="43" eb="45">
      <t>シセツ</t>
    </rPh>
    <rPh sb="49" eb="51">
      <t>ゼンコク</t>
    </rPh>
    <rPh sb="53" eb="54">
      <t>カズ</t>
    </rPh>
    <rPh sb="54" eb="55">
      <t>スク</t>
    </rPh>
    <rPh sb="57" eb="59">
      <t>ドクリツ</t>
    </rPh>
    <rPh sb="59" eb="60">
      <t>カタ</t>
    </rPh>
    <rPh sb="61" eb="63">
      <t>キュウメイ</t>
    </rPh>
    <rPh sb="63" eb="65">
      <t>キュウキュウ</t>
    </rPh>
    <rPh sb="75" eb="77">
      <t>ナイカ</t>
    </rPh>
    <rPh sb="78" eb="80">
      <t>ゲカ</t>
    </rPh>
    <rPh sb="80" eb="81">
      <t>カク</t>
    </rPh>
    <rPh sb="81" eb="83">
      <t>ブンヤ</t>
    </rPh>
    <rPh sb="84" eb="86">
      <t>センモン</t>
    </rPh>
    <rPh sb="86" eb="87">
      <t>イ</t>
    </rPh>
    <rPh sb="88" eb="90">
      <t>キュウキュウ</t>
    </rPh>
    <rPh sb="90" eb="92">
      <t>イリョウ</t>
    </rPh>
    <rPh sb="93" eb="95">
      <t>トッカ</t>
    </rPh>
    <rPh sb="97" eb="98">
      <t>カタチ</t>
    </rPh>
    <rPh sb="108" eb="110">
      <t>タイセイ</t>
    </rPh>
    <rPh sb="111" eb="113">
      <t>キンム</t>
    </rPh>
    <rPh sb="115" eb="117">
      <t>シンキン</t>
    </rPh>
    <rPh sb="117" eb="119">
      <t>コウソク</t>
    </rPh>
    <rPh sb="120" eb="123">
      <t>ノウソッチュウ</t>
    </rPh>
    <rPh sb="124" eb="127">
      <t>ダイドウミャク</t>
    </rPh>
    <rPh sb="127" eb="129">
      <t>シッカン</t>
    </rPh>
    <rPh sb="130" eb="132">
      <t>ジュウショウ</t>
    </rPh>
    <rPh sb="132" eb="134">
      <t>タハツ</t>
    </rPh>
    <rPh sb="134" eb="136">
      <t>ガイショウ</t>
    </rPh>
    <rPh sb="137" eb="139">
      <t>キュウセイ</t>
    </rPh>
    <rPh sb="139" eb="141">
      <t>フクショウ</t>
    </rPh>
    <rPh sb="141" eb="142">
      <t>ナド</t>
    </rPh>
    <rPh sb="143" eb="145">
      <t>ジュウショウ</t>
    </rPh>
    <rPh sb="145" eb="147">
      <t>キュウキュウ</t>
    </rPh>
    <rPh sb="147" eb="149">
      <t>カンジャ</t>
    </rPh>
    <rPh sb="150" eb="152">
      <t>チリョウ</t>
    </rPh>
    <rPh sb="153" eb="154">
      <t>ア</t>
    </rPh>
    <phoneticPr fontId="5"/>
  </si>
  <si>
    <t>　当施設は、建設後３７年が経過し老朽化・狭隘
化が進んでいること等から、施設整備が必要と
なっている。
　指標面からも、「有形固定資産減価償却率」は
平均値より高く、老朽化の進行が窺える。</t>
    <phoneticPr fontId="5"/>
  </si>
  <si>
    <t>　「経営の健全性・効率性」については、平均と
比較して良好な状況にあるが、引き続き、高度医
療を担いながら、収益・費用の改善を図ってい
く。
　「老朽化」への対策については、近隣の県立病
院である千葉県精神科医療センターとの一体的整備を進めていく。</t>
    <phoneticPr fontId="5"/>
  </si>
  <si>
    <t>　①経常収支比率、②医業収支比率、④病床利用率、⑤入院患者１人１日当たり収益、⑥外来患者１人１日当たり収益の各指標は、平均値と比較して、良好な状況である。
　特に、⑤入院患者１人１日当たり収益からは、
収益性が高いことが見て取れる。これは、当施設
が、第３次救急医療施設として、重症救急患者の
治療に当たっていることが要因である。
　一方で費用面では、高度医療に当たっているこ
とから、⑧材料費対医業収益比率が平均値と比較して高い傾向にある。</t>
    <rPh sb="2" eb="4">
      <t>ケイジョウ</t>
    </rPh>
    <rPh sb="4" eb="6">
      <t>シュウシ</t>
    </rPh>
    <rPh sb="6" eb="8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</si>
</sst>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3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180" fontId="13" fillId="0" borderId="0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6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left" shrinkToFit="1"/>
    </xf>
    <xf numFmtId="0" fontId="19" fillId="0" borderId="1" xfId="0" applyFont="1" applyBorder="1" applyAlignment="1">
      <alignment horizontal="left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75.8</c:v>
                </c:pt>
                <c:pt idx="1">
                  <c:v>76</c:v>
                </c:pt>
                <c:pt idx="2">
                  <c:v>76.099999999999994</c:v>
                </c:pt>
                <c:pt idx="3">
                  <c:v>75.2</c:v>
                </c:pt>
                <c:pt idx="4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A-461A-B36F-9D34E38C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A-461A-B36F-9D34E38C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18119</c:v>
                </c:pt>
                <c:pt idx="1">
                  <c:v>18420</c:v>
                </c:pt>
                <c:pt idx="2">
                  <c:v>18719</c:v>
                </c:pt>
                <c:pt idx="3">
                  <c:v>19014</c:v>
                </c:pt>
                <c:pt idx="4">
                  <c:v>19609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C81-A253-70DD7D64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2-4C81-A253-70DD7D64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102095</c:v>
                </c:pt>
                <c:pt idx="1">
                  <c:v>105363</c:v>
                </c:pt>
                <c:pt idx="2">
                  <c:v>113793</c:v>
                </c:pt>
                <c:pt idx="3">
                  <c:v>102200</c:v>
                </c:pt>
                <c:pt idx="4">
                  <c:v>106016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2-4F61-86FF-B4B13541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2-4F61-86FF-B4B13541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9-4159-9184-BDFDFFBC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9-4159-9184-BDFDFFBC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92.4</c:v>
                </c:pt>
                <c:pt idx="2">
                  <c:v>93.7</c:v>
                </c:pt>
                <c:pt idx="3">
                  <c:v>89.7</c:v>
                </c:pt>
                <c:pt idx="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FAC-8CA4-44AD04DB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8-4FAC-8CA4-44AD04DB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97.5</c:v>
                </c:pt>
                <c:pt idx="2">
                  <c:v>97.5</c:v>
                </c:pt>
                <c:pt idx="3">
                  <c:v>93.3</c:v>
                </c:pt>
                <c:pt idx="4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3-452A-97E5-922C003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3-452A-97E5-922C003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60.2</c:v>
                </c:pt>
                <c:pt idx="2">
                  <c:v>62.6</c:v>
                </c:pt>
                <c:pt idx="3">
                  <c:v>61.9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B-4C93-9E97-EB1E7F2F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B-4C93-9E97-EB1E7F2F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69.400000000000006</c:v>
                </c:pt>
                <c:pt idx="2">
                  <c:v>73.099999999999994</c:v>
                </c:pt>
                <c:pt idx="3">
                  <c:v>68.3</c:v>
                </c:pt>
                <c:pt idx="4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E-4599-AB00-51BDFD393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E-4599-AB00-51BDFD393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74003930</c:v>
                </c:pt>
                <c:pt idx="1">
                  <c:v>71263810</c:v>
                </c:pt>
                <c:pt idx="2">
                  <c:v>70828750</c:v>
                </c:pt>
                <c:pt idx="3">
                  <c:v>69904770</c:v>
                </c:pt>
                <c:pt idx="4">
                  <c:v>70027900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1-4C48-9C02-79005D9A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1-4C48-9C02-79005D9A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21.5</c:v>
                </c:pt>
                <c:pt idx="1">
                  <c:v>21.5</c:v>
                </c:pt>
                <c:pt idx="2">
                  <c:v>21.8</c:v>
                </c:pt>
                <c:pt idx="3">
                  <c:v>20.399999999999999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F-4969-A004-1A9662FB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F-4969-A004-1A9662FB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64.7</c:v>
                </c:pt>
                <c:pt idx="2">
                  <c:v>63.3</c:v>
                </c:pt>
                <c:pt idx="3">
                  <c:v>69.099999999999994</c:v>
                </c:pt>
                <c:pt idx="4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0-43F4-881B-AB4585F3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0-43F4-881B-AB4585F3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 x14ac:dyDescent="0.15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 x14ac:dyDescent="0.15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9" t="str">
        <f>データ!H6</f>
        <v>千葉県　救急医療センター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100床以上～200床未満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自治体職員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100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11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I 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災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100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3">
        <f>データ!U6</f>
        <v>6298992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11172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100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100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15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26" t="s">
        <v>146</v>
      </c>
      <c r="NK16" s="127"/>
      <c r="NL16" s="127"/>
      <c r="NM16" s="127"/>
      <c r="NN16" s="127"/>
      <c r="NO16" s="127"/>
      <c r="NP16" s="127"/>
      <c r="NQ16" s="127"/>
      <c r="NR16" s="127"/>
      <c r="NS16" s="127"/>
      <c r="NT16" s="127"/>
      <c r="NU16" s="127"/>
      <c r="NV16" s="127"/>
      <c r="NW16" s="127"/>
      <c r="NX16" s="128"/>
    </row>
    <row r="17" spans="1:388" ht="13.5" customHeight="1" x14ac:dyDescent="0.15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29"/>
      <c r="NK17" s="130"/>
      <c r="NL17" s="130"/>
      <c r="NM17" s="130"/>
      <c r="NN17" s="130"/>
      <c r="NO17" s="130"/>
      <c r="NP17" s="130"/>
      <c r="NQ17" s="130"/>
      <c r="NR17" s="130"/>
      <c r="NS17" s="130"/>
      <c r="NT17" s="130"/>
      <c r="NU17" s="130"/>
      <c r="NV17" s="130"/>
      <c r="NW17" s="130"/>
      <c r="NX17" s="131"/>
    </row>
    <row r="18" spans="1:388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9"/>
      <c r="NK18" s="130"/>
      <c r="NL18" s="130"/>
      <c r="NM18" s="130"/>
      <c r="NN18" s="130"/>
      <c r="NO18" s="130"/>
      <c r="NP18" s="130"/>
      <c r="NQ18" s="130"/>
      <c r="NR18" s="130"/>
      <c r="NS18" s="130"/>
      <c r="NT18" s="130"/>
      <c r="NU18" s="130"/>
      <c r="NV18" s="130"/>
      <c r="NW18" s="130"/>
      <c r="NX18" s="131"/>
    </row>
    <row r="19" spans="1:388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9"/>
      <c r="NK19" s="130"/>
      <c r="NL19" s="130"/>
      <c r="NM19" s="130"/>
      <c r="NN19" s="130"/>
      <c r="NO19" s="130"/>
      <c r="NP19" s="130"/>
      <c r="NQ19" s="130"/>
      <c r="NR19" s="130"/>
      <c r="NS19" s="130"/>
      <c r="NT19" s="130"/>
      <c r="NU19" s="130"/>
      <c r="NV19" s="130"/>
      <c r="NW19" s="130"/>
      <c r="NX19" s="131"/>
    </row>
    <row r="20" spans="1:388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29"/>
      <c r="NK20" s="130"/>
      <c r="NL20" s="130"/>
      <c r="NM20" s="130"/>
      <c r="NN20" s="130"/>
      <c r="NO20" s="130"/>
      <c r="NP20" s="130"/>
      <c r="NQ20" s="130"/>
      <c r="NR20" s="130"/>
      <c r="NS20" s="130"/>
      <c r="NT20" s="130"/>
      <c r="NU20" s="130"/>
      <c r="NV20" s="130"/>
      <c r="NW20" s="130"/>
      <c r="NX20" s="131"/>
    </row>
    <row r="21" spans="1:388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29"/>
      <c r="NK21" s="130"/>
      <c r="NL21" s="130"/>
      <c r="NM21" s="130"/>
      <c r="NN21" s="130"/>
      <c r="NO21" s="130"/>
      <c r="NP21" s="130"/>
      <c r="NQ21" s="130"/>
      <c r="NR21" s="130"/>
      <c r="NS21" s="130"/>
      <c r="NT21" s="130"/>
      <c r="NU21" s="130"/>
      <c r="NV21" s="130"/>
      <c r="NW21" s="130"/>
      <c r="NX21" s="131"/>
    </row>
    <row r="22" spans="1:388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9"/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1"/>
    </row>
    <row r="23" spans="1:388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9"/>
      <c r="NK23" s="130"/>
      <c r="NL23" s="130"/>
      <c r="NM23" s="130"/>
      <c r="NN23" s="130"/>
      <c r="NO23" s="130"/>
      <c r="NP23" s="130"/>
      <c r="NQ23" s="130"/>
      <c r="NR23" s="130"/>
      <c r="NS23" s="130"/>
      <c r="NT23" s="130"/>
      <c r="NU23" s="130"/>
      <c r="NV23" s="130"/>
      <c r="NW23" s="130"/>
      <c r="NX23" s="131"/>
    </row>
    <row r="24" spans="1:388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9"/>
      <c r="NK24" s="130"/>
      <c r="NL24" s="130"/>
      <c r="NM24" s="130"/>
      <c r="NN24" s="130"/>
      <c r="NO24" s="130"/>
      <c r="NP24" s="130"/>
      <c r="NQ24" s="130"/>
      <c r="NR24" s="130"/>
      <c r="NS24" s="130"/>
      <c r="NT24" s="130"/>
      <c r="NU24" s="130"/>
      <c r="NV24" s="130"/>
      <c r="NW24" s="130"/>
      <c r="NX24" s="131"/>
    </row>
    <row r="25" spans="1:388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2"/>
      <c r="NK25" s="133"/>
      <c r="NL25" s="133"/>
      <c r="NM25" s="133"/>
      <c r="NN25" s="133"/>
      <c r="NO25" s="133"/>
      <c r="NP25" s="133"/>
      <c r="NQ25" s="133"/>
      <c r="NR25" s="133"/>
      <c r="NS25" s="133"/>
      <c r="NT25" s="133"/>
      <c r="NU25" s="133"/>
      <c r="NV25" s="133"/>
      <c r="NW25" s="133"/>
      <c r="NX25" s="134"/>
    </row>
    <row r="26" spans="1:388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35" t="s">
        <v>35</v>
      </c>
      <c r="NK26" s="135"/>
      <c r="NL26" s="135"/>
      <c r="NM26" s="135"/>
      <c r="NN26" s="135"/>
      <c r="NO26" s="135"/>
      <c r="NP26" s="135"/>
      <c r="NQ26" s="135"/>
      <c r="NR26" s="135"/>
      <c r="NS26" s="135"/>
      <c r="NT26" s="135"/>
      <c r="NU26" s="135"/>
      <c r="NV26" s="135"/>
      <c r="NW26" s="135"/>
      <c r="NX26" s="135"/>
    </row>
    <row r="27" spans="1:388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36"/>
      <c r="NK27" s="136"/>
      <c r="NL27" s="136"/>
      <c r="NM27" s="136"/>
      <c r="NN27" s="136"/>
      <c r="NO27" s="136"/>
      <c r="NP27" s="136"/>
      <c r="NQ27" s="136"/>
      <c r="NR27" s="136"/>
      <c r="NS27" s="136"/>
      <c r="NT27" s="136"/>
      <c r="NU27" s="136"/>
      <c r="NV27" s="136"/>
      <c r="NW27" s="136"/>
      <c r="NX27" s="136"/>
    </row>
    <row r="28" spans="1:388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37" t="s">
        <v>36</v>
      </c>
      <c r="NK28" s="138"/>
      <c r="NL28" s="138"/>
      <c r="NM28" s="138"/>
      <c r="NN28" s="138"/>
      <c r="NO28" s="138"/>
      <c r="NP28" s="138"/>
      <c r="NQ28" s="138"/>
      <c r="NR28" s="138"/>
      <c r="NS28" s="138"/>
      <c r="NT28" s="138"/>
      <c r="NU28" s="138"/>
      <c r="NV28" s="138"/>
      <c r="NW28" s="138"/>
      <c r="NX28" s="139"/>
    </row>
    <row r="29" spans="1:388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40"/>
      <c r="NK29" s="141"/>
      <c r="NL29" s="141"/>
      <c r="NM29" s="141"/>
      <c r="NN29" s="141"/>
      <c r="NO29" s="141"/>
      <c r="NP29" s="141"/>
      <c r="NQ29" s="141"/>
      <c r="NR29" s="141"/>
      <c r="NS29" s="141"/>
      <c r="NT29" s="141"/>
      <c r="NU29" s="141"/>
      <c r="NV29" s="141"/>
      <c r="NW29" s="141"/>
      <c r="NX29" s="142"/>
    </row>
    <row r="30" spans="1:388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9" t="s">
        <v>149</v>
      </c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1"/>
    </row>
    <row r="31" spans="1:388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9"/>
      <c r="NK31" s="130"/>
      <c r="NL31" s="130"/>
      <c r="NM31" s="130"/>
      <c r="NN31" s="130"/>
      <c r="NO31" s="130"/>
      <c r="NP31" s="130"/>
      <c r="NQ31" s="130"/>
      <c r="NR31" s="130"/>
      <c r="NS31" s="130"/>
      <c r="NT31" s="130"/>
      <c r="NU31" s="130"/>
      <c r="NV31" s="130"/>
      <c r="NW31" s="130"/>
      <c r="NX31" s="131"/>
    </row>
    <row r="32" spans="1:388" ht="13.5" customHeight="1" x14ac:dyDescent="0.15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0">
        <f>データ!$B$11</f>
        <v>41275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  <c r="AE32" s="100">
        <f>データ!$C$11</f>
        <v>41640</v>
      </c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2"/>
      <c r="AT32" s="100">
        <f>データ!$D$11</f>
        <v>42005</v>
      </c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2"/>
      <c r="BI32" s="100">
        <f>データ!$E$11</f>
        <v>42370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  <c r="BX32" s="100">
        <f>データ!$F$11</f>
        <v>42736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2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0">
        <f>データ!$B$11</f>
        <v>41275</v>
      </c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2"/>
      <c r="DS32" s="100">
        <f>データ!$C$11</f>
        <v>41640</v>
      </c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2"/>
      <c r="EH32" s="100">
        <f>データ!$D$11</f>
        <v>42005</v>
      </c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2"/>
      <c r="EW32" s="100">
        <f>データ!$E$11</f>
        <v>42370</v>
      </c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2"/>
      <c r="FL32" s="100">
        <f>データ!$F$11</f>
        <v>42736</v>
      </c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2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0">
        <f>データ!$B$11</f>
        <v>41275</v>
      </c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2"/>
      <c r="HG32" s="100">
        <f>データ!$C$11</f>
        <v>41640</v>
      </c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2"/>
      <c r="HV32" s="100">
        <f>データ!$D$11</f>
        <v>42005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2"/>
      <c r="IK32" s="100">
        <f>データ!$E$11</f>
        <v>42370</v>
      </c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2"/>
      <c r="IZ32" s="100">
        <f>データ!$F$11</f>
        <v>42736</v>
      </c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2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0">
        <f>データ!$B$11</f>
        <v>41275</v>
      </c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2"/>
      <c r="KU32" s="100">
        <f>データ!$C$11</f>
        <v>41640</v>
      </c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2"/>
      <c r="LJ32" s="100">
        <f>データ!$D$11</f>
        <v>42005</v>
      </c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2"/>
      <c r="LY32" s="100">
        <f>データ!$E$11</f>
        <v>42370</v>
      </c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2"/>
      <c r="MN32" s="100">
        <f>データ!$F$11</f>
        <v>42736</v>
      </c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2"/>
      <c r="ND32" s="5"/>
      <c r="NE32" s="5"/>
      <c r="NF32" s="5"/>
      <c r="NG32" s="5"/>
      <c r="NH32" s="27"/>
      <c r="NI32" s="2"/>
      <c r="NJ32" s="129"/>
      <c r="NK32" s="130"/>
      <c r="NL32" s="130"/>
      <c r="NM32" s="130"/>
      <c r="NN32" s="130"/>
      <c r="NO32" s="130"/>
      <c r="NP32" s="130"/>
      <c r="NQ32" s="130"/>
      <c r="NR32" s="130"/>
      <c r="NS32" s="130"/>
      <c r="NT32" s="130"/>
      <c r="NU32" s="130"/>
      <c r="NV32" s="130"/>
      <c r="NW32" s="130"/>
      <c r="NX32" s="131"/>
    </row>
    <row r="33" spans="1:388" ht="13.5" customHeight="1" x14ac:dyDescent="0.15">
      <c r="A33" s="2"/>
      <c r="B33" s="25"/>
      <c r="D33" s="5"/>
      <c r="E33" s="5"/>
      <c r="F33" s="5"/>
      <c r="G33" s="106" t="s">
        <v>37</v>
      </c>
      <c r="H33" s="106"/>
      <c r="I33" s="106"/>
      <c r="J33" s="106"/>
      <c r="K33" s="106"/>
      <c r="L33" s="106"/>
      <c r="M33" s="106"/>
      <c r="N33" s="106"/>
      <c r="O33" s="106"/>
      <c r="P33" s="103">
        <f>データ!AH7</f>
        <v>101.2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5"/>
      <c r="AE33" s="103">
        <f>データ!AI7</f>
        <v>97.5</v>
      </c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5"/>
      <c r="AT33" s="103">
        <f>データ!AJ7</f>
        <v>97.5</v>
      </c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5"/>
      <c r="BI33" s="103">
        <f>データ!AK7</f>
        <v>93.3</v>
      </c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5"/>
      <c r="BX33" s="103">
        <f>データ!AL7</f>
        <v>100.1</v>
      </c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5"/>
      <c r="CO33" s="5"/>
      <c r="CP33" s="5"/>
      <c r="CQ33" s="5"/>
      <c r="CR33" s="5"/>
      <c r="CS33" s="5"/>
      <c r="CT33" s="5"/>
      <c r="CU33" s="106" t="s">
        <v>37</v>
      </c>
      <c r="CV33" s="106"/>
      <c r="CW33" s="106"/>
      <c r="CX33" s="106"/>
      <c r="CY33" s="106"/>
      <c r="CZ33" s="106"/>
      <c r="DA33" s="106"/>
      <c r="DB33" s="106"/>
      <c r="DC33" s="106"/>
      <c r="DD33" s="103">
        <f>データ!AS7</f>
        <v>99.6</v>
      </c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5"/>
      <c r="DS33" s="103">
        <f>データ!AT7</f>
        <v>92.4</v>
      </c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5"/>
      <c r="EH33" s="103">
        <f>データ!AU7</f>
        <v>93.7</v>
      </c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5"/>
      <c r="EW33" s="103">
        <f>データ!AV7</f>
        <v>89.7</v>
      </c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5"/>
      <c r="FL33" s="103">
        <f>データ!AW7</f>
        <v>97.1</v>
      </c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5"/>
      <c r="GA33" s="5"/>
      <c r="GB33" s="5"/>
      <c r="GC33" s="5"/>
      <c r="GD33" s="5"/>
      <c r="GE33" s="5"/>
      <c r="GF33" s="5"/>
      <c r="GG33" s="5"/>
      <c r="GH33" s="5"/>
      <c r="GI33" s="106" t="s">
        <v>37</v>
      </c>
      <c r="GJ33" s="106"/>
      <c r="GK33" s="106"/>
      <c r="GL33" s="106"/>
      <c r="GM33" s="106"/>
      <c r="GN33" s="106"/>
      <c r="GO33" s="106"/>
      <c r="GP33" s="106"/>
      <c r="GQ33" s="106"/>
      <c r="GR33" s="103">
        <f>データ!BD7</f>
        <v>0</v>
      </c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5"/>
      <c r="HG33" s="103">
        <f>データ!BE7</f>
        <v>0</v>
      </c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5"/>
      <c r="HV33" s="103">
        <f>データ!BF7</f>
        <v>0</v>
      </c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5"/>
      <c r="IK33" s="103">
        <f>データ!BG7</f>
        <v>0</v>
      </c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  <c r="IV33" s="104"/>
      <c r="IW33" s="104"/>
      <c r="IX33" s="104"/>
      <c r="IY33" s="105"/>
      <c r="IZ33" s="103">
        <f>データ!BH7</f>
        <v>0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4"/>
      <c r="JL33" s="104"/>
      <c r="JM33" s="104"/>
      <c r="JN33" s="105"/>
      <c r="JO33" s="5"/>
      <c r="JP33" s="5"/>
      <c r="JQ33" s="5"/>
      <c r="JR33" s="5"/>
      <c r="JS33" s="5"/>
      <c r="JT33" s="5"/>
      <c r="JU33" s="5"/>
      <c r="JV33" s="5"/>
      <c r="JW33" s="106" t="s">
        <v>37</v>
      </c>
      <c r="JX33" s="106"/>
      <c r="JY33" s="106"/>
      <c r="JZ33" s="106"/>
      <c r="KA33" s="106"/>
      <c r="KB33" s="106"/>
      <c r="KC33" s="106"/>
      <c r="KD33" s="106"/>
      <c r="KE33" s="106"/>
      <c r="KF33" s="103">
        <f>データ!BO7</f>
        <v>75.8</v>
      </c>
      <c r="KG33" s="104"/>
      <c r="KH33" s="104"/>
      <c r="KI33" s="104"/>
      <c r="KJ33" s="104"/>
      <c r="KK33" s="104"/>
      <c r="KL33" s="104"/>
      <c r="KM33" s="104"/>
      <c r="KN33" s="104"/>
      <c r="KO33" s="104"/>
      <c r="KP33" s="104"/>
      <c r="KQ33" s="104"/>
      <c r="KR33" s="104"/>
      <c r="KS33" s="104"/>
      <c r="KT33" s="105"/>
      <c r="KU33" s="103">
        <f>データ!BP7</f>
        <v>76</v>
      </c>
      <c r="KV33" s="104"/>
      <c r="KW33" s="104"/>
      <c r="KX33" s="104"/>
      <c r="KY33" s="104"/>
      <c r="KZ33" s="104"/>
      <c r="LA33" s="104"/>
      <c r="LB33" s="104"/>
      <c r="LC33" s="104"/>
      <c r="LD33" s="104"/>
      <c r="LE33" s="104"/>
      <c r="LF33" s="104"/>
      <c r="LG33" s="104"/>
      <c r="LH33" s="104"/>
      <c r="LI33" s="105"/>
      <c r="LJ33" s="103">
        <f>データ!BQ7</f>
        <v>76.099999999999994</v>
      </c>
      <c r="LK33" s="104"/>
      <c r="LL33" s="104"/>
      <c r="LM33" s="104"/>
      <c r="LN33" s="104"/>
      <c r="LO33" s="104"/>
      <c r="LP33" s="104"/>
      <c r="LQ33" s="104"/>
      <c r="LR33" s="104"/>
      <c r="LS33" s="104"/>
      <c r="LT33" s="104"/>
      <c r="LU33" s="104"/>
      <c r="LV33" s="104"/>
      <c r="LW33" s="104"/>
      <c r="LX33" s="105"/>
      <c r="LY33" s="103">
        <f>データ!BR7</f>
        <v>75.2</v>
      </c>
      <c r="LZ33" s="104"/>
      <c r="MA33" s="104"/>
      <c r="MB33" s="104"/>
      <c r="MC33" s="104"/>
      <c r="MD33" s="104"/>
      <c r="ME33" s="104"/>
      <c r="MF33" s="104"/>
      <c r="MG33" s="104"/>
      <c r="MH33" s="104"/>
      <c r="MI33" s="104"/>
      <c r="MJ33" s="104"/>
      <c r="MK33" s="104"/>
      <c r="ML33" s="104"/>
      <c r="MM33" s="105"/>
      <c r="MN33" s="103">
        <f>データ!BS7</f>
        <v>77.5</v>
      </c>
      <c r="MO33" s="104"/>
      <c r="MP33" s="104"/>
      <c r="MQ33" s="104"/>
      <c r="MR33" s="104"/>
      <c r="MS33" s="104"/>
      <c r="MT33" s="104"/>
      <c r="MU33" s="104"/>
      <c r="MV33" s="104"/>
      <c r="MW33" s="104"/>
      <c r="MX33" s="104"/>
      <c r="MY33" s="104"/>
      <c r="MZ33" s="104"/>
      <c r="NA33" s="104"/>
      <c r="NB33" s="105"/>
      <c r="ND33" s="5"/>
      <c r="NE33" s="5"/>
      <c r="NF33" s="5"/>
      <c r="NG33" s="5"/>
      <c r="NH33" s="27"/>
      <c r="NI33" s="2"/>
      <c r="NJ33" s="129"/>
      <c r="NK33" s="130"/>
      <c r="NL33" s="130"/>
      <c r="NM33" s="130"/>
      <c r="NN33" s="130"/>
      <c r="NO33" s="130"/>
      <c r="NP33" s="130"/>
      <c r="NQ33" s="130"/>
      <c r="NR33" s="130"/>
      <c r="NS33" s="130"/>
      <c r="NT33" s="130"/>
      <c r="NU33" s="130"/>
      <c r="NV33" s="130"/>
      <c r="NW33" s="130"/>
      <c r="NX33" s="131"/>
    </row>
    <row r="34" spans="1:388" ht="13.5" customHeight="1" x14ac:dyDescent="0.15">
      <c r="A34" s="2"/>
      <c r="B34" s="25"/>
      <c r="D34" s="5"/>
      <c r="E34" s="5"/>
      <c r="F34" s="5"/>
      <c r="G34" s="106" t="s">
        <v>38</v>
      </c>
      <c r="H34" s="106"/>
      <c r="I34" s="106"/>
      <c r="J34" s="106"/>
      <c r="K34" s="106"/>
      <c r="L34" s="106"/>
      <c r="M34" s="106"/>
      <c r="N34" s="106"/>
      <c r="O34" s="106"/>
      <c r="P34" s="103">
        <f>データ!AM7</f>
        <v>96.3</v>
      </c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5"/>
      <c r="AE34" s="103">
        <f>データ!AN7</f>
        <v>96.9</v>
      </c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5"/>
      <c r="AT34" s="103">
        <f>データ!AO7</f>
        <v>98.3</v>
      </c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5"/>
      <c r="BI34" s="103">
        <f>データ!AP7</f>
        <v>96.7</v>
      </c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5"/>
      <c r="BX34" s="103">
        <f>データ!AQ7</f>
        <v>96.6</v>
      </c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5"/>
      <c r="CO34" s="5"/>
      <c r="CP34" s="5"/>
      <c r="CQ34" s="5"/>
      <c r="CR34" s="5"/>
      <c r="CS34" s="5"/>
      <c r="CT34" s="5"/>
      <c r="CU34" s="106" t="s">
        <v>38</v>
      </c>
      <c r="CV34" s="106"/>
      <c r="CW34" s="106"/>
      <c r="CX34" s="106"/>
      <c r="CY34" s="106"/>
      <c r="CZ34" s="106"/>
      <c r="DA34" s="106"/>
      <c r="DB34" s="106"/>
      <c r="DC34" s="106"/>
      <c r="DD34" s="103">
        <f>データ!AX7</f>
        <v>86.6</v>
      </c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5"/>
      <c r="DS34" s="103">
        <f>データ!AY7</f>
        <v>85.4</v>
      </c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5"/>
      <c r="EH34" s="103">
        <f>データ!AZ7</f>
        <v>85.3</v>
      </c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5"/>
      <c r="EW34" s="103">
        <f>データ!BA7</f>
        <v>84.2</v>
      </c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5"/>
      <c r="FL34" s="103">
        <f>データ!BB7</f>
        <v>83.9</v>
      </c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5"/>
      <c r="GA34" s="5"/>
      <c r="GB34" s="5"/>
      <c r="GC34" s="5"/>
      <c r="GD34" s="5"/>
      <c r="GE34" s="5"/>
      <c r="GF34" s="5"/>
      <c r="GG34" s="5"/>
      <c r="GH34" s="5"/>
      <c r="GI34" s="106" t="s">
        <v>38</v>
      </c>
      <c r="GJ34" s="106"/>
      <c r="GK34" s="106"/>
      <c r="GL34" s="106"/>
      <c r="GM34" s="106"/>
      <c r="GN34" s="106"/>
      <c r="GO34" s="106"/>
      <c r="GP34" s="106"/>
      <c r="GQ34" s="106"/>
      <c r="GR34" s="103">
        <f>データ!BI7</f>
        <v>121</v>
      </c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5"/>
      <c r="HG34" s="103">
        <f>データ!BJ7</f>
        <v>112.9</v>
      </c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5"/>
      <c r="HV34" s="103">
        <f>データ!BK7</f>
        <v>118.9</v>
      </c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5"/>
      <c r="IK34" s="103">
        <f>データ!BL7</f>
        <v>119.5</v>
      </c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  <c r="IW34" s="104"/>
      <c r="IX34" s="104"/>
      <c r="IY34" s="105"/>
      <c r="IZ34" s="103">
        <f>データ!BM7</f>
        <v>116.9</v>
      </c>
      <c r="JA34" s="104"/>
      <c r="JB34" s="104"/>
      <c r="JC34" s="104"/>
      <c r="JD34" s="104"/>
      <c r="JE34" s="104"/>
      <c r="JF34" s="104"/>
      <c r="JG34" s="104"/>
      <c r="JH34" s="104"/>
      <c r="JI34" s="104"/>
      <c r="JJ34" s="104"/>
      <c r="JK34" s="104"/>
      <c r="JL34" s="104"/>
      <c r="JM34" s="104"/>
      <c r="JN34" s="105"/>
      <c r="JO34" s="5"/>
      <c r="JP34" s="5"/>
      <c r="JQ34" s="5"/>
      <c r="JR34" s="5"/>
      <c r="JS34" s="5"/>
      <c r="JT34" s="5"/>
      <c r="JU34" s="5"/>
      <c r="JV34" s="5"/>
      <c r="JW34" s="106" t="s">
        <v>38</v>
      </c>
      <c r="JX34" s="106"/>
      <c r="JY34" s="106"/>
      <c r="JZ34" s="106"/>
      <c r="KA34" s="106"/>
      <c r="KB34" s="106"/>
      <c r="KC34" s="106"/>
      <c r="KD34" s="106"/>
      <c r="KE34" s="106"/>
      <c r="KF34" s="103">
        <f>データ!BT7</f>
        <v>68.5</v>
      </c>
      <c r="KG34" s="104"/>
      <c r="KH34" s="104"/>
      <c r="KI34" s="104"/>
      <c r="KJ34" s="104"/>
      <c r="KK34" s="104"/>
      <c r="KL34" s="104"/>
      <c r="KM34" s="104"/>
      <c r="KN34" s="104"/>
      <c r="KO34" s="104"/>
      <c r="KP34" s="104"/>
      <c r="KQ34" s="104"/>
      <c r="KR34" s="104"/>
      <c r="KS34" s="104"/>
      <c r="KT34" s="105"/>
      <c r="KU34" s="103">
        <f>データ!BU7</f>
        <v>68.3</v>
      </c>
      <c r="KV34" s="104"/>
      <c r="KW34" s="104"/>
      <c r="KX34" s="104"/>
      <c r="KY34" s="104"/>
      <c r="KZ34" s="104"/>
      <c r="LA34" s="104"/>
      <c r="LB34" s="104"/>
      <c r="LC34" s="104"/>
      <c r="LD34" s="104"/>
      <c r="LE34" s="104"/>
      <c r="LF34" s="104"/>
      <c r="LG34" s="104"/>
      <c r="LH34" s="104"/>
      <c r="LI34" s="105"/>
      <c r="LJ34" s="103">
        <f>データ!BV7</f>
        <v>67.900000000000006</v>
      </c>
      <c r="LK34" s="104"/>
      <c r="LL34" s="104"/>
      <c r="LM34" s="104"/>
      <c r="LN34" s="104"/>
      <c r="LO34" s="104"/>
      <c r="LP34" s="104"/>
      <c r="LQ34" s="104"/>
      <c r="LR34" s="104"/>
      <c r="LS34" s="104"/>
      <c r="LT34" s="104"/>
      <c r="LU34" s="104"/>
      <c r="LV34" s="104"/>
      <c r="LW34" s="104"/>
      <c r="LX34" s="105"/>
      <c r="LY34" s="103">
        <f>データ!BW7</f>
        <v>69.8</v>
      </c>
      <c r="LZ34" s="104"/>
      <c r="MA34" s="104"/>
      <c r="MB34" s="104"/>
      <c r="MC34" s="104"/>
      <c r="MD34" s="104"/>
      <c r="ME34" s="104"/>
      <c r="MF34" s="104"/>
      <c r="MG34" s="104"/>
      <c r="MH34" s="104"/>
      <c r="MI34" s="104"/>
      <c r="MJ34" s="104"/>
      <c r="MK34" s="104"/>
      <c r="ML34" s="104"/>
      <c r="MM34" s="105"/>
      <c r="MN34" s="103">
        <f>データ!BX7</f>
        <v>69.7</v>
      </c>
      <c r="MO34" s="104"/>
      <c r="MP34" s="104"/>
      <c r="MQ34" s="104"/>
      <c r="MR34" s="104"/>
      <c r="MS34" s="104"/>
      <c r="MT34" s="104"/>
      <c r="MU34" s="104"/>
      <c r="MV34" s="104"/>
      <c r="MW34" s="104"/>
      <c r="MX34" s="104"/>
      <c r="MY34" s="104"/>
      <c r="MZ34" s="104"/>
      <c r="NA34" s="104"/>
      <c r="NB34" s="105"/>
      <c r="ND34" s="5"/>
      <c r="NE34" s="5"/>
      <c r="NF34" s="5"/>
      <c r="NG34" s="5"/>
      <c r="NH34" s="27"/>
      <c r="NI34" s="2"/>
      <c r="NJ34" s="129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1"/>
    </row>
    <row r="35" spans="1:388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29"/>
      <c r="NK35" s="130"/>
      <c r="NL35" s="130"/>
      <c r="NM35" s="130"/>
      <c r="NN35" s="130"/>
      <c r="NO35" s="130"/>
      <c r="NP35" s="130"/>
      <c r="NQ35" s="130"/>
      <c r="NR35" s="130"/>
      <c r="NS35" s="130"/>
      <c r="NT35" s="130"/>
      <c r="NU35" s="130"/>
      <c r="NV35" s="130"/>
      <c r="NW35" s="130"/>
      <c r="NX35" s="131"/>
    </row>
    <row r="36" spans="1:388" ht="13.5" customHeight="1" x14ac:dyDescent="0.15">
      <c r="A36" s="2"/>
      <c r="B36" s="25"/>
      <c r="C36" s="26"/>
      <c r="D36" s="5"/>
      <c r="E36" s="107" t="s">
        <v>39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5"/>
      <c r="CQ36" s="5"/>
      <c r="CR36" s="5"/>
      <c r="CS36" s="107" t="s">
        <v>40</v>
      </c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26"/>
      <c r="GE36" s="26"/>
      <c r="GF36" s="26"/>
      <c r="GG36" s="107" t="s">
        <v>41</v>
      </c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5"/>
      <c r="JS36" s="5"/>
      <c r="JT36" s="5"/>
      <c r="JU36" s="107" t="s">
        <v>42</v>
      </c>
      <c r="JV36" s="107"/>
      <c r="JW36" s="107"/>
      <c r="JX36" s="107"/>
      <c r="JY36" s="107"/>
      <c r="JZ36" s="107"/>
      <c r="KA36" s="107"/>
      <c r="KB36" s="107"/>
      <c r="KC36" s="107"/>
      <c r="KD36" s="107"/>
      <c r="KE36" s="107"/>
      <c r="KF36" s="107"/>
      <c r="KG36" s="107"/>
      <c r="KH36" s="107"/>
      <c r="KI36" s="107"/>
      <c r="KJ36" s="107"/>
      <c r="KK36" s="107"/>
      <c r="KL36" s="107"/>
      <c r="KM36" s="107"/>
      <c r="KN36" s="107"/>
      <c r="KO36" s="107"/>
      <c r="KP36" s="107"/>
      <c r="KQ36" s="107"/>
      <c r="KR36" s="107"/>
      <c r="KS36" s="107"/>
      <c r="KT36" s="107"/>
      <c r="KU36" s="107"/>
      <c r="KV36" s="107"/>
      <c r="KW36" s="107"/>
      <c r="KX36" s="107"/>
      <c r="KY36" s="107"/>
      <c r="KZ36" s="107"/>
      <c r="LA36" s="107"/>
      <c r="LB36" s="107"/>
      <c r="LC36" s="107"/>
      <c r="LD36" s="107"/>
      <c r="LE36" s="107"/>
      <c r="LF36" s="107"/>
      <c r="LG36" s="107"/>
      <c r="LH36" s="107"/>
      <c r="LI36" s="107"/>
      <c r="LJ36" s="107"/>
      <c r="LK36" s="107"/>
      <c r="LL36" s="107"/>
      <c r="LM36" s="107"/>
      <c r="LN36" s="107"/>
      <c r="LO36" s="107"/>
      <c r="LP36" s="107"/>
      <c r="LQ36" s="107"/>
      <c r="LR36" s="107"/>
      <c r="LS36" s="107"/>
      <c r="LT36" s="107"/>
      <c r="LU36" s="107"/>
      <c r="LV36" s="107"/>
      <c r="LW36" s="107"/>
      <c r="LX36" s="107"/>
      <c r="LY36" s="107"/>
      <c r="LZ36" s="107"/>
      <c r="MA36" s="107"/>
      <c r="MB36" s="107"/>
      <c r="MC36" s="107"/>
      <c r="MD36" s="107"/>
      <c r="ME36" s="107"/>
      <c r="MF36" s="107"/>
      <c r="MG36" s="107"/>
      <c r="MH36" s="107"/>
      <c r="MI36" s="107"/>
      <c r="MJ36" s="107"/>
      <c r="MK36" s="107"/>
      <c r="ML36" s="107"/>
      <c r="MM36" s="107"/>
      <c r="MN36" s="107"/>
      <c r="MO36" s="107"/>
      <c r="MP36" s="107"/>
      <c r="MQ36" s="107"/>
      <c r="MR36" s="107"/>
      <c r="MS36" s="107"/>
      <c r="MT36" s="107"/>
      <c r="MU36" s="107"/>
      <c r="MV36" s="107"/>
      <c r="MW36" s="107"/>
      <c r="MX36" s="107"/>
      <c r="MY36" s="107"/>
      <c r="MZ36" s="107"/>
      <c r="NA36" s="107"/>
      <c r="NB36" s="107"/>
      <c r="NC36" s="107"/>
      <c r="ND36" s="107"/>
      <c r="NE36" s="26"/>
      <c r="NF36" s="26"/>
      <c r="NG36" s="26"/>
      <c r="NH36" s="27"/>
      <c r="NI36" s="2"/>
      <c r="NJ36" s="129"/>
      <c r="NK36" s="130"/>
      <c r="NL36" s="130"/>
      <c r="NM36" s="130"/>
      <c r="NN36" s="130"/>
      <c r="NO36" s="130"/>
      <c r="NP36" s="130"/>
      <c r="NQ36" s="130"/>
      <c r="NR36" s="130"/>
      <c r="NS36" s="130"/>
      <c r="NT36" s="130"/>
      <c r="NU36" s="130"/>
      <c r="NV36" s="130"/>
      <c r="NW36" s="130"/>
      <c r="NX36" s="131"/>
    </row>
    <row r="37" spans="1:388" ht="13.5" customHeight="1" x14ac:dyDescent="0.15">
      <c r="A37" s="2"/>
      <c r="B37" s="25"/>
      <c r="C37" s="26"/>
      <c r="D37" s="5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5"/>
      <c r="CQ37" s="5"/>
      <c r="CR37" s="5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26"/>
      <c r="GE37" s="26"/>
      <c r="GF37" s="26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5"/>
      <c r="JS37" s="5"/>
      <c r="JT37" s="5"/>
      <c r="JU37" s="107"/>
      <c r="JV37" s="107"/>
      <c r="JW37" s="107"/>
      <c r="JX37" s="107"/>
      <c r="JY37" s="107"/>
      <c r="JZ37" s="107"/>
      <c r="KA37" s="107"/>
      <c r="KB37" s="107"/>
      <c r="KC37" s="107"/>
      <c r="KD37" s="107"/>
      <c r="KE37" s="107"/>
      <c r="KF37" s="107"/>
      <c r="KG37" s="107"/>
      <c r="KH37" s="107"/>
      <c r="KI37" s="107"/>
      <c r="KJ37" s="107"/>
      <c r="KK37" s="107"/>
      <c r="KL37" s="107"/>
      <c r="KM37" s="107"/>
      <c r="KN37" s="107"/>
      <c r="KO37" s="107"/>
      <c r="KP37" s="107"/>
      <c r="KQ37" s="107"/>
      <c r="KR37" s="107"/>
      <c r="KS37" s="107"/>
      <c r="KT37" s="107"/>
      <c r="KU37" s="107"/>
      <c r="KV37" s="107"/>
      <c r="KW37" s="107"/>
      <c r="KX37" s="107"/>
      <c r="KY37" s="107"/>
      <c r="KZ37" s="107"/>
      <c r="LA37" s="107"/>
      <c r="LB37" s="107"/>
      <c r="LC37" s="107"/>
      <c r="LD37" s="107"/>
      <c r="LE37" s="107"/>
      <c r="LF37" s="107"/>
      <c r="LG37" s="107"/>
      <c r="LH37" s="107"/>
      <c r="LI37" s="107"/>
      <c r="LJ37" s="107"/>
      <c r="LK37" s="107"/>
      <c r="LL37" s="107"/>
      <c r="LM37" s="107"/>
      <c r="LN37" s="107"/>
      <c r="LO37" s="107"/>
      <c r="LP37" s="107"/>
      <c r="LQ37" s="107"/>
      <c r="LR37" s="107"/>
      <c r="LS37" s="107"/>
      <c r="LT37" s="107"/>
      <c r="LU37" s="107"/>
      <c r="LV37" s="107"/>
      <c r="LW37" s="107"/>
      <c r="LX37" s="107"/>
      <c r="LY37" s="107"/>
      <c r="LZ37" s="107"/>
      <c r="MA37" s="107"/>
      <c r="MB37" s="107"/>
      <c r="MC37" s="107"/>
      <c r="MD37" s="107"/>
      <c r="ME37" s="107"/>
      <c r="MF37" s="107"/>
      <c r="MG37" s="107"/>
      <c r="MH37" s="107"/>
      <c r="MI37" s="107"/>
      <c r="MJ37" s="107"/>
      <c r="MK37" s="107"/>
      <c r="ML37" s="107"/>
      <c r="MM37" s="107"/>
      <c r="MN37" s="107"/>
      <c r="MO37" s="107"/>
      <c r="MP37" s="107"/>
      <c r="MQ37" s="107"/>
      <c r="MR37" s="107"/>
      <c r="MS37" s="107"/>
      <c r="MT37" s="107"/>
      <c r="MU37" s="107"/>
      <c r="MV37" s="107"/>
      <c r="MW37" s="107"/>
      <c r="MX37" s="107"/>
      <c r="MY37" s="107"/>
      <c r="MZ37" s="107"/>
      <c r="NA37" s="107"/>
      <c r="NB37" s="107"/>
      <c r="NC37" s="107"/>
      <c r="ND37" s="107"/>
      <c r="NE37" s="26"/>
      <c r="NF37" s="26"/>
      <c r="NG37" s="26"/>
      <c r="NH37" s="27"/>
      <c r="NI37" s="2"/>
      <c r="NJ37" s="129"/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1"/>
    </row>
    <row r="38" spans="1:388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29"/>
      <c r="NK38" s="130"/>
      <c r="NL38" s="130"/>
      <c r="NM38" s="130"/>
      <c r="NN38" s="130"/>
      <c r="NO38" s="130"/>
      <c r="NP38" s="130"/>
      <c r="NQ38" s="130"/>
      <c r="NR38" s="130"/>
      <c r="NS38" s="130"/>
      <c r="NT38" s="130"/>
      <c r="NU38" s="130"/>
      <c r="NV38" s="130"/>
      <c r="NW38" s="130"/>
      <c r="NX38" s="131"/>
    </row>
    <row r="39" spans="1:388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9"/>
      <c r="NK39" s="130"/>
      <c r="NL39" s="130"/>
      <c r="NM39" s="130"/>
      <c r="NN39" s="130"/>
      <c r="NO39" s="130"/>
      <c r="NP39" s="130"/>
      <c r="NQ39" s="130"/>
      <c r="NR39" s="130"/>
      <c r="NS39" s="130"/>
      <c r="NT39" s="130"/>
      <c r="NU39" s="130"/>
      <c r="NV39" s="130"/>
      <c r="NW39" s="130"/>
      <c r="NX39" s="131"/>
    </row>
    <row r="40" spans="1:388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9"/>
      <c r="NK40" s="130"/>
      <c r="NL40" s="130"/>
      <c r="NM40" s="130"/>
      <c r="NN40" s="130"/>
      <c r="NO40" s="130"/>
      <c r="NP40" s="130"/>
      <c r="NQ40" s="130"/>
      <c r="NR40" s="130"/>
      <c r="NS40" s="130"/>
      <c r="NT40" s="130"/>
      <c r="NU40" s="130"/>
      <c r="NV40" s="130"/>
      <c r="NW40" s="130"/>
      <c r="NX40" s="131"/>
    </row>
    <row r="41" spans="1:388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9"/>
      <c r="NK41" s="130"/>
      <c r="NL41" s="130"/>
      <c r="NM41" s="130"/>
      <c r="NN41" s="130"/>
      <c r="NO41" s="130"/>
      <c r="NP41" s="130"/>
      <c r="NQ41" s="130"/>
      <c r="NR41" s="130"/>
      <c r="NS41" s="130"/>
      <c r="NT41" s="130"/>
      <c r="NU41" s="130"/>
      <c r="NV41" s="130"/>
      <c r="NW41" s="130"/>
      <c r="NX41" s="131"/>
    </row>
    <row r="42" spans="1:388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9"/>
      <c r="NK42" s="130"/>
      <c r="NL42" s="130"/>
      <c r="NM42" s="130"/>
      <c r="NN42" s="130"/>
      <c r="NO42" s="130"/>
      <c r="NP42" s="130"/>
      <c r="NQ42" s="130"/>
      <c r="NR42" s="130"/>
      <c r="NS42" s="130"/>
      <c r="NT42" s="130"/>
      <c r="NU42" s="130"/>
      <c r="NV42" s="130"/>
      <c r="NW42" s="130"/>
      <c r="NX42" s="131"/>
    </row>
    <row r="43" spans="1:388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9"/>
      <c r="NK43" s="130"/>
      <c r="NL43" s="130"/>
      <c r="NM43" s="130"/>
      <c r="NN43" s="130"/>
      <c r="NO43" s="130"/>
      <c r="NP43" s="130"/>
      <c r="NQ43" s="130"/>
      <c r="NR43" s="130"/>
      <c r="NS43" s="130"/>
      <c r="NT43" s="130"/>
      <c r="NU43" s="130"/>
      <c r="NV43" s="130"/>
      <c r="NW43" s="130"/>
      <c r="NX43" s="131"/>
    </row>
    <row r="44" spans="1:388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9"/>
      <c r="NK44" s="130"/>
      <c r="NL44" s="130"/>
      <c r="NM44" s="130"/>
      <c r="NN44" s="130"/>
      <c r="NO44" s="130"/>
      <c r="NP44" s="130"/>
      <c r="NQ44" s="130"/>
      <c r="NR44" s="130"/>
      <c r="NS44" s="130"/>
      <c r="NT44" s="130"/>
      <c r="NU44" s="130"/>
      <c r="NV44" s="130"/>
      <c r="NW44" s="130"/>
      <c r="NX44" s="131"/>
    </row>
    <row r="45" spans="1:388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9"/>
      <c r="NK45" s="130"/>
      <c r="NL45" s="130"/>
      <c r="NM45" s="130"/>
      <c r="NN45" s="130"/>
      <c r="NO45" s="130"/>
      <c r="NP45" s="130"/>
      <c r="NQ45" s="130"/>
      <c r="NR45" s="130"/>
      <c r="NS45" s="130"/>
      <c r="NT45" s="130"/>
      <c r="NU45" s="130"/>
      <c r="NV45" s="130"/>
      <c r="NW45" s="130"/>
      <c r="NX45" s="131"/>
    </row>
    <row r="46" spans="1:388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2"/>
      <c r="NK46" s="133"/>
      <c r="NL46" s="133"/>
      <c r="NM46" s="133"/>
      <c r="NN46" s="133"/>
      <c r="NO46" s="133"/>
      <c r="NP46" s="133"/>
      <c r="NQ46" s="133"/>
      <c r="NR46" s="133"/>
      <c r="NS46" s="133"/>
      <c r="NT46" s="133"/>
      <c r="NU46" s="133"/>
      <c r="NV46" s="133"/>
      <c r="NW46" s="133"/>
      <c r="NX46" s="134"/>
    </row>
    <row r="47" spans="1:388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7" t="s">
        <v>43</v>
      </c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</row>
    <row r="48" spans="1:388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</row>
    <row r="49" spans="1:388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9" t="s">
        <v>147</v>
      </c>
      <c r="NK49" s="130"/>
      <c r="NL49" s="130"/>
      <c r="NM49" s="130"/>
      <c r="NN49" s="130"/>
      <c r="NO49" s="130"/>
      <c r="NP49" s="130"/>
      <c r="NQ49" s="130"/>
      <c r="NR49" s="130"/>
      <c r="NS49" s="130"/>
      <c r="NT49" s="130"/>
      <c r="NU49" s="130"/>
      <c r="NV49" s="130"/>
      <c r="NW49" s="130"/>
      <c r="NX49" s="131"/>
    </row>
    <row r="50" spans="1:388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9"/>
      <c r="NK50" s="130"/>
      <c r="NL50" s="130"/>
      <c r="NM50" s="130"/>
      <c r="NN50" s="130"/>
      <c r="NO50" s="130"/>
      <c r="NP50" s="130"/>
      <c r="NQ50" s="130"/>
      <c r="NR50" s="130"/>
      <c r="NS50" s="130"/>
      <c r="NT50" s="130"/>
      <c r="NU50" s="130"/>
      <c r="NV50" s="130"/>
      <c r="NW50" s="130"/>
      <c r="NX50" s="131"/>
    </row>
    <row r="51" spans="1:388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9"/>
      <c r="NK51" s="130"/>
      <c r="NL51" s="130"/>
      <c r="NM51" s="130"/>
      <c r="NN51" s="130"/>
      <c r="NO51" s="130"/>
      <c r="NP51" s="130"/>
      <c r="NQ51" s="130"/>
      <c r="NR51" s="130"/>
      <c r="NS51" s="130"/>
      <c r="NT51" s="130"/>
      <c r="NU51" s="130"/>
      <c r="NV51" s="130"/>
      <c r="NW51" s="130"/>
      <c r="NX51" s="131"/>
    </row>
    <row r="52" spans="1:388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9"/>
      <c r="NK52" s="130"/>
      <c r="NL52" s="130"/>
      <c r="NM52" s="130"/>
      <c r="NN52" s="130"/>
      <c r="NO52" s="130"/>
      <c r="NP52" s="130"/>
      <c r="NQ52" s="130"/>
      <c r="NR52" s="130"/>
      <c r="NS52" s="130"/>
      <c r="NT52" s="130"/>
      <c r="NU52" s="130"/>
      <c r="NV52" s="130"/>
      <c r="NW52" s="130"/>
      <c r="NX52" s="131"/>
    </row>
    <row r="53" spans="1:388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9"/>
      <c r="NK53" s="130"/>
      <c r="NL53" s="130"/>
      <c r="NM53" s="130"/>
      <c r="NN53" s="130"/>
      <c r="NO53" s="130"/>
      <c r="NP53" s="130"/>
      <c r="NQ53" s="130"/>
      <c r="NR53" s="130"/>
      <c r="NS53" s="130"/>
      <c r="NT53" s="130"/>
      <c r="NU53" s="130"/>
      <c r="NV53" s="130"/>
      <c r="NW53" s="130"/>
      <c r="NX53" s="131"/>
    </row>
    <row r="54" spans="1:388" ht="13.5" customHeight="1" x14ac:dyDescent="0.15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0">
        <f>データ!$B$11</f>
        <v>41275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2"/>
      <c r="AE54" s="100">
        <f>データ!$C$11</f>
        <v>41640</v>
      </c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2"/>
      <c r="AT54" s="100">
        <f>データ!$D$11</f>
        <v>42005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2"/>
      <c r="BI54" s="100">
        <f>データ!$E$11</f>
        <v>42370</v>
      </c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2"/>
      <c r="BX54" s="100">
        <f>データ!$F$11</f>
        <v>42736</v>
      </c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2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0">
        <f>データ!$B$11</f>
        <v>41275</v>
      </c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2"/>
      <c r="DS54" s="100">
        <f>データ!$C$11</f>
        <v>41640</v>
      </c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2"/>
      <c r="EH54" s="100">
        <f>データ!$D$11</f>
        <v>42005</v>
      </c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2"/>
      <c r="EW54" s="100">
        <f>データ!$E$11</f>
        <v>42370</v>
      </c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2"/>
      <c r="FL54" s="100">
        <f>データ!$F$11</f>
        <v>42736</v>
      </c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2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0">
        <f>データ!$B$11</f>
        <v>41275</v>
      </c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2"/>
      <c r="HG54" s="100">
        <f>データ!$C$11</f>
        <v>41640</v>
      </c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2"/>
      <c r="HV54" s="100">
        <f>データ!$D$11</f>
        <v>42005</v>
      </c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2"/>
      <c r="IK54" s="100">
        <f>データ!$E$11</f>
        <v>42370</v>
      </c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  <c r="IY54" s="102"/>
      <c r="IZ54" s="100">
        <f>データ!$F$11</f>
        <v>42736</v>
      </c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101"/>
      <c r="JM54" s="101"/>
      <c r="JN54" s="102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0">
        <f>データ!$B$11</f>
        <v>41275</v>
      </c>
      <c r="KG54" s="101"/>
      <c r="KH54" s="101"/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2"/>
      <c r="KU54" s="100">
        <f>データ!$C$11</f>
        <v>41640</v>
      </c>
      <c r="KV54" s="101"/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>
        <f>データ!$D$11</f>
        <v>42005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1"/>
      <c r="LX54" s="102"/>
      <c r="LY54" s="100">
        <f>データ!$E$11</f>
        <v>42370</v>
      </c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1"/>
      <c r="ML54" s="101"/>
      <c r="MM54" s="102"/>
      <c r="MN54" s="100">
        <f>データ!$F$11</f>
        <v>42736</v>
      </c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1"/>
      <c r="MZ54" s="101"/>
      <c r="NA54" s="101"/>
      <c r="NB54" s="102"/>
      <c r="NC54" s="5"/>
      <c r="ND54" s="5"/>
      <c r="NE54" s="5"/>
      <c r="NF54" s="5"/>
      <c r="NG54" s="5"/>
      <c r="NH54" s="27"/>
      <c r="NI54" s="2"/>
      <c r="NJ54" s="129"/>
      <c r="NK54" s="130"/>
      <c r="NL54" s="130"/>
      <c r="NM54" s="130"/>
      <c r="NN54" s="130"/>
      <c r="NO54" s="130"/>
      <c r="NP54" s="130"/>
      <c r="NQ54" s="130"/>
      <c r="NR54" s="130"/>
      <c r="NS54" s="130"/>
      <c r="NT54" s="130"/>
      <c r="NU54" s="130"/>
      <c r="NV54" s="130"/>
      <c r="NW54" s="130"/>
      <c r="NX54" s="131"/>
    </row>
    <row r="55" spans="1:388" ht="13.5" customHeight="1" x14ac:dyDescent="0.15">
      <c r="A55" s="2"/>
      <c r="B55" s="25"/>
      <c r="C55" s="5"/>
      <c r="D55" s="5"/>
      <c r="E55" s="5"/>
      <c r="F55" s="5"/>
      <c r="G55" s="106" t="s">
        <v>37</v>
      </c>
      <c r="H55" s="106"/>
      <c r="I55" s="106"/>
      <c r="J55" s="106"/>
      <c r="K55" s="106"/>
      <c r="L55" s="106"/>
      <c r="M55" s="106"/>
      <c r="N55" s="106"/>
      <c r="O55" s="106"/>
      <c r="P55" s="108">
        <f>データ!BZ7</f>
        <v>102095</v>
      </c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10"/>
      <c r="AE55" s="108">
        <f>データ!CA7</f>
        <v>105363</v>
      </c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10"/>
      <c r="AT55" s="108">
        <f>データ!CB7</f>
        <v>113793</v>
      </c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10"/>
      <c r="BI55" s="108">
        <f>データ!CC7</f>
        <v>102200</v>
      </c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10"/>
      <c r="BX55" s="108">
        <f>データ!CD7</f>
        <v>106016</v>
      </c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10"/>
      <c r="CO55" s="5"/>
      <c r="CP55" s="5"/>
      <c r="CQ55" s="5"/>
      <c r="CR55" s="5"/>
      <c r="CS55" s="5"/>
      <c r="CT55" s="5"/>
      <c r="CU55" s="106" t="s">
        <v>37</v>
      </c>
      <c r="CV55" s="106"/>
      <c r="CW55" s="106"/>
      <c r="CX55" s="106"/>
      <c r="CY55" s="106"/>
      <c r="CZ55" s="106"/>
      <c r="DA55" s="106"/>
      <c r="DB55" s="106"/>
      <c r="DC55" s="106"/>
      <c r="DD55" s="108">
        <f>データ!CK7</f>
        <v>18119</v>
      </c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10"/>
      <c r="DS55" s="108">
        <f>データ!CL7</f>
        <v>18420</v>
      </c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10"/>
      <c r="EH55" s="108">
        <f>データ!CM7</f>
        <v>18719</v>
      </c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10"/>
      <c r="EW55" s="108">
        <f>データ!CN7</f>
        <v>19014</v>
      </c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10"/>
      <c r="FL55" s="108">
        <f>データ!CO7</f>
        <v>19609</v>
      </c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10"/>
      <c r="GA55" s="5"/>
      <c r="GB55" s="5"/>
      <c r="GC55" s="5"/>
      <c r="GD55" s="5"/>
      <c r="GE55" s="5"/>
      <c r="GF55" s="5"/>
      <c r="GG55" s="5"/>
      <c r="GH55" s="5"/>
      <c r="GI55" s="106" t="s">
        <v>37</v>
      </c>
      <c r="GJ55" s="106"/>
      <c r="GK55" s="106"/>
      <c r="GL55" s="106"/>
      <c r="GM55" s="106"/>
      <c r="GN55" s="106"/>
      <c r="GO55" s="106"/>
      <c r="GP55" s="106"/>
      <c r="GQ55" s="106"/>
      <c r="GR55" s="103">
        <f>データ!CV7</f>
        <v>58.3</v>
      </c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5"/>
      <c r="HG55" s="103">
        <f>データ!CW7</f>
        <v>64.7</v>
      </c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5"/>
      <c r="HV55" s="103">
        <f>データ!CX7</f>
        <v>63.3</v>
      </c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5"/>
      <c r="IK55" s="103">
        <f>データ!CY7</f>
        <v>69.099999999999994</v>
      </c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  <c r="IW55" s="104"/>
      <c r="IX55" s="104"/>
      <c r="IY55" s="105"/>
      <c r="IZ55" s="103">
        <f>データ!CZ7</f>
        <v>62.4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4"/>
      <c r="JL55" s="104"/>
      <c r="JM55" s="104"/>
      <c r="JN55" s="105"/>
      <c r="JO55" s="5"/>
      <c r="JP55" s="5"/>
      <c r="JQ55" s="5"/>
      <c r="JR55" s="5"/>
      <c r="JS55" s="5"/>
      <c r="JT55" s="5"/>
      <c r="JU55" s="5"/>
      <c r="JV55" s="5"/>
      <c r="JW55" s="106" t="s">
        <v>37</v>
      </c>
      <c r="JX55" s="106"/>
      <c r="JY55" s="106"/>
      <c r="JZ55" s="106"/>
      <c r="KA55" s="106"/>
      <c r="KB55" s="106"/>
      <c r="KC55" s="106"/>
      <c r="KD55" s="106"/>
      <c r="KE55" s="106"/>
      <c r="KF55" s="103">
        <f>データ!DG7</f>
        <v>21.5</v>
      </c>
      <c r="KG55" s="104"/>
      <c r="KH55" s="104"/>
      <c r="KI55" s="104"/>
      <c r="KJ55" s="104"/>
      <c r="KK55" s="104"/>
      <c r="KL55" s="104"/>
      <c r="KM55" s="104"/>
      <c r="KN55" s="104"/>
      <c r="KO55" s="104"/>
      <c r="KP55" s="104"/>
      <c r="KQ55" s="104"/>
      <c r="KR55" s="104"/>
      <c r="KS55" s="104"/>
      <c r="KT55" s="105"/>
      <c r="KU55" s="103">
        <f>データ!DH7</f>
        <v>21.5</v>
      </c>
      <c r="KV55" s="104"/>
      <c r="KW55" s="104"/>
      <c r="KX55" s="104"/>
      <c r="KY55" s="104"/>
      <c r="KZ55" s="104"/>
      <c r="LA55" s="104"/>
      <c r="LB55" s="104"/>
      <c r="LC55" s="104"/>
      <c r="LD55" s="104"/>
      <c r="LE55" s="104"/>
      <c r="LF55" s="104"/>
      <c r="LG55" s="104"/>
      <c r="LH55" s="104"/>
      <c r="LI55" s="105"/>
      <c r="LJ55" s="103">
        <f>データ!DI7</f>
        <v>21.8</v>
      </c>
      <c r="LK55" s="104"/>
      <c r="LL55" s="104"/>
      <c r="LM55" s="104"/>
      <c r="LN55" s="104"/>
      <c r="LO55" s="104"/>
      <c r="LP55" s="104"/>
      <c r="LQ55" s="104"/>
      <c r="LR55" s="104"/>
      <c r="LS55" s="104"/>
      <c r="LT55" s="104"/>
      <c r="LU55" s="104"/>
      <c r="LV55" s="104"/>
      <c r="LW55" s="104"/>
      <c r="LX55" s="105"/>
      <c r="LY55" s="103">
        <f>データ!DJ7</f>
        <v>20.399999999999999</v>
      </c>
      <c r="LZ55" s="104"/>
      <c r="MA55" s="104"/>
      <c r="MB55" s="104"/>
      <c r="MC55" s="104"/>
      <c r="MD55" s="104"/>
      <c r="ME55" s="104"/>
      <c r="MF55" s="104"/>
      <c r="MG55" s="104"/>
      <c r="MH55" s="104"/>
      <c r="MI55" s="104"/>
      <c r="MJ55" s="104"/>
      <c r="MK55" s="104"/>
      <c r="ML55" s="104"/>
      <c r="MM55" s="105"/>
      <c r="MN55" s="103">
        <f>データ!DK7</f>
        <v>20.2</v>
      </c>
      <c r="MO55" s="104"/>
      <c r="MP55" s="104"/>
      <c r="MQ55" s="104"/>
      <c r="MR55" s="104"/>
      <c r="MS55" s="104"/>
      <c r="MT55" s="104"/>
      <c r="MU55" s="104"/>
      <c r="MV55" s="104"/>
      <c r="MW55" s="104"/>
      <c r="MX55" s="104"/>
      <c r="MY55" s="104"/>
      <c r="MZ55" s="104"/>
      <c r="NA55" s="104"/>
      <c r="NB55" s="105"/>
      <c r="NC55" s="5"/>
      <c r="ND55" s="5"/>
      <c r="NE55" s="5"/>
      <c r="NF55" s="5"/>
      <c r="NG55" s="5"/>
      <c r="NH55" s="27"/>
      <c r="NI55" s="2"/>
      <c r="NJ55" s="129"/>
      <c r="NK55" s="130"/>
      <c r="NL55" s="130"/>
      <c r="NM55" s="130"/>
      <c r="NN55" s="130"/>
      <c r="NO55" s="130"/>
      <c r="NP55" s="130"/>
      <c r="NQ55" s="130"/>
      <c r="NR55" s="130"/>
      <c r="NS55" s="130"/>
      <c r="NT55" s="130"/>
      <c r="NU55" s="130"/>
      <c r="NV55" s="130"/>
      <c r="NW55" s="130"/>
      <c r="NX55" s="131"/>
    </row>
    <row r="56" spans="1:388" ht="13.5" customHeight="1" x14ac:dyDescent="0.15">
      <c r="A56" s="2"/>
      <c r="B56" s="25"/>
      <c r="C56" s="5"/>
      <c r="D56" s="5"/>
      <c r="E56" s="5"/>
      <c r="F56" s="5"/>
      <c r="G56" s="106" t="s">
        <v>38</v>
      </c>
      <c r="H56" s="106"/>
      <c r="I56" s="106"/>
      <c r="J56" s="106"/>
      <c r="K56" s="106"/>
      <c r="L56" s="106"/>
      <c r="M56" s="106"/>
      <c r="N56" s="106"/>
      <c r="O56" s="106"/>
      <c r="P56" s="108">
        <f>データ!CE7</f>
        <v>31585</v>
      </c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10"/>
      <c r="AE56" s="108">
        <f>データ!CF7</f>
        <v>32431</v>
      </c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10"/>
      <c r="AT56" s="108">
        <f>データ!CG7</f>
        <v>32532</v>
      </c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10"/>
      <c r="BI56" s="108">
        <f>データ!CH7</f>
        <v>33492</v>
      </c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10"/>
      <c r="BX56" s="108">
        <f>データ!CI7</f>
        <v>34136</v>
      </c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10"/>
      <c r="CO56" s="5"/>
      <c r="CP56" s="5"/>
      <c r="CQ56" s="5"/>
      <c r="CR56" s="5"/>
      <c r="CS56" s="5"/>
      <c r="CT56" s="5"/>
      <c r="CU56" s="106" t="s">
        <v>38</v>
      </c>
      <c r="CV56" s="106"/>
      <c r="CW56" s="106"/>
      <c r="CX56" s="106"/>
      <c r="CY56" s="106"/>
      <c r="CZ56" s="106"/>
      <c r="DA56" s="106"/>
      <c r="DB56" s="106"/>
      <c r="DC56" s="106"/>
      <c r="DD56" s="108">
        <f>データ!CP7</f>
        <v>9437</v>
      </c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10"/>
      <c r="DS56" s="108">
        <f>データ!CQ7</f>
        <v>9726</v>
      </c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10"/>
      <c r="EH56" s="108">
        <f>データ!CR7</f>
        <v>10037</v>
      </c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10"/>
      <c r="EW56" s="108">
        <f>データ!CS7</f>
        <v>9976</v>
      </c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10"/>
      <c r="FL56" s="108">
        <f>データ!CT7</f>
        <v>10130</v>
      </c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10"/>
      <c r="GA56" s="5"/>
      <c r="GB56" s="5"/>
      <c r="GC56" s="5"/>
      <c r="GD56" s="5"/>
      <c r="GE56" s="5"/>
      <c r="GF56" s="5"/>
      <c r="GG56" s="5"/>
      <c r="GH56" s="5"/>
      <c r="GI56" s="106" t="s">
        <v>38</v>
      </c>
      <c r="GJ56" s="106"/>
      <c r="GK56" s="106"/>
      <c r="GL56" s="106"/>
      <c r="GM56" s="106"/>
      <c r="GN56" s="106"/>
      <c r="GO56" s="106"/>
      <c r="GP56" s="106"/>
      <c r="GQ56" s="106"/>
      <c r="GR56" s="103">
        <f>データ!DA7</f>
        <v>61.2</v>
      </c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5"/>
      <c r="HG56" s="103">
        <f>データ!DB7</f>
        <v>62.1</v>
      </c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5"/>
      <c r="HV56" s="103">
        <f>データ!DC7</f>
        <v>62.5</v>
      </c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5"/>
      <c r="IK56" s="103">
        <f>データ!DD7</f>
        <v>63.4</v>
      </c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  <c r="IW56" s="104"/>
      <c r="IX56" s="104"/>
      <c r="IY56" s="105"/>
      <c r="IZ56" s="103">
        <f>データ!DE7</f>
        <v>63.4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4"/>
      <c r="JL56" s="104"/>
      <c r="JM56" s="104"/>
      <c r="JN56" s="105"/>
      <c r="JO56" s="5"/>
      <c r="JP56" s="5"/>
      <c r="JQ56" s="5"/>
      <c r="JR56" s="5"/>
      <c r="JS56" s="5"/>
      <c r="JT56" s="5"/>
      <c r="JU56" s="5"/>
      <c r="JV56" s="5"/>
      <c r="JW56" s="106" t="s">
        <v>38</v>
      </c>
      <c r="JX56" s="106"/>
      <c r="JY56" s="106"/>
      <c r="JZ56" s="106"/>
      <c r="KA56" s="106"/>
      <c r="KB56" s="106"/>
      <c r="KC56" s="106"/>
      <c r="KD56" s="106"/>
      <c r="KE56" s="106"/>
      <c r="KF56" s="103">
        <f>データ!DL7</f>
        <v>19.3</v>
      </c>
      <c r="KG56" s="104"/>
      <c r="KH56" s="104"/>
      <c r="KI56" s="104"/>
      <c r="KJ56" s="104"/>
      <c r="KK56" s="104"/>
      <c r="KL56" s="104"/>
      <c r="KM56" s="104"/>
      <c r="KN56" s="104"/>
      <c r="KO56" s="104"/>
      <c r="KP56" s="104"/>
      <c r="KQ56" s="104"/>
      <c r="KR56" s="104"/>
      <c r="KS56" s="104"/>
      <c r="KT56" s="105"/>
      <c r="KU56" s="103">
        <f>データ!DM7</f>
        <v>18.899999999999999</v>
      </c>
      <c r="KV56" s="104"/>
      <c r="KW56" s="104"/>
      <c r="KX56" s="104"/>
      <c r="KY56" s="104"/>
      <c r="KZ56" s="104"/>
      <c r="LA56" s="104"/>
      <c r="LB56" s="104"/>
      <c r="LC56" s="104"/>
      <c r="LD56" s="104"/>
      <c r="LE56" s="104"/>
      <c r="LF56" s="104"/>
      <c r="LG56" s="104"/>
      <c r="LH56" s="104"/>
      <c r="LI56" s="105"/>
      <c r="LJ56" s="103">
        <f>データ!DN7</f>
        <v>19</v>
      </c>
      <c r="LK56" s="104"/>
      <c r="LL56" s="104"/>
      <c r="LM56" s="104"/>
      <c r="LN56" s="104"/>
      <c r="LO56" s="104"/>
      <c r="LP56" s="104"/>
      <c r="LQ56" s="104"/>
      <c r="LR56" s="104"/>
      <c r="LS56" s="104"/>
      <c r="LT56" s="104"/>
      <c r="LU56" s="104"/>
      <c r="LV56" s="104"/>
      <c r="LW56" s="104"/>
      <c r="LX56" s="105"/>
      <c r="LY56" s="103">
        <f>データ!DO7</f>
        <v>18.7</v>
      </c>
      <c r="LZ56" s="104"/>
      <c r="MA56" s="104"/>
      <c r="MB56" s="104"/>
      <c r="MC56" s="104"/>
      <c r="MD56" s="104"/>
      <c r="ME56" s="104"/>
      <c r="MF56" s="104"/>
      <c r="MG56" s="104"/>
      <c r="MH56" s="104"/>
      <c r="MI56" s="104"/>
      <c r="MJ56" s="104"/>
      <c r="MK56" s="104"/>
      <c r="ML56" s="104"/>
      <c r="MM56" s="105"/>
      <c r="MN56" s="103">
        <f>データ!DP7</f>
        <v>18.3</v>
      </c>
      <c r="MO56" s="104"/>
      <c r="MP56" s="104"/>
      <c r="MQ56" s="104"/>
      <c r="MR56" s="104"/>
      <c r="MS56" s="104"/>
      <c r="MT56" s="104"/>
      <c r="MU56" s="104"/>
      <c r="MV56" s="104"/>
      <c r="MW56" s="104"/>
      <c r="MX56" s="104"/>
      <c r="MY56" s="104"/>
      <c r="MZ56" s="104"/>
      <c r="NA56" s="104"/>
      <c r="NB56" s="105"/>
      <c r="NC56" s="5"/>
      <c r="ND56" s="5"/>
      <c r="NE56" s="5"/>
      <c r="NF56" s="5"/>
      <c r="NG56" s="5"/>
      <c r="NH56" s="27"/>
      <c r="NI56" s="2"/>
      <c r="NJ56" s="129"/>
      <c r="NK56" s="130"/>
      <c r="NL56" s="130"/>
      <c r="NM56" s="130"/>
      <c r="NN56" s="130"/>
      <c r="NO56" s="130"/>
      <c r="NP56" s="130"/>
      <c r="NQ56" s="130"/>
      <c r="NR56" s="130"/>
      <c r="NS56" s="130"/>
      <c r="NT56" s="130"/>
      <c r="NU56" s="130"/>
      <c r="NV56" s="130"/>
      <c r="NW56" s="130"/>
      <c r="NX56" s="131"/>
    </row>
    <row r="57" spans="1:388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9"/>
      <c r="NK57" s="130"/>
      <c r="NL57" s="130"/>
      <c r="NM57" s="130"/>
      <c r="NN57" s="130"/>
      <c r="NO57" s="130"/>
      <c r="NP57" s="130"/>
      <c r="NQ57" s="130"/>
      <c r="NR57" s="130"/>
      <c r="NS57" s="130"/>
      <c r="NT57" s="130"/>
      <c r="NU57" s="130"/>
      <c r="NV57" s="130"/>
      <c r="NW57" s="130"/>
      <c r="NX57" s="131"/>
    </row>
    <row r="58" spans="1:388" ht="13.5" customHeight="1" x14ac:dyDescent="0.15">
      <c r="A58" s="2"/>
      <c r="B58" s="25"/>
      <c r="C58" s="26"/>
      <c r="D58" s="5"/>
      <c r="E58" s="107" t="s">
        <v>44</v>
      </c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5"/>
      <c r="CQ58" s="5"/>
      <c r="CR58" s="5"/>
      <c r="CS58" s="107" t="s">
        <v>45</v>
      </c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26"/>
      <c r="GE58" s="26"/>
      <c r="GF58" s="26"/>
      <c r="GG58" s="107" t="s">
        <v>46</v>
      </c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5"/>
      <c r="JS58" s="5"/>
      <c r="JT58" s="5"/>
      <c r="JU58" s="107" t="s">
        <v>47</v>
      </c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26"/>
      <c r="NF58" s="26"/>
      <c r="NG58" s="26"/>
      <c r="NH58" s="27"/>
      <c r="NI58" s="2"/>
      <c r="NJ58" s="129"/>
      <c r="NK58" s="130"/>
      <c r="NL58" s="130"/>
      <c r="NM58" s="130"/>
      <c r="NN58" s="130"/>
      <c r="NO58" s="130"/>
      <c r="NP58" s="130"/>
      <c r="NQ58" s="130"/>
      <c r="NR58" s="130"/>
      <c r="NS58" s="130"/>
      <c r="NT58" s="130"/>
      <c r="NU58" s="130"/>
      <c r="NV58" s="130"/>
      <c r="NW58" s="130"/>
      <c r="NX58" s="131"/>
    </row>
    <row r="59" spans="1:388" ht="13.5" customHeight="1" x14ac:dyDescent="0.15">
      <c r="A59" s="2"/>
      <c r="B59" s="25"/>
      <c r="C59" s="26"/>
      <c r="D59" s="5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5"/>
      <c r="CQ59" s="5"/>
      <c r="CR59" s="5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26"/>
      <c r="GE59" s="26"/>
      <c r="GF59" s="26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  <c r="IV59" s="107"/>
      <c r="IW59" s="107"/>
      <c r="IX59" s="107"/>
      <c r="IY59" s="107"/>
      <c r="IZ59" s="107"/>
      <c r="JA59" s="107"/>
      <c r="JB59" s="107"/>
      <c r="JC59" s="107"/>
      <c r="JD59" s="107"/>
      <c r="JE59" s="107"/>
      <c r="JF59" s="107"/>
      <c r="JG59" s="107"/>
      <c r="JH59" s="107"/>
      <c r="JI59" s="107"/>
      <c r="JJ59" s="107"/>
      <c r="JK59" s="107"/>
      <c r="JL59" s="107"/>
      <c r="JM59" s="107"/>
      <c r="JN59" s="107"/>
      <c r="JO59" s="107"/>
      <c r="JP59" s="107"/>
      <c r="JQ59" s="107"/>
      <c r="JR59" s="5"/>
      <c r="JS59" s="5"/>
      <c r="JT59" s="5"/>
      <c r="JU59" s="107"/>
      <c r="JV59" s="107"/>
      <c r="JW59" s="107"/>
      <c r="JX59" s="107"/>
      <c r="JY59" s="107"/>
      <c r="JZ59" s="107"/>
      <c r="KA59" s="107"/>
      <c r="KB59" s="107"/>
      <c r="KC59" s="107"/>
      <c r="KD59" s="107"/>
      <c r="KE59" s="107"/>
      <c r="KF59" s="107"/>
      <c r="KG59" s="107"/>
      <c r="KH59" s="107"/>
      <c r="KI59" s="107"/>
      <c r="KJ59" s="107"/>
      <c r="KK59" s="107"/>
      <c r="KL59" s="107"/>
      <c r="KM59" s="107"/>
      <c r="KN59" s="107"/>
      <c r="KO59" s="107"/>
      <c r="KP59" s="107"/>
      <c r="KQ59" s="107"/>
      <c r="KR59" s="107"/>
      <c r="KS59" s="107"/>
      <c r="KT59" s="107"/>
      <c r="KU59" s="107"/>
      <c r="KV59" s="107"/>
      <c r="KW59" s="107"/>
      <c r="KX59" s="107"/>
      <c r="KY59" s="107"/>
      <c r="KZ59" s="107"/>
      <c r="LA59" s="107"/>
      <c r="LB59" s="107"/>
      <c r="LC59" s="107"/>
      <c r="LD59" s="107"/>
      <c r="LE59" s="107"/>
      <c r="LF59" s="107"/>
      <c r="LG59" s="107"/>
      <c r="LH59" s="107"/>
      <c r="LI59" s="107"/>
      <c r="LJ59" s="107"/>
      <c r="LK59" s="107"/>
      <c r="LL59" s="107"/>
      <c r="LM59" s="107"/>
      <c r="LN59" s="107"/>
      <c r="LO59" s="107"/>
      <c r="LP59" s="107"/>
      <c r="LQ59" s="107"/>
      <c r="LR59" s="107"/>
      <c r="LS59" s="107"/>
      <c r="LT59" s="107"/>
      <c r="LU59" s="107"/>
      <c r="LV59" s="107"/>
      <c r="LW59" s="107"/>
      <c r="LX59" s="107"/>
      <c r="LY59" s="107"/>
      <c r="LZ59" s="107"/>
      <c r="MA59" s="107"/>
      <c r="MB59" s="107"/>
      <c r="MC59" s="107"/>
      <c r="MD59" s="107"/>
      <c r="ME59" s="107"/>
      <c r="MF59" s="107"/>
      <c r="MG59" s="107"/>
      <c r="MH59" s="107"/>
      <c r="MI59" s="107"/>
      <c r="MJ59" s="107"/>
      <c r="MK59" s="107"/>
      <c r="ML59" s="107"/>
      <c r="MM59" s="107"/>
      <c r="MN59" s="107"/>
      <c r="MO59" s="107"/>
      <c r="MP59" s="107"/>
      <c r="MQ59" s="107"/>
      <c r="MR59" s="107"/>
      <c r="MS59" s="107"/>
      <c r="MT59" s="107"/>
      <c r="MU59" s="107"/>
      <c r="MV59" s="107"/>
      <c r="MW59" s="107"/>
      <c r="MX59" s="107"/>
      <c r="MY59" s="107"/>
      <c r="MZ59" s="107"/>
      <c r="NA59" s="107"/>
      <c r="NB59" s="107"/>
      <c r="NC59" s="107"/>
      <c r="ND59" s="107"/>
      <c r="NE59" s="26"/>
      <c r="NF59" s="26"/>
      <c r="NG59" s="26"/>
      <c r="NH59" s="27"/>
      <c r="NI59" s="2"/>
      <c r="NJ59" s="129"/>
      <c r="NK59" s="130"/>
      <c r="NL59" s="130"/>
      <c r="NM59" s="130"/>
      <c r="NN59" s="130"/>
      <c r="NO59" s="130"/>
      <c r="NP59" s="130"/>
      <c r="NQ59" s="130"/>
      <c r="NR59" s="130"/>
      <c r="NS59" s="130"/>
      <c r="NT59" s="130"/>
      <c r="NU59" s="130"/>
      <c r="NV59" s="130"/>
      <c r="NW59" s="130"/>
      <c r="NX59" s="131"/>
    </row>
    <row r="60" spans="1:388" ht="13.5" customHeight="1" x14ac:dyDescent="0.15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29"/>
      <c r="NK60" s="130"/>
      <c r="NL60" s="130"/>
      <c r="NM60" s="130"/>
      <c r="NN60" s="130"/>
      <c r="NO60" s="130"/>
      <c r="NP60" s="130"/>
      <c r="NQ60" s="130"/>
      <c r="NR60" s="130"/>
      <c r="NS60" s="130"/>
      <c r="NT60" s="130"/>
      <c r="NU60" s="130"/>
      <c r="NV60" s="130"/>
      <c r="NW60" s="130"/>
      <c r="NX60" s="131"/>
    </row>
    <row r="61" spans="1:388" ht="13.5" customHeight="1" x14ac:dyDescent="0.15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29"/>
      <c r="NK61" s="130"/>
      <c r="NL61" s="130"/>
      <c r="NM61" s="130"/>
      <c r="NN61" s="130"/>
      <c r="NO61" s="130"/>
      <c r="NP61" s="130"/>
      <c r="NQ61" s="130"/>
      <c r="NR61" s="130"/>
      <c r="NS61" s="130"/>
      <c r="NT61" s="130"/>
      <c r="NU61" s="130"/>
      <c r="NV61" s="130"/>
      <c r="NW61" s="130"/>
      <c r="NX61" s="131"/>
    </row>
    <row r="62" spans="1:388" ht="13.5" customHeight="1" x14ac:dyDescent="0.15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29"/>
      <c r="NK62" s="130"/>
      <c r="NL62" s="130"/>
      <c r="NM62" s="130"/>
      <c r="NN62" s="130"/>
      <c r="NO62" s="130"/>
      <c r="NP62" s="130"/>
      <c r="NQ62" s="130"/>
      <c r="NR62" s="130"/>
      <c r="NS62" s="130"/>
      <c r="NT62" s="130"/>
      <c r="NU62" s="130"/>
      <c r="NV62" s="130"/>
      <c r="NW62" s="130"/>
      <c r="NX62" s="131"/>
    </row>
    <row r="63" spans="1:388" ht="13.5" customHeight="1" x14ac:dyDescent="0.15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29"/>
      <c r="NK63" s="130"/>
      <c r="NL63" s="130"/>
      <c r="NM63" s="130"/>
      <c r="NN63" s="130"/>
      <c r="NO63" s="130"/>
      <c r="NP63" s="130"/>
      <c r="NQ63" s="130"/>
      <c r="NR63" s="130"/>
      <c r="NS63" s="130"/>
      <c r="NT63" s="130"/>
      <c r="NU63" s="130"/>
      <c r="NV63" s="130"/>
      <c r="NW63" s="130"/>
      <c r="NX63" s="131"/>
    </row>
    <row r="64" spans="1:388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9"/>
      <c r="NK64" s="130"/>
      <c r="NL64" s="130"/>
      <c r="NM64" s="130"/>
      <c r="NN64" s="130"/>
      <c r="NO64" s="130"/>
      <c r="NP64" s="130"/>
      <c r="NQ64" s="130"/>
      <c r="NR64" s="130"/>
      <c r="NS64" s="130"/>
      <c r="NT64" s="130"/>
      <c r="NU64" s="130"/>
      <c r="NV64" s="130"/>
      <c r="NW64" s="130"/>
      <c r="NX64" s="13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2"/>
      <c r="NK65" s="133"/>
      <c r="NL65" s="133"/>
      <c r="NM65" s="133"/>
      <c r="NN65" s="133"/>
      <c r="NO65" s="133"/>
      <c r="NP65" s="133"/>
      <c r="NQ65" s="133"/>
      <c r="NR65" s="133"/>
      <c r="NS65" s="133"/>
      <c r="NT65" s="133"/>
      <c r="NU65" s="133"/>
      <c r="NV65" s="133"/>
      <c r="NW65" s="133"/>
      <c r="NX65" s="134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37" t="s">
        <v>49</v>
      </c>
      <c r="NK66" s="138"/>
      <c r="NL66" s="138"/>
      <c r="NM66" s="138"/>
      <c r="NN66" s="138"/>
      <c r="NO66" s="138"/>
      <c r="NP66" s="138"/>
      <c r="NQ66" s="138"/>
      <c r="NR66" s="138"/>
      <c r="NS66" s="138"/>
      <c r="NT66" s="138"/>
      <c r="NU66" s="138"/>
      <c r="NV66" s="138"/>
      <c r="NW66" s="138"/>
      <c r="NX66" s="13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0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9" t="s">
        <v>148</v>
      </c>
      <c r="NK68" s="130"/>
      <c r="NL68" s="130"/>
      <c r="NM68" s="130"/>
      <c r="NN68" s="130"/>
      <c r="NO68" s="130"/>
      <c r="NP68" s="130"/>
      <c r="NQ68" s="130"/>
      <c r="NR68" s="130"/>
      <c r="NS68" s="130"/>
      <c r="NT68" s="130"/>
      <c r="NU68" s="130"/>
      <c r="NV68" s="130"/>
      <c r="NW68" s="130"/>
      <c r="NX68" s="131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29"/>
      <c r="NK69" s="130"/>
      <c r="NL69" s="130"/>
      <c r="NM69" s="130"/>
      <c r="NN69" s="130"/>
      <c r="NO69" s="130"/>
      <c r="NP69" s="130"/>
      <c r="NQ69" s="130"/>
      <c r="NR69" s="130"/>
      <c r="NS69" s="130"/>
      <c r="NT69" s="130"/>
      <c r="NU69" s="130"/>
      <c r="NV69" s="130"/>
      <c r="NW69" s="130"/>
      <c r="NX69" s="131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29"/>
      <c r="NK70" s="130"/>
      <c r="NL70" s="130"/>
      <c r="NM70" s="130"/>
      <c r="NN70" s="130"/>
      <c r="NO70" s="130"/>
      <c r="NP70" s="130"/>
      <c r="NQ70" s="130"/>
      <c r="NR70" s="130"/>
      <c r="NS70" s="130"/>
      <c r="NT70" s="130"/>
      <c r="NU70" s="130"/>
      <c r="NV70" s="130"/>
      <c r="NW70" s="130"/>
      <c r="NX70" s="131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29"/>
      <c r="NK71" s="130"/>
      <c r="NL71" s="130"/>
      <c r="NM71" s="130"/>
      <c r="NN71" s="130"/>
      <c r="NO71" s="130"/>
      <c r="NP71" s="130"/>
      <c r="NQ71" s="130"/>
      <c r="NR71" s="130"/>
      <c r="NS71" s="130"/>
      <c r="NT71" s="130"/>
      <c r="NU71" s="130"/>
      <c r="NV71" s="130"/>
      <c r="NW71" s="130"/>
      <c r="NX71" s="131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29"/>
      <c r="NK72" s="130"/>
      <c r="NL72" s="130"/>
      <c r="NM72" s="130"/>
      <c r="NN72" s="130"/>
      <c r="NO72" s="130"/>
      <c r="NP72" s="130"/>
      <c r="NQ72" s="130"/>
      <c r="NR72" s="130"/>
      <c r="NS72" s="130"/>
      <c r="NT72" s="130"/>
      <c r="NU72" s="130"/>
      <c r="NV72" s="130"/>
      <c r="NW72" s="130"/>
      <c r="NX72" s="131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29"/>
      <c r="NK73" s="130"/>
      <c r="NL73" s="130"/>
      <c r="NM73" s="130"/>
      <c r="NN73" s="130"/>
      <c r="NO73" s="130"/>
      <c r="NP73" s="130"/>
      <c r="NQ73" s="130"/>
      <c r="NR73" s="130"/>
      <c r="NS73" s="130"/>
      <c r="NT73" s="130"/>
      <c r="NU73" s="130"/>
      <c r="NV73" s="130"/>
      <c r="NW73" s="130"/>
      <c r="NX73" s="131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29"/>
      <c r="NK74" s="130"/>
      <c r="NL74" s="130"/>
      <c r="NM74" s="130"/>
      <c r="NN74" s="130"/>
      <c r="NO74" s="130"/>
      <c r="NP74" s="130"/>
      <c r="NQ74" s="130"/>
      <c r="NR74" s="130"/>
      <c r="NS74" s="130"/>
      <c r="NT74" s="130"/>
      <c r="NU74" s="130"/>
      <c r="NV74" s="130"/>
      <c r="NW74" s="130"/>
      <c r="NX74" s="131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29"/>
      <c r="NK75" s="130"/>
      <c r="NL75" s="130"/>
      <c r="NM75" s="130"/>
      <c r="NN75" s="130"/>
      <c r="NO75" s="130"/>
      <c r="NP75" s="130"/>
      <c r="NQ75" s="130"/>
      <c r="NR75" s="130"/>
      <c r="NS75" s="130"/>
      <c r="NT75" s="130"/>
      <c r="NU75" s="130"/>
      <c r="NV75" s="130"/>
      <c r="NW75" s="130"/>
      <c r="NX75" s="131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29"/>
      <c r="NK76" s="130"/>
      <c r="NL76" s="130"/>
      <c r="NM76" s="130"/>
      <c r="NN76" s="130"/>
      <c r="NO76" s="130"/>
      <c r="NP76" s="130"/>
      <c r="NQ76" s="130"/>
      <c r="NR76" s="130"/>
      <c r="NS76" s="130"/>
      <c r="NT76" s="130"/>
      <c r="NU76" s="130"/>
      <c r="NV76" s="130"/>
      <c r="NW76" s="130"/>
      <c r="NX76" s="131"/>
    </row>
    <row r="77" spans="1:388" ht="13.5" customHeight="1" x14ac:dyDescent="0.15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29"/>
      <c r="NK77" s="130"/>
      <c r="NL77" s="130"/>
      <c r="NM77" s="130"/>
      <c r="NN77" s="130"/>
      <c r="NO77" s="130"/>
      <c r="NP77" s="130"/>
      <c r="NQ77" s="130"/>
      <c r="NR77" s="130"/>
      <c r="NS77" s="130"/>
      <c r="NT77" s="130"/>
      <c r="NU77" s="130"/>
      <c r="NV77" s="130"/>
      <c r="NW77" s="130"/>
      <c r="NX77" s="131"/>
    </row>
    <row r="78" spans="1:388" ht="13.5" customHeight="1" x14ac:dyDescent="0.15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11">
        <f>データ!$B$11</f>
        <v>41275</v>
      </c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>
        <f>データ!$C$11</f>
        <v>41640</v>
      </c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>
        <f>データ!$D$11</f>
        <v>42005</v>
      </c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>
        <f>データ!$E$11</f>
        <v>42370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>
        <f>データ!$F$11</f>
        <v>42736</v>
      </c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11">
        <f>データ!$B$11</f>
        <v>41275</v>
      </c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>
        <f>データ!$C$11</f>
        <v>41640</v>
      </c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>
        <f>データ!$D$11</f>
        <v>42005</v>
      </c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>
        <f>データ!$E$11</f>
        <v>42370</v>
      </c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>
        <f>データ!$F$11</f>
        <v>42736</v>
      </c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11">
        <f>データ!$B$11</f>
        <v>41275</v>
      </c>
      <c r="JK78" s="111"/>
      <c r="JL78" s="111"/>
      <c r="JM78" s="111"/>
      <c r="JN78" s="111"/>
      <c r="JO78" s="111"/>
      <c r="JP78" s="111"/>
      <c r="JQ78" s="111"/>
      <c r="JR78" s="111"/>
      <c r="JS78" s="111"/>
      <c r="JT78" s="111"/>
      <c r="JU78" s="111"/>
      <c r="JV78" s="111"/>
      <c r="JW78" s="111"/>
      <c r="JX78" s="111"/>
      <c r="JY78" s="111"/>
      <c r="JZ78" s="111"/>
      <c r="KA78" s="111"/>
      <c r="KB78" s="111"/>
      <c r="KC78" s="111">
        <f>データ!$C$11</f>
        <v>41640</v>
      </c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1"/>
      <c r="KP78" s="111"/>
      <c r="KQ78" s="111"/>
      <c r="KR78" s="111"/>
      <c r="KS78" s="111"/>
      <c r="KT78" s="111"/>
      <c r="KU78" s="111"/>
      <c r="KV78" s="111">
        <f>データ!$D$11</f>
        <v>42005</v>
      </c>
      <c r="KW78" s="111"/>
      <c r="KX78" s="111"/>
      <c r="KY78" s="111"/>
      <c r="KZ78" s="111"/>
      <c r="LA78" s="111"/>
      <c r="LB78" s="111"/>
      <c r="LC78" s="111"/>
      <c r="LD78" s="111"/>
      <c r="LE78" s="111"/>
      <c r="LF78" s="111"/>
      <c r="LG78" s="111"/>
      <c r="LH78" s="111"/>
      <c r="LI78" s="111"/>
      <c r="LJ78" s="111"/>
      <c r="LK78" s="111"/>
      <c r="LL78" s="111"/>
      <c r="LM78" s="111"/>
      <c r="LN78" s="111"/>
      <c r="LO78" s="111">
        <f>データ!$E$11</f>
        <v>42370</v>
      </c>
      <c r="LP78" s="111"/>
      <c r="LQ78" s="111"/>
      <c r="LR78" s="111"/>
      <c r="LS78" s="111"/>
      <c r="LT78" s="111"/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1">
        <f>データ!$F$11</f>
        <v>42736</v>
      </c>
      <c r="MI78" s="111"/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1"/>
      <c r="MX78" s="111"/>
      <c r="MY78" s="111"/>
      <c r="MZ78" s="111"/>
      <c r="NA78" s="5"/>
      <c r="NB78" s="5"/>
      <c r="NC78" s="5"/>
      <c r="ND78" s="5"/>
      <c r="NE78" s="5"/>
      <c r="NF78" s="5"/>
      <c r="NG78" s="38"/>
      <c r="NH78" s="27"/>
      <c r="NI78" s="2"/>
      <c r="NJ78" s="129"/>
      <c r="NK78" s="130"/>
      <c r="NL78" s="130"/>
      <c r="NM78" s="130"/>
      <c r="NN78" s="130"/>
      <c r="NO78" s="130"/>
      <c r="NP78" s="130"/>
      <c r="NQ78" s="130"/>
      <c r="NR78" s="130"/>
      <c r="NS78" s="130"/>
      <c r="NT78" s="130"/>
      <c r="NU78" s="130"/>
      <c r="NV78" s="130"/>
      <c r="NW78" s="130"/>
      <c r="NX78" s="131"/>
    </row>
    <row r="79" spans="1:388" ht="13.5" customHeight="1" x14ac:dyDescent="0.15">
      <c r="A79" s="2"/>
      <c r="B79" s="25"/>
      <c r="C79" s="5"/>
      <c r="D79" s="5"/>
      <c r="E79" s="5"/>
      <c r="F79" s="5"/>
      <c r="G79" s="35"/>
      <c r="H79" s="35"/>
      <c r="I79" s="39"/>
      <c r="J79" s="114" t="s">
        <v>37</v>
      </c>
      <c r="K79" s="115"/>
      <c r="L79" s="115"/>
      <c r="M79" s="115"/>
      <c r="N79" s="115"/>
      <c r="O79" s="115"/>
      <c r="P79" s="115"/>
      <c r="Q79" s="115"/>
      <c r="R79" s="115"/>
      <c r="S79" s="115"/>
      <c r="T79" s="116"/>
      <c r="U79" s="117">
        <f>データ!DR7</f>
        <v>55.8</v>
      </c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>
        <f>データ!DS7</f>
        <v>60.2</v>
      </c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>
        <f>データ!DT7</f>
        <v>62.6</v>
      </c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>
        <f>データ!DU7</f>
        <v>61.9</v>
      </c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>
        <f>データ!DV7</f>
        <v>64</v>
      </c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14" t="s">
        <v>37</v>
      </c>
      <c r="EE79" s="115"/>
      <c r="EF79" s="115"/>
      <c r="EG79" s="115"/>
      <c r="EH79" s="115"/>
      <c r="EI79" s="115"/>
      <c r="EJ79" s="115"/>
      <c r="EK79" s="115"/>
      <c r="EL79" s="115"/>
      <c r="EM79" s="115"/>
      <c r="EN79" s="116"/>
      <c r="EO79" s="117">
        <f>データ!EC7</f>
        <v>62.2</v>
      </c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>
        <f>データ!ED7</f>
        <v>69.400000000000006</v>
      </c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>
        <f>データ!EE7</f>
        <v>73.099999999999994</v>
      </c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>
        <f>データ!EF7</f>
        <v>68.3</v>
      </c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>
        <f>データ!EG7</f>
        <v>70.8</v>
      </c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14" t="s">
        <v>37</v>
      </c>
      <c r="IZ79" s="115"/>
      <c r="JA79" s="115"/>
      <c r="JB79" s="115"/>
      <c r="JC79" s="115"/>
      <c r="JD79" s="115"/>
      <c r="JE79" s="115"/>
      <c r="JF79" s="115"/>
      <c r="JG79" s="115"/>
      <c r="JH79" s="115"/>
      <c r="JI79" s="116"/>
      <c r="JJ79" s="112">
        <f>データ!EN7</f>
        <v>74003930</v>
      </c>
      <c r="JK79" s="112"/>
      <c r="JL79" s="112"/>
      <c r="JM79" s="112"/>
      <c r="JN79" s="112"/>
      <c r="JO79" s="112"/>
      <c r="JP79" s="112"/>
      <c r="JQ79" s="112"/>
      <c r="JR79" s="112"/>
      <c r="JS79" s="112"/>
      <c r="JT79" s="112"/>
      <c r="JU79" s="112"/>
      <c r="JV79" s="112"/>
      <c r="JW79" s="112"/>
      <c r="JX79" s="112"/>
      <c r="JY79" s="112"/>
      <c r="JZ79" s="112"/>
      <c r="KA79" s="112"/>
      <c r="KB79" s="112"/>
      <c r="KC79" s="112">
        <f>データ!EO7</f>
        <v>71263810</v>
      </c>
      <c r="KD79" s="112"/>
      <c r="KE79" s="112"/>
      <c r="KF79" s="112"/>
      <c r="KG79" s="112"/>
      <c r="KH79" s="112"/>
      <c r="KI79" s="112"/>
      <c r="KJ79" s="112"/>
      <c r="KK79" s="112"/>
      <c r="KL79" s="112"/>
      <c r="KM79" s="112"/>
      <c r="KN79" s="112"/>
      <c r="KO79" s="112"/>
      <c r="KP79" s="112"/>
      <c r="KQ79" s="112"/>
      <c r="KR79" s="112"/>
      <c r="KS79" s="112"/>
      <c r="KT79" s="112"/>
      <c r="KU79" s="112"/>
      <c r="KV79" s="112">
        <f>データ!EP7</f>
        <v>70828750</v>
      </c>
      <c r="KW79" s="112"/>
      <c r="KX79" s="112"/>
      <c r="KY79" s="112"/>
      <c r="KZ79" s="112"/>
      <c r="LA79" s="112"/>
      <c r="LB79" s="112"/>
      <c r="LC79" s="112"/>
      <c r="LD79" s="112"/>
      <c r="LE79" s="112"/>
      <c r="LF79" s="112"/>
      <c r="LG79" s="112"/>
      <c r="LH79" s="112"/>
      <c r="LI79" s="112"/>
      <c r="LJ79" s="112"/>
      <c r="LK79" s="112"/>
      <c r="LL79" s="112"/>
      <c r="LM79" s="112"/>
      <c r="LN79" s="112"/>
      <c r="LO79" s="112">
        <f>データ!EQ7</f>
        <v>69904770</v>
      </c>
      <c r="LP79" s="112"/>
      <c r="LQ79" s="112"/>
      <c r="LR79" s="112"/>
      <c r="LS79" s="112"/>
      <c r="LT79" s="112"/>
      <c r="LU79" s="112"/>
      <c r="LV79" s="112"/>
      <c r="LW79" s="112"/>
      <c r="LX79" s="112"/>
      <c r="LY79" s="112"/>
      <c r="LZ79" s="112"/>
      <c r="MA79" s="112"/>
      <c r="MB79" s="112"/>
      <c r="MC79" s="112"/>
      <c r="MD79" s="112"/>
      <c r="ME79" s="112"/>
      <c r="MF79" s="112"/>
      <c r="MG79" s="112"/>
      <c r="MH79" s="112">
        <f>データ!ER7</f>
        <v>70027900</v>
      </c>
      <c r="MI79" s="112"/>
      <c r="MJ79" s="112"/>
      <c r="MK79" s="112"/>
      <c r="ML79" s="112"/>
      <c r="MM79" s="112"/>
      <c r="MN79" s="112"/>
      <c r="MO79" s="112"/>
      <c r="MP79" s="112"/>
      <c r="MQ79" s="112"/>
      <c r="MR79" s="112"/>
      <c r="MS79" s="112"/>
      <c r="MT79" s="112"/>
      <c r="MU79" s="112"/>
      <c r="MV79" s="112"/>
      <c r="MW79" s="112"/>
      <c r="MX79" s="112"/>
      <c r="MY79" s="112"/>
      <c r="MZ79" s="112"/>
      <c r="NA79" s="5"/>
      <c r="NB79" s="5"/>
      <c r="NC79" s="5"/>
      <c r="ND79" s="5"/>
      <c r="NE79" s="5"/>
      <c r="NF79" s="5"/>
      <c r="NG79" s="38"/>
      <c r="NH79" s="27"/>
      <c r="NI79" s="2"/>
      <c r="NJ79" s="129"/>
      <c r="NK79" s="130"/>
      <c r="NL79" s="130"/>
      <c r="NM79" s="130"/>
      <c r="NN79" s="130"/>
      <c r="NO79" s="130"/>
      <c r="NP79" s="130"/>
      <c r="NQ79" s="130"/>
      <c r="NR79" s="130"/>
      <c r="NS79" s="130"/>
      <c r="NT79" s="130"/>
      <c r="NU79" s="130"/>
      <c r="NV79" s="130"/>
      <c r="NW79" s="130"/>
      <c r="NX79" s="131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39"/>
      <c r="J80" s="114" t="s">
        <v>38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6"/>
      <c r="U80" s="117">
        <f>データ!DW7</f>
        <v>48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>
        <f>データ!DX7</f>
        <v>52.2</v>
      </c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>
        <f>データ!DY7</f>
        <v>52.4</v>
      </c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>
        <f>データ!DZ7</f>
        <v>52.5</v>
      </c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>
        <f>データ!EA7</f>
        <v>53.5</v>
      </c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14" t="s">
        <v>38</v>
      </c>
      <c r="EE80" s="115"/>
      <c r="EF80" s="115"/>
      <c r="EG80" s="115"/>
      <c r="EH80" s="115"/>
      <c r="EI80" s="115"/>
      <c r="EJ80" s="115"/>
      <c r="EK80" s="115"/>
      <c r="EL80" s="115"/>
      <c r="EM80" s="115"/>
      <c r="EN80" s="116"/>
      <c r="EO80" s="117">
        <f>データ!EH7</f>
        <v>63.3</v>
      </c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>
        <f>データ!EI7</f>
        <v>69.599999999999994</v>
      </c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>
        <f>データ!EJ7</f>
        <v>69.2</v>
      </c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>
        <f>データ!EK7</f>
        <v>69.7</v>
      </c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>
        <f>データ!EL7</f>
        <v>71.3</v>
      </c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14" t="s">
        <v>38</v>
      </c>
      <c r="IZ80" s="115"/>
      <c r="JA80" s="115"/>
      <c r="JB80" s="115"/>
      <c r="JC80" s="115"/>
      <c r="JD80" s="115"/>
      <c r="JE80" s="115"/>
      <c r="JF80" s="115"/>
      <c r="JG80" s="115"/>
      <c r="JH80" s="115"/>
      <c r="JI80" s="116"/>
      <c r="JJ80" s="112">
        <f>データ!ES7</f>
        <v>34139294</v>
      </c>
      <c r="JK80" s="112"/>
      <c r="JL80" s="112"/>
      <c r="JM80" s="112"/>
      <c r="JN80" s="112"/>
      <c r="JO80" s="112"/>
      <c r="JP80" s="112"/>
      <c r="JQ80" s="112"/>
      <c r="JR80" s="112"/>
      <c r="JS80" s="112"/>
      <c r="JT80" s="112"/>
      <c r="JU80" s="112"/>
      <c r="JV80" s="112"/>
      <c r="JW80" s="112"/>
      <c r="JX80" s="112"/>
      <c r="JY80" s="112"/>
      <c r="JZ80" s="112"/>
      <c r="KA80" s="112"/>
      <c r="KB80" s="112"/>
      <c r="KC80" s="112">
        <f>データ!ET7</f>
        <v>35115689</v>
      </c>
      <c r="KD80" s="112"/>
      <c r="KE80" s="112"/>
      <c r="KF80" s="112"/>
      <c r="KG80" s="112"/>
      <c r="KH80" s="112"/>
      <c r="KI80" s="112"/>
      <c r="KJ80" s="112"/>
      <c r="KK80" s="112"/>
      <c r="KL80" s="112"/>
      <c r="KM80" s="112"/>
      <c r="KN80" s="112"/>
      <c r="KO80" s="112"/>
      <c r="KP80" s="112"/>
      <c r="KQ80" s="112"/>
      <c r="KR80" s="112"/>
      <c r="KS80" s="112"/>
      <c r="KT80" s="112"/>
      <c r="KU80" s="112"/>
      <c r="KV80" s="112">
        <f>データ!EU7</f>
        <v>35730958</v>
      </c>
      <c r="KW80" s="112"/>
      <c r="KX80" s="112"/>
      <c r="KY80" s="112"/>
      <c r="KZ80" s="112"/>
      <c r="LA80" s="112"/>
      <c r="LB80" s="112"/>
      <c r="LC80" s="112"/>
      <c r="LD80" s="112"/>
      <c r="LE80" s="112"/>
      <c r="LF80" s="112"/>
      <c r="LG80" s="112"/>
      <c r="LH80" s="112"/>
      <c r="LI80" s="112"/>
      <c r="LJ80" s="112"/>
      <c r="LK80" s="112"/>
      <c r="LL80" s="112"/>
      <c r="LM80" s="112"/>
      <c r="LN80" s="112"/>
      <c r="LO80" s="112">
        <f>データ!EV7</f>
        <v>37752628</v>
      </c>
      <c r="LP80" s="112"/>
      <c r="LQ80" s="112"/>
      <c r="LR80" s="112"/>
      <c r="LS80" s="112"/>
      <c r="LT80" s="112"/>
      <c r="LU80" s="112"/>
      <c r="LV80" s="112"/>
      <c r="LW80" s="112"/>
      <c r="LX80" s="112"/>
      <c r="LY80" s="112"/>
      <c r="LZ80" s="112"/>
      <c r="MA80" s="112"/>
      <c r="MB80" s="112"/>
      <c r="MC80" s="112"/>
      <c r="MD80" s="112"/>
      <c r="ME80" s="112"/>
      <c r="MF80" s="112"/>
      <c r="MG80" s="112"/>
      <c r="MH80" s="112">
        <f>データ!EW7</f>
        <v>39094598</v>
      </c>
      <c r="MI80" s="112"/>
      <c r="MJ80" s="112"/>
      <c r="MK80" s="112"/>
      <c r="ML80" s="112"/>
      <c r="MM80" s="112"/>
      <c r="MN80" s="112"/>
      <c r="MO80" s="112"/>
      <c r="MP80" s="112"/>
      <c r="MQ80" s="112"/>
      <c r="MR80" s="112"/>
      <c r="MS80" s="112"/>
      <c r="MT80" s="112"/>
      <c r="MU80" s="112"/>
      <c r="MV80" s="112"/>
      <c r="MW80" s="112"/>
      <c r="MX80" s="112"/>
      <c r="MY80" s="112"/>
      <c r="MZ80" s="112"/>
      <c r="NA80" s="5"/>
      <c r="NB80" s="5"/>
      <c r="NC80" s="5"/>
      <c r="ND80" s="5"/>
      <c r="NE80" s="5"/>
      <c r="NF80" s="5"/>
      <c r="NG80" s="38"/>
      <c r="NH80" s="27"/>
      <c r="NI80" s="2"/>
      <c r="NJ80" s="129"/>
      <c r="NK80" s="130"/>
      <c r="NL80" s="130"/>
      <c r="NM80" s="130"/>
      <c r="NN80" s="130"/>
      <c r="NO80" s="130"/>
      <c r="NP80" s="130"/>
      <c r="NQ80" s="130"/>
      <c r="NR80" s="130"/>
      <c r="NS80" s="130"/>
      <c r="NT80" s="130"/>
      <c r="NU80" s="130"/>
      <c r="NV80" s="130"/>
      <c r="NW80" s="130"/>
      <c r="NX80" s="131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29"/>
      <c r="NK81" s="130"/>
      <c r="NL81" s="130"/>
      <c r="NM81" s="130"/>
      <c r="NN81" s="130"/>
      <c r="NO81" s="130"/>
      <c r="NP81" s="130"/>
      <c r="NQ81" s="130"/>
      <c r="NR81" s="130"/>
      <c r="NS81" s="130"/>
      <c r="NT81" s="130"/>
      <c r="NU81" s="130"/>
      <c r="NV81" s="130"/>
      <c r="NW81" s="130"/>
      <c r="NX81" s="131"/>
    </row>
    <row r="82" spans="1:388" ht="13.5" customHeight="1" x14ac:dyDescent="0.15">
      <c r="A82" s="2"/>
      <c r="B82" s="25"/>
      <c r="C82" s="26"/>
      <c r="D82" s="5"/>
      <c r="E82" s="5"/>
      <c r="F82" s="107" t="s">
        <v>50</v>
      </c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13" t="s">
        <v>51</v>
      </c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07" t="s">
        <v>52</v>
      </c>
      <c r="IV82" s="107"/>
      <c r="IW82" s="107"/>
      <c r="IX82" s="107"/>
      <c r="IY82" s="107"/>
      <c r="IZ82" s="107"/>
      <c r="JA82" s="107"/>
      <c r="JB82" s="107"/>
      <c r="JC82" s="107"/>
      <c r="JD82" s="107"/>
      <c r="JE82" s="107"/>
      <c r="JF82" s="107"/>
      <c r="JG82" s="107"/>
      <c r="JH82" s="107"/>
      <c r="JI82" s="107"/>
      <c r="JJ82" s="107"/>
      <c r="JK82" s="107"/>
      <c r="JL82" s="107"/>
      <c r="JM82" s="107"/>
      <c r="JN82" s="107"/>
      <c r="JO82" s="107"/>
      <c r="JP82" s="107"/>
      <c r="JQ82" s="107"/>
      <c r="JR82" s="107"/>
      <c r="JS82" s="107"/>
      <c r="JT82" s="107"/>
      <c r="JU82" s="107"/>
      <c r="JV82" s="107"/>
      <c r="JW82" s="107"/>
      <c r="JX82" s="107"/>
      <c r="JY82" s="107"/>
      <c r="JZ82" s="107"/>
      <c r="KA82" s="107"/>
      <c r="KB82" s="107"/>
      <c r="KC82" s="107"/>
      <c r="KD82" s="107"/>
      <c r="KE82" s="107"/>
      <c r="KF82" s="107"/>
      <c r="KG82" s="107"/>
      <c r="KH82" s="107"/>
      <c r="KI82" s="107"/>
      <c r="KJ82" s="107"/>
      <c r="KK82" s="107"/>
      <c r="KL82" s="107"/>
      <c r="KM82" s="107"/>
      <c r="KN82" s="107"/>
      <c r="KO82" s="107"/>
      <c r="KP82" s="107"/>
      <c r="KQ82" s="107"/>
      <c r="KR82" s="107"/>
      <c r="KS82" s="107"/>
      <c r="KT82" s="107"/>
      <c r="KU82" s="107"/>
      <c r="KV82" s="107"/>
      <c r="KW82" s="107"/>
      <c r="KX82" s="107"/>
      <c r="KY82" s="107"/>
      <c r="KZ82" s="107"/>
      <c r="LA82" s="107"/>
      <c r="LB82" s="107"/>
      <c r="LC82" s="107"/>
      <c r="LD82" s="107"/>
      <c r="LE82" s="107"/>
      <c r="LF82" s="107"/>
      <c r="LG82" s="107"/>
      <c r="LH82" s="107"/>
      <c r="LI82" s="107"/>
      <c r="LJ82" s="107"/>
      <c r="LK82" s="107"/>
      <c r="LL82" s="107"/>
      <c r="LM82" s="107"/>
      <c r="LN82" s="107"/>
      <c r="LO82" s="107"/>
      <c r="LP82" s="107"/>
      <c r="LQ82" s="107"/>
      <c r="LR82" s="107"/>
      <c r="LS82" s="107"/>
      <c r="LT82" s="107"/>
      <c r="LU82" s="107"/>
      <c r="LV82" s="107"/>
      <c r="LW82" s="107"/>
      <c r="LX82" s="107"/>
      <c r="LY82" s="107"/>
      <c r="LZ82" s="107"/>
      <c r="MA82" s="107"/>
      <c r="MB82" s="107"/>
      <c r="MC82" s="107"/>
      <c r="MD82" s="107"/>
      <c r="ME82" s="107"/>
      <c r="MF82" s="107"/>
      <c r="MG82" s="107"/>
      <c r="MH82" s="107"/>
      <c r="MI82" s="107"/>
      <c r="MJ82" s="107"/>
      <c r="MK82" s="107"/>
      <c r="ML82" s="107"/>
      <c r="MM82" s="107"/>
      <c r="MN82" s="107"/>
      <c r="MO82" s="107"/>
      <c r="MP82" s="107"/>
      <c r="MQ82" s="107"/>
      <c r="MR82" s="107"/>
      <c r="MS82" s="107"/>
      <c r="MT82" s="107"/>
      <c r="MU82" s="107"/>
      <c r="MV82" s="107"/>
      <c r="MW82" s="107"/>
      <c r="MX82" s="107"/>
      <c r="MY82" s="107"/>
      <c r="MZ82" s="107"/>
      <c r="NA82" s="107"/>
      <c r="NB82" s="107"/>
      <c r="NC82" s="107"/>
      <c r="ND82" s="107"/>
      <c r="NE82" s="26"/>
      <c r="NF82" s="26"/>
      <c r="NG82" s="26"/>
      <c r="NH82" s="27"/>
      <c r="NI82" s="2"/>
      <c r="NJ82" s="129"/>
      <c r="NK82" s="130"/>
      <c r="NL82" s="130"/>
      <c r="NM82" s="130"/>
      <c r="NN82" s="130"/>
      <c r="NO82" s="130"/>
      <c r="NP82" s="130"/>
      <c r="NQ82" s="130"/>
      <c r="NR82" s="130"/>
      <c r="NS82" s="130"/>
      <c r="NT82" s="130"/>
      <c r="NU82" s="130"/>
      <c r="NV82" s="130"/>
      <c r="NW82" s="130"/>
      <c r="NX82" s="131"/>
    </row>
    <row r="83" spans="1:388" ht="13.5" customHeight="1" x14ac:dyDescent="0.15">
      <c r="A83" s="2"/>
      <c r="B83" s="25"/>
      <c r="C83" s="26"/>
      <c r="D83" s="5"/>
      <c r="E83" s="5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07"/>
      <c r="IV83" s="107"/>
      <c r="IW83" s="107"/>
      <c r="IX83" s="107"/>
      <c r="IY83" s="107"/>
      <c r="IZ83" s="107"/>
      <c r="JA83" s="107"/>
      <c r="JB83" s="107"/>
      <c r="JC83" s="107"/>
      <c r="JD83" s="107"/>
      <c r="JE83" s="107"/>
      <c r="JF83" s="107"/>
      <c r="JG83" s="107"/>
      <c r="JH83" s="107"/>
      <c r="JI83" s="107"/>
      <c r="JJ83" s="107"/>
      <c r="JK83" s="107"/>
      <c r="JL83" s="107"/>
      <c r="JM83" s="107"/>
      <c r="JN83" s="107"/>
      <c r="JO83" s="107"/>
      <c r="JP83" s="107"/>
      <c r="JQ83" s="107"/>
      <c r="JR83" s="107"/>
      <c r="JS83" s="107"/>
      <c r="JT83" s="107"/>
      <c r="JU83" s="107"/>
      <c r="JV83" s="107"/>
      <c r="JW83" s="107"/>
      <c r="JX83" s="107"/>
      <c r="JY83" s="107"/>
      <c r="JZ83" s="107"/>
      <c r="KA83" s="107"/>
      <c r="KB83" s="107"/>
      <c r="KC83" s="107"/>
      <c r="KD83" s="107"/>
      <c r="KE83" s="107"/>
      <c r="KF83" s="107"/>
      <c r="KG83" s="107"/>
      <c r="KH83" s="107"/>
      <c r="KI83" s="107"/>
      <c r="KJ83" s="107"/>
      <c r="KK83" s="107"/>
      <c r="KL83" s="107"/>
      <c r="KM83" s="107"/>
      <c r="KN83" s="107"/>
      <c r="KO83" s="107"/>
      <c r="KP83" s="107"/>
      <c r="KQ83" s="107"/>
      <c r="KR83" s="107"/>
      <c r="KS83" s="107"/>
      <c r="KT83" s="107"/>
      <c r="KU83" s="107"/>
      <c r="KV83" s="107"/>
      <c r="KW83" s="107"/>
      <c r="KX83" s="107"/>
      <c r="KY83" s="107"/>
      <c r="KZ83" s="107"/>
      <c r="LA83" s="107"/>
      <c r="LB83" s="107"/>
      <c r="LC83" s="107"/>
      <c r="LD83" s="107"/>
      <c r="LE83" s="107"/>
      <c r="LF83" s="107"/>
      <c r="LG83" s="107"/>
      <c r="LH83" s="107"/>
      <c r="LI83" s="107"/>
      <c r="LJ83" s="107"/>
      <c r="LK83" s="107"/>
      <c r="LL83" s="107"/>
      <c r="LM83" s="107"/>
      <c r="LN83" s="107"/>
      <c r="LO83" s="107"/>
      <c r="LP83" s="107"/>
      <c r="LQ83" s="107"/>
      <c r="LR83" s="107"/>
      <c r="LS83" s="107"/>
      <c r="LT83" s="107"/>
      <c r="LU83" s="107"/>
      <c r="LV83" s="107"/>
      <c r="LW83" s="107"/>
      <c r="LX83" s="107"/>
      <c r="LY83" s="107"/>
      <c r="LZ83" s="107"/>
      <c r="MA83" s="107"/>
      <c r="MB83" s="107"/>
      <c r="MC83" s="107"/>
      <c r="MD83" s="107"/>
      <c r="ME83" s="107"/>
      <c r="MF83" s="107"/>
      <c r="MG83" s="107"/>
      <c r="MH83" s="107"/>
      <c r="MI83" s="107"/>
      <c r="MJ83" s="107"/>
      <c r="MK83" s="107"/>
      <c r="ML83" s="107"/>
      <c r="MM83" s="107"/>
      <c r="MN83" s="107"/>
      <c r="MO83" s="107"/>
      <c r="MP83" s="107"/>
      <c r="MQ83" s="107"/>
      <c r="MR83" s="107"/>
      <c r="MS83" s="107"/>
      <c r="MT83" s="107"/>
      <c r="MU83" s="107"/>
      <c r="MV83" s="107"/>
      <c r="MW83" s="107"/>
      <c r="MX83" s="107"/>
      <c r="MY83" s="107"/>
      <c r="MZ83" s="107"/>
      <c r="NA83" s="107"/>
      <c r="NB83" s="107"/>
      <c r="NC83" s="107"/>
      <c r="ND83" s="107"/>
      <c r="NE83" s="26"/>
      <c r="NF83" s="26"/>
      <c r="NG83" s="26"/>
      <c r="NH83" s="27"/>
      <c r="NI83" s="2"/>
      <c r="NJ83" s="129"/>
      <c r="NK83" s="130"/>
      <c r="NL83" s="130"/>
      <c r="NM83" s="130"/>
      <c r="NN83" s="130"/>
      <c r="NO83" s="130"/>
      <c r="NP83" s="130"/>
      <c r="NQ83" s="130"/>
      <c r="NR83" s="130"/>
      <c r="NS83" s="130"/>
      <c r="NT83" s="130"/>
      <c r="NU83" s="130"/>
      <c r="NV83" s="130"/>
      <c r="NW83" s="130"/>
      <c r="NX83" s="131"/>
    </row>
    <row r="84" spans="1:388" ht="13.5" customHeight="1" x14ac:dyDescent="0.15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2"/>
      <c r="NK84" s="133"/>
      <c r="NL84" s="133"/>
      <c r="NM84" s="133"/>
      <c r="NN84" s="133"/>
      <c r="NO84" s="133"/>
      <c r="NP84" s="133"/>
      <c r="NQ84" s="133"/>
      <c r="NR84" s="133"/>
      <c r="NS84" s="133"/>
      <c r="NT84" s="133"/>
      <c r="NU84" s="133"/>
      <c r="NV84" s="133"/>
      <c r="NW84" s="133"/>
      <c r="NX84" s="134"/>
    </row>
    <row r="85" spans="1:388" x14ac:dyDescent="0.15">
      <c r="B85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 x14ac:dyDescent="0.15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 x14ac:dyDescent="0.15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62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 x14ac:dyDescent="0.15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JdG/cdSAyFTWS4e/sA/XUYdrN3H5uy/P0kMSSXwy6vPDlasfQ1Xck6v/d7/Bc02fXPVoZPrrX2lLYHtMo45IhQ==" saltValue="XFSHN4EDmRppIKTwqUDapA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 x14ac:dyDescent="0.15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 x14ac:dyDescent="0.15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 x14ac:dyDescent="0.15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23" t="s">
        <v>75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5"/>
      <c r="AS4" s="119" t="s">
        <v>76</v>
      </c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9" t="s">
        <v>77</v>
      </c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23" t="s">
        <v>78</v>
      </c>
      <c r="BP4" s="124"/>
      <c r="BQ4" s="124"/>
      <c r="BR4" s="124"/>
      <c r="BS4" s="124"/>
      <c r="BT4" s="124"/>
      <c r="BU4" s="124"/>
      <c r="BV4" s="124"/>
      <c r="BW4" s="124"/>
      <c r="BX4" s="124"/>
      <c r="BY4" s="125"/>
      <c r="BZ4" s="118" t="s">
        <v>79</v>
      </c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9" t="s">
        <v>80</v>
      </c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 t="s">
        <v>81</v>
      </c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 t="s">
        <v>82</v>
      </c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23" t="s">
        <v>83</v>
      </c>
      <c r="DS4" s="124"/>
      <c r="DT4" s="124"/>
      <c r="DU4" s="124"/>
      <c r="DV4" s="124"/>
      <c r="DW4" s="124"/>
      <c r="DX4" s="124"/>
      <c r="DY4" s="124"/>
      <c r="DZ4" s="124"/>
      <c r="EA4" s="124"/>
      <c r="EB4" s="125"/>
      <c r="EC4" s="118" t="s">
        <v>84</v>
      </c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 t="s">
        <v>85</v>
      </c>
      <c r="EO4" s="118"/>
      <c r="EP4" s="118"/>
      <c r="EQ4" s="118"/>
      <c r="ER4" s="118"/>
      <c r="ES4" s="118"/>
      <c r="ET4" s="118"/>
      <c r="EU4" s="118"/>
      <c r="EV4" s="118"/>
      <c r="EW4" s="118"/>
      <c r="EX4" s="118"/>
    </row>
    <row r="5" spans="1:154" x14ac:dyDescent="0.15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120</v>
      </c>
      <c r="AU5" s="61" t="s">
        <v>111</v>
      </c>
      <c r="AV5" s="61" t="s">
        <v>112</v>
      </c>
      <c r="AW5" s="61" t="s">
        <v>121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120</v>
      </c>
      <c r="BF5" s="61" t="s">
        <v>111</v>
      </c>
      <c r="BG5" s="61" t="s">
        <v>122</v>
      </c>
      <c r="BH5" s="61" t="s">
        <v>121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120</v>
      </c>
      <c r="BQ5" s="61" t="s">
        <v>111</v>
      </c>
      <c r="BR5" s="61" t="s">
        <v>112</v>
      </c>
      <c r="BS5" s="61" t="s">
        <v>121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120</v>
      </c>
      <c r="CB5" s="61" t="s">
        <v>111</v>
      </c>
      <c r="CC5" s="61" t="s">
        <v>122</v>
      </c>
      <c r="CD5" s="61" t="s">
        <v>121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120</v>
      </c>
      <c r="CM5" s="61" t="s">
        <v>123</v>
      </c>
      <c r="CN5" s="61" t="s">
        <v>112</v>
      </c>
      <c r="CO5" s="61" t="s">
        <v>121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120</v>
      </c>
      <c r="CX5" s="61" t="s">
        <v>111</v>
      </c>
      <c r="CY5" s="61" t="s">
        <v>112</v>
      </c>
      <c r="CZ5" s="61" t="s">
        <v>121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120</v>
      </c>
      <c r="DI5" s="61" t="s">
        <v>111</v>
      </c>
      <c r="DJ5" s="61" t="s">
        <v>112</v>
      </c>
      <c r="DK5" s="61" t="s">
        <v>121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120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124</v>
      </c>
      <c r="EN5" s="61" t="s">
        <v>109</v>
      </c>
      <c r="EO5" s="61" t="s">
        <v>120</v>
      </c>
      <c r="EP5" s="61" t="s">
        <v>111</v>
      </c>
      <c r="EQ5" s="61" t="s">
        <v>112</v>
      </c>
      <c r="ER5" s="61" t="s">
        <v>121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 x14ac:dyDescent="0.15">
      <c r="A6" s="47" t="s">
        <v>125</v>
      </c>
      <c r="B6" s="62">
        <f>B8</f>
        <v>2017</v>
      </c>
      <c r="C6" s="62">
        <f t="shared" ref="C6:M6" si="2">C8</f>
        <v>120006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6</v>
      </c>
      <c r="H6" s="120" t="str">
        <f>IF(H8&lt;&gt;I8,H8,"")&amp;IF(I8&lt;&gt;J8,I8,"")&amp;"　"&amp;J8</f>
        <v>千葉県　救急医療センター</v>
      </c>
      <c r="I6" s="121"/>
      <c r="J6" s="122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11</v>
      </c>
      <c r="R6" s="62" t="str">
        <f t="shared" si="3"/>
        <v>-</v>
      </c>
      <c r="S6" s="62" t="str">
        <f t="shared" si="3"/>
        <v>I 訓</v>
      </c>
      <c r="T6" s="62" t="str">
        <f t="shared" si="3"/>
        <v>救 臨 災</v>
      </c>
      <c r="U6" s="63">
        <f>U8</f>
        <v>6298992</v>
      </c>
      <c r="V6" s="63">
        <f>V8</f>
        <v>11172</v>
      </c>
      <c r="W6" s="62" t="str">
        <f>W8</f>
        <v>非該当</v>
      </c>
      <c r="X6" s="62" t="str">
        <f t="shared" si="3"/>
        <v>７：１</v>
      </c>
      <c r="Y6" s="63">
        <f t="shared" si="3"/>
        <v>100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100</v>
      </c>
      <c r="AE6" s="63">
        <f t="shared" si="3"/>
        <v>100</v>
      </c>
      <c r="AF6" s="63" t="str">
        <f t="shared" si="3"/>
        <v>-</v>
      </c>
      <c r="AG6" s="63">
        <f t="shared" si="3"/>
        <v>100</v>
      </c>
      <c r="AH6" s="64">
        <f>IF(AH8="-",NA(),AH8)</f>
        <v>101.2</v>
      </c>
      <c r="AI6" s="64">
        <f t="shared" ref="AI6:AQ6" si="4">IF(AI8="-",NA(),AI8)</f>
        <v>97.5</v>
      </c>
      <c r="AJ6" s="64">
        <f t="shared" si="4"/>
        <v>97.5</v>
      </c>
      <c r="AK6" s="64">
        <f t="shared" si="4"/>
        <v>93.3</v>
      </c>
      <c r="AL6" s="64">
        <f t="shared" si="4"/>
        <v>100.1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99.6</v>
      </c>
      <c r="AT6" s="64">
        <f t="shared" ref="AT6:BB6" si="5">IF(AT8="-",NA(),AT8)</f>
        <v>92.4</v>
      </c>
      <c r="AU6" s="64">
        <f t="shared" si="5"/>
        <v>93.7</v>
      </c>
      <c r="AV6" s="64">
        <f t="shared" si="5"/>
        <v>89.7</v>
      </c>
      <c r="AW6" s="64">
        <f t="shared" si="5"/>
        <v>97.1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75.8</v>
      </c>
      <c r="BP6" s="64">
        <f t="shared" ref="BP6:BX6" si="7">IF(BP8="-",NA(),BP8)</f>
        <v>76</v>
      </c>
      <c r="BQ6" s="64">
        <f t="shared" si="7"/>
        <v>76.099999999999994</v>
      </c>
      <c r="BR6" s="64">
        <f t="shared" si="7"/>
        <v>75.2</v>
      </c>
      <c r="BS6" s="64">
        <f t="shared" si="7"/>
        <v>77.5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102095</v>
      </c>
      <c r="CA6" s="65">
        <f t="shared" ref="CA6:CI6" si="8">IF(CA8="-",NA(),CA8)</f>
        <v>105363</v>
      </c>
      <c r="CB6" s="65">
        <f t="shared" si="8"/>
        <v>113793</v>
      </c>
      <c r="CC6" s="65">
        <f t="shared" si="8"/>
        <v>102200</v>
      </c>
      <c r="CD6" s="65">
        <f t="shared" si="8"/>
        <v>106016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18119</v>
      </c>
      <c r="CL6" s="65">
        <f t="shared" ref="CL6:CT6" si="9">IF(CL8="-",NA(),CL8)</f>
        <v>18420</v>
      </c>
      <c r="CM6" s="65">
        <f t="shared" si="9"/>
        <v>18719</v>
      </c>
      <c r="CN6" s="65">
        <f t="shared" si="9"/>
        <v>19014</v>
      </c>
      <c r="CO6" s="65">
        <f t="shared" si="9"/>
        <v>19609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58.3</v>
      </c>
      <c r="CW6" s="64">
        <f t="shared" ref="CW6:DE6" si="10">IF(CW8="-",NA(),CW8)</f>
        <v>64.7</v>
      </c>
      <c r="CX6" s="64">
        <f t="shared" si="10"/>
        <v>63.3</v>
      </c>
      <c r="CY6" s="64">
        <f t="shared" si="10"/>
        <v>69.099999999999994</v>
      </c>
      <c r="CZ6" s="64">
        <f t="shared" si="10"/>
        <v>62.4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21.5</v>
      </c>
      <c r="DH6" s="64">
        <f t="shared" ref="DH6:DP6" si="11">IF(DH8="-",NA(),DH8)</f>
        <v>21.5</v>
      </c>
      <c r="DI6" s="64">
        <f t="shared" si="11"/>
        <v>21.8</v>
      </c>
      <c r="DJ6" s="64">
        <f t="shared" si="11"/>
        <v>20.399999999999999</v>
      </c>
      <c r="DK6" s="64">
        <f t="shared" si="11"/>
        <v>20.2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55.8</v>
      </c>
      <c r="DS6" s="64">
        <f t="shared" ref="DS6:EA6" si="12">IF(DS8="-",NA(),DS8)</f>
        <v>60.2</v>
      </c>
      <c r="DT6" s="64">
        <f t="shared" si="12"/>
        <v>62.6</v>
      </c>
      <c r="DU6" s="64">
        <f t="shared" si="12"/>
        <v>61.9</v>
      </c>
      <c r="DV6" s="64">
        <f t="shared" si="12"/>
        <v>64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62.2</v>
      </c>
      <c r="ED6" s="64">
        <f t="shared" ref="ED6:EL6" si="13">IF(ED8="-",NA(),ED8)</f>
        <v>69.400000000000006</v>
      </c>
      <c r="EE6" s="64">
        <f t="shared" si="13"/>
        <v>73.099999999999994</v>
      </c>
      <c r="EF6" s="64">
        <f t="shared" si="13"/>
        <v>68.3</v>
      </c>
      <c r="EG6" s="64">
        <f t="shared" si="13"/>
        <v>70.8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74003930</v>
      </c>
      <c r="EO6" s="65">
        <f t="shared" ref="EO6:EW6" si="14">IF(EO8="-",NA(),EO8)</f>
        <v>71263810</v>
      </c>
      <c r="EP6" s="65">
        <f t="shared" si="14"/>
        <v>70828750</v>
      </c>
      <c r="EQ6" s="65">
        <f t="shared" si="14"/>
        <v>69904770</v>
      </c>
      <c r="ER6" s="65">
        <f t="shared" si="14"/>
        <v>70027900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 x14ac:dyDescent="0.15">
      <c r="A7" s="47" t="s">
        <v>126</v>
      </c>
      <c r="B7" s="62">
        <f t="shared" ref="B7:AG7" si="15">B8</f>
        <v>2017</v>
      </c>
      <c r="C7" s="62">
        <f t="shared" si="15"/>
        <v>120006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6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自治体職員</v>
      </c>
      <c r="P7" s="62" t="str">
        <f>P8</f>
        <v>直営</v>
      </c>
      <c r="Q7" s="63">
        <f t="shared" si="15"/>
        <v>11</v>
      </c>
      <c r="R7" s="62" t="str">
        <f t="shared" si="15"/>
        <v>-</v>
      </c>
      <c r="S7" s="62" t="str">
        <f t="shared" si="15"/>
        <v>I 訓</v>
      </c>
      <c r="T7" s="62" t="str">
        <f t="shared" si="15"/>
        <v>救 臨 災</v>
      </c>
      <c r="U7" s="63">
        <f>U8</f>
        <v>6298992</v>
      </c>
      <c r="V7" s="63">
        <f>V8</f>
        <v>11172</v>
      </c>
      <c r="W7" s="62" t="str">
        <f>W8</f>
        <v>非該当</v>
      </c>
      <c r="X7" s="62" t="str">
        <f t="shared" si="15"/>
        <v>７：１</v>
      </c>
      <c r="Y7" s="63">
        <f t="shared" si="15"/>
        <v>100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100</v>
      </c>
      <c r="AE7" s="63">
        <f t="shared" si="15"/>
        <v>100</v>
      </c>
      <c r="AF7" s="63" t="str">
        <f t="shared" si="15"/>
        <v>-</v>
      </c>
      <c r="AG7" s="63">
        <f t="shared" si="15"/>
        <v>100</v>
      </c>
      <c r="AH7" s="64">
        <f>AH8</f>
        <v>101.2</v>
      </c>
      <c r="AI7" s="64">
        <f t="shared" ref="AI7:AQ7" si="16">AI8</f>
        <v>97.5</v>
      </c>
      <c r="AJ7" s="64">
        <f t="shared" si="16"/>
        <v>97.5</v>
      </c>
      <c r="AK7" s="64">
        <f t="shared" si="16"/>
        <v>93.3</v>
      </c>
      <c r="AL7" s="64">
        <f t="shared" si="16"/>
        <v>100.1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99.6</v>
      </c>
      <c r="AT7" s="64">
        <f t="shared" ref="AT7:BB7" si="17">AT8</f>
        <v>92.4</v>
      </c>
      <c r="AU7" s="64">
        <f t="shared" si="17"/>
        <v>93.7</v>
      </c>
      <c r="AV7" s="64">
        <f t="shared" si="17"/>
        <v>89.7</v>
      </c>
      <c r="AW7" s="64">
        <f t="shared" si="17"/>
        <v>97.1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75.8</v>
      </c>
      <c r="BP7" s="64">
        <f t="shared" ref="BP7:BX7" si="19">BP8</f>
        <v>76</v>
      </c>
      <c r="BQ7" s="64">
        <f t="shared" si="19"/>
        <v>76.099999999999994</v>
      </c>
      <c r="BR7" s="64">
        <f t="shared" si="19"/>
        <v>75.2</v>
      </c>
      <c r="BS7" s="64">
        <f t="shared" si="19"/>
        <v>77.5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102095</v>
      </c>
      <c r="CA7" s="65">
        <f t="shared" ref="CA7:CI7" si="20">CA8</f>
        <v>105363</v>
      </c>
      <c r="CB7" s="65">
        <f t="shared" si="20"/>
        <v>113793</v>
      </c>
      <c r="CC7" s="65">
        <f t="shared" si="20"/>
        <v>102200</v>
      </c>
      <c r="CD7" s="65">
        <f t="shared" si="20"/>
        <v>106016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18119</v>
      </c>
      <c r="CL7" s="65">
        <f t="shared" ref="CL7:CT7" si="21">CL8</f>
        <v>18420</v>
      </c>
      <c r="CM7" s="65">
        <f t="shared" si="21"/>
        <v>18719</v>
      </c>
      <c r="CN7" s="65">
        <f t="shared" si="21"/>
        <v>19014</v>
      </c>
      <c r="CO7" s="65">
        <f t="shared" si="21"/>
        <v>19609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58.3</v>
      </c>
      <c r="CW7" s="64">
        <f t="shared" ref="CW7:DE7" si="22">CW8</f>
        <v>64.7</v>
      </c>
      <c r="CX7" s="64">
        <f t="shared" si="22"/>
        <v>63.3</v>
      </c>
      <c r="CY7" s="64">
        <f t="shared" si="22"/>
        <v>69.099999999999994</v>
      </c>
      <c r="CZ7" s="64">
        <f t="shared" si="22"/>
        <v>62.4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21.5</v>
      </c>
      <c r="DH7" s="64">
        <f t="shared" ref="DH7:DP7" si="23">DH8</f>
        <v>21.5</v>
      </c>
      <c r="DI7" s="64">
        <f t="shared" si="23"/>
        <v>21.8</v>
      </c>
      <c r="DJ7" s="64">
        <f t="shared" si="23"/>
        <v>20.399999999999999</v>
      </c>
      <c r="DK7" s="64">
        <f t="shared" si="23"/>
        <v>20.2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55.8</v>
      </c>
      <c r="DS7" s="64">
        <f t="shared" ref="DS7:EA7" si="24">DS8</f>
        <v>60.2</v>
      </c>
      <c r="DT7" s="64">
        <f t="shared" si="24"/>
        <v>62.6</v>
      </c>
      <c r="DU7" s="64">
        <f t="shared" si="24"/>
        <v>61.9</v>
      </c>
      <c r="DV7" s="64">
        <f t="shared" si="24"/>
        <v>64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62.2</v>
      </c>
      <c r="ED7" s="64">
        <f t="shared" ref="ED7:EL7" si="25">ED8</f>
        <v>69.400000000000006</v>
      </c>
      <c r="EE7" s="64">
        <f t="shared" si="25"/>
        <v>73.099999999999994</v>
      </c>
      <c r="EF7" s="64">
        <f t="shared" si="25"/>
        <v>68.3</v>
      </c>
      <c r="EG7" s="64">
        <f t="shared" si="25"/>
        <v>70.8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74003930</v>
      </c>
      <c r="EO7" s="65">
        <f t="shared" ref="EO7:EW7" si="26">EO8</f>
        <v>71263810</v>
      </c>
      <c r="EP7" s="65">
        <f t="shared" si="26"/>
        <v>70828750</v>
      </c>
      <c r="EQ7" s="65">
        <f t="shared" si="26"/>
        <v>69904770</v>
      </c>
      <c r="ER7" s="65">
        <f t="shared" si="26"/>
        <v>70027900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 x14ac:dyDescent="0.15">
      <c r="A8" s="47"/>
      <c r="B8" s="67">
        <v>2017</v>
      </c>
      <c r="C8" s="67">
        <v>120006</v>
      </c>
      <c r="D8" s="67">
        <v>46</v>
      </c>
      <c r="E8" s="67">
        <v>6</v>
      </c>
      <c r="F8" s="67">
        <v>0</v>
      </c>
      <c r="G8" s="67">
        <v>6</v>
      </c>
      <c r="H8" s="67" t="s">
        <v>127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7" t="s">
        <v>133</v>
      </c>
      <c r="P8" s="67" t="s">
        <v>134</v>
      </c>
      <c r="Q8" s="68">
        <v>11</v>
      </c>
      <c r="R8" s="67" t="s">
        <v>135</v>
      </c>
      <c r="S8" s="67" t="s">
        <v>136</v>
      </c>
      <c r="T8" s="67" t="s">
        <v>137</v>
      </c>
      <c r="U8" s="68">
        <v>6298992</v>
      </c>
      <c r="V8" s="68">
        <v>11172</v>
      </c>
      <c r="W8" s="67" t="s">
        <v>138</v>
      </c>
      <c r="X8" s="69" t="s">
        <v>139</v>
      </c>
      <c r="Y8" s="68">
        <v>100</v>
      </c>
      <c r="Z8" s="68" t="s">
        <v>135</v>
      </c>
      <c r="AA8" s="68" t="s">
        <v>135</v>
      </c>
      <c r="AB8" s="68" t="s">
        <v>135</v>
      </c>
      <c r="AC8" s="68" t="s">
        <v>135</v>
      </c>
      <c r="AD8" s="68">
        <v>100</v>
      </c>
      <c r="AE8" s="68">
        <v>100</v>
      </c>
      <c r="AF8" s="68" t="s">
        <v>135</v>
      </c>
      <c r="AG8" s="68">
        <v>100</v>
      </c>
      <c r="AH8" s="70">
        <v>101.2</v>
      </c>
      <c r="AI8" s="70">
        <v>97.5</v>
      </c>
      <c r="AJ8" s="70">
        <v>97.5</v>
      </c>
      <c r="AK8" s="70">
        <v>93.3</v>
      </c>
      <c r="AL8" s="70">
        <v>100.1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99.6</v>
      </c>
      <c r="AT8" s="70">
        <v>92.4</v>
      </c>
      <c r="AU8" s="70">
        <v>93.7</v>
      </c>
      <c r="AV8" s="70">
        <v>89.7</v>
      </c>
      <c r="AW8" s="70">
        <v>97.1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75.8</v>
      </c>
      <c r="BP8" s="70">
        <v>76</v>
      </c>
      <c r="BQ8" s="70">
        <v>76.099999999999994</v>
      </c>
      <c r="BR8" s="70">
        <v>75.2</v>
      </c>
      <c r="BS8" s="70">
        <v>77.5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102095</v>
      </c>
      <c r="CA8" s="71">
        <v>105363</v>
      </c>
      <c r="CB8" s="71">
        <v>113793</v>
      </c>
      <c r="CC8" s="71">
        <v>102200</v>
      </c>
      <c r="CD8" s="71">
        <v>106016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18119</v>
      </c>
      <c r="CL8" s="71">
        <v>18420</v>
      </c>
      <c r="CM8" s="71">
        <v>18719</v>
      </c>
      <c r="CN8" s="71">
        <v>19014</v>
      </c>
      <c r="CO8" s="71">
        <v>19609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58.3</v>
      </c>
      <c r="CW8" s="71">
        <v>64.7</v>
      </c>
      <c r="CX8" s="71">
        <v>63.3</v>
      </c>
      <c r="CY8" s="71">
        <v>69.099999999999994</v>
      </c>
      <c r="CZ8" s="71">
        <v>62.4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21.5</v>
      </c>
      <c r="DH8" s="71">
        <v>21.5</v>
      </c>
      <c r="DI8" s="71">
        <v>21.8</v>
      </c>
      <c r="DJ8" s="71">
        <v>20.399999999999999</v>
      </c>
      <c r="DK8" s="71">
        <v>20.2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55.8</v>
      </c>
      <c r="DS8" s="70">
        <v>60.2</v>
      </c>
      <c r="DT8" s="70">
        <v>62.6</v>
      </c>
      <c r="DU8" s="70">
        <v>61.9</v>
      </c>
      <c r="DV8" s="70">
        <v>64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62.2</v>
      </c>
      <c r="ED8" s="70">
        <v>69.400000000000006</v>
      </c>
      <c r="EE8" s="70">
        <v>73.099999999999994</v>
      </c>
      <c r="EF8" s="70">
        <v>68.3</v>
      </c>
      <c r="EG8" s="70">
        <v>70.8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74003930</v>
      </c>
      <c r="EO8" s="71">
        <v>71263810</v>
      </c>
      <c r="EP8" s="71">
        <v>70828750</v>
      </c>
      <c r="EQ8" s="71">
        <v>69904770</v>
      </c>
      <c r="ER8" s="71">
        <v>70027900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 x14ac:dyDescent="0.15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 x14ac:dyDescent="0.15">
      <c r="A10" s="76"/>
      <c r="B10" s="76" t="s">
        <v>140</v>
      </c>
      <c r="C10" s="76" t="s">
        <v>141</v>
      </c>
      <c r="D10" s="76" t="s">
        <v>142</v>
      </c>
      <c r="E10" s="76" t="s">
        <v>143</v>
      </c>
      <c r="F10" s="76" t="s">
        <v>144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 x14ac:dyDescent="0.15">
      <c r="A11" s="76" t="s">
        <v>145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 x14ac:dyDescent="0.15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 x14ac:dyDescent="0.15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 x14ac:dyDescent="0.15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 x14ac:dyDescent="0.15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 x14ac:dyDescent="0.15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 x14ac:dyDescent="0.15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 x14ac:dyDescent="0.15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 x14ac:dyDescent="0.15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 x14ac:dyDescent="0.15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2019-01-18T07:43:05Z</cp:lastPrinted>
  <dcterms:created xsi:type="dcterms:W3CDTF">2018-12-07T10:41:29Z</dcterms:created>
  <dcterms:modified xsi:type="dcterms:W3CDTF">2019-01-28T04:31:24Z</dcterms:modified>
  <cp:category/>
</cp:coreProperties>
</file>