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ll+KSwE2T9ZXk6RhOHOJLRmONe3zf1s0kQbEUuEcZremhryJGFlmJRCE+pOKkP5+bnpPfejFwNngwtwILRwFw==" workbookSaltValue="AYhFe/KmDyTL3guWt5Yp4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<sst xmlns="http://schemas.openxmlformats.org/spreadsheetml/2006/main" count="232" uniqueCount="120">
  <si>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</si>
  <si>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</si>
  <si>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</si>
  <si>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</si>
  <si>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</si>
  <si>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</si>
  <si>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</si>
  <si>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</si>
  <si>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</si>
  <si>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</si>
  <si>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</si>
  <si>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</si>
  <si>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</si>
  <si>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</si>
  <si>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</si>
  <si>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</si>
  <si>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</si>
  <si>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</si>
  <si>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</si>
  <si>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</si>
  <si>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</si>
  <si>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</si>
  <si>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</si>
  <si>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</si>
  <si>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</si>
  <si>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</si>
  <si>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</si>
  <si>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</si>
  <si>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</si>
  <si>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</si>
  <si>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</si>
  <si>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</si>
  <si>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</si>
  <si>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</si>
  <si>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</si>
  <si>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</si>
  <si>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</si>
  <si>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</si>
  <si>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</si>
  <si>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</si>
  <si>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</si>
  <si>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</si>
  <si>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</si>
  <si>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</si>
  <si>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</si>
  <si>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</si>
  <si>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</si>
  <si>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</si>
  <si>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</si>
  <si>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</si>
  <si>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</si>
  <si>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</si>
  <si>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</si>
  <si>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</si>
  <si>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</si>
  <si>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</si>
  <si>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</si>
  <si>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</si>
  <si>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</si>
  <si>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</si>
  <si>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</si>
  <si>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</si>
  <si>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</si>
  <si>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</si>
  <si>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</si>
  <si>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</si>
  <si>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</si>
  <si>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</si>
  <si>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</si>
  <si>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</si>
  <si>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</si>
  <si>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</si>
  <si>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</si>
  <si>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</si>
  <si>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</si>
  <si>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</si>
  <si>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</si>
  <si>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</si>
  <si>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</si>
  <si>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</si>
  <si>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</si>
  <si>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</si>
  <si>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</si>
  <si>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</si>
  <si>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</si>
  <si>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</si>
  <si>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</si>
  <si>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</si>
  <si>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</si>
  <si>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</si>
  <si>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</si>
  <si>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</si>
  <si>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</si>
  <si>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</si>
  <si>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</si>
  <si>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</si>
  <si>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</si>
  <si>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</si>
  <si>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</si>
  <si>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</si>
  <si>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</si>
  <si>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</si>
  <si>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</si>
  <si>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</si>
  <si>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</si>
  <si>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</si>
  <si>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</si>
  <si>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</si>
  <si>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</si>
  <si>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</si>
  <si>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</si>
  <si>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</si>
  <si>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</si>
  <si>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</si>
  <si>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</si>
  <si>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</si>
  <si>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</si>
  <si>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①の経常収支比率は、過去５年間において100%以上であり、概ね良好である。
　②の累積欠損金比率は、平成18年度で累積欠損金が解消したことから平成26年度までは0%となっている。熊野川水道用水供給事業廃止に伴い、平成27年度においては欠損金が発生したが、決算認定に併せて資本剰余金を利益剰余金に振り替えることで、この欠損金は解消した。
　③の流動比率は、平成26年度の公営企業会計基準の見直しに伴い、類似団体平均と同様に大きく低下したものの、概ね良好である。
　④の企業債残高対給水収益比率は、類似団体平均値を下回っており投資規模・料金水準ともに現状において適正であるが、平成27年度から実施している管路更新等により、今後、企業債残高の増加が見込まれる。
　⑤の料金回収率は、100%を上回っており良好である。①の経常収支比率と関連させても、費用は、給水収益で賄われている状況にある。
　⑥の給水原価は、類似団体の平均を大きく下回っている。
　⑦の施設利用率は、類似団体の平均を上回り経年比較においても70%以上で横ばいであり、適正規模である。
　⑧の有収率は、100%であり施設の稼働状況が全て収益に反映されている。
</t>
    <rPh sb="30" eb="31">
      <t>オオム</t>
    </rPh>
    <rPh sb="32" eb="34">
      <t>リョウコウ</t>
    </rPh>
    <rPh sb="178" eb="180">
      <t>ヘイセイ</t>
    </rPh>
    <rPh sb="182" eb="184">
      <t>ネンド</t>
    </rPh>
    <rPh sb="201" eb="203">
      <t>ルイジ</t>
    </rPh>
    <rPh sb="203" eb="205">
      <t>ダンタイ</t>
    </rPh>
    <rPh sb="254" eb="255">
      <t>アタイ</t>
    </rPh>
    <rPh sb="256" eb="258">
      <t>シタマワ</t>
    </rPh>
    <rPh sb="387" eb="389">
      <t>ジョウキョウ</t>
    </rPh>
    <phoneticPr fontId="4"/>
  </si>
  <si>
    <t>　①の有形固定資産減価償却率は、類似団体の平均を上回っており、経年比較においても上昇傾向であるため、施設の更新整備が遅れている状況にある。
　②の管路経年化率は、近年急激に上昇しており、管路の経年化が進んでいる。
　③の管路更新率は0%であるが、平成27年度から管路更新工事に着手しており、今後供用開始する予定である。</t>
    <rPh sb="81" eb="83">
      <t>キンネン</t>
    </rPh>
    <rPh sb="83" eb="85">
      <t>キュウゲキ</t>
    </rPh>
    <rPh sb="86" eb="88">
      <t>ジョウショウ</t>
    </rPh>
    <rPh sb="135" eb="137">
      <t>コウジ</t>
    </rPh>
    <rPh sb="145" eb="147">
      <t>コンゴ</t>
    </rPh>
    <rPh sb="147" eb="149">
      <t>キョウヨウ</t>
    </rPh>
    <rPh sb="149" eb="151">
      <t>カイシ</t>
    </rPh>
    <rPh sb="153" eb="155">
      <t>ヨテイ</t>
    </rPh>
    <phoneticPr fontId="4"/>
  </si>
  <si>
    <t xml:space="preserve">　平成27年度においては、熊野川水道用水供給事業廃止に伴い、一時的に欠損金が発生したものの、過去５年間の経常収支は安定的に推移しており、良好な状況にある。
　今後は、水需要が減少する中で、施設の耐震化対策や老朽化対策のために多額の資金が必要となり、その期間も長期間に及ぶことから、更新需要の平準化を図り計画的に更新していくこととしている。
　また、経営戦略に基づく効率的な事業運営を行い、経営基盤の強化に取り組んでいく。
</t>
    <rPh sb="202" eb="203">
      <t>ト</t>
    </rPh>
    <rPh sb="204" eb="205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</si>
</sst>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5-4B7B-8345-175C1BE6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7408"/>
        <c:axId val="791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D5-4B7B-8345-175C1BE6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408"/>
        <c:axId val="79147776"/>
      </c:lineChart>
      <c:dateAx>
        <c:axId val="791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47776"/>
        <c:crosses val="autoZero"/>
        <c:auto val="1"/>
        <c:lblOffset val="100"/>
        <c:baseTimeUnit val="years"/>
      </c:dateAx>
      <c:valAx>
        <c:axId val="791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72.86</c:v>
                </c:pt>
                <c:pt idx="1">
                  <c:v>71.61</c:v>
                </c:pt>
                <c:pt idx="2">
                  <c:v>71.569999999999993</c:v>
                </c:pt>
                <c:pt idx="3">
                  <c:v>71.11</c:v>
                </c:pt>
                <c:pt idx="4">
                  <c:v>71.290000000000006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C-4C24-BC8F-FF08E0A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9120"/>
        <c:axId val="904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C-4C24-BC8F-FF08E0A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9120"/>
        <c:axId val="90403584"/>
      </c:lineChart>
      <c:dateAx>
        <c:axId val="903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3584"/>
        <c:crosses val="autoZero"/>
        <c:auto val="1"/>
        <c:lblOffset val="100"/>
        <c:baseTimeUnit val="years"/>
      </c:date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0-4900-B0A7-FAF32391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2752"/>
        <c:axId val="904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60-4900-B0A7-FAF32391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2752"/>
        <c:axId val="90449024"/>
      </c:lineChart>
      <c:dateAx>
        <c:axId val="9044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49024"/>
        <c:crosses val="autoZero"/>
        <c:auto val="1"/>
        <c:lblOffset val="100"/>
        <c:baseTimeUnit val="years"/>
      </c:dateAx>
      <c:valAx>
        <c:axId val="904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4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117.61</c:v>
                </c:pt>
                <c:pt idx="1">
                  <c:v>114.58</c:v>
                </c:pt>
                <c:pt idx="2">
                  <c:v>121.59</c:v>
                </c:pt>
                <c:pt idx="3">
                  <c:v>116.49</c:v>
                </c:pt>
                <c:pt idx="4">
                  <c:v>115.08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BB-4201-8C2A-8EC78E44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9488"/>
        <c:axId val="8417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B-4201-8C2A-8EC78E44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9488"/>
        <c:axId val="84178048"/>
      </c:lineChart>
      <c:dateAx>
        <c:axId val="841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78048"/>
        <c:crosses val="autoZero"/>
        <c:auto val="1"/>
        <c:lblOffset val="100"/>
        <c:baseTimeUnit val="years"/>
      </c:dateAx>
      <c:valAx>
        <c:axId val="8417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51.82</c:v>
                </c:pt>
                <c:pt idx="1">
                  <c:v>53.86</c:v>
                </c:pt>
                <c:pt idx="2">
                  <c:v>55.93</c:v>
                </c:pt>
                <c:pt idx="3">
                  <c:v>57.96</c:v>
                </c:pt>
                <c:pt idx="4">
                  <c:v>59.88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7-443D-8366-04FE8C5B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2640"/>
        <c:axId val="8420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B7-443D-8366-04FE8C5B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2640"/>
        <c:axId val="84207104"/>
      </c:lineChart>
      <c:dateAx>
        <c:axId val="8419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7104"/>
        <c:crosses val="autoZero"/>
        <c:auto val="1"/>
        <c:lblOffset val="100"/>
        <c:baseTimeUnit val="years"/>
      </c:dateAx>
      <c:valAx>
        <c:axId val="8420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9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37.33</c:v>
                </c:pt>
                <c:pt idx="1">
                  <c:v>37.33</c:v>
                </c:pt>
                <c:pt idx="2">
                  <c:v>71.540000000000006</c:v>
                </c:pt>
                <c:pt idx="3">
                  <c:v>79.94</c:v>
                </c:pt>
                <c:pt idx="4">
                  <c:v>92.27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A2-486A-BBA9-C3388BF93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9392"/>
        <c:axId val="8582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A2-486A-BBA9-C3388BF93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9392"/>
        <c:axId val="85821312"/>
      </c:lineChart>
      <c:dateAx>
        <c:axId val="8581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21312"/>
        <c:crosses val="autoZero"/>
        <c:auto val="1"/>
        <c:lblOffset val="100"/>
        <c:baseTimeUnit val="years"/>
      </c:dateAx>
      <c:valAx>
        <c:axId val="8582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466.63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5-4539-9CCD-D77999E63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3584"/>
        <c:axId val="8776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F5-4539-9CCD-D77999E63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63584"/>
        <c:axId val="87769856"/>
      </c:lineChart>
      <c:dateAx>
        <c:axId val="8776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69856"/>
        <c:crosses val="autoZero"/>
        <c:auto val="1"/>
        <c:lblOffset val="100"/>
        <c:baseTimeUnit val="years"/>
      </c:dateAx>
      <c:valAx>
        <c:axId val="87769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6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1494.01</c:v>
                </c:pt>
                <c:pt idx="1">
                  <c:v>169.6</c:v>
                </c:pt>
                <c:pt idx="2">
                  <c:v>209.25</c:v>
                </c:pt>
                <c:pt idx="3">
                  <c:v>280.17</c:v>
                </c:pt>
                <c:pt idx="4">
                  <c:v>288.01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B-43F7-BD20-44961662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3120"/>
        <c:axId val="8782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B-43F7-BD20-44961662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3120"/>
        <c:axId val="87823488"/>
      </c:lineChart>
      <c:dateAx>
        <c:axId val="878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23488"/>
        <c:crosses val="autoZero"/>
        <c:auto val="1"/>
        <c:lblOffset val="100"/>
        <c:baseTimeUnit val="years"/>
      </c:dateAx>
      <c:valAx>
        <c:axId val="87823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342.46</c:v>
                </c:pt>
                <c:pt idx="1">
                  <c:v>335.25</c:v>
                </c:pt>
                <c:pt idx="2">
                  <c:v>299.02</c:v>
                </c:pt>
                <c:pt idx="3">
                  <c:v>286.33999999999997</c:v>
                </c:pt>
                <c:pt idx="4">
                  <c:v>265.16000000000003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21-4EA7-889D-06657934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8560"/>
        <c:axId val="8786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21-4EA7-889D-06657934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8560"/>
        <c:axId val="87864832"/>
      </c:lineChart>
      <c:dateAx>
        <c:axId val="878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4832"/>
        <c:crosses val="autoZero"/>
        <c:auto val="1"/>
        <c:lblOffset val="100"/>
        <c:baseTimeUnit val="years"/>
      </c:dateAx>
      <c:valAx>
        <c:axId val="8786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114.58</c:v>
                </c:pt>
                <c:pt idx="1">
                  <c:v>112.32</c:v>
                </c:pt>
                <c:pt idx="2">
                  <c:v>120.2</c:v>
                </c:pt>
                <c:pt idx="3">
                  <c:v>113.02</c:v>
                </c:pt>
                <c:pt idx="4">
                  <c:v>113.93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B-4BFA-9AE0-D7FF0006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1936"/>
        <c:axId val="882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CB-4BFA-9AE0-D7FF0006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1936"/>
        <c:axId val="88233856"/>
      </c:lineChart>
      <c:dateAx>
        <c:axId val="882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33856"/>
        <c:crosses val="autoZero"/>
        <c:auto val="1"/>
        <c:lblOffset val="100"/>
        <c:baseTimeUnit val="years"/>
      </c:dateAx>
      <c:valAx>
        <c:axId val="882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3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45.29</c:v>
                </c:pt>
                <c:pt idx="1">
                  <c:v>43.03</c:v>
                </c:pt>
                <c:pt idx="2">
                  <c:v>41.62</c:v>
                </c:pt>
                <c:pt idx="3">
                  <c:v>43.44</c:v>
                </c:pt>
                <c:pt idx="4">
                  <c:v>43.52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65-4D72-A2E1-FE4753CF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6528"/>
        <c:axId val="882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65-4D72-A2E1-FE4753CF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6528"/>
        <c:axId val="88265088"/>
      </c:lineChart>
      <c:dateAx>
        <c:axId val="882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65088"/>
        <c:crosses val="autoZero"/>
        <c:auto val="1"/>
        <c:lblOffset val="100"/>
        <c:baseTimeUnit val="years"/>
      </c:dateAx>
      <c:valAx>
        <c:axId val="882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用水供給事業</v>
      </c>
      <c r="Q8" s="58"/>
      <c r="R8" s="58"/>
      <c r="S8" s="58"/>
      <c r="T8" s="58"/>
      <c r="U8" s="58"/>
      <c r="V8" s="58"/>
      <c r="W8" s="58" t="str">
        <f>データ!$L$6</f>
        <v>B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1069512</v>
      </c>
      <c r="AM8" s="59"/>
      <c r="AN8" s="59"/>
      <c r="AO8" s="59"/>
      <c r="AP8" s="59"/>
      <c r="AQ8" s="59"/>
      <c r="AR8" s="59"/>
      <c r="AS8" s="59"/>
      <c r="AT8" s="50">
        <f>データ!$S$6</f>
        <v>4247.6099999999997</v>
      </c>
      <c r="AU8" s="51"/>
      <c r="AV8" s="51"/>
      <c r="AW8" s="51"/>
      <c r="AX8" s="51"/>
      <c r="AY8" s="51"/>
      <c r="AZ8" s="51"/>
      <c r="BA8" s="51"/>
      <c r="BB8" s="52">
        <f>データ!$T$6</f>
        <v>251.79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71.790000000000006</v>
      </c>
      <c r="J10" s="51"/>
      <c r="K10" s="51"/>
      <c r="L10" s="51"/>
      <c r="M10" s="51"/>
      <c r="N10" s="51"/>
      <c r="O10" s="62"/>
      <c r="P10" s="52">
        <f>データ!$P$6</f>
        <v>89.58</v>
      </c>
      <c r="Q10" s="52"/>
      <c r="R10" s="52"/>
      <c r="S10" s="52"/>
      <c r="T10" s="52"/>
      <c r="U10" s="52"/>
      <c r="V10" s="52"/>
      <c r="W10" s="59">
        <f>データ!$Q$6</f>
        <v>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303718</v>
      </c>
      <c r="AM10" s="59"/>
      <c r="AN10" s="59"/>
      <c r="AO10" s="59"/>
      <c r="AP10" s="59"/>
      <c r="AQ10" s="59"/>
      <c r="AR10" s="59"/>
      <c r="AS10" s="59"/>
      <c r="AT10" s="50">
        <f>データ!$V$6</f>
        <v>427.91</v>
      </c>
      <c r="AU10" s="51"/>
      <c r="AV10" s="51"/>
      <c r="AW10" s="51"/>
      <c r="AX10" s="51"/>
      <c r="AY10" s="51"/>
      <c r="AZ10" s="51"/>
      <c r="BA10" s="51"/>
      <c r="BB10" s="52">
        <f>データ!$W$6</f>
        <v>709.77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9XBqQpEv3FYbfhL1a82+HHa4od7LHoACyhXtnNnZR9xabdd31WcDNEybrr06f8p/cNC/wARNLLt7pkjDJLvS3w==" saltValue="nIQzAYGLO7ZpXu2JDqDmX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160008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富山県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自治体職員</v>
      </c>
      <c r="N6" s="34" t="str">
        <f t="shared" si="3"/>
        <v>-</v>
      </c>
      <c r="O6" s="34">
        <f t="shared" si="3"/>
        <v>71.790000000000006</v>
      </c>
      <c r="P6" s="34">
        <f t="shared" si="3"/>
        <v>89.58</v>
      </c>
      <c r="Q6" s="34">
        <f t="shared" si="3"/>
        <v>0</v>
      </c>
      <c r="R6" s="34">
        <f t="shared" si="3"/>
        <v>1069512</v>
      </c>
      <c r="S6" s="34">
        <f t="shared" si="3"/>
        <v>4247.6099999999997</v>
      </c>
      <c r="T6" s="34">
        <f t="shared" si="3"/>
        <v>251.79</v>
      </c>
      <c r="U6" s="34">
        <f t="shared" si="3"/>
        <v>303718</v>
      </c>
      <c r="V6" s="34">
        <f t="shared" si="3"/>
        <v>427.91</v>
      </c>
      <c r="W6" s="34">
        <f t="shared" si="3"/>
        <v>709.77</v>
      </c>
      <c r="X6" s="35">
        <f>IF(X7="",NA(),X7)</f>
        <v>117.61</v>
      </c>
      <c r="Y6" s="35">
        <f t="shared" ref="Y6:AG6" si="4">IF(Y7="",NA(),Y7)</f>
        <v>114.58</v>
      </c>
      <c r="Z6" s="35">
        <f t="shared" si="4"/>
        <v>121.59</v>
      </c>
      <c r="AA6" s="35">
        <f t="shared" si="4"/>
        <v>116.49</v>
      </c>
      <c r="AB6" s="35">
        <f t="shared" si="4"/>
        <v>115.08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5">
        <f t="shared" si="5"/>
        <v>466.63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1494.01</v>
      </c>
      <c r="AU6" s="35">
        <f t="shared" ref="AU6:BC6" si="6">IF(AU7="",NA(),AU7)</f>
        <v>169.6</v>
      </c>
      <c r="AV6" s="35">
        <f t="shared" si="6"/>
        <v>209.25</v>
      </c>
      <c r="AW6" s="35">
        <f t="shared" si="6"/>
        <v>280.17</v>
      </c>
      <c r="AX6" s="35">
        <f t="shared" si="6"/>
        <v>288.01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342.46</v>
      </c>
      <c r="BF6" s="35">
        <f t="shared" ref="BF6:BN6" si="7">IF(BF7="",NA(),BF7)</f>
        <v>335.25</v>
      </c>
      <c r="BG6" s="35">
        <f t="shared" si="7"/>
        <v>299.02</v>
      </c>
      <c r="BH6" s="35">
        <f t="shared" si="7"/>
        <v>286.33999999999997</v>
      </c>
      <c r="BI6" s="35">
        <f t="shared" si="7"/>
        <v>265.16000000000003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114.58</v>
      </c>
      <c r="BQ6" s="35">
        <f t="shared" ref="BQ6:BY6" si="8">IF(BQ7="",NA(),BQ7)</f>
        <v>112.32</v>
      </c>
      <c r="BR6" s="35">
        <f t="shared" si="8"/>
        <v>120.2</v>
      </c>
      <c r="BS6" s="35">
        <f t="shared" si="8"/>
        <v>113.02</v>
      </c>
      <c r="BT6" s="35">
        <f t="shared" si="8"/>
        <v>113.93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45.29</v>
      </c>
      <c r="CB6" s="35">
        <f t="shared" ref="CB6:CJ6" si="9">IF(CB7="",NA(),CB7)</f>
        <v>43.03</v>
      </c>
      <c r="CC6" s="35">
        <f t="shared" si="9"/>
        <v>41.62</v>
      </c>
      <c r="CD6" s="35">
        <f t="shared" si="9"/>
        <v>43.44</v>
      </c>
      <c r="CE6" s="35">
        <f t="shared" si="9"/>
        <v>43.52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72.86</v>
      </c>
      <c r="CM6" s="35">
        <f t="shared" ref="CM6:CU6" si="10">IF(CM7="",NA(),CM7)</f>
        <v>71.61</v>
      </c>
      <c r="CN6" s="35">
        <f t="shared" si="10"/>
        <v>71.569999999999993</v>
      </c>
      <c r="CO6" s="35">
        <f t="shared" si="10"/>
        <v>71.11</v>
      </c>
      <c r="CP6" s="35">
        <f t="shared" si="10"/>
        <v>71.290000000000006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100</v>
      </c>
      <c r="CX6" s="35">
        <f t="shared" ref="CX6:DF6" si="11">IF(CX7="",NA(),CX7)</f>
        <v>100</v>
      </c>
      <c r="CY6" s="35">
        <f t="shared" si="11"/>
        <v>100</v>
      </c>
      <c r="CZ6" s="35">
        <f t="shared" si="11"/>
        <v>100</v>
      </c>
      <c r="DA6" s="35">
        <f t="shared" si="11"/>
        <v>100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51.82</v>
      </c>
      <c r="DI6" s="35">
        <f t="shared" ref="DI6:DQ6" si="12">IF(DI7="",NA(),DI7)</f>
        <v>53.86</v>
      </c>
      <c r="DJ6" s="35">
        <f t="shared" si="12"/>
        <v>55.93</v>
      </c>
      <c r="DK6" s="35">
        <f t="shared" si="12"/>
        <v>57.96</v>
      </c>
      <c r="DL6" s="35">
        <f t="shared" si="12"/>
        <v>59.88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5">
        <f>IF(DS7="",NA(),DS7)</f>
        <v>37.33</v>
      </c>
      <c r="DT6" s="35">
        <f t="shared" ref="DT6:EB6" si="13">IF(DT7="",NA(),DT7)</f>
        <v>37.33</v>
      </c>
      <c r="DU6" s="35">
        <f t="shared" si="13"/>
        <v>71.540000000000006</v>
      </c>
      <c r="DV6" s="35">
        <f t="shared" si="13"/>
        <v>79.94</v>
      </c>
      <c r="DW6" s="35">
        <f t="shared" si="13"/>
        <v>92.27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160008</v>
      </c>
      <c r="D7" s="37">
        <v>46</v>
      </c>
      <c r="E7" s="37">
        <v>1</v>
      </c>
      <c r="F7" s="37">
        <v>0</v>
      </c>
      <c r="G7" s="37">
        <v>2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71.790000000000006</v>
      </c>
      <c r="P7" s="38">
        <v>89.58</v>
      </c>
      <c r="Q7" s="38">
        <v>0</v>
      </c>
      <c r="R7" s="38">
        <v>1069512</v>
      </c>
      <c r="S7" s="38">
        <v>4247.6099999999997</v>
      </c>
      <c r="T7" s="38">
        <v>251.79</v>
      </c>
      <c r="U7" s="38">
        <v>303718</v>
      </c>
      <c r="V7" s="38">
        <v>427.91</v>
      </c>
      <c r="W7" s="38">
        <v>709.77</v>
      </c>
      <c r="X7" s="38">
        <v>117.61</v>
      </c>
      <c r="Y7" s="38">
        <v>114.58</v>
      </c>
      <c r="Z7" s="38">
        <v>121.59</v>
      </c>
      <c r="AA7" s="38">
        <v>116.49</v>
      </c>
      <c r="AB7" s="38">
        <v>115.08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466.63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1494.01</v>
      </c>
      <c r="AU7" s="38">
        <v>169.6</v>
      </c>
      <c r="AV7" s="38">
        <v>209.25</v>
      </c>
      <c r="AW7" s="38">
        <v>280.17</v>
      </c>
      <c r="AX7" s="38">
        <v>288.01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342.46</v>
      </c>
      <c r="BF7" s="38">
        <v>335.25</v>
      </c>
      <c r="BG7" s="38">
        <v>299.02</v>
      </c>
      <c r="BH7" s="38">
        <v>286.33999999999997</v>
      </c>
      <c r="BI7" s="38">
        <v>265.16000000000003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114.58</v>
      </c>
      <c r="BQ7" s="38">
        <v>112.32</v>
      </c>
      <c r="BR7" s="38">
        <v>120.2</v>
      </c>
      <c r="BS7" s="38">
        <v>113.02</v>
      </c>
      <c r="BT7" s="38">
        <v>113.93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45.29</v>
      </c>
      <c r="CB7" s="38">
        <v>43.03</v>
      </c>
      <c r="CC7" s="38">
        <v>41.62</v>
      </c>
      <c r="CD7" s="38">
        <v>43.44</v>
      </c>
      <c r="CE7" s="38">
        <v>43.52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72.86</v>
      </c>
      <c r="CM7" s="38">
        <v>71.61</v>
      </c>
      <c r="CN7" s="38">
        <v>71.569999999999993</v>
      </c>
      <c r="CO7" s="38">
        <v>71.11</v>
      </c>
      <c r="CP7" s="38">
        <v>71.290000000000006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100</v>
      </c>
      <c r="CX7" s="38">
        <v>100</v>
      </c>
      <c r="CY7" s="38">
        <v>100</v>
      </c>
      <c r="CZ7" s="38">
        <v>100</v>
      </c>
      <c r="DA7" s="38">
        <v>100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51.82</v>
      </c>
      <c r="DI7" s="38">
        <v>53.86</v>
      </c>
      <c r="DJ7" s="38">
        <v>55.93</v>
      </c>
      <c r="DK7" s="38">
        <v>57.96</v>
      </c>
      <c r="DL7" s="38">
        <v>59.88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37.33</v>
      </c>
      <c r="DT7" s="38">
        <v>37.33</v>
      </c>
      <c r="DU7" s="38">
        <v>71.540000000000006</v>
      </c>
      <c r="DV7" s="38">
        <v>79.94</v>
      </c>
      <c r="DW7" s="38">
        <v>92.27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2019-01-18T05:45:46Z</cp:lastPrinted>
  <dcterms:created xsi:type="dcterms:W3CDTF">2018-12-03T08:30:26Z</dcterms:created>
  <dcterms:modified xsi:type="dcterms:W3CDTF">2019-02-04T08:23:23Z</dcterms:modified>
  <cp:category/>
</cp:coreProperties>
</file>