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0" yWindow="0" windowWidth="15360" windowHeight="7635"/>
  </bookViews>
  <sheets>
    <sheet name="法適用_水道事業" sheetId="4" r:id="rId1"/>
    <sheet name="データ" sheetId="5" state="hidden" r:id="rId2"/>
  </sheets>
  <calcPr calcId="114210"/>
</workbook>
</file>

<file path=xl/calcChain.xml><?xml version="1.0" encoding="utf-8"?>
<calcChain xmlns="http://schemas.openxmlformats.org/spreadsheetml/2006/main">
  <c r="EN6" i="5"/>
  <c r="EM6"/>
  <c r="EL6"/>
  <c r="EK6"/>
  <c r="EJ6"/>
  <c r="EI6"/>
  <c r="EH6"/>
  <c r="EG6"/>
  <c r="EF6"/>
  <c r="EE6"/>
  <c r="ED6"/>
  <c r="EC6"/>
  <c r="EB6"/>
  <c r="EA6"/>
  <c r="DZ6"/>
  <c r="DY6"/>
  <c r="DX6"/>
  <c r="DW6"/>
  <c r="DV6"/>
  <c r="DU6"/>
  <c r="DT6"/>
  <c r="DS6"/>
  <c r="DR6"/>
  <c r="DQ6"/>
  <c r="DP6"/>
  <c r="DO6"/>
  <c r="DN6"/>
  <c r="DM6"/>
  <c r="DL6"/>
  <c r="DK6"/>
  <c r="DJ6"/>
  <c r="DI6"/>
  <c r="DH6"/>
  <c r="DG6"/>
  <c r="DF6"/>
  <c r="DE6"/>
  <c r="DD6"/>
  <c r="DC6"/>
  <c r="DB6"/>
  <c r="DA6"/>
  <c r="CZ6"/>
  <c r="CY6"/>
  <c r="CX6"/>
  <c r="CW6"/>
  <c r="CV6"/>
  <c r="CU6"/>
  <c r="CT6"/>
  <c r="CS6"/>
  <c r="CR6"/>
  <c r="CQ6"/>
  <c r="CP6"/>
  <c r="CO6"/>
  <c r="CN6"/>
  <c r="CM6"/>
  <c r="CL6"/>
  <c r="CK6"/>
  <c r="CJ6"/>
  <c r="CI6"/>
  <c r="CH6"/>
  <c r="CG6"/>
  <c r="CF6"/>
  <c r="CE6"/>
  <c r="CD6"/>
  <c r="CC6"/>
  <c r="CB6"/>
  <c r="CA6"/>
  <c r="BZ6"/>
  <c r="BY6"/>
  <c r="BX6"/>
  <c r="BW6"/>
  <c r="BV6"/>
  <c r="BU6"/>
  <c r="BT6"/>
  <c r="BS6"/>
  <c r="BR6"/>
  <c r="BQ6"/>
  <c r="BP6"/>
  <c r="BO6"/>
  <c r="BN6"/>
  <c r="BM6"/>
  <c r="BL6"/>
  <c r="BK6"/>
  <c r="BJ6"/>
  <c r="BI6"/>
  <c r="BH6"/>
  <c r="BG6"/>
  <c r="BF6"/>
  <c r="BE6"/>
  <c r="BD6"/>
  <c r="BC6"/>
  <c r="BB6"/>
  <c r="BA6"/>
  <c r="AZ6"/>
  <c r="AY6"/>
  <c r="AX6"/>
  <c r="AW6"/>
  <c r="AV6"/>
  <c r="AU6"/>
  <c r="AT6"/>
  <c r="AS6"/>
  <c r="F85" i="4"/>
  <c r="AR6" i="5"/>
  <c r="AQ6"/>
  <c r="AP6"/>
  <c r="AO6"/>
  <c r="AN6"/>
  <c r="AM6"/>
  <c r="AL6"/>
  <c r="AK6"/>
  <c r="AJ6"/>
  <c r="AI6"/>
  <c r="AH6"/>
  <c r="AG6"/>
  <c r="AF6"/>
  <c r="AE6"/>
  <c r="AD6"/>
  <c r="AC6"/>
  <c r="AB6"/>
  <c r="AA6"/>
  <c r="Z6"/>
  <c r="Y6"/>
  <c r="X6"/>
  <c r="W6"/>
  <c r="V6"/>
  <c r="U6"/>
  <c r="T6"/>
  <c r="S6"/>
  <c r="R6"/>
  <c r="Q6"/>
  <c r="W10" i="4"/>
  <c r="P6" i="5"/>
  <c r="P10" i="4"/>
  <c r="O6" i="5"/>
  <c r="N6"/>
  <c r="M6"/>
  <c r="L6"/>
  <c r="K6"/>
  <c r="J6"/>
  <c r="I6"/>
  <c r="H6"/>
  <c r="G6"/>
  <c r="F6"/>
  <c r="E6"/>
  <c r="D6"/>
  <c r="C6"/>
  <c r="B6"/>
  <c r="F10"/>
  <c r="EN2"/>
  <c r="EM2"/>
  <c r="EL2"/>
  <c r="EK2"/>
  <c r="EJ2"/>
  <c r="EI2"/>
  <c r="EH2"/>
  <c r="EG2"/>
  <c r="EF2"/>
  <c r="EE2"/>
  <c r="ED2"/>
  <c r="EC2"/>
  <c r="EB2"/>
  <c r="EA2"/>
  <c r="DZ2"/>
  <c r="DY2"/>
  <c r="DX2"/>
  <c r="DW2"/>
  <c r="DV2"/>
  <c r="DU2"/>
  <c r="DT2"/>
  <c r="DS2"/>
  <c r="DR2"/>
  <c r="DQ2"/>
  <c r="DP2"/>
  <c r="DO2"/>
  <c r="DN2"/>
  <c r="DM2"/>
  <c r="DL2"/>
  <c r="DK2"/>
  <c r="DJ2"/>
  <c r="DI2"/>
  <c r="DH2"/>
  <c r="DG2"/>
  <c r="DF2"/>
  <c r="DE2"/>
  <c r="DD2"/>
  <c r="DC2"/>
  <c r="DB2"/>
  <c r="DA2"/>
  <c r="CZ2"/>
  <c r="CY2"/>
  <c r="CX2"/>
  <c r="CW2"/>
  <c r="CV2"/>
  <c r="CU2"/>
  <c r="CT2"/>
  <c r="CS2"/>
  <c r="CR2"/>
  <c r="CQ2"/>
  <c r="CP2"/>
  <c r="CO2"/>
  <c r="CN2"/>
  <c r="CM2"/>
  <c r="CL2"/>
  <c r="CK2"/>
  <c r="CJ2"/>
  <c r="CI2"/>
  <c r="CH2"/>
  <c r="CG2"/>
  <c r="CF2"/>
  <c r="CE2"/>
  <c r="CD2"/>
  <c r="CC2"/>
  <c r="CB2"/>
  <c r="CA2"/>
  <c r="BZ2"/>
  <c r="BY2"/>
  <c r="BX2"/>
  <c r="BW2"/>
  <c r="BV2"/>
  <c r="BU2"/>
  <c r="BT2"/>
  <c r="BS2"/>
  <c r="BR2"/>
  <c r="BQ2"/>
  <c r="BP2"/>
  <c r="BO2"/>
  <c r="BN2"/>
  <c r="BM2"/>
  <c r="BL2"/>
  <c r="BK2"/>
  <c r="BJ2"/>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 r="O85" i="4"/>
  <c r="N85"/>
  <c r="M85"/>
  <c r="L85"/>
  <c r="K85"/>
  <c r="J85"/>
  <c r="I85"/>
  <c r="H85"/>
  <c r="G85"/>
  <c r="E85"/>
  <c r="BB10"/>
  <c r="AT10"/>
  <c r="AL10"/>
  <c r="I10"/>
  <c r="B10"/>
  <c r="BB8"/>
  <c r="AT8"/>
  <c r="AL8"/>
  <c r="AD8"/>
  <c r="W8"/>
  <c r="P8"/>
  <c r="I8"/>
  <c r="B8"/>
  <c r="B6"/>
  <c r="C10" i="5"/>
  <c r="D10"/>
  <c r="E10"/>
  <c r="B10"/>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<sst xmlns="http://schemas.openxmlformats.org/spreadsheetml/2006/main" count="232" uniqueCount="119">
  <si>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</si>
  <si>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</si>
  <si>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</si>
  <si>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</si>
  <si>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</si>
  <si>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</si>
  <si>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</si>
  <si>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</si>
  <si>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</si>
  <si>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</si>
  <si>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</si>
  <si>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</si>
  <si>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</si>
  <si>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</si>
  <si>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</si>
  <si>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</si>
  <si>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</si>
  <si>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</si>
  <si>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</si>
  <si>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</si>
  <si>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</si>
  <si>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</si>
  <si>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</si>
  <si>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</si>
  <si>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</si>
  <si>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</si>
  <si>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</si>
  <si>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</si>
  <si>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</si>
  <si>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</si>
  <si>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</si>
  <si>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</si>
  <si>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</si>
  <si>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</si>
  <si>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</si>
  <si>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</si>
  <si>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</si>
  <si>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</si>
  <si>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</si>
  <si>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</si>
  <si>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</si>
  <si>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</si>
  <si>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</si>
  <si>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</si>
  <si>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</si>
  <si>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</si>
  <si>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</si>
  <si>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</si>
  <si>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</si>
  <si>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</si>
  <si>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</si>
  <si>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</si>
  <si>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</si>
  <si>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</si>
  <si>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</si>
  <si>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</si>
  <si>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</si>
  <si>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</si>
  <si>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</si>
  <si>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</si>
  <si>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</si>
  <si>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</si>
  <si>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</si>
  <si>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</si>
  <si>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</si>
  <si>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</si>
  <si>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</si>
  <si>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</si>
  <si>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</si>
  <si>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</si>
  <si>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</si>
  <si>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</si>
  <si>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</si>
  <si>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</si>
  <si>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</si>
  <si>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</si>
  <si>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</si>
  <si>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</si>
  <si>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</si>
  <si>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</si>
  <si>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</si>
  <si>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</si>
  <si>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</si>
  <si>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</si>
  <si>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</si>
  <si>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</si>
  <si>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</si>
  <si>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</si>
  <si>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</si>
  <si>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</si>
  <si>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</si>
  <si>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</si>
  <si>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</si>
  <si>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</si>
  <si>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</si>
  <si>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</si>
  <si>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</si>
  <si>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</si>
  <si>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</si>
  <si>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</si>
  <si>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</si>
  <si>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</si>
  <si>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</si>
  <si>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</si>
  <si>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</si>
  <si>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</si>
  <si>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</si>
  <si>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</si>
  <si>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</si>
  <si>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</si>
  <si>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</si>
  <si>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</si>
  <si>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</si>
  <si>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</si>
  <si>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</si>
  <si>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</si>
  <si>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・経営の健全性については、①経常収支比率（％）から⑥給水原価（円）までの各指標について、類似団体平均値と同等もしくは同等以上の値となっており、健全な経営を維持しているものと判断する。
・一方、経営の効率性については、⑦施設利用率（％）が類似団体平均値を下回っているが、今後の施設更新では、平成28年度に策定した「水道施設更新マスタープラン」に基づき、施設規模の適正化を進めていく。
・なお、⑧有収率（％）は、類似団体平均値を下回っており、この原因として収益を得ない洗管作業に要する水量の影響等が考えられるが、数値は98％を超えているため、特段問題はないと考える。
</t>
    <rPh sb="14" eb="16">
      <t>ケイジョウ</t>
    </rPh>
    <rPh sb="16" eb="18">
      <t>シュウシ</t>
    </rPh>
    <rPh sb="18" eb="20">
      <t>ヒリツ</t>
    </rPh>
    <rPh sb="26" eb="28">
      <t>キュウスイ</t>
    </rPh>
    <rPh sb="28" eb="30">
      <t>ゲンカ</t>
    </rPh>
    <rPh sb="31" eb="32">
      <t>エン</t>
    </rPh>
    <rPh sb="36" eb="39">
      <t>カクシヒョウ</t>
    </rPh>
    <rPh sb="86" eb="88">
      <t>ハンダン</t>
    </rPh>
    <rPh sb="144" eb="146">
      <t>ヘイセイ</t>
    </rPh>
    <rPh sb="148" eb="150">
      <t>ネンド</t>
    </rPh>
    <rPh sb="151" eb="153">
      <t>サクテイ</t>
    </rPh>
    <rPh sb="156" eb="158">
      <t>スイドウ</t>
    </rPh>
    <rPh sb="158" eb="160">
      <t>シセツ</t>
    </rPh>
    <rPh sb="160" eb="162">
      <t>コウシン</t>
    </rPh>
    <rPh sb="171" eb="172">
      <t>モト</t>
    </rPh>
    <rPh sb="175" eb="177">
      <t>シセツ</t>
    </rPh>
    <rPh sb="177" eb="179">
      <t>キボ</t>
    </rPh>
    <rPh sb="180" eb="183">
      <t>テキセイカ</t>
    </rPh>
    <rPh sb="184" eb="185">
      <t>スス</t>
    </rPh>
    <rPh sb="212" eb="214">
      <t>シタマワ</t>
    </rPh>
    <rPh sb="221" eb="223">
      <t>ゲンイン</t>
    </rPh>
    <rPh sb="226" eb="228">
      <t>シュウエキ</t>
    </rPh>
    <rPh sb="229" eb="230">
      <t>エ</t>
    </rPh>
    <rPh sb="232" eb="234">
      <t>センカン</t>
    </rPh>
    <rPh sb="237" eb="238">
      <t>ヨウ</t>
    </rPh>
    <rPh sb="247" eb="248">
      <t>カンガ</t>
    </rPh>
    <rPh sb="254" eb="256">
      <t>スウチ</t>
    </rPh>
    <rPh sb="261" eb="262">
      <t>コ</t>
    </rPh>
    <rPh sb="269" eb="271">
      <t>トクダン</t>
    </rPh>
    <rPh sb="271" eb="273">
      <t>モンダイ</t>
    </rPh>
    <rPh sb="277" eb="278">
      <t>カンガ</t>
    </rPh>
    <phoneticPr fontId="4"/>
  </si>
  <si>
    <t xml:space="preserve">・②管路経年化率（％）は、類似団体平均値と比較して法定耐用年数40年を超過した管路が増加しているが、本県では、管路管体調査により健全度を把握し、計画的に管路の延命化を図っている一方、更新が必要な区間については、計画的に管路更新を進めている。
・③管路更新率（％）については、平成29年度に、榛南水道及び遠州水道で送水管布設替工事の一部が完成したことから、前年度に比べ更新率が上昇した。
</t>
    <rPh sb="2" eb="4">
      <t>カンロ</t>
    </rPh>
    <rPh sb="4" eb="6">
      <t>ケイネン</t>
    </rPh>
    <rPh sb="6" eb="7">
      <t>カ</t>
    </rPh>
    <rPh sb="7" eb="8">
      <t>リツ</t>
    </rPh>
    <rPh sb="13" eb="15">
      <t>ルイジ</t>
    </rPh>
    <rPh sb="15" eb="17">
      <t>ダンタイ</t>
    </rPh>
    <rPh sb="17" eb="19">
      <t>ヘイキン</t>
    </rPh>
    <rPh sb="19" eb="20">
      <t>アタイ</t>
    </rPh>
    <rPh sb="21" eb="23">
      <t>ヒカク</t>
    </rPh>
    <rPh sb="25" eb="27">
      <t>ホウテイ</t>
    </rPh>
    <rPh sb="27" eb="29">
      <t>タイヨウ</t>
    </rPh>
    <rPh sb="29" eb="31">
      <t>ネンスウ</t>
    </rPh>
    <rPh sb="33" eb="34">
      <t>ネン</t>
    </rPh>
    <rPh sb="35" eb="37">
      <t>チョウカ</t>
    </rPh>
    <rPh sb="39" eb="41">
      <t>カンロ</t>
    </rPh>
    <rPh sb="42" eb="44">
      <t>ゾウカ</t>
    </rPh>
    <rPh sb="50" eb="51">
      <t>ホン</t>
    </rPh>
    <rPh sb="51" eb="52">
      <t>ケン</t>
    </rPh>
    <rPh sb="55" eb="57">
      <t>カンロ</t>
    </rPh>
    <rPh sb="57" eb="58">
      <t>カン</t>
    </rPh>
    <rPh sb="58" eb="59">
      <t>タイ</t>
    </rPh>
    <rPh sb="59" eb="61">
      <t>チョウサ</t>
    </rPh>
    <rPh sb="64" eb="66">
      <t>ケンゼン</t>
    </rPh>
    <rPh sb="66" eb="67">
      <t>ド</t>
    </rPh>
    <rPh sb="68" eb="70">
      <t>ハアク</t>
    </rPh>
    <rPh sb="72" eb="74">
      <t>ケイカク</t>
    </rPh>
    <rPh sb="74" eb="75">
      <t>テキ</t>
    </rPh>
    <rPh sb="76" eb="78">
      <t>カンロ</t>
    </rPh>
    <rPh sb="79" eb="81">
      <t>エンメイ</t>
    </rPh>
    <rPh sb="81" eb="82">
      <t>カ</t>
    </rPh>
    <rPh sb="83" eb="84">
      <t>ハカ</t>
    </rPh>
    <rPh sb="88" eb="90">
      <t>イッポウ</t>
    </rPh>
    <rPh sb="91" eb="93">
      <t>コウシン</t>
    </rPh>
    <rPh sb="94" eb="96">
      <t>ヒツヨウ</t>
    </rPh>
    <rPh sb="97" eb="99">
      <t>クカン</t>
    </rPh>
    <rPh sb="105" eb="108">
      <t>ケイカクテキ</t>
    </rPh>
    <rPh sb="109" eb="111">
      <t>カンロ</t>
    </rPh>
    <rPh sb="111" eb="113">
      <t>コウシン</t>
    </rPh>
    <rPh sb="114" eb="115">
      <t>スス</t>
    </rPh>
    <rPh sb="123" eb="125">
      <t>カンロ</t>
    </rPh>
    <rPh sb="125" eb="127">
      <t>コウシン</t>
    </rPh>
    <rPh sb="127" eb="128">
      <t>リツ</t>
    </rPh>
    <rPh sb="137" eb="139">
      <t>ヘイセイ</t>
    </rPh>
    <rPh sb="141" eb="143">
      <t>ネンド</t>
    </rPh>
    <rPh sb="145" eb="147">
      <t>ハイナン</t>
    </rPh>
    <rPh sb="147" eb="149">
      <t>スイドウ</t>
    </rPh>
    <rPh sb="149" eb="150">
      <t>オヨ</t>
    </rPh>
    <rPh sb="151" eb="153">
      <t>エンシュウ</t>
    </rPh>
    <rPh sb="153" eb="155">
      <t>スイドウ</t>
    </rPh>
    <rPh sb="156" eb="158">
      <t>ソウスイ</t>
    </rPh>
    <rPh sb="158" eb="159">
      <t>カン</t>
    </rPh>
    <rPh sb="161" eb="162">
      <t>ガ</t>
    </rPh>
    <rPh sb="162" eb="164">
      <t>コウジ</t>
    </rPh>
    <rPh sb="177" eb="180">
      <t>ゼンネンド</t>
    </rPh>
    <rPh sb="181" eb="182">
      <t>クラ</t>
    </rPh>
    <rPh sb="183" eb="185">
      <t>コウシン</t>
    </rPh>
    <rPh sb="185" eb="186">
      <t>リツ</t>
    </rPh>
    <rPh sb="187" eb="189">
      <t>ジョウショウ</t>
    </rPh>
    <phoneticPr fontId="4"/>
  </si>
  <si>
    <t xml:space="preserve">・現状では経営の健全性を確保しているが、今後は、人口減少による給水収益の減少や施設の更新等による費用の増加が見込まれる。
・このため平成28年度に将来の水需要に見合った適切な施設規模への更新を目的とした基本計画である「水道施設更新マスタープラン」を策定し、このマスタープランに基づき平成29年度に「経営戦略」を策定した。
・今後は、マスタープランと経営戦略に基づき、各水道の状況に応じた適切な施設規模での更新や一層の経営改善に取り組むとともに、引き続き健全経営に努めていく。
</t>
    <rPh sb="20" eb="22">
      <t>コンゴ</t>
    </rPh>
    <rPh sb="24" eb="26">
      <t>ジンコウ</t>
    </rPh>
    <rPh sb="26" eb="28">
      <t>ゲンショウ</t>
    </rPh>
    <rPh sb="31" eb="33">
      <t>キュウスイ</t>
    </rPh>
    <rPh sb="33" eb="35">
      <t>シュウエキ</t>
    </rPh>
    <rPh sb="36" eb="38">
      <t>ゲンショウ</t>
    </rPh>
    <rPh sb="39" eb="41">
      <t>シセツ</t>
    </rPh>
    <rPh sb="42" eb="44">
      <t>コウシン</t>
    </rPh>
    <rPh sb="44" eb="45">
      <t>ナド</t>
    </rPh>
    <rPh sb="48" eb="50">
      <t>ヒヨウ</t>
    </rPh>
    <rPh sb="51" eb="53">
      <t>ゾウカ</t>
    </rPh>
    <rPh sb="54" eb="56">
      <t>ミコ</t>
    </rPh>
    <rPh sb="66" eb="68">
      <t>ヘイセイ</t>
    </rPh>
    <rPh sb="70" eb="72">
      <t>ネンド</t>
    </rPh>
    <rPh sb="73" eb="75">
      <t>ショウライ</t>
    </rPh>
    <rPh sb="76" eb="77">
      <t>ミズ</t>
    </rPh>
    <rPh sb="77" eb="79">
      <t>ジュヨウ</t>
    </rPh>
    <rPh sb="80" eb="82">
      <t>ミア</t>
    </rPh>
    <rPh sb="84" eb="86">
      <t>テキセツ</t>
    </rPh>
    <rPh sb="87" eb="89">
      <t>シセツ</t>
    </rPh>
    <rPh sb="89" eb="91">
      <t>キボ</t>
    </rPh>
    <rPh sb="93" eb="95">
      <t>コウシン</t>
    </rPh>
    <rPh sb="96" eb="98">
      <t>モクテキ</t>
    </rPh>
    <rPh sb="101" eb="103">
      <t>キホン</t>
    </rPh>
    <rPh sb="103" eb="105">
      <t>ケイカク</t>
    </rPh>
    <rPh sb="109" eb="111">
      <t>スイドウ</t>
    </rPh>
    <rPh sb="111" eb="113">
      <t>シセツ</t>
    </rPh>
    <rPh sb="113" eb="115">
      <t>コウシン</t>
    </rPh>
    <rPh sb="124" eb="126">
      <t>サクテイ</t>
    </rPh>
    <rPh sb="138" eb="139">
      <t>モト</t>
    </rPh>
    <rPh sb="141" eb="143">
      <t>ヘイセイ</t>
    </rPh>
    <rPh sb="145" eb="147">
      <t>ネンド</t>
    </rPh>
    <rPh sb="151" eb="153">
      <t>センリャク</t>
    </rPh>
    <rPh sb="162" eb="164">
      <t>コンゴ</t>
    </rPh>
    <rPh sb="174" eb="176">
      <t>ケイエイ</t>
    </rPh>
    <rPh sb="176" eb="178">
      <t>センリャク</t>
    </rPh>
    <rPh sb="179" eb="180">
      <t>モト</t>
    </rPh>
    <rPh sb="183" eb="184">
      <t>カク</t>
    </rPh>
    <rPh sb="184" eb="186">
      <t>スイドウ</t>
    </rPh>
    <rPh sb="187" eb="189">
      <t>ジョウキョウ</t>
    </rPh>
    <rPh sb="190" eb="191">
      <t>オウ</t>
    </rPh>
    <rPh sb="193" eb="195">
      <t>テキセツ</t>
    </rPh>
    <rPh sb="196" eb="198">
      <t>シセツ</t>
    </rPh>
    <rPh sb="198" eb="200">
      <t>キボ</t>
    </rPh>
    <rPh sb="202" eb="204">
      <t>コウシン</t>
    </rPh>
    <rPh sb="205" eb="207">
      <t>イッソウ</t>
    </rPh>
    <rPh sb="208" eb="210">
      <t>ケイエイ</t>
    </rPh>
    <rPh sb="210" eb="212">
      <t>カイゼン</t>
    </rPh>
    <rPh sb="213" eb="214">
      <t>ト</t>
    </rPh>
    <rPh sb="215" eb="216">
      <t>ク</t>
    </rPh>
    <rPh sb="222" eb="223">
      <t>ヒ</t>
    </rPh>
    <rPh sb="224" eb="225">
      <t>ツヅ</t>
    </rPh>
    <rPh sb="226" eb="228">
      <t>ケンゼン</t>
    </rPh>
    <rPh sb="228" eb="230">
      <t>ケイエイ</t>
    </rPh>
    <rPh sb="231" eb="232">
      <t>ツト</t>
    </rPh>
    <phoneticPr fontId="4"/>
  </si>
</sst>
</file>

<file path=xl/styles.xml><?xml version="1.0" encoding="utf-8"?>
<styleSheet xmlns="http://schemas.openxmlformats.org/spreadsheetml/2006/main">
  <numFmts count="5">
    <numFmt numFmtId="176" formatCode="#,##0;&quot;△&quot;#,##0"/>
    <numFmt numFmtId="177" formatCode="#,##0.00;&quot;△&quot;#,##0.00"/>
    <numFmt numFmtId="178" formatCode="#,##0.00;&quot;△&quot;#,##0.00;&quot;-&quot;"/>
    <numFmt numFmtId="179" formatCode="#,##0.00;&quot;△ &quot;#,##0.00"/>
    <numFmt numFmtId="180" formatCode="[$-411]ge"/>
  </numFmts>
  <fonts count="16">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4" borderId="9" xfId="0" applyFill="1" applyBorder="1">
      <alignment vertical="center"/>
    </xf>
    <xf numFmtId="180" fontId="0" fillId="0" borderId="9" xfId="0" applyNumberFormat="1" applyBorder="1">
      <alignment vertical="center"/>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176" fontId="5" fillId="0" borderId="9" xfId="0" applyNumberFormat="1" applyFont="1" applyBorder="1" applyAlignment="1" applyProtection="1">
      <alignment horizontal="center" vertical="center" shrinkToFit="1"/>
      <protection hidden="1"/>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5" borderId="15"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177" fontId="5" fillId="0" borderId="15" xfId="0" applyNumberFormat="1" applyFont="1" applyBorder="1" applyAlignment="1" applyProtection="1">
      <alignment horizontal="center" vertical="center" shrinkToFit="1"/>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96"/>
          <c:y val="0.15806945669028544"/>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データ!$ED$6:$EH$6</c:f>
              <c:numCache>
                <c:formatCode>#,##0.00;"△"#,##0.00;"-"</c:formatCode>
                <c:ptCount val="5"/>
                <c:pt idx="0">
                  <c:v>1.65</c:v>
                </c:pt>
                <c:pt idx="1">
                  <c:v>0.3</c:v>
                </c:pt>
                <c:pt idx="2">
                  <c:v>0.81</c:v>
                </c:pt>
                <c:pt idx="3">
                  <c:v>0.5</c:v>
                </c:pt>
                <c:pt idx="4">
                  <c:v>2.2000000000000002</c:v>
                </c:pt>
              </c:numCache>
            </c:numRef>
          </c:val>
        </c:ser>
        <c:axId val="34806400"/>
        <c:axId val="3482496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er>
        <c:marker val="1"/>
        <c:axId val="34806400"/>
        <c:axId val="34824960"/>
      </c:lineChart>
      <c:dateAx>
        <c:axId val="34806400"/>
        <c:scaling>
          <c:orientation val="minMax"/>
        </c:scaling>
        <c:delete val="1"/>
        <c:axPos val="b"/>
        <c:numFmt formatCode="[$-411]ge" sourceLinked="1"/>
        <c:tickLblPos val="none"/>
        <c:crossAx val="34824960"/>
        <c:crosses val="autoZero"/>
        <c:auto val="1"/>
        <c:lblOffset val="100"/>
      </c:dateAx>
      <c:valAx>
        <c:axId val="34824960"/>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480640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データ!$CL$6:$CP$6</c:f>
              <c:numCache>
                <c:formatCode>#,##0.00;"△"#,##0.00;"-"</c:formatCode>
                <c:ptCount val="5"/>
                <c:pt idx="0">
                  <c:v>55.23</c:v>
                </c:pt>
                <c:pt idx="1">
                  <c:v>53.48</c:v>
                </c:pt>
                <c:pt idx="2">
                  <c:v>53.35</c:v>
                </c:pt>
                <c:pt idx="3">
                  <c:v>52.49</c:v>
                </c:pt>
                <c:pt idx="4">
                  <c:v>52.17</c:v>
                </c:pt>
              </c:numCache>
            </c:numRef>
          </c:val>
        </c:ser>
        <c:axId val="37560704"/>
        <c:axId val="3756262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er>
        <c:marker val="1"/>
        <c:axId val="37560704"/>
        <c:axId val="37562624"/>
      </c:lineChart>
      <c:dateAx>
        <c:axId val="37560704"/>
        <c:scaling>
          <c:orientation val="minMax"/>
        </c:scaling>
        <c:delete val="1"/>
        <c:axPos val="b"/>
        <c:numFmt formatCode="[$-411]ge" sourceLinked="1"/>
        <c:tickLblPos val="none"/>
        <c:crossAx val="37562624"/>
        <c:crosses val="autoZero"/>
        <c:auto val="1"/>
        <c:lblOffset val="100"/>
      </c:dateAx>
      <c:valAx>
        <c:axId val="37562624"/>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560704"/>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データ!$CW$6:$DA$6</c:f>
              <c:numCache>
                <c:formatCode>#,##0.00;"△"#,##0.00;"-"</c:formatCode>
                <c:ptCount val="5"/>
                <c:pt idx="0">
                  <c:v>98.41</c:v>
                </c:pt>
                <c:pt idx="1">
                  <c:v>98.46</c:v>
                </c:pt>
                <c:pt idx="2">
                  <c:v>98.62</c:v>
                </c:pt>
                <c:pt idx="3">
                  <c:v>98.82</c:v>
                </c:pt>
                <c:pt idx="4">
                  <c:v>98.99</c:v>
                </c:pt>
              </c:numCache>
            </c:numRef>
          </c:val>
        </c:ser>
        <c:axId val="37580160"/>
        <c:axId val="3761510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er>
        <c:marker val="1"/>
        <c:axId val="37580160"/>
        <c:axId val="37615104"/>
      </c:lineChart>
      <c:dateAx>
        <c:axId val="37580160"/>
        <c:scaling>
          <c:orientation val="minMax"/>
        </c:scaling>
        <c:delete val="1"/>
        <c:axPos val="b"/>
        <c:numFmt formatCode="[$-411]ge" sourceLinked="1"/>
        <c:tickLblPos val="none"/>
        <c:crossAx val="37615104"/>
        <c:crosses val="autoZero"/>
        <c:auto val="1"/>
        <c:lblOffset val="100"/>
      </c:dateAx>
      <c:valAx>
        <c:axId val="37615104"/>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58016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4"/>
          <c:y val="0.15806945669028519"/>
          <c:w val="0.8602616255212191"/>
          <c:h val="0.54627248298936959"/>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データ!$X$6:$AB$6</c:f>
              <c:numCache>
                <c:formatCode>#,##0.00;"△"#,##0.00;"-"</c:formatCode>
                <c:ptCount val="5"/>
                <c:pt idx="0">
                  <c:v>114.23</c:v>
                </c:pt>
                <c:pt idx="1">
                  <c:v>115.78</c:v>
                </c:pt>
                <c:pt idx="2">
                  <c:v>119.24</c:v>
                </c:pt>
                <c:pt idx="3">
                  <c:v>120.88</c:v>
                </c:pt>
                <c:pt idx="4">
                  <c:v>123.47</c:v>
                </c:pt>
              </c:numCache>
            </c:numRef>
          </c:val>
        </c:ser>
        <c:axId val="34863360"/>
        <c:axId val="3500070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er>
        <c:marker val="1"/>
        <c:axId val="34863360"/>
        <c:axId val="35000704"/>
      </c:lineChart>
      <c:dateAx>
        <c:axId val="34863360"/>
        <c:scaling>
          <c:orientation val="minMax"/>
        </c:scaling>
        <c:delete val="1"/>
        <c:axPos val="b"/>
        <c:numFmt formatCode="[$-411]ge" sourceLinked="1"/>
        <c:tickLblPos val="none"/>
        <c:crossAx val="35000704"/>
        <c:crosses val="autoZero"/>
        <c:auto val="1"/>
        <c:lblOffset val="100"/>
      </c:dateAx>
      <c:valAx>
        <c:axId val="35000704"/>
        <c:scaling>
          <c:orientation val="minMax"/>
        </c:scaling>
        <c:axPos val="l"/>
        <c:majorGridlines>
          <c:spPr>
            <a:ln>
              <a:solidFill>
                <a:schemeClr val="bg1">
                  <a:lumMod val="65000"/>
                </a:schemeClr>
              </a:solidFill>
            </a:ln>
          </c:spPr>
        </c:majorGridlines>
        <c:numFmt formatCode="#,##0.00;&quot;△&quot;#,##0.00" sourceLinked="0"/>
        <c:majorTickMark val="none"/>
        <c:tickLblPos val="nextTo"/>
        <c:spPr>
          <a:noFill/>
          <a:ln>
            <a:noFill/>
          </a:ln>
        </c:spPr>
        <c:crossAx val="3486336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データ!$DH$6:$DL$6</c:f>
              <c:numCache>
                <c:formatCode>#,##0.00;"△"#,##0.00;"-"</c:formatCode>
                <c:ptCount val="5"/>
                <c:pt idx="0">
                  <c:v>36.04</c:v>
                </c:pt>
                <c:pt idx="1">
                  <c:v>45.6</c:v>
                </c:pt>
                <c:pt idx="2">
                  <c:v>46.89</c:v>
                </c:pt>
                <c:pt idx="3">
                  <c:v>48.81</c:v>
                </c:pt>
                <c:pt idx="4">
                  <c:v>50.6</c:v>
                </c:pt>
              </c:numCache>
            </c:numRef>
          </c:val>
        </c:ser>
        <c:axId val="35042816"/>
        <c:axId val="35044736"/>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er>
        <c:marker val="1"/>
        <c:axId val="35042816"/>
        <c:axId val="35044736"/>
      </c:lineChart>
      <c:dateAx>
        <c:axId val="35042816"/>
        <c:scaling>
          <c:orientation val="minMax"/>
        </c:scaling>
        <c:delete val="1"/>
        <c:axPos val="b"/>
        <c:numFmt formatCode="[$-411]ge" sourceLinked="1"/>
        <c:tickLblPos val="none"/>
        <c:crossAx val="35044736"/>
        <c:crosses val="autoZero"/>
        <c:auto val="1"/>
        <c:lblOffset val="100"/>
      </c:dateAx>
      <c:valAx>
        <c:axId val="35044736"/>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5042816"/>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94"/>
          <c:y val="0.15806945669028538"/>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データ!$DS$6:$DW$6</c:f>
              <c:numCache>
                <c:formatCode>#,##0.00;"△"#,##0.00;"-"</c:formatCode>
                <c:ptCount val="5"/>
                <c:pt idx="0">
                  <c:v>32.67</c:v>
                </c:pt>
                <c:pt idx="1">
                  <c:v>34.78</c:v>
                </c:pt>
                <c:pt idx="2">
                  <c:v>36.06</c:v>
                </c:pt>
                <c:pt idx="3">
                  <c:v>34.770000000000003</c:v>
                </c:pt>
                <c:pt idx="4">
                  <c:v>36.119999999999997</c:v>
                </c:pt>
              </c:numCache>
            </c:numRef>
          </c:val>
        </c:ser>
        <c:axId val="37303040"/>
        <c:axId val="3730496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er>
        <c:marker val="1"/>
        <c:axId val="37303040"/>
        <c:axId val="37304960"/>
      </c:lineChart>
      <c:dateAx>
        <c:axId val="37303040"/>
        <c:scaling>
          <c:orientation val="minMax"/>
        </c:scaling>
        <c:delete val="1"/>
        <c:axPos val="b"/>
        <c:numFmt formatCode="[$-411]ge" sourceLinked="1"/>
        <c:tickLblPos val="none"/>
        <c:crossAx val="37304960"/>
        <c:crosses val="autoZero"/>
        <c:auto val="1"/>
        <c:lblOffset val="100"/>
      </c:dateAx>
      <c:valAx>
        <c:axId val="37304960"/>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30304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ser>
        <c:axId val="37335808"/>
        <c:axId val="3733772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er>
        <c:marker val="1"/>
        <c:axId val="37335808"/>
        <c:axId val="37337728"/>
      </c:lineChart>
      <c:dateAx>
        <c:axId val="37335808"/>
        <c:scaling>
          <c:orientation val="minMax"/>
        </c:scaling>
        <c:delete val="1"/>
        <c:axPos val="b"/>
        <c:numFmt formatCode="[$-411]ge" sourceLinked="1"/>
        <c:tickLblPos val="none"/>
        <c:crossAx val="37337728"/>
        <c:crosses val="autoZero"/>
        <c:auto val="1"/>
        <c:lblOffset val="100"/>
      </c:dateAx>
      <c:valAx>
        <c:axId val="37337728"/>
        <c:scaling>
          <c:orientation val="minMax"/>
        </c:scaling>
        <c:axPos val="l"/>
        <c:majorGridlines>
          <c:spPr>
            <a:ln>
              <a:solidFill>
                <a:schemeClr val="bg1">
                  <a:lumMod val="65000"/>
                </a:schemeClr>
              </a:solidFill>
            </a:ln>
          </c:spPr>
        </c:majorGridlines>
        <c:numFmt formatCode="#,##0.00;&quot;△&quot;#,##0.00" sourceLinked="0"/>
        <c:majorTickMark val="none"/>
        <c:tickLblPos val="nextTo"/>
        <c:spPr>
          <a:noFill/>
          <a:ln>
            <a:noFill/>
          </a:ln>
        </c:spPr>
        <c:crossAx val="3733580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データ!$AT$6:$AX$6</c:f>
              <c:numCache>
                <c:formatCode>#,##0.00;"△"#,##0.00;"-"</c:formatCode>
                <c:ptCount val="5"/>
                <c:pt idx="0">
                  <c:v>1096.28</c:v>
                </c:pt>
                <c:pt idx="1">
                  <c:v>486.16</c:v>
                </c:pt>
                <c:pt idx="2">
                  <c:v>531.26</c:v>
                </c:pt>
                <c:pt idx="3">
                  <c:v>577.54</c:v>
                </c:pt>
                <c:pt idx="4">
                  <c:v>685.56</c:v>
                </c:pt>
              </c:numCache>
            </c:numRef>
          </c:val>
        </c:ser>
        <c:axId val="37474304"/>
        <c:axId val="3747622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er>
        <c:marker val="1"/>
        <c:axId val="37474304"/>
        <c:axId val="37476224"/>
      </c:lineChart>
      <c:dateAx>
        <c:axId val="37474304"/>
        <c:scaling>
          <c:orientation val="minMax"/>
        </c:scaling>
        <c:delete val="1"/>
        <c:axPos val="b"/>
        <c:numFmt formatCode="[$-411]ge" sourceLinked="1"/>
        <c:tickLblPos val="none"/>
        <c:crossAx val="37476224"/>
        <c:crosses val="autoZero"/>
        <c:auto val="1"/>
        <c:lblOffset val="100"/>
      </c:dateAx>
      <c:valAx>
        <c:axId val="37476224"/>
        <c:scaling>
          <c:orientation val="minMax"/>
        </c:scaling>
        <c:axPos val="l"/>
        <c:majorGridlines>
          <c:spPr>
            <a:ln>
              <a:solidFill>
                <a:schemeClr val="bg1">
                  <a:lumMod val="65000"/>
                </a:schemeClr>
              </a:solidFill>
            </a:ln>
          </c:spPr>
        </c:majorGridlines>
        <c:numFmt formatCode="#,##0.00;&quot;△&quot;#,##0.00" sourceLinked="0"/>
        <c:majorTickMark val="none"/>
        <c:tickLblPos val="nextTo"/>
        <c:spPr>
          <a:noFill/>
          <a:ln>
            <a:noFill/>
          </a:ln>
        </c:spPr>
        <c:crossAx val="37474304"/>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データ!$BE$6:$BI$6</c:f>
              <c:numCache>
                <c:formatCode>#,##0.00;"△"#,##0.00;"-"</c:formatCode>
                <c:ptCount val="5"/>
                <c:pt idx="0">
                  <c:v>317.20999999999998</c:v>
                </c:pt>
                <c:pt idx="1">
                  <c:v>298.91000000000003</c:v>
                </c:pt>
                <c:pt idx="2">
                  <c:v>283.3</c:v>
                </c:pt>
                <c:pt idx="3">
                  <c:v>262.97000000000003</c:v>
                </c:pt>
                <c:pt idx="4">
                  <c:v>247.22</c:v>
                </c:pt>
              </c:numCache>
            </c:numRef>
          </c:val>
        </c:ser>
        <c:axId val="37387264"/>
        <c:axId val="37393536"/>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er>
        <c:marker val="1"/>
        <c:axId val="37387264"/>
        <c:axId val="37393536"/>
      </c:lineChart>
      <c:dateAx>
        <c:axId val="37387264"/>
        <c:scaling>
          <c:orientation val="minMax"/>
        </c:scaling>
        <c:delete val="1"/>
        <c:axPos val="b"/>
        <c:numFmt formatCode="[$-411]ge" sourceLinked="1"/>
        <c:tickLblPos val="none"/>
        <c:crossAx val="37393536"/>
        <c:crosses val="autoZero"/>
        <c:auto val="1"/>
        <c:lblOffset val="100"/>
      </c:dateAx>
      <c:valAx>
        <c:axId val="37393536"/>
        <c:scaling>
          <c:orientation val="minMax"/>
        </c:scaling>
        <c:axPos val="l"/>
        <c:majorGridlines>
          <c:spPr>
            <a:ln>
              <a:solidFill>
                <a:schemeClr val="bg1">
                  <a:lumMod val="65000"/>
                </a:schemeClr>
              </a:solidFill>
            </a:ln>
          </c:spPr>
        </c:majorGridlines>
        <c:numFmt formatCode="#,##0.00;&quot;△&quot;#,##0.00" sourceLinked="0"/>
        <c:majorTickMark val="none"/>
        <c:tickLblPos val="nextTo"/>
        <c:spPr>
          <a:noFill/>
          <a:ln>
            <a:noFill/>
          </a:ln>
        </c:spPr>
        <c:crossAx val="37387264"/>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データ!$BP$6:$BT$6</c:f>
              <c:numCache>
                <c:formatCode>#,##0.00;"△"#,##0.00;"-"</c:formatCode>
                <c:ptCount val="5"/>
                <c:pt idx="0">
                  <c:v>112.83</c:v>
                </c:pt>
                <c:pt idx="1">
                  <c:v>115.61</c:v>
                </c:pt>
                <c:pt idx="2">
                  <c:v>119.19</c:v>
                </c:pt>
                <c:pt idx="3">
                  <c:v>121.49</c:v>
                </c:pt>
                <c:pt idx="4">
                  <c:v>124.17</c:v>
                </c:pt>
              </c:numCache>
            </c:numRef>
          </c:val>
        </c:ser>
        <c:axId val="37411456"/>
        <c:axId val="3750784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er>
        <c:marker val="1"/>
        <c:axId val="37411456"/>
        <c:axId val="37507840"/>
      </c:lineChart>
      <c:dateAx>
        <c:axId val="37411456"/>
        <c:scaling>
          <c:orientation val="minMax"/>
        </c:scaling>
        <c:delete val="1"/>
        <c:axPos val="b"/>
        <c:numFmt formatCode="[$-411]ge" sourceLinked="1"/>
        <c:tickLblPos val="none"/>
        <c:crossAx val="37507840"/>
        <c:crosses val="autoZero"/>
        <c:auto val="1"/>
        <c:lblOffset val="100"/>
      </c:dateAx>
      <c:valAx>
        <c:axId val="37507840"/>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411456"/>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89"/>
          <c:y val="0.15806945669028527"/>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[$-411]ge</c:formatCode>
                <c:ptCount val="5"/>
                <c:pt idx="0">
                  <c:v>41275</c:v>
                </c:pt>
                <c:pt idx="1">
                  <c:v>41640</c:v>
                </c:pt>
                <c:pt idx="2">
                  <c:v>42005</c:v>
                </c:pt>
                <c:pt idx="3">
                  <c:v>42370</c:v>
                </c:pt>
                <c:pt idx="4">
                  <c:v>42736</c:v>
                </c:pt>
              </c:numCache>
            </c:numRef>
          </c:cat>
          <c:val>
            <c:numRef>
              <c:f>データ!$CA$6:$CE$6</c:f>
              <c:numCache>
                <c:formatCode>#,##0.00;"△"#,##0.00;"-"</c:formatCode>
                <c:ptCount val="5"/>
                <c:pt idx="0">
                  <c:v>63.75</c:v>
                </c:pt>
                <c:pt idx="1">
                  <c:v>63.82</c:v>
                </c:pt>
                <c:pt idx="2">
                  <c:v>61.87</c:v>
                </c:pt>
                <c:pt idx="3">
                  <c:v>61.4</c:v>
                </c:pt>
                <c:pt idx="4">
                  <c:v>60.27</c:v>
                </c:pt>
              </c:numCache>
            </c:numRef>
          </c:val>
        </c:ser>
        <c:axId val="37529088"/>
        <c:axId val="3753100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er>
        <c:marker val="1"/>
        <c:axId val="37529088"/>
        <c:axId val="37531008"/>
      </c:lineChart>
      <c:dateAx>
        <c:axId val="37529088"/>
        <c:scaling>
          <c:orientation val="minMax"/>
        </c:scaling>
        <c:delete val="1"/>
        <c:axPos val="b"/>
        <c:numFmt formatCode="[$-411]ge" sourceLinked="1"/>
        <c:tickLblPos val="none"/>
        <c:crossAx val="37531008"/>
        <c:crosses val="autoZero"/>
        <c:auto val="1"/>
        <c:lblOffset val="100"/>
      </c:dateAx>
      <c:valAx>
        <c:axId val="37531008"/>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52908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86A4B0-4BF6-4E71-852E-7023CF8B782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2EA2BAC-5427-444B-ADFF-BC8E8AEA28A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8ACF444-3B97-407A-AB70-1D864CC6E7B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0A7B9AE-0585-4F1E-B510-B50A9DFB890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40D6ED8-4DD3-492B-959B-B04770CFB54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01AAD9-63F8-45CD-A07F-D7B6665590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BC6865-0358-457A-9D01-8016774A68B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774F4A7-11B9-4C2D-B853-514E2F8F6C3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2D6A8E-EA8F-4712-9518-F7CC31A47A5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DD769C1-85EB-4260-A6BB-D56DC267300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D5D699-BDC1-493A-80F3-DA9EB443994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Z85"/>
  <sheetViews>
    <sheetView showGridLines="0" tabSelected="1" topLeftCell="AL21" zoomScaleNormal="100" workbookViewId="0">
      <selection activeCell="CC71" sqref="CC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54" t="str">
        <f ca="1">データ!H6</f>
        <v>静岡県</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5"/>
      <c r="AE6" s="55"/>
      <c r="AF6" s="55"/>
      <c r="AG6" s="5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3" t="s">
        <v>2</v>
      </c>
      <c r="J7" s="44"/>
      <c r="K7" s="44"/>
      <c r="L7" s="44"/>
      <c r="M7" s="44"/>
      <c r="N7" s="44"/>
      <c r="O7" s="56"/>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3" t="s">
        <v>7</v>
      </c>
      <c r="AU7" s="44"/>
      <c r="AV7" s="44"/>
      <c r="AW7" s="44"/>
      <c r="AX7" s="44"/>
      <c r="AY7" s="44"/>
      <c r="AZ7" s="44"/>
      <c r="BA7" s="44"/>
      <c r="BB7" s="45" t="s">
        <v>8</v>
      </c>
      <c r="BC7" s="45"/>
      <c r="BD7" s="45"/>
      <c r="BE7" s="45"/>
      <c r="BF7" s="45"/>
      <c r="BG7" s="45"/>
      <c r="BH7" s="45"/>
      <c r="BI7" s="45"/>
      <c r="BJ7" s="3"/>
      <c r="BK7" s="3"/>
      <c r="BL7" s="5" t="s">
        <v>9</v>
      </c>
      <c r="BM7" s="6"/>
      <c r="BN7" s="6"/>
      <c r="BO7" s="6"/>
      <c r="BP7" s="6"/>
      <c r="BQ7" s="6"/>
      <c r="BR7" s="6"/>
      <c r="BS7" s="6"/>
      <c r="BT7" s="6"/>
      <c r="BU7" s="6"/>
      <c r="BV7" s="6"/>
      <c r="BW7" s="6"/>
      <c r="BX7" s="6"/>
      <c r="BY7" s="7"/>
    </row>
    <row r="8" spans="1:78" ht="18.75" customHeight="1">
      <c r="A8" s="2"/>
      <c r="B8" s="57" t="str">
        <f ca="1">データ!$I$6</f>
        <v>法適用</v>
      </c>
      <c r="C8" s="58"/>
      <c r="D8" s="58"/>
      <c r="E8" s="58"/>
      <c r="F8" s="58"/>
      <c r="G8" s="58"/>
      <c r="H8" s="58"/>
      <c r="I8" s="57" t="str">
        <f ca="1">データ!$J$6</f>
        <v>水道事業</v>
      </c>
      <c r="J8" s="58"/>
      <c r="K8" s="58"/>
      <c r="L8" s="58"/>
      <c r="M8" s="58"/>
      <c r="N8" s="58"/>
      <c r="O8" s="59"/>
      <c r="P8" s="50" t="str">
        <f ca="1">データ!$K$6</f>
        <v>用水供給事業</v>
      </c>
      <c r="Q8" s="50"/>
      <c r="R8" s="50"/>
      <c r="S8" s="50"/>
      <c r="T8" s="50"/>
      <c r="U8" s="50"/>
      <c r="V8" s="50"/>
      <c r="W8" s="50" t="str">
        <f ca="1">データ!$L$6</f>
        <v>B</v>
      </c>
      <c r="X8" s="50"/>
      <c r="Y8" s="50"/>
      <c r="Z8" s="50"/>
      <c r="AA8" s="50"/>
      <c r="AB8" s="50"/>
      <c r="AC8" s="50"/>
      <c r="AD8" s="50" t="str">
        <f ca="1">データ!$M$6</f>
        <v>自治体職員</v>
      </c>
      <c r="AE8" s="50"/>
      <c r="AF8" s="50"/>
      <c r="AG8" s="50"/>
      <c r="AH8" s="50"/>
      <c r="AI8" s="50"/>
      <c r="AJ8" s="50"/>
      <c r="AK8" s="4"/>
      <c r="AL8" s="46">
        <f ca="1">データ!$R$6</f>
        <v>3743015</v>
      </c>
      <c r="AM8" s="46"/>
      <c r="AN8" s="46"/>
      <c r="AO8" s="46"/>
      <c r="AP8" s="46"/>
      <c r="AQ8" s="46"/>
      <c r="AR8" s="46"/>
      <c r="AS8" s="46"/>
      <c r="AT8" s="47">
        <f ca="1">データ!$S$6</f>
        <v>7777.42</v>
      </c>
      <c r="AU8" s="48"/>
      <c r="AV8" s="48"/>
      <c r="AW8" s="48"/>
      <c r="AX8" s="48"/>
      <c r="AY8" s="48"/>
      <c r="AZ8" s="48"/>
      <c r="BA8" s="48"/>
      <c r="BB8" s="49">
        <f ca="1">データ!$T$6</f>
        <v>481.27</v>
      </c>
      <c r="BC8" s="49"/>
      <c r="BD8" s="49"/>
      <c r="BE8" s="49"/>
      <c r="BF8" s="49"/>
      <c r="BG8" s="49"/>
      <c r="BH8" s="49"/>
      <c r="BI8" s="49"/>
      <c r="BJ8" s="3"/>
      <c r="BK8" s="3"/>
      <c r="BL8" s="51" t="s">
        <v>10</v>
      </c>
      <c r="BM8" s="52"/>
      <c r="BN8" s="8" t="s">
        <v>11</v>
      </c>
      <c r="BO8" s="9"/>
      <c r="BP8" s="9"/>
      <c r="BQ8" s="9"/>
      <c r="BR8" s="9"/>
      <c r="BS8" s="9"/>
      <c r="BT8" s="9"/>
      <c r="BU8" s="9"/>
      <c r="BV8" s="9"/>
      <c r="BW8" s="9"/>
      <c r="BX8" s="9"/>
      <c r="BY8" s="10"/>
    </row>
    <row r="9" spans="1:78" ht="18.75" customHeight="1">
      <c r="A9" s="2"/>
      <c r="B9" s="43" t="s">
        <v>12</v>
      </c>
      <c r="C9" s="44"/>
      <c r="D9" s="44"/>
      <c r="E9" s="44"/>
      <c r="F9" s="44"/>
      <c r="G9" s="44"/>
      <c r="H9" s="44"/>
      <c r="I9" s="43" t="s">
        <v>13</v>
      </c>
      <c r="J9" s="44"/>
      <c r="K9" s="44"/>
      <c r="L9" s="44"/>
      <c r="M9" s="44"/>
      <c r="N9" s="44"/>
      <c r="O9" s="56"/>
      <c r="P9" s="45" t="s">
        <v>14</v>
      </c>
      <c r="Q9" s="45"/>
      <c r="R9" s="45"/>
      <c r="S9" s="45"/>
      <c r="T9" s="45"/>
      <c r="U9" s="45"/>
      <c r="V9" s="45"/>
      <c r="W9" s="45" t="s">
        <v>15</v>
      </c>
      <c r="X9" s="45"/>
      <c r="Y9" s="45"/>
      <c r="Z9" s="45"/>
      <c r="AA9" s="45"/>
      <c r="AB9" s="45"/>
      <c r="AC9" s="45"/>
      <c r="AD9" s="2"/>
      <c r="AE9" s="2"/>
      <c r="AF9" s="2"/>
      <c r="AG9" s="2"/>
      <c r="AH9" s="4"/>
      <c r="AI9" s="4"/>
      <c r="AJ9" s="4"/>
      <c r="AK9" s="4"/>
      <c r="AL9" s="45" t="s">
        <v>16</v>
      </c>
      <c r="AM9" s="45"/>
      <c r="AN9" s="45"/>
      <c r="AO9" s="45"/>
      <c r="AP9" s="45"/>
      <c r="AQ9" s="45"/>
      <c r="AR9" s="45"/>
      <c r="AS9" s="45"/>
      <c r="AT9" s="43" t="s">
        <v>17</v>
      </c>
      <c r="AU9" s="44"/>
      <c r="AV9" s="44"/>
      <c r="AW9" s="44"/>
      <c r="AX9" s="44"/>
      <c r="AY9" s="44"/>
      <c r="AZ9" s="44"/>
      <c r="BA9" s="44"/>
      <c r="BB9" s="45" t="s">
        <v>18</v>
      </c>
      <c r="BC9" s="45"/>
      <c r="BD9" s="45"/>
      <c r="BE9" s="45"/>
      <c r="BF9" s="45"/>
      <c r="BG9" s="45"/>
      <c r="BH9" s="45"/>
      <c r="BI9" s="45"/>
      <c r="BJ9" s="3"/>
      <c r="BK9" s="3"/>
      <c r="BL9" s="61" t="s">
        <v>19</v>
      </c>
      <c r="BM9" s="62"/>
      <c r="BN9" s="11" t="s">
        <v>20</v>
      </c>
      <c r="BO9" s="12"/>
      <c r="BP9" s="12"/>
      <c r="BQ9" s="12"/>
      <c r="BR9" s="12"/>
      <c r="BS9" s="12"/>
      <c r="BT9" s="12"/>
      <c r="BU9" s="12"/>
      <c r="BV9" s="12"/>
      <c r="BW9" s="12"/>
      <c r="BX9" s="12"/>
      <c r="BY9" s="13"/>
    </row>
    <row r="10" spans="1:78" ht="18.75" customHeight="1">
      <c r="A10" s="2"/>
      <c r="B10" s="47" t="str">
        <f ca="1">データ!$N$6</f>
        <v>-</v>
      </c>
      <c r="C10" s="48"/>
      <c r="D10" s="48"/>
      <c r="E10" s="48"/>
      <c r="F10" s="48"/>
      <c r="G10" s="48"/>
      <c r="H10" s="48"/>
      <c r="I10" s="47">
        <f ca="1">データ!$O$6</f>
        <v>75.22</v>
      </c>
      <c r="J10" s="48"/>
      <c r="K10" s="48"/>
      <c r="L10" s="48"/>
      <c r="M10" s="48"/>
      <c r="N10" s="48"/>
      <c r="O10" s="60"/>
      <c r="P10" s="49">
        <f ca="1">データ!$P$6</f>
        <v>94.43</v>
      </c>
      <c r="Q10" s="49"/>
      <c r="R10" s="49"/>
      <c r="S10" s="49"/>
      <c r="T10" s="49"/>
      <c r="U10" s="49"/>
      <c r="V10" s="49"/>
      <c r="W10" s="46">
        <f ca="1">データ!$Q$6</f>
        <v>0</v>
      </c>
      <c r="X10" s="46"/>
      <c r="Y10" s="46"/>
      <c r="Z10" s="46"/>
      <c r="AA10" s="46"/>
      <c r="AB10" s="46"/>
      <c r="AC10" s="46"/>
      <c r="AD10" s="2"/>
      <c r="AE10" s="2"/>
      <c r="AF10" s="2"/>
      <c r="AG10" s="2"/>
      <c r="AH10" s="4"/>
      <c r="AI10" s="4"/>
      <c r="AJ10" s="4"/>
      <c r="AK10" s="4"/>
      <c r="AL10" s="46">
        <f ca="1">データ!$U$6</f>
        <v>1305356</v>
      </c>
      <c r="AM10" s="46"/>
      <c r="AN10" s="46"/>
      <c r="AO10" s="46"/>
      <c r="AP10" s="46"/>
      <c r="AQ10" s="46"/>
      <c r="AR10" s="46"/>
      <c r="AS10" s="46"/>
      <c r="AT10" s="47">
        <f ca="1">データ!$V$6</f>
        <v>1341.6</v>
      </c>
      <c r="AU10" s="48"/>
      <c r="AV10" s="48"/>
      <c r="AW10" s="48"/>
      <c r="AX10" s="48"/>
      <c r="AY10" s="48"/>
      <c r="AZ10" s="48"/>
      <c r="BA10" s="48"/>
      <c r="BB10" s="49">
        <f ca="1">データ!$W$6</f>
        <v>972.98</v>
      </c>
      <c r="BC10" s="49"/>
      <c r="BD10" s="49"/>
      <c r="BE10" s="49"/>
      <c r="BF10" s="49"/>
      <c r="BG10" s="49"/>
      <c r="BH10" s="49"/>
      <c r="BI10" s="49"/>
      <c r="BJ10" s="2"/>
      <c r="BK10" s="2"/>
      <c r="BL10" s="69" t="s">
        <v>21</v>
      </c>
      <c r="BM10" s="70"/>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23</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25</v>
      </c>
      <c r="BM14" s="64"/>
      <c r="BN14" s="64"/>
      <c r="BO14" s="64"/>
      <c r="BP14" s="64"/>
      <c r="BQ14" s="64"/>
      <c r="BR14" s="64"/>
      <c r="BS14" s="64"/>
      <c r="BT14" s="64"/>
      <c r="BU14" s="64"/>
      <c r="BV14" s="64"/>
      <c r="BW14" s="64"/>
      <c r="BX14" s="64"/>
      <c r="BY14" s="64"/>
      <c r="BZ14" s="65"/>
    </row>
    <row r="15" spans="1:78" ht="13.5" customHeight="1">
      <c r="A15" s="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8"/>
      <c r="BK15" s="2"/>
      <c r="BL15" s="66"/>
      <c r="BM15" s="67"/>
      <c r="BN15" s="67"/>
      <c r="BO15" s="67"/>
      <c r="BP15" s="67"/>
      <c r="BQ15" s="67"/>
      <c r="BR15" s="67"/>
      <c r="BS15" s="67"/>
      <c r="BT15" s="67"/>
      <c r="BU15" s="67"/>
      <c r="BV15" s="67"/>
      <c r="BW15" s="67"/>
      <c r="BX15" s="67"/>
      <c r="BY15" s="67"/>
      <c r="BZ15" s="6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116</v>
      </c>
      <c r="BM16" s="81"/>
      <c r="BN16" s="81"/>
      <c r="BO16" s="81"/>
      <c r="BP16" s="81"/>
      <c r="BQ16" s="81"/>
      <c r="BR16" s="81"/>
      <c r="BS16" s="81"/>
      <c r="BT16" s="81"/>
      <c r="BU16" s="81"/>
      <c r="BV16" s="81"/>
      <c r="BW16" s="81"/>
      <c r="BX16" s="81"/>
      <c r="BY16" s="81"/>
      <c r="BZ16" s="8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0"/>
      <c r="BM34" s="81"/>
      <c r="BN34" s="81"/>
      <c r="BO34" s="81"/>
      <c r="BP34" s="81"/>
      <c r="BQ34" s="81"/>
      <c r="BR34" s="81"/>
      <c r="BS34" s="81"/>
      <c r="BT34" s="81"/>
      <c r="BU34" s="81"/>
      <c r="BV34" s="81"/>
      <c r="BW34" s="81"/>
      <c r="BX34" s="81"/>
      <c r="BY34" s="81"/>
      <c r="BZ34" s="82"/>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0"/>
      <c r="BM35" s="81"/>
      <c r="BN35" s="81"/>
      <c r="BO35" s="81"/>
      <c r="BP35" s="81"/>
      <c r="BQ35" s="81"/>
      <c r="BR35" s="81"/>
      <c r="BS35" s="81"/>
      <c r="BT35" s="81"/>
      <c r="BU35" s="81"/>
      <c r="BV35" s="81"/>
      <c r="BW35" s="81"/>
      <c r="BX35" s="81"/>
      <c r="BY35" s="81"/>
      <c r="BZ35" s="8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3" t="s">
        <v>30</v>
      </c>
      <c r="BM45" s="64"/>
      <c r="BN45" s="64"/>
      <c r="BO45" s="64"/>
      <c r="BP45" s="64"/>
      <c r="BQ45" s="64"/>
      <c r="BR45" s="64"/>
      <c r="BS45" s="64"/>
      <c r="BT45" s="64"/>
      <c r="BU45" s="64"/>
      <c r="BV45" s="64"/>
      <c r="BW45" s="64"/>
      <c r="BX45" s="64"/>
      <c r="BY45" s="64"/>
      <c r="BZ45" s="6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6"/>
      <c r="BM46" s="67"/>
      <c r="BN46" s="67"/>
      <c r="BO46" s="67"/>
      <c r="BP46" s="67"/>
      <c r="BQ46" s="67"/>
      <c r="BR46" s="67"/>
      <c r="BS46" s="67"/>
      <c r="BT46" s="67"/>
      <c r="BU46" s="67"/>
      <c r="BV46" s="67"/>
      <c r="BW46" s="67"/>
      <c r="BX46" s="67"/>
      <c r="BY46" s="67"/>
      <c r="BZ46" s="6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117</v>
      </c>
      <c r="BM47" s="81"/>
      <c r="BN47" s="81"/>
      <c r="BO47" s="81"/>
      <c r="BP47" s="81"/>
      <c r="BQ47" s="81"/>
      <c r="BR47" s="81"/>
      <c r="BS47" s="81"/>
      <c r="BT47" s="81"/>
      <c r="BU47" s="81"/>
      <c r="BV47" s="81"/>
      <c r="BW47" s="81"/>
      <c r="BX47" s="81"/>
      <c r="BY47" s="81"/>
      <c r="BZ47" s="8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0"/>
      <c r="BM56" s="81"/>
      <c r="BN56" s="81"/>
      <c r="BO56" s="81"/>
      <c r="BP56" s="81"/>
      <c r="BQ56" s="81"/>
      <c r="BR56" s="81"/>
      <c r="BS56" s="81"/>
      <c r="BT56" s="81"/>
      <c r="BU56" s="81"/>
      <c r="BV56" s="81"/>
      <c r="BW56" s="81"/>
      <c r="BX56" s="81"/>
      <c r="BY56" s="81"/>
      <c r="BZ56" s="82"/>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0"/>
      <c r="BM57" s="81"/>
      <c r="BN57" s="81"/>
      <c r="BO57" s="81"/>
      <c r="BP57" s="81"/>
      <c r="BQ57" s="81"/>
      <c r="BR57" s="81"/>
      <c r="BS57" s="81"/>
      <c r="BT57" s="81"/>
      <c r="BU57" s="81"/>
      <c r="BV57" s="81"/>
      <c r="BW57" s="81"/>
      <c r="BX57" s="81"/>
      <c r="BY57" s="81"/>
      <c r="BZ57" s="82"/>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0"/>
      <c r="BM58" s="81"/>
      <c r="BN58" s="81"/>
      <c r="BO58" s="81"/>
      <c r="BP58" s="81"/>
      <c r="BQ58" s="81"/>
      <c r="BR58" s="81"/>
      <c r="BS58" s="81"/>
      <c r="BT58" s="81"/>
      <c r="BU58" s="81"/>
      <c r="BV58" s="81"/>
      <c r="BW58" s="81"/>
      <c r="BX58" s="81"/>
      <c r="BY58" s="81"/>
      <c r="BZ58" s="8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0"/>
      <c r="BM59" s="81"/>
      <c r="BN59" s="81"/>
      <c r="BO59" s="81"/>
      <c r="BP59" s="81"/>
      <c r="BQ59" s="81"/>
      <c r="BR59" s="81"/>
      <c r="BS59" s="81"/>
      <c r="BT59" s="81"/>
      <c r="BU59" s="81"/>
      <c r="BV59" s="81"/>
      <c r="BW59" s="81"/>
      <c r="BX59" s="81"/>
      <c r="BY59" s="81"/>
      <c r="BZ59" s="82"/>
    </row>
    <row r="60" spans="1:78" ht="13.5" customHeight="1">
      <c r="A60" s="2"/>
      <c r="B60" s="76" t="s">
        <v>35</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8"/>
      <c r="BK60" s="2"/>
      <c r="BL60" s="80"/>
      <c r="BM60" s="81"/>
      <c r="BN60" s="81"/>
      <c r="BO60" s="81"/>
      <c r="BP60" s="81"/>
      <c r="BQ60" s="81"/>
      <c r="BR60" s="81"/>
      <c r="BS60" s="81"/>
      <c r="BT60" s="81"/>
      <c r="BU60" s="81"/>
      <c r="BV60" s="81"/>
      <c r="BW60" s="81"/>
      <c r="BX60" s="81"/>
      <c r="BY60" s="81"/>
      <c r="BZ60" s="82"/>
    </row>
    <row r="61" spans="1:78" ht="13.5" customHeight="1">
      <c r="A61" s="2"/>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8"/>
      <c r="BK61" s="2"/>
      <c r="BL61" s="80"/>
      <c r="BM61" s="81"/>
      <c r="BN61" s="81"/>
      <c r="BO61" s="81"/>
      <c r="BP61" s="81"/>
      <c r="BQ61" s="81"/>
      <c r="BR61" s="81"/>
      <c r="BS61" s="81"/>
      <c r="BT61" s="81"/>
      <c r="BU61" s="81"/>
      <c r="BV61" s="81"/>
      <c r="BW61" s="81"/>
      <c r="BX61" s="81"/>
      <c r="BY61" s="81"/>
      <c r="BZ61" s="8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3" t="s">
        <v>36</v>
      </c>
      <c r="BM64" s="64"/>
      <c r="BN64" s="64"/>
      <c r="BO64" s="64"/>
      <c r="BP64" s="64"/>
      <c r="BQ64" s="64"/>
      <c r="BR64" s="64"/>
      <c r="BS64" s="64"/>
      <c r="BT64" s="64"/>
      <c r="BU64" s="64"/>
      <c r="BV64" s="64"/>
      <c r="BW64" s="64"/>
      <c r="BX64" s="64"/>
      <c r="BY64" s="64"/>
      <c r="BZ64" s="6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6"/>
      <c r="BM65" s="67"/>
      <c r="BN65" s="67"/>
      <c r="BO65" s="67"/>
      <c r="BP65" s="67"/>
      <c r="BQ65" s="67"/>
      <c r="BR65" s="67"/>
      <c r="BS65" s="67"/>
      <c r="BT65" s="67"/>
      <c r="BU65" s="67"/>
      <c r="BV65" s="67"/>
      <c r="BW65" s="67"/>
      <c r="BX65" s="67"/>
      <c r="BY65" s="67"/>
      <c r="BZ65" s="6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118</v>
      </c>
      <c r="BM66" s="81"/>
      <c r="BN66" s="81"/>
      <c r="BO66" s="81"/>
      <c r="BP66" s="81"/>
      <c r="BQ66" s="81"/>
      <c r="BR66" s="81"/>
      <c r="BS66" s="81"/>
      <c r="BT66" s="81"/>
      <c r="BU66" s="81"/>
      <c r="BV66" s="81"/>
      <c r="BW66" s="81"/>
      <c r="BX66" s="81"/>
      <c r="BY66" s="81"/>
      <c r="BZ66" s="8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0"/>
      <c r="BM79" s="81"/>
      <c r="BN79" s="81"/>
      <c r="BO79" s="81"/>
      <c r="BP79" s="81"/>
      <c r="BQ79" s="81"/>
      <c r="BR79" s="81"/>
      <c r="BS79" s="81"/>
      <c r="BT79" s="81"/>
      <c r="BU79" s="81"/>
      <c r="BV79" s="81"/>
      <c r="BW79" s="81"/>
      <c r="BX79" s="81"/>
      <c r="BY79" s="81"/>
      <c r="BZ79" s="82"/>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0"/>
      <c r="BM80" s="81"/>
      <c r="BN80" s="81"/>
      <c r="BO80" s="81"/>
      <c r="BP80" s="81"/>
      <c r="BQ80" s="81"/>
      <c r="BR80" s="81"/>
      <c r="BS80" s="81"/>
      <c r="BT80" s="81"/>
      <c r="BU80" s="81"/>
      <c r="BV80" s="81"/>
      <c r="BW80" s="81"/>
      <c r="BX80" s="81"/>
      <c r="BY80" s="81"/>
      <c r="BZ80" s="82"/>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0"/>
      <c r="BM81" s="81"/>
      <c r="BN81" s="81"/>
      <c r="BO81" s="81"/>
      <c r="BP81" s="81"/>
      <c r="BQ81" s="81"/>
      <c r="BR81" s="81"/>
      <c r="BS81" s="81"/>
      <c r="BT81" s="81"/>
      <c r="BU81" s="81"/>
      <c r="BV81" s="81"/>
      <c r="BW81" s="81"/>
      <c r="BX81" s="81"/>
      <c r="BY81" s="81"/>
      <c r="BZ81" s="8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 ca="1">データ!AH6</f>
        <v>【114.26】</v>
      </c>
      <c r="F85" s="26" t="str">
        <f ca="1">データ!AS6</f>
        <v>【10.58】</v>
      </c>
      <c r="G85" s="26" t="str">
        <f ca="1">データ!BD6</f>
        <v>【243.44】</v>
      </c>
      <c r="H85" s="26" t="str">
        <f ca="1">データ!BO6</f>
        <v>【303.26】</v>
      </c>
      <c r="I85" s="26" t="str">
        <f ca="1">データ!BZ6</f>
        <v>【114.14】</v>
      </c>
      <c r="J85" s="26" t="str">
        <f ca="1">データ!CK6</f>
        <v>【73.03】</v>
      </c>
      <c r="K85" s="26" t="str">
        <f ca="1">データ!CV6</f>
        <v>【62.19】</v>
      </c>
      <c r="L85" s="26" t="str">
        <f ca="1">データ!DG6</f>
        <v>【100.05】</v>
      </c>
      <c r="M85" s="26" t="str">
        <f ca="1">データ!DR6</f>
        <v>【54.73】</v>
      </c>
      <c r="N85" s="26" t="str">
        <f ca="1">データ!EC6</f>
        <v>【22.46】</v>
      </c>
      <c r="O85" s="26" t="str">
        <f ca="1">データ!EN6</f>
        <v>【0.27】</v>
      </c>
    </row>
  </sheetData>
  <sheetProtection sheet="1" objects="1" scenarios="1" formatCells="0" formatColumns="0" formatRows="0"/>
  <mergeCells count="55">
    <mergeCell ref="BL64:BZ65"/>
    <mergeCell ref="BL66:BZ82"/>
    <mergeCell ref="C79:T80"/>
    <mergeCell ref="W79:AN80"/>
    <mergeCell ref="AQ79:BH80"/>
    <mergeCell ref="B60:BJ61"/>
    <mergeCell ref="BL47:BZ63"/>
    <mergeCell ref="C56:P57"/>
    <mergeCell ref="R56:AE57"/>
    <mergeCell ref="AV56:BI57"/>
    <mergeCell ref="AG56:AT57"/>
    <mergeCell ref="BL16:BZ44"/>
    <mergeCell ref="C34:P35"/>
    <mergeCell ref="R34:AE35"/>
    <mergeCell ref="AG34:AT35"/>
    <mergeCell ref="AV34:BI35"/>
    <mergeCell ref="AT9:BA9"/>
    <mergeCell ref="BB9:BI9"/>
    <mergeCell ref="BL9:BM9"/>
    <mergeCell ref="BL45:BZ46"/>
    <mergeCell ref="AT10:BA10"/>
    <mergeCell ref="BB10:BI10"/>
    <mergeCell ref="BL10:BM10"/>
    <mergeCell ref="BL11:BZ13"/>
    <mergeCell ref="B14:BJ15"/>
    <mergeCell ref="BL14:BZ15"/>
    <mergeCell ref="AL10:AS10"/>
    <mergeCell ref="B10:H10"/>
    <mergeCell ref="I10:O10"/>
    <mergeCell ref="P10:V10"/>
    <mergeCell ref="W10:AC10"/>
    <mergeCell ref="B9:H9"/>
    <mergeCell ref="I9:O9"/>
    <mergeCell ref="P9:V9"/>
    <mergeCell ref="W9:AC9"/>
    <mergeCell ref="AL9:AS9"/>
    <mergeCell ref="BL8:BM8"/>
    <mergeCell ref="B2:BZ4"/>
    <mergeCell ref="B6:AG6"/>
    <mergeCell ref="B7:H7"/>
    <mergeCell ref="I7:O7"/>
    <mergeCell ref="P7:V7"/>
    <mergeCell ref="W7:AC7"/>
    <mergeCell ref="B8:H8"/>
    <mergeCell ref="I8:O8"/>
    <mergeCell ref="P8:V8"/>
    <mergeCell ref="AT7:BA7"/>
    <mergeCell ref="BB7:BI7"/>
    <mergeCell ref="AL8:AS8"/>
    <mergeCell ref="AT8:BA8"/>
    <mergeCell ref="BB8:BI8"/>
    <mergeCell ref="W8:AC8"/>
    <mergeCell ref="AD8:AJ8"/>
    <mergeCell ref="AD7:AJ7"/>
    <mergeCell ref="AL7:AS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6" t="s">
        <v>62</v>
      </c>
      <c r="I3" s="87"/>
      <c r="J3" s="87"/>
      <c r="K3" s="87"/>
      <c r="L3" s="87"/>
      <c r="M3" s="87"/>
      <c r="N3" s="87"/>
      <c r="O3" s="87"/>
      <c r="P3" s="87"/>
      <c r="Q3" s="87"/>
      <c r="R3" s="87"/>
      <c r="S3" s="87"/>
      <c r="T3" s="87"/>
      <c r="U3" s="87"/>
      <c r="V3" s="87"/>
      <c r="W3" s="88"/>
      <c r="X3" s="92" t="s">
        <v>63</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35</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28" t="s">
        <v>64</v>
      </c>
      <c r="B4" s="30"/>
      <c r="C4" s="30"/>
      <c r="D4" s="30"/>
      <c r="E4" s="30"/>
      <c r="F4" s="30"/>
      <c r="G4" s="30"/>
      <c r="H4" s="89"/>
      <c r="I4" s="90"/>
      <c r="J4" s="90"/>
      <c r="K4" s="90"/>
      <c r="L4" s="90"/>
      <c r="M4" s="90"/>
      <c r="N4" s="90"/>
      <c r="O4" s="90"/>
      <c r="P4" s="90"/>
      <c r="Q4" s="90"/>
      <c r="R4" s="90"/>
      <c r="S4" s="90"/>
      <c r="T4" s="90"/>
      <c r="U4" s="90"/>
      <c r="V4" s="90"/>
      <c r="W4" s="91"/>
      <c r="X4" s="93" t="s">
        <v>65</v>
      </c>
      <c r="Y4" s="93"/>
      <c r="Z4" s="93"/>
      <c r="AA4" s="93"/>
      <c r="AB4" s="93"/>
      <c r="AC4" s="93"/>
      <c r="AD4" s="93"/>
      <c r="AE4" s="93"/>
      <c r="AF4" s="93"/>
      <c r="AG4" s="93"/>
      <c r="AH4" s="93"/>
      <c r="AI4" s="93" t="s">
        <v>66</v>
      </c>
      <c r="AJ4" s="93"/>
      <c r="AK4" s="93"/>
      <c r="AL4" s="93"/>
      <c r="AM4" s="93"/>
      <c r="AN4" s="93"/>
      <c r="AO4" s="93"/>
      <c r="AP4" s="93"/>
      <c r="AQ4" s="93"/>
      <c r="AR4" s="93"/>
      <c r="AS4" s="93"/>
      <c r="AT4" s="93" t="s">
        <v>67</v>
      </c>
      <c r="AU4" s="93"/>
      <c r="AV4" s="93"/>
      <c r="AW4" s="93"/>
      <c r="AX4" s="93"/>
      <c r="AY4" s="93"/>
      <c r="AZ4" s="93"/>
      <c r="BA4" s="93"/>
      <c r="BB4" s="93"/>
      <c r="BC4" s="93"/>
      <c r="BD4" s="93"/>
      <c r="BE4" s="93" t="s">
        <v>68</v>
      </c>
      <c r="BF4" s="93"/>
      <c r="BG4" s="93"/>
      <c r="BH4" s="93"/>
      <c r="BI4" s="93"/>
      <c r="BJ4" s="93"/>
      <c r="BK4" s="93"/>
      <c r="BL4" s="93"/>
      <c r="BM4" s="93"/>
      <c r="BN4" s="93"/>
      <c r="BO4" s="93"/>
      <c r="BP4" s="93" t="s">
        <v>69</v>
      </c>
      <c r="BQ4" s="93"/>
      <c r="BR4" s="93"/>
      <c r="BS4" s="93"/>
      <c r="BT4" s="93"/>
      <c r="BU4" s="93"/>
      <c r="BV4" s="93"/>
      <c r="BW4" s="93"/>
      <c r="BX4" s="93"/>
      <c r="BY4" s="93"/>
      <c r="BZ4" s="93"/>
      <c r="CA4" s="93" t="s">
        <v>70</v>
      </c>
      <c r="CB4" s="93"/>
      <c r="CC4" s="93"/>
      <c r="CD4" s="93"/>
      <c r="CE4" s="93"/>
      <c r="CF4" s="93"/>
      <c r="CG4" s="93"/>
      <c r="CH4" s="93"/>
      <c r="CI4" s="93"/>
      <c r="CJ4" s="93"/>
      <c r="CK4" s="93"/>
      <c r="CL4" s="93" t="s">
        <v>71</v>
      </c>
      <c r="CM4" s="93"/>
      <c r="CN4" s="93"/>
      <c r="CO4" s="93"/>
      <c r="CP4" s="93"/>
      <c r="CQ4" s="93"/>
      <c r="CR4" s="93"/>
      <c r="CS4" s="93"/>
      <c r="CT4" s="93"/>
      <c r="CU4" s="93"/>
      <c r="CV4" s="93"/>
      <c r="CW4" s="93" t="s">
        <v>72</v>
      </c>
      <c r="CX4" s="93"/>
      <c r="CY4" s="93"/>
      <c r="CZ4" s="93"/>
      <c r="DA4" s="93"/>
      <c r="DB4" s="93"/>
      <c r="DC4" s="93"/>
      <c r="DD4" s="93"/>
      <c r="DE4" s="93"/>
      <c r="DF4" s="93"/>
      <c r="DG4" s="93"/>
      <c r="DH4" s="93" t="s">
        <v>73</v>
      </c>
      <c r="DI4" s="93"/>
      <c r="DJ4" s="93"/>
      <c r="DK4" s="93"/>
      <c r="DL4" s="93"/>
      <c r="DM4" s="93"/>
      <c r="DN4" s="93"/>
      <c r="DO4" s="93"/>
      <c r="DP4" s="93"/>
      <c r="DQ4" s="93"/>
      <c r="DR4" s="93"/>
      <c r="DS4" s="93" t="s">
        <v>74</v>
      </c>
      <c r="DT4" s="93"/>
      <c r="DU4" s="93"/>
      <c r="DV4" s="93"/>
      <c r="DW4" s="93"/>
      <c r="DX4" s="93"/>
      <c r="DY4" s="93"/>
      <c r="DZ4" s="93"/>
      <c r="EA4" s="93"/>
      <c r="EB4" s="93"/>
      <c r="EC4" s="93"/>
      <c r="ED4" s="93" t="s">
        <v>75</v>
      </c>
      <c r="EE4" s="93"/>
      <c r="EF4" s="93"/>
      <c r="EG4" s="93"/>
      <c r="EH4" s="93"/>
      <c r="EI4" s="93"/>
      <c r="EJ4" s="93"/>
      <c r="EK4" s="93"/>
      <c r="EL4" s="93"/>
      <c r="EM4" s="93"/>
      <c r="EN4" s="93"/>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220001</v>
      </c>
      <c r="D6" s="33">
        <f t="shared" si="3"/>
        <v>46</v>
      </c>
      <c r="E6" s="33">
        <f t="shared" si="3"/>
        <v>1</v>
      </c>
      <c r="F6" s="33">
        <f t="shared" si="3"/>
        <v>0</v>
      </c>
      <c r="G6" s="33">
        <f t="shared" si="3"/>
        <v>2</v>
      </c>
      <c r="H6" s="33" t="str">
        <f t="shared" si="3"/>
        <v>静岡県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75.22</v>
      </c>
      <c r="P6" s="34">
        <f t="shared" si="3"/>
        <v>94.43</v>
      </c>
      <c r="Q6" s="34">
        <f t="shared" si="3"/>
        <v>0</v>
      </c>
      <c r="R6" s="34">
        <f t="shared" si="3"/>
        <v>3743015</v>
      </c>
      <c r="S6" s="34">
        <f t="shared" si="3"/>
        <v>7777.42</v>
      </c>
      <c r="T6" s="34">
        <f t="shared" si="3"/>
        <v>481.27</v>
      </c>
      <c r="U6" s="34">
        <f t="shared" si="3"/>
        <v>1305356</v>
      </c>
      <c r="V6" s="34">
        <f t="shared" si="3"/>
        <v>1341.6</v>
      </c>
      <c r="W6" s="34">
        <f t="shared" si="3"/>
        <v>972.98</v>
      </c>
      <c r="X6" s="35">
        <f>IF(X7="",NA(),X7)</f>
        <v>114.23</v>
      </c>
      <c r="Y6" s="35">
        <f t="shared" ref="Y6:AG6" si="4">IF(Y7="",NA(),Y7)</f>
        <v>115.78</v>
      </c>
      <c r="Z6" s="35">
        <f t="shared" si="4"/>
        <v>119.24</v>
      </c>
      <c r="AA6" s="35">
        <f t="shared" si="4"/>
        <v>120.88</v>
      </c>
      <c r="AB6" s="35">
        <f t="shared" si="4"/>
        <v>123.47</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1096.28</v>
      </c>
      <c r="AU6" s="35">
        <f t="shared" ref="AU6:BC6" si="6">IF(AU7="",NA(),AU7)</f>
        <v>486.16</v>
      </c>
      <c r="AV6" s="35">
        <f t="shared" si="6"/>
        <v>531.26</v>
      </c>
      <c r="AW6" s="35">
        <f t="shared" si="6"/>
        <v>577.54</v>
      </c>
      <c r="AX6" s="35">
        <f t="shared" si="6"/>
        <v>685.56</v>
      </c>
      <c r="AY6" s="35">
        <f t="shared" si="6"/>
        <v>634.53</v>
      </c>
      <c r="AZ6" s="35">
        <f t="shared" si="6"/>
        <v>200.22</v>
      </c>
      <c r="BA6" s="35">
        <f t="shared" si="6"/>
        <v>212.95</v>
      </c>
      <c r="BB6" s="35">
        <f t="shared" si="6"/>
        <v>224.41</v>
      </c>
      <c r="BC6" s="35">
        <f t="shared" si="6"/>
        <v>243.44</v>
      </c>
      <c r="BD6" s="34" t="str">
        <f>IF(BD7="","",IF(BD7="-","【-】","【"&amp;SUBSTITUTE(TEXT(BD7,"#,##0.00"),"-","△")&amp;"】"))</f>
        <v>【243.44】</v>
      </c>
      <c r="BE6" s="35">
        <f>IF(BE7="",NA(),BE7)</f>
        <v>317.20999999999998</v>
      </c>
      <c r="BF6" s="35">
        <f t="shared" ref="BF6:BN6" si="7">IF(BF7="",NA(),BF7)</f>
        <v>298.91000000000003</v>
      </c>
      <c r="BG6" s="35">
        <f t="shared" si="7"/>
        <v>283.3</v>
      </c>
      <c r="BH6" s="35">
        <f t="shared" si="7"/>
        <v>262.97000000000003</v>
      </c>
      <c r="BI6" s="35">
        <f t="shared" si="7"/>
        <v>247.22</v>
      </c>
      <c r="BJ6" s="35">
        <f t="shared" si="7"/>
        <v>368.94</v>
      </c>
      <c r="BK6" s="35">
        <f t="shared" si="7"/>
        <v>351.06</v>
      </c>
      <c r="BL6" s="35">
        <f t="shared" si="7"/>
        <v>333.48</v>
      </c>
      <c r="BM6" s="35">
        <f t="shared" si="7"/>
        <v>320.31</v>
      </c>
      <c r="BN6" s="35">
        <f t="shared" si="7"/>
        <v>303.26</v>
      </c>
      <c r="BO6" s="34" t="str">
        <f>IF(BO7="","",IF(BO7="-","【-】","【"&amp;SUBSTITUTE(TEXT(BO7,"#,##0.00"),"-","△")&amp;"】"))</f>
        <v>【303.26】</v>
      </c>
      <c r="BP6" s="35">
        <f>IF(BP7="",NA(),BP7)</f>
        <v>112.83</v>
      </c>
      <c r="BQ6" s="35">
        <f t="shared" ref="BQ6:BY6" si="8">IF(BQ7="",NA(),BQ7)</f>
        <v>115.61</v>
      </c>
      <c r="BR6" s="35">
        <f t="shared" si="8"/>
        <v>119.19</v>
      </c>
      <c r="BS6" s="35">
        <f t="shared" si="8"/>
        <v>121.49</v>
      </c>
      <c r="BT6" s="35">
        <f t="shared" si="8"/>
        <v>124.17</v>
      </c>
      <c r="BU6" s="35">
        <f t="shared" si="8"/>
        <v>111.12</v>
      </c>
      <c r="BV6" s="35">
        <f t="shared" si="8"/>
        <v>112.92</v>
      </c>
      <c r="BW6" s="35">
        <f t="shared" si="8"/>
        <v>112.81</v>
      </c>
      <c r="BX6" s="35">
        <f t="shared" si="8"/>
        <v>113.88</v>
      </c>
      <c r="BY6" s="35">
        <f t="shared" si="8"/>
        <v>114.14</v>
      </c>
      <c r="BZ6" s="34" t="str">
        <f>IF(BZ7="","",IF(BZ7="-","【-】","【"&amp;SUBSTITUTE(TEXT(BZ7,"#,##0.00"),"-","△")&amp;"】"))</f>
        <v>【114.14】</v>
      </c>
      <c r="CA6" s="35">
        <f>IF(CA7="",NA(),CA7)</f>
        <v>63.75</v>
      </c>
      <c r="CB6" s="35">
        <f t="shared" ref="CB6:CJ6" si="9">IF(CB7="",NA(),CB7)</f>
        <v>63.82</v>
      </c>
      <c r="CC6" s="35">
        <f t="shared" si="9"/>
        <v>61.87</v>
      </c>
      <c r="CD6" s="35">
        <f t="shared" si="9"/>
        <v>61.4</v>
      </c>
      <c r="CE6" s="35">
        <f t="shared" si="9"/>
        <v>60.27</v>
      </c>
      <c r="CF6" s="35">
        <f t="shared" si="9"/>
        <v>75.75</v>
      </c>
      <c r="CG6" s="35">
        <f t="shared" si="9"/>
        <v>75.3</v>
      </c>
      <c r="CH6" s="35">
        <f t="shared" si="9"/>
        <v>75.3</v>
      </c>
      <c r="CI6" s="35">
        <f t="shared" si="9"/>
        <v>74.02</v>
      </c>
      <c r="CJ6" s="35">
        <f t="shared" si="9"/>
        <v>73.03</v>
      </c>
      <c r="CK6" s="34" t="str">
        <f>IF(CK7="","",IF(CK7="-","【-】","【"&amp;SUBSTITUTE(TEXT(CK7,"#,##0.00"),"-","△")&amp;"】"))</f>
        <v>【73.03】</v>
      </c>
      <c r="CL6" s="35">
        <f>IF(CL7="",NA(),CL7)</f>
        <v>55.23</v>
      </c>
      <c r="CM6" s="35">
        <f t="shared" ref="CM6:CU6" si="10">IF(CM7="",NA(),CM7)</f>
        <v>53.48</v>
      </c>
      <c r="CN6" s="35">
        <f t="shared" si="10"/>
        <v>53.35</v>
      </c>
      <c r="CO6" s="35">
        <f t="shared" si="10"/>
        <v>52.49</v>
      </c>
      <c r="CP6" s="35">
        <f t="shared" si="10"/>
        <v>52.17</v>
      </c>
      <c r="CQ6" s="35">
        <f t="shared" si="10"/>
        <v>64.12</v>
      </c>
      <c r="CR6" s="35">
        <f t="shared" si="10"/>
        <v>62.69</v>
      </c>
      <c r="CS6" s="35">
        <f t="shared" si="10"/>
        <v>61.82</v>
      </c>
      <c r="CT6" s="35">
        <f t="shared" si="10"/>
        <v>61.66</v>
      </c>
      <c r="CU6" s="35">
        <f t="shared" si="10"/>
        <v>62.19</v>
      </c>
      <c r="CV6" s="34" t="str">
        <f>IF(CV7="","",IF(CV7="-","【-】","【"&amp;SUBSTITUTE(TEXT(CV7,"#,##0.00"),"-","△")&amp;"】"))</f>
        <v>【62.19】</v>
      </c>
      <c r="CW6" s="35">
        <f>IF(CW7="",NA(),CW7)</f>
        <v>98.41</v>
      </c>
      <c r="CX6" s="35">
        <f t="shared" ref="CX6:DF6" si="11">IF(CX7="",NA(),CX7)</f>
        <v>98.46</v>
      </c>
      <c r="CY6" s="35">
        <f t="shared" si="11"/>
        <v>98.62</v>
      </c>
      <c r="CZ6" s="35">
        <f t="shared" si="11"/>
        <v>98.82</v>
      </c>
      <c r="DA6" s="35">
        <f t="shared" si="11"/>
        <v>98.99</v>
      </c>
      <c r="DB6" s="35">
        <f t="shared" si="11"/>
        <v>100.12</v>
      </c>
      <c r="DC6" s="35">
        <f t="shared" si="11"/>
        <v>100.12</v>
      </c>
      <c r="DD6" s="35">
        <f t="shared" si="11"/>
        <v>100.03</v>
      </c>
      <c r="DE6" s="35">
        <f t="shared" si="11"/>
        <v>100.05</v>
      </c>
      <c r="DF6" s="35">
        <f t="shared" si="11"/>
        <v>100.05</v>
      </c>
      <c r="DG6" s="34" t="str">
        <f>IF(DG7="","",IF(DG7="-","【-】","【"&amp;SUBSTITUTE(TEXT(DG7,"#,##0.00"),"-","△")&amp;"】"))</f>
        <v>【100.05】</v>
      </c>
      <c r="DH6" s="35">
        <f>IF(DH7="",NA(),DH7)</f>
        <v>36.04</v>
      </c>
      <c r="DI6" s="35">
        <f t="shared" ref="DI6:DQ6" si="12">IF(DI7="",NA(),DI7)</f>
        <v>45.6</v>
      </c>
      <c r="DJ6" s="35">
        <f t="shared" si="12"/>
        <v>46.89</v>
      </c>
      <c r="DK6" s="35">
        <f t="shared" si="12"/>
        <v>48.81</v>
      </c>
      <c r="DL6" s="35">
        <f t="shared" si="12"/>
        <v>50.6</v>
      </c>
      <c r="DM6" s="35">
        <f t="shared" si="12"/>
        <v>39.81</v>
      </c>
      <c r="DN6" s="35">
        <f t="shared" si="12"/>
        <v>51.44</v>
      </c>
      <c r="DO6" s="35">
        <f t="shared" si="12"/>
        <v>52.4</v>
      </c>
      <c r="DP6" s="35">
        <f t="shared" si="12"/>
        <v>53.56</v>
      </c>
      <c r="DQ6" s="35">
        <f t="shared" si="12"/>
        <v>54.73</v>
      </c>
      <c r="DR6" s="34" t="str">
        <f>IF(DR7="","",IF(DR7="-","【-】","【"&amp;SUBSTITUTE(TEXT(DR7,"#,##0.00"),"-","△")&amp;"】"))</f>
        <v>【54.73】</v>
      </c>
      <c r="DS6" s="35">
        <f>IF(DS7="",NA(),DS7)</f>
        <v>32.67</v>
      </c>
      <c r="DT6" s="35">
        <f t="shared" ref="DT6:EB6" si="13">IF(DT7="",NA(),DT7)</f>
        <v>34.78</v>
      </c>
      <c r="DU6" s="35">
        <f t="shared" si="13"/>
        <v>36.06</v>
      </c>
      <c r="DV6" s="35">
        <f t="shared" si="13"/>
        <v>34.770000000000003</v>
      </c>
      <c r="DW6" s="35">
        <f t="shared" si="13"/>
        <v>36.119999999999997</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1.65</v>
      </c>
      <c r="EE6" s="35">
        <f t="shared" ref="EE6:EM6" si="14">IF(EE7="",NA(),EE7)</f>
        <v>0.3</v>
      </c>
      <c r="EF6" s="35">
        <f t="shared" si="14"/>
        <v>0.81</v>
      </c>
      <c r="EG6" s="35">
        <f t="shared" si="14"/>
        <v>0.5</v>
      </c>
      <c r="EH6" s="35">
        <f t="shared" si="14"/>
        <v>2.2000000000000002</v>
      </c>
      <c r="EI6" s="35">
        <f t="shared" si="14"/>
        <v>0.25</v>
      </c>
      <c r="EJ6" s="35">
        <f t="shared" si="14"/>
        <v>0.13</v>
      </c>
      <c r="EK6" s="35">
        <f t="shared" si="14"/>
        <v>0.26</v>
      </c>
      <c r="EL6" s="35">
        <f t="shared" si="14"/>
        <v>0.24</v>
      </c>
      <c r="EM6" s="35">
        <f t="shared" si="14"/>
        <v>0.27</v>
      </c>
      <c r="EN6" s="34" t="str">
        <f>IF(EN7="","",IF(EN7="-","【-】","【"&amp;SUBSTITUTE(TEXT(EN7,"#,##0.00"),"-","△")&amp;"】"))</f>
        <v>【0.27】</v>
      </c>
    </row>
    <row r="7" spans="1:144" s="36" customFormat="1">
      <c r="A7" s="28"/>
      <c r="B7" s="37">
        <v>2017</v>
      </c>
      <c r="C7" s="37">
        <v>220001</v>
      </c>
      <c r="D7" s="37">
        <v>46</v>
      </c>
      <c r="E7" s="37">
        <v>1</v>
      </c>
      <c r="F7" s="37">
        <v>0</v>
      </c>
      <c r="G7" s="37">
        <v>2</v>
      </c>
      <c r="H7" s="37" t="s">
        <v>104</v>
      </c>
      <c r="I7" s="37" t="s">
        <v>105</v>
      </c>
      <c r="J7" s="37" t="s">
        <v>106</v>
      </c>
      <c r="K7" s="37" t="s">
        <v>107</v>
      </c>
      <c r="L7" s="37" t="s">
        <v>108</v>
      </c>
      <c r="M7" s="37" t="s">
        <v>109</v>
      </c>
      <c r="N7" s="38" t="s">
        <v>110</v>
      </c>
      <c r="O7" s="38">
        <v>75.22</v>
      </c>
      <c r="P7" s="38">
        <v>94.43</v>
      </c>
      <c r="Q7" s="38">
        <v>0</v>
      </c>
      <c r="R7" s="38">
        <v>3743015</v>
      </c>
      <c r="S7" s="38">
        <v>7777.42</v>
      </c>
      <c r="T7" s="38">
        <v>481.27</v>
      </c>
      <c r="U7" s="38">
        <v>1305356</v>
      </c>
      <c r="V7" s="38">
        <v>1341.6</v>
      </c>
      <c r="W7" s="38">
        <v>972.98</v>
      </c>
      <c r="X7" s="38">
        <v>114.23</v>
      </c>
      <c r="Y7" s="38">
        <v>115.78</v>
      </c>
      <c r="Z7" s="38">
        <v>119.24</v>
      </c>
      <c r="AA7" s="38">
        <v>120.88</v>
      </c>
      <c r="AB7" s="38">
        <v>123.47</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1096.28</v>
      </c>
      <c r="AU7" s="38">
        <v>486.16</v>
      </c>
      <c r="AV7" s="38">
        <v>531.26</v>
      </c>
      <c r="AW7" s="38">
        <v>577.54</v>
      </c>
      <c r="AX7" s="38">
        <v>685.56</v>
      </c>
      <c r="AY7" s="38">
        <v>634.53</v>
      </c>
      <c r="AZ7" s="38">
        <v>200.22</v>
      </c>
      <c r="BA7" s="38">
        <v>212.95</v>
      </c>
      <c r="BB7" s="38">
        <v>224.41</v>
      </c>
      <c r="BC7" s="38">
        <v>243.44</v>
      </c>
      <c r="BD7" s="38">
        <v>243.44</v>
      </c>
      <c r="BE7" s="38">
        <v>317.20999999999998</v>
      </c>
      <c r="BF7" s="38">
        <v>298.91000000000003</v>
      </c>
      <c r="BG7" s="38">
        <v>283.3</v>
      </c>
      <c r="BH7" s="38">
        <v>262.97000000000003</v>
      </c>
      <c r="BI7" s="38">
        <v>247.22</v>
      </c>
      <c r="BJ7" s="38">
        <v>368.94</v>
      </c>
      <c r="BK7" s="38">
        <v>351.06</v>
      </c>
      <c r="BL7" s="38">
        <v>333.48</v>
      </c>
      <c r="BM7" s="38">
        <v>320.31</v>
      </c>
      <c r="BN7" s="38">
        <v>303.26</v>
      </c>
      <c r="BO7" s="38">
        <v>303.26</v>
      </c>
      <c r="BP7" s="38">
        <v>112.83</v>
      </c>
      <c r="BQ7" s="38">
        <v>115.61</v>
      </c>
      <c r="BR7" s="38">
        <v>119.19</v>
      </c>
      <c r="BS7" s="38">
        <v>121.49</v>
      </c>
      <c r="BT7" s="38">
        <v>124.17</v>
      </c>
      <c r="BU7" s="38">
        <v>111.12</v>
      </c>
      <c r="BV7" s="38">
        <v>112.92</v>
      </c>
      <c r="BW7" s="38">
        <v>112.81</v>
      </c>
      <c r="BX7" s="38">
        <v>113.88</v>
      </c>
      <c r="BY7" s="38">
        <v>114.14</v>
      </c>
      <c r="BZ7" s="38">
        <v>114.14</v>
      </c>
      <c r="CA7" s="38">
        <v>63.75</v>
      </c>
      <c r="CB7" s="38">
        <v>63.82</v>
      </c>
      <c r="CC7" s="38">
        <v>61.87</v>
      </c>
      <c r="CD7" s="38">
        <v>61.4</v>
      </c>
      <c r="CE7" s="38">
        <v>60.27</v>
      </c>
      <c r="CF7" s="38">
        <v>75.75</v>
      </c>
      <c r="CG7" s="38">
        <v>75.3</v>
      </c>
      <c r="CH7" s="38">
        <v>75.3</v>
      </c>
      <c r="CI7" s="38">
        <v>74.02</v>
      </c>
      <c r="CJ7" s="38">
        <v>73.03</v>
      </c>
      <c r="CK7" s="38">
        <v>73.03</v>
      </c>
      <c r="CL7" s="38">
        <v>55.23</v>
      </c>
      <c r="CM7" s="38">
        <v>53.48</v>
      </c>
      <c r="CN7" s="38">
        <v>53.35</v>
      </c>
      <c r="CO7" s="38">
        <v>52.49</v>
      </c>
      <c r="CP7" s="38">
        <v>52.17</v>
      </c>
      <c r="CQ7" s="38">
        <v>64.12</v>
      </c>
      <c r="CR7" s="38">
        <v>62.69</v>
      </c>
      <c r="CS7" s="38">
        <v>61.82</v>
      </c>
      <c r="CT7" s="38">
        <v>61.66</v>
      </c>
      <c r="CU7" s="38">
        <v>62.19</v>
      </c>
      <c r="CV7" s="38">
        <v>62.19</v>
      </c>
      <c r="CW7" s="38">
        <v>98.41</v>
      </c>
      <c r="CX7" s="38">
        <v>98.46</v>
      </c>
      <c r="CY7" s="38">
        <v>98.62</v>
      </c>
      <c r="CZ7" s="38">
        <v>98.82</v>
      </c>
      <c r="DA7" s="38">
        <v>98.99</v>
      </c>
      <c r="DB7" s="38">
        <v>100.12</v>
      </c>
      <c r="DC7" s="38">
        <v>100.12</v>
      </c>
      <c r="DD7" s="38">
        <v>100.03</v>
      </c>
      <c r="DE7" s="38">
        <v>100.05</v>
      </c>
      <c r="DF7" s="38">
        <v>100.05</v>
      </c>
      <c r="DG7" s="38">
        <v>100.05</v>
      </c>
      <c r="DH7" s="38">
        <v>36.04</v>
      </c>
      <c r="DI7" s="38">
        <v>45.6</v>
      </c>
      <c r="DJ7" s="38">
        <v>46.89</v>
      </c>
      <c r="DK7" s="38">
        <v>48.81</v>
      </c>
      <c r="DL7" s="38">
        <v>50.6</v>
      </c>
      <c r="DM7" s="38">
        <v>39.81</v>
      </c>
      <c r="DN7" s="38">
        <v>51.44</v>
      </c>
      <c r="DO7" s="38">
        <v>52.4</v>
      </c>
      <c r="DP7" s="38">
        <v>53.56</v>
      </c>
      <c r="DQ7" s="38">
        <v>54.73</v>
      </c>
      <c r="DR7" s="38">
        <v>54.73</v>
      </c>
      <c r="DS7" s="38">
        <v>32.67</v>
      </c>
      <c r="DT7" s="38">
        <v>34.78</v>
      </c>
      <c r="DU7" s="38">
        <v>36.06</v>
      </c>
      <c r="DV7" s="38">
        <v>34.770000000000003</v>
      </c>
      <c r="DW7" s="38">
        <v>36.119999999999997</v>
      </c>
      <c r="DX7" s="38">
        <v>13.72</v>
      </c>
      <c r="DY7" s="38">
        <v>16.77</v>
      </c>
      <c r="DZ7" s="38">
        <v>18.05</v>
      </c>
      <c r="EA7" s="38">
        <v>19.440000000000001</v>
      </c>
      <c r="EB7" s="38">
        <v>22.46</v>
      </c>
      <c r="EC7" s="38">
        <v>22.46</v>
      </c>
      <c r="ED7" s="38">
        <v>1.65</v>
      </c>
      <c r="EE7" s="38">
        <v>0.3</v>
      </c>
      <c r="EF7" s="38">
        <v>0.81</v>
      </c>
      <c r="EG7" s="38">
        <v>0.5</v>
      </c>
      <c r="EH7" s="38">
        <v>2.2000000000000002</v>
      </c>
      <c r="EI7" s="38">
        <v>0.25</v>
      </c>
      <c r="EJ7" s="38">
        <v>0.13</v>
      </c>
      <c r="EK7" s="38">
        <v>0.26</v>
      </c>
      <c r="EL7" s="38">
        <v>0.24</v>
      </c>
      <c r="EM7" s="38">
        <v>0.27</v>
      </c>
      <c r="EN7" s="38">
        <v>0.27</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00192996</cp:lastModifiedBy>
  <cp:lastPrinted>2019-01-17T09:18:26Z</cp:lastPrinted>
  <dcterms:created xsi:type="dcterms:W3CDTF">2018-12-03T08:32:16Z</dcterms:created>
  <dcterms:modified xsi:type="dcterms:W3CDTF">2019-01-17T09:23:21Z</dcterms:modified>
  <cp:category/>
</cp:coreProperties>
</file>