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IOnzJkMvHmZtJpVcCSzFX8vnzFiL0i8u7fdTJ/MW/ZP4b98lLxvg7lIpwFLYVa8EoyW+A/nwYobBhHykQsDuA==" workbookSaltValue="Zs5rLnHAVraGyxZZSn4ja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<sst xmlns="http://schemas.openxmlformats.org/spreadsheetml/2006/main" count="240" uniqueCount="124">
  <si>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</si>
  <si>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</si>
  <si>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</si>
  <si>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</si>
  <si>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</si>
  <si>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</si>
  <si>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</si>
  <si>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</si>
  <si>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</si>
  <si>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</si>
  <si>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</si>
  <si>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</si>
  <si>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</si>
  <si>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</si>
  <si>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</si>
  <si>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</si>
  <si>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</si>
  <si>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</si>
  <si>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</si>
  <si>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</si>
  <si>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</si>
  <si>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</si>
  <si>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</si>
  <si>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</si>
  <si>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</si>
  <si>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</si>
  <si>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</si>
  <si>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</si>
  <si>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</si>
  <si>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</si>
  <si>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</si>
  <si>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</si>
  <si>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</si>
  <si>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</si>
  <si>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</si>
  <si>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</si>
  <si>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</si>
  <si>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</si>
  <si>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</si>
  <si>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</si>
  <si>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</si>
  <si>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</si>
  <si>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</si>
  <si>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</si>
  <si>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</si>
  <si>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</si>
  <si>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</si>
  <si>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</si>
  <si>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</si>
  <si>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</si>
  <si>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</si>
  <si>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</si>
  <si>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</si>
  <si>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</si>
  <si>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</si>
  <si>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</si>
  <si>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</si>
  <si>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</si>
  <si>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</si>
  <si>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</si>
  <si>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</si>
  <si>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</si>
  <si>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</si>
  <si>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</si>
  <si>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</si>
  <si>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</si>
  <si>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</si>
  <si>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</si>
  <si>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</si>
  <si>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</si>
  <si>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</si>
  <si>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</si>
  <si>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</si>
  <si>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</si>
  <si>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</si>
  <si>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</si>
  <si>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</si>
  <si>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</si>
  <si>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</si>
  <si>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</si>
  <si>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</si>
  <si>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</si>
  <si>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</si>
  <si>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</si>
  <si>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</si>
  <si>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</si>
  <si>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</si>
  <si>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</si>
  <si>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</si>
  <si>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</si>
  <si>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</si>
  <si>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</si>
  <si>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</si>
  <si>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</si>
  <si>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</si>
  <si>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</si>
  <si>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</si>
  <si>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</si>
  <si>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</si>
  <si>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</si>
  <si>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</si>
  <si>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</si>
  <si>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</si>
  <si>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</si>
  <si>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</si>
  <si>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</si>
  <si>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</si>
  <si>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</si>
  <si>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</si>
  <si>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</si>
  <si>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</si>
  <si>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</si>
  <si>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</si>
  <si>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</si>
  <si>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</si>
  <si>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</si>
  <si>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</si>
  <si>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</si>
  <si>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</si>
  <si>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</si>
  <si>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</si>
  <si>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高知県の流域下水道は、平成２年供用開始と比較的新しいものであるため、老朽化した管渠はなく、更新した管渠がないため分析表に数字として表れていません。
　今後の中長期の老朽化対策として、現在ストックマネジメント計画を策定中であり、計画的・効率的な維持管理・改築更新に取り組んでいくこととしています。</t>
    <rPh sb="1" eb="4">
      <t>コウチケン</t>
    </rPh>
    <rPh sb="5" eb="7">
      <t>リュウイキ</t>
    </rPh>
    <rPh sb="7" eb="10">
      <t>ゲスイドウ</t>
    </rPh>
    <rPh sb="12" eb="14">
      <t>ヘイセイ</t>
    </rPh>
    <rPh sb="15" eb="16">
      <t>ネン</t>
    </rPh>
    <rPh sb="16" eb="18">
      <t>キョウヨウ</t>
    </rPh>
    <rPh sb="18" eb="20">
      <t>カイシ</t>
    </rPh>
    <rPh sb="21" eb="24">
      <t>ヒカクテキ</t>
    </rPh>
    <rPh sb="24" eb="25">
      <t>アタラ</t>
    </rPh>
    <rPh sb="35" eb="38">
      <t>ロウキュウカ</t>
    </rPh>
    <rPh sb="40" eb="42">
      <t>カンキョ</t>
    </rPh>
    <rPh sb="46" eb="48">
      <t>コウシン</t>
    </rPh>
    <rPh sb="50" eb="52">
      <t>カンキョ</t>
    </rPh>
    <rPh sb="57" eb="59">
      <t>ブンセキ</t>
    </rPh>
    <rPh sb="59" eb="60">
      <t>ヒョウ</t>
    </rPh>
    <rPh sb="61" eb="63">
      <t>スウジ</t>
    </rPh>
    <rPh sb="66" eb="67">
      <t>アラワ</t>
    </rPh>
    <rPh sb="76" eb="78">
      <t>コンゴ</t>
    </rPh>
    <rPh sb="79" eb="82">
      <t>チュウチョウキ</t>
    </rPh>
    <rPh sb="83" eb="86">
      <t>ロウキュウカ</t>
    </rPh>
    <rPh sb="86" eb="88">
      <t>タイサク</t>
    </rPh>
    <rPh sb="92" eb="94">
      <t>ゲンザイ</t>
    </rPh>
    <rPh sb="104" eb="106">
      <t>ケイカク</t>
    </rPh>
    <rPh sb="107" eb="110">
      <t>サクテイチュウ</t>
    </rPh>
    <rPh sb="114" eb="117">
      <t>ケイカクテキ</t>
    </rPh>
    <rPh sb="118" eb="121">
      <t>コウリツテキ</t>
    </rPh>
    <rPh sb="122" eb="124">
      <t>イジ</t>
    </rPh>
    <rPh sb="124" eb="126">
      <t>カンリ</t>
    </rPh>
    <rPh sb="127" eb="129">
      <t>カイチク</t>
    </rPh>
    <rPh sb="129" eb="131">
      <t>コウシン</t>
    </rPh>
    <rPh sb="132" eb="133">
      <t>ト</t>
    </rPh>
    <rPh sb="134" eb="135">
      <t>ク</t>
    </rPh>
    <phoneticPr fontId="4"/>
  </si>
  <si>
    <t>　水洗化率が全国平均より低く、家屋への接続率の向上が課題となっています。
　これにより、汚水処理原価については、類似団体と比較して高くなっており、経営改善のためには関連市の水洗化人口の増加を図っていく必要があります。</t>
    <rPh sb="1" eb="4">
      <t>スイセンカ</t>
    </rPh>
    <rPh sb="4" eb="5">
      <t>リツ</t>
    </rPh>
    <rPh sb="6" eb="8">
      <t>ゼンコク</t>
    </rPh>
    <rPh sb="8" eb="10">
      <t>ヘイキン</t>
    </rPh>
    <rPh sb="12" eb="13">
      <t>ヒク</t>
    </rPh>
    <rPh sb="15" eb="17">
      <t>カオク</t>
    </rPh>
    <rPh sb="19" eb="21">
      <t>セツゾク</t>
    </rPh>
    <rPh sb="21" eb="22">
      <t>リツ</t>
    </rPh>
    <rPh sb="23" eb="25">
      <t>コウジョウ</t>
    </rPh>
    <rPh sb="26" eb="28">
      <t>カダイ</t>
    </rPh>
    <rPh sb="44" eb="46">
      <t>オスイ</t>
    </rPh>
    <rPh sb="46" eb="48">
      <t>ショリ</t>
    </rPh>
    <rPh sb="48" eb="50">
      <t>ゲンカ</t>
    </rPh>
    <rPh sb="56" eb="58">
      <t>ルイジ</t>
    </rPh>
    <rPh sb="58" eb="60">
      <t>ダンタイ</t>
    </rPh>
    <rPh sb="61" eb="63">
      <t>ヒカク</t>
    </rPh>
    <rPh sb="65" eb="66">
      <t>タカ</t>
    </rPh>
    <rPh sb="73" eb="75">
      <t>ケイエイ</t>
    </rPh>
    <rPh sb="75" eb="77">
      <t>カイゼン</t>
    </rPh>
    <rPh sb="82" eb="84">
      <t>カンレン</t>
    </rPh>
    <rPh sb="84" eb="85">
      <t>シ</t>
    </rPh>
    <rPh sb="86" eb="89">
      <t>スイセンカ</t>
    </rPh>
    <rPh sb="89" eb="91">
      <t>ジンコウ</t>
    </rPh>
    <rPh sb="92" eb="94">
      <t>ゾウカ</t>
    </rPh>
    <rPh sb="95" eb="96">
      <t>ハカ</t>
    </rPh>
    <rPh sb="100" eb="102">
      <t>ヒツヨウ</t>
    </rPh>
    <phoneticPr fontId="4"/>
  </si>
  <si>
    <t>　高知県の流域下水道の収益的収支比率は100%未満ですが、平成27年度以降は90%を上回るようになっていることから経営状況は改善傾向にあると言えます。
　企業債残高については、一般会計からの繰入により流域下水道の負担は少なくなっています。
　また、施設利用率も類似団体より高く、適切な施設規模となっています。</t>
    <rPh sb="1" eb="4">
      <t>コウチケン</t>
    </rPh>
    <rPh sb="5" eb="7">
      <t>リュウイキ</t>
    </rPh>
    <rPh sb="7" eb="10">
      <t>ゲスイドウ</t>
    </rPh>
    <rPh sb="11" eb="14">
      <t>シュウエキテキ</t>
    </rPh>
    <rPh sb="14" eb="16">
      <t>シュウシ</t>
    </rPh>
    <rPh sb="16" eb="18">
      <t>ヒリツ</t>
    </rPh>
    <rPh sb="23" eb="25">
      <t>ミマン</t>
    </rPh>
    <rPh sb="29" eb="31">
      <t>ヘイセイ</t>
    </rPh>
    <rPh sb="33" eb="37">
      <t>ネンドイコウ</t>
    </rPh>
    <rPh sb="42" eb="44">
      <t>ウワマワ</t>
    </rPh>
    <rPh sb="57" eb="59">
      <t>ケイエイ</t>
    </rPh>
    <rPh sb="59" eb="61">
      <t>ジョウキョウ</t>
    </rPh>
    <rPh sb="62" eb="64">
      <t>カイゼン</t>
    </rPh>
    <rPh sb="64" eb="66">
      <t>ケイコウ</t>
    </rPh>
    <rPh sb="70" eb="71">
      <t>イ</t>
    </rPh>
    <rPh sb="77" eb="79">
      <t>キギョウ</t>
    </rPh>
    <rPh sb="79" eb="80">
      <t>サイ</t>
    </rPh>
    <rPh sb="80" eb="82">
      <t>ザンダカ</t>
    </rPh>
    <rPh sb="88" eb="90">
      <t>イッパン</t>
    </rPh>
    <rPh sb="90" eb="92">
      <t>カイケイ</t>
    </rPh>
    <rPh sb="95" eb="96">
      <t>ク</t>
    </rPh>
    <rPh sb="96" eb="97">
      <t>イ</t>
    </rPh>
    <rPh sb="100" eb="102">
      <t>リュウイキ</t>
    </rPh>
    <rPh sb="102" eb="105">
      <t>ゲスイドウ</t>
    </rPh>
    <rPh sb="106" eb="108">
      <t>フタン</t>
    </rPh>
    <rPh sb="109" eb="110">
      <t>スク</t>
    </rPh>
    <rPh sb="124" eb="126">
      <t>シセツ</t>
    </rPh>
    <rPh sb="126" eb="129">
      <t>リヨウリツ</t>
    </rPh>
    <rPh sb="130" eb="132">
      <t>ルイジ</t>
    </rPh>
    <rPh sb="132" eb="134">
      <t>ダンタイ</t>
    </rPh>
    <rPh sb="136" eb="137">
      <t>タカ</t>
    </rPh>
    <rPh sb="139" eb="141">
      <t>テキセツ</t>
    </rPh>
    <rPh sb="142" eb="144">
      <t>シセツ</t>
    </rPh>
    <rPh sb="144" eb="146">
      <t>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</si>
</sst>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26-45B3-B6BA-D5A4A5B37096}"/>
            </c:ext>
          </c:extLst>
        </c:ser>
        <c:dLbls>
          <c:showLegendKey val="0"/>
          <c:showVal val="0"/>
          <c:showCatName val="0"/>
          <c:showSerName val="0"/>
          <c:showPercent val="0"/>
          <c:showBubbleSize val="0"/>
        </c:dLbls>
        <c:gapWidth val="150"/>
        <c:axId val="98922496"/>
        <c:axId val="989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0.08</c:v>
                </c:pt>
                <c:pt idx="4">
                  <c:v>0.12</c:v>
                </c:pt>
              </c:numCache>
            </c:numRef>
          </c:val>
          <c:smooth val="0"/>
          <c:extLst xmlns:c16r2="http://schemas.microsoft.com/office/drawing/2015/06/chart">
            <c:ext xmlns:c16="http://schemas.microsoft.com/office/drawing/2014/chart" uri="{C3380CC4-5D6E-409C-BE32-E72D297353CC}">
              <c16:uniqueId val="{00000001-BE26-45B3-B6BA-D5A4A5B37096}"/>
            </c:ext>
          </c:extLst>
        </c:ser>
        <c:dLbls>
          <c:showLegendKey val="0"/>
          <c:showVal val="0"/>
          <c:showCatName val="0"/>
          <c:showSerName val="0"/>
          <c:showPercent val="0"/>
          <c:showBubbleSize val="0"/>
        </c:dLbls>
        <c:marker val="1"/>
        <c:smooth val="0"/>
        <c:axId val="98922496"/>
        <c:axId val="98924416"/>
      </c:lineChart>
      <c:dateAx>
        <c:axId val="98922496"/>
        <c:scaling>
          <c:orientation val="minMax"/>
        </c:scaling>
        <c:delete val="1"/>
        <c:axPos val="b"/>
        <c:numFmt formatCode="ge" sourceLinked="1"/>
        <c:majorTickMark val="none"/>
        <c:minorTickMark val="none"/>
        <c:tickLblPos val="none"/>
        <c:crossAx val="98924416"/>
        <c:crosses val="autoZero"/>
        <c:auto val="1"/>
        <c:lblOffset val="100"/>
        <c:baseTimeUnit val="years"/>
      </c:dateAx>
      <c:valAx>
        <c:axId val="98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70.61</c:v>
                </c:pt>
                <c:pt idx="1">
                  <c:v>72.59</c:v>
                </c:pt>
                <c:pt idx="2">
                  <c:v>72.11</c:v>
                </c:pt>
                <c:pt idx="3">
                  <c:v>73.09</c:v>
                </c:pt>
                <c:pt idx="4">
                  <c:v>72.25</c:v>
                </c:pt>
              </c:numCache>
            </c:numRef>
          </c:val>
          <c:extLst xmlns:c16r2="http://schemas.microsoft.com/office/drawing/2015/06/chart">
            <c:ext xmlns:c16="http://schemas.microsoft.com/office/drawing/2014/chart" uri="{C3380CC4-5D6E-409C-BE32-E72D297353CC}">
              <c16:uniqueId val="{00000000-161F-4AB7-BFFE-D3F62D880C2D}"/>
            </c:ext>
          </c:extLst>
        </c:ser>
        <c:dLbls>
          <c:showLegendKey val="0"/>
          <c:showVal val="0"/>
          <c:showCatName val="0"/>
          <c:showSerName val="0"/>
          <c:showPercent val="0"/>
          <c:showBubbleSize val="0"/>
        </c:dLbls>
        <c:gapWidth val="150"/>
        <c:axId val="171606016"/>
        <c:axId val="1716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64.62</c:v>
                </c:pt>
                <c:pt idx="4">
                  <c:v>63.73</c:v>
                </c:pt>
              </c:numCache>
            </c:numRef>
          </c:val>
          <c:smooth val="0"/>
          <c:extLst xmlns:c16r2="http://schemas.microsoft.com/office/drawing/2015/06/chart">
            <c:ext xmlns:c16="http://schemas.microsoft.com/office/drawing/2014/chart" uri="{C3380CC4-5D6E-409C-BE32-E72D297353CC}">
              <c16:uniqueId val="{00000001-161F-4AB7-BFFE-D3F62D880C2D}"/>
            </c:ext>
          </c:extLst>
        </c:ser>
        <c:dLbls>
          <c:showLegendKey val="0"/>
          <c:showVal val="0"/>
          <c:showCatName val="0"/>
          <c:showSerName val="0"/>
          <c:showPercent val="0"/>
          <c:showBubbleSize val="0"/>
        </c:dLbls>
        <c:marker val="1"/>
        <c:smooth val="0"/>
        <c:axId val="171606016"/>
        <c:axId val="171607936"/>
      </c:lineChart>
      <c:dateAx>
        <c:axId val="171606016"/>
        <c:scaling>
          <c:orientation val="minMax"/>
        </c:scaling>
        <c:delete val="1"/>
        <c:axPos val="b"/>
        <c:numFmt formatCode="ge" sourceLinked="1"/>
        <c:majorTickMark val="none"/>
        <c:minorTickMark val="none"/>
        <c:tickLblPos val="none"/>
        <c:crossAx val="171607936"/>
        <c:crosses val="autoZero"/>
        <c:auto val="1"/>
        <c:lblOffset val="100"/>
        <c:baseTimeUnit val="years"/>
      </c:dateAx>
      <c:valAx>
        <c:axId val="171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79.599999999999994</c:v>
                </c:pt>
                <c:pt idx="1">
                  <c:v>83.98</c:v>
                </c:pt>
                <c:pt idx="2">
                  <c:v>84.26</c:v>
                </c:pt>
                <c:pt idx="3">
                  <c:v>83.9</c:v>
                </c:pt>
                <c:pt idx="4">
                  <c:v>83.68</c:v>
                </c:pt>
              </c:numCache>
            </c:numRef>
          </c:val>
          <c:extLst xmlns:c16r2="http://schemas.microsoft.com/office/drawing/2015/06/chart">
            <c:ext xmlns:c16="http://schemas.microsoft.com/office/drawing/2014/chart" uri="{C3380CC4-5D6E-409C-BE32-E72D297353CC}">
              <c16:uniqueId val="{00000000-F928-4F32-B497-BBFFEA5E5BC7}"/>
            </c:ext>
          </c:extLst>
        </c:ser>
        <c:dLbls>
          <c:showLegendKey val="0"/>
          <c:showVal val="0"/>
          <c:showCatName val="0"/>
          <c:showSerName val="0"/>
          <c:showPercent val="0"/>
          <c:showBubbleSize val="0"/>
        </c:dLbls>
        <c:gapWidth val="150"/>
        <c:axId val="171721088"/>
        <c:axId val="1717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87.82</c:v>
                </c:pt>
                <c:pt idx="4">
                  <c:v>88.21</c:v>
                </c:pt>
              </c:numCache>
            </c:numRef>
          </c:val>
          <c:smooth val="0"/>
          <c:extLst xmlns:c16r2="http://schemas.microsoft.com/office/drawing/2015/06/chart">
            <c:ext xmlns:c16="http://schemas.microsoft.com/office/drawing/2014/chart" uri="{C3380CC4-5D6E-409C-BE32-E72D297353CC}">
              <c16:uniqueId val="{00000001-F928-4F32-B497-BBFFEA5E5BC7}"/>
            </c:ext>
          </c:extLst>
        </c:ser>
        <c:dLbls>
          <c:showLegendKey val="0"/>
          <c:showVal val="0"/>
          <c:showCatName val="0"/>
          <c:showSerName val="0"/>
          <c:showPercent val="0"/>
          <c:showBubbleSize val="0"/>
        </c:dLbls>
        <c:marker val="1"/>
        <c:smooth val="0"/>
        <c:axId val="171721088"/>
        <c:axId val="171723008"/>
      </c:lineChart>
      <c:dateAx>
        <c:axId val="171721088"/>
        <c:scaling>
          <c:orientation val="minMax"/>
        </c:scaling>
        <c:delete val="1"/>
        <c:axPos val="b"/>
        <c:numFmt formatCode="ge" sourceLinked="1"/>
        <c:majorTickMark val="none"/>
        <c:minorTickMark val="none"/>
        <c:tickLblPos val="none"/>
        <c:crossAx val="171723008"/>
        <c:crosses val="autoZero"/>
        <c:auto val="1"/>
        <c:lblOffset val="100"/>
        <c:baseTimeUnit val="years"/>
      </c:dateAx>
      <c:valAx>
        <c:axId val="1717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87.5</c:v>
                </c:pt>
                <c:pt idx="1">
                  <c:v>86.49</c:v>
                </c:pt>
                <c:pt idx="2">
                  <c:v>90.71</c:v>
                </c:pt>
                <c:pt idx="3">
                  <c:v>91.13</c:v>
                </c:pt>
                <c:pt idx="4">
                  <c:v>91.9</c:v>
                </c:pt>
              </c:numCache>
            </c:numRef>
          </c:val>
          <c:extLst xmlns:c16r2="http://schemas.microsoft.com/office/drawing/2015/06/chart">
            <c:ext xmlns:c16="http://schemas.microsoft.com/office/drawing/2014/chart" uri="{C3380CC4-5D6E-409C-BE32-E72D297353CC}">
              <c16:uniqueId val="{00000000-26B2-4A26-9189-C6D99839FF69}"/>
            </c:ext>
          </c:extLst>
        </c:ser>
        <c:dLbls>
          <c:showLegendKey val="0"/>
          <c:showVal val="0"/>
          <c:showCatName val="0"/>
          <c:showSerName val="0"/>
          <c:showPercent val="0"/>
          <c:showBubbleSize val="0"/>
        </c:dLbls>
        <c:gapWidth val="150"/>
        <c:axId val="155648384"/>
        <c:axId val="1556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B2-4A26-9189-C6D99839FF69}"/>
            </c:ext>
          </c:extLst>
        </c:ser>
        <c:dLbls>
          <c:showLegendKey val="0"/>
          <c:showVal val="0"/>
          <c:showCatName val="0"/>
          <c:showSerName val="0"/>
          <c:showPercent val="0"/>
          <c:showBubbleSize val="0"/>
        </c:dLbls>
        <c:marker val="1"/>
        <c:smooth val="0"/>
        <c:axId val="155648384"/>
        <c:axId val="155650304"/>
      </c:lineChart>
      <c:dateAx>
        <c:axId val="155648384"/>
        <c:scaling>
          <c:orientation val="minMax"/>
        </c:scaling>
        <c:delete val="1"/>
        <c:axPos val="b"/>
        <c:numFmt formatCode="ge" sourceLinked="1"/>
        <c:majorTickMark val="none"/>
        <c:minorTickMark val="none"/>
        <c:tickLblPos val="none"/>
        <c:crossAx val="155650304"/>
        <c:crosses val="autoZero"/>
        <c:auto val="1"/>
        <c:lblOffset val="100"/>
        <c:baseTimeUnit val="years"/>
      </c:dateAx>
      <c:valAx>
        <c:axId val="1556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11-43C3-A3B0-D0272CF31533}"/>
            </c:ext>
          </c:extLst>
        </c:ser>
        <c:dLbls>
          <c:showLegendKey val="0"/>
          <c:showVal val="0"/>
          <c:showCatName val="0"/>
          <c:showSerName val="0"/>
          <c:showPercent val="0"/>
          <c:showBubbleSize val="0"/>
        </c:dLbls>
        <c:gapWidth val="150"/>
        <c:axId val="155681536"/>
        <c:axId val="1556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11-43C3-A3B0-D0272CF31533}"/>
            </c:ext>
          </c:extLst>
        </c:ser>
        <c:dLbls>
          <c:showLegendKey val="0"/>
          <c:showVal val="0"/>
          <c:showCatName val="0"/>
          <c:showSerName val="0"/>
          <c:showPercent val="0"/>
          <c:showBubbleSize val="0"/>
        </c:dLbls>
        <c:marker val="1"/>
        <c:smooth val="0"/>
        <c:axId val="155681536"/>
        <c:axId val="155683456"/>
      </c:lineChart>
      <c:dateAx>
        <c:axId val="155681536"/>
        <c:scaling>
          <c:orientation val="minMax"/>
        </c:scaling>
        <c:delete val="1"/>
        <c:axPos val="b"/>
        <c:numFmt formatCode="ge" sourceLinked="1"/>
        <c:majorTickMark val="none"/>
        <c:minorTickMark val="none"/>
        <c:tickLblPos val="none"/>
        <c:crossAx val="155683456"/>
        <c:crosses val="autoZero"/>
        <c:auto val="1"/>
        <c:lblOffset val="100"/>
        <c:baseTimeUnit val="years"/>
      </c:dateAx>
      <c:valAx>
        <c:axId val="155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06-411E-803B-415A460F9811}"/>
            </c:ext>
          </c:extLst>
        </c:ser>
        <c:dLbls>
          <c:showLegendKey val="0"/>
          <c:showVal val="0"/>
          <c:showCatName val="0"/>
          <c:showSerName val="0"/>
          <c:showPercent val="0"/>
          <c:showBubbleSize val="0"/>
        </c:dLbls>
        <c:gapWidth val="150"/>
        <c:axId val="170198144"/>
        <c:axId val="1702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06-411E-803B-415A460F9811}"/>
            </c:ext>
          </c:extLst>
        </c:ser>
        <c:dLbls>
          <c:showLegendKey val="0"/>
          <c:showVal val="0"/>
          <c:showCatName val="0"/>
          <c:showSerName val="0"/>
          <c:showPercent val="0"/>
          <c:showBubbleSize val="0"/>
        </c:dLbls>
        <c:marker val="1"/>
        <c:smooth val="0"/>
        <c:axId val="170198144"/>
        <c:axId val="170200064"/>
      </c:lineChart>
      <c:dateAx>
        <c:axId val="170198144"/>
        <c:scaling>
          <c:orientation val="minMax"/>
        </c:scaling>
        <c:delete val="1"/>
        <c:axPos val="b"/>
        <c:numFmt formatCode="ge" sourceLinked="1"/>
        <c:majorTickMark val="none"/>
        <c:minorTickMark val="none"/>
        <c:tickLblPos val="none"/>
        <c:crossAx val="170200064"/>
        <c:crosses val="autoZero"/>
        <c:auto val="1"/>
        <c:lblOffset val="100"/>
        <c:baseTimeUnit val="years"/>
      </c:dateAx>
      <c:valAx>
        <c:axId val="1702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68-4004-A607-61F457353601}"/>
            </c:ext>
          </c:extLst>
        </c:ser>
        <c:dLbls>
          <c:showLegendKey val="0"/>
          <c:showVal val="0"/>
          <c:showCatName val="0"/>
          <c:showSerName val="0"/>
          <c:showPercent val="0"/>
          <c:showBubbleSize val="0"/>
        </c:dLbls>
        <c:gapWidth val="150"/>
        <c:axId val="170235776"/>
        <c:axId val="170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68-4004-A607-61F457353601}"/>
            </c:ext>
          </c:extLst>
        </c:ser>
        <c:dLbls>
          <c:showLegendKey val="0"/>
          <c:showVal val="0"/>
          <c:showCatName val="0"/>
          <c:showSerName val="0"/>
          <c:showPercent val="0"/>
          <c:showBubbleSize val="0"/>
        </c:dLbls>
        <c:marker val="1"/>
        <c:smooth val="0"/>
        <c:axId val="170235776"/>
        <c:axId val="170237952"/>
      </c:lineChart>
      <c:dateAx>
        <c:axId val="170235776"/>
        <c:scaling>
          <c:orientation val="minMax"/>
        </c:scaling>
        <c:delete val="1"/>
        <c:axPos val="b"/>
        <c:numFmt formatCode="ge" sourceLinked="1"/>
        <c:majorTickMark val="none"/>
        <c:minorTickMark val="none"/>
        <c:tickLblPos val="none"/>
        <c:crossAx val="170237952"/>
        <c:crosses val="autoZero"/>
        <c:auto val="1"/>
        <c:lblOffset val="100"/>
        <c:baseTimeUnit val="years"/>
      </c:dateAx>
      <c:valAx>
        <c:axId val="1702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C8-4165-8519-02484404B013}"/>
            </c:ext>
          </c:extLst>
        </c:ser>
        <c:dLbls>
          <c:showLegendKey val="0"/>
          <c:showVal val="0"/>
          <c:showCatName val="0"/>
          <c:showSerName val="0"/>
          <c:showPercent val="0"/>
          <c:showBubbleSize val="0"/>
        </c:dLbls>
        <c:gapWidth val="150"/>
        <c:axId val="171383424"/>
        <c:axId val="1713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8-4165-8519-02484404B013}"/>
            </c:ext>
          </c:extLst>
        </c:ser>
        <c:dLbls>
          <c:showLegendKey val="0"/>
          <c:showVal val="0"/>
          <c:showCatName val="0"/>
          <c:showSerName val="0"/>
          <c:showPercent val="0"/>
          <c:showBubbleSize val="0"/>
        </c:dLbls>
        <c:marker val="1"/>
        <c:smooth val="0"/>
        <c:axId val="171383424"/>
        <c:axId val="171389696"/>
      </c:lineChart>
      <c:dateAx>
        <c:axId val="171383424"/>
        <c:scaling>
          <c:orientation val="minMax"/>
        </c:scaling>
        <c:delete val="1"/>
        <c:axPos val="b"/>
        <c:numFmt formatCode="ge" sourceLinked="1"/>
        <c:majorTickMark val="none"/>
        <c:minorTickMark val="none"/>
        <c:tickLblPos val="none"/>
        <c:crossAx val="171389696"/>
        <c:crosses val="autoZero"/>
        <c:auto val="1"/>
        <c:lblOffset val="100"/>
        <c:baseTimeUnit val="years"/>
      </c:dateAx>
      <c:valAx>
        <c:axId val="171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12.06</c:v>
                </c:pt>
                <c:pt idx="1">
                  <c:v>10.91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401-47ED-AD9B-1322C56F9AF9}"/>
            </c:ext>
          </c:extLst>
        </c:ser>
        <c:dLbls>
          <c:showLegendKey val="0"/>
          <c:showVal val="0"/>
          <c:showCatName val="0"/>
          <c:showSerName val="0"/>
          <c:showPercent val="0"/>
          <c:showBubbleSize val="0"/>
        </c:dLbls>
        <c:gapWidth val="150"/>
        <c:axId val="171416192"/>
        <c:axId val="1714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309.07</c:v>
                </c:pt>
                <c:pt idx="4">
                  <c:v>323.37</c:v>
                </c:pt>
              </c:numCache>
            </c:numRef>
          </c:val>
          <c:smooth val="0"/>
          <c:extLst xmlns:c16r2="http://schemas.microsoft.com/office/drawing/2015/06/chart">
            <c:ext xmlns:c16="http://schemas.microsoft.com/office/drawing/2014/chart" uri="{C3380CC4-5D6E-409C-BE32-E72D297353CC}">
              <c16:uniqueId val="{00000001-C401-47ED-AD9B-1322C56F9AF9}"/>
            </c:ext>
          </c:extLst>
        </c:ser>
        <c:dLbls>
          <c:showLegendKey val="0"/>
          <c:showVal val="0"/>
          <c:showCatName val="0"/>
          <c:showSerName val="0"/>
          <c:showPercent val="0"/>
          <c:showBubbleSize val="0"/>
        </c:dLbls>
        <c:marker val="1"/>
        <c:smooth val="0"/>
        <c:axId val="171416192"/>
        <c:axId val="171430656"/>
      </c:lineChart>
      <c:dateAx>
        <c:axId val="171416192"/>
        <c:scaling>
          <c:orientation val="minMax"/>
        </c:scaling>
        <c:delete val="1"/>
        <c:axPos val="b"/>
        <c:numFmt formatCode="ge" sourceLinked="1"/>
        <c:majorTickMark val="none"/>
        <c:minorTickMark val="none"/>
        <c:tickLblPos val="none"/>
        <c:crossAx val="171430656"/>
        <c:crosses val="autoZero"/>
        <c:auto val="1"/>
        <c:lblOffset val="100"/>
        <c:baseTimeUnit val="years"/>
      </c:dateAx>
      <c:valAx>
        <c:axId val="171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26-4F62-8320-A10CC007A3C0}"/>
            </c:ext>
          </c:extLst>
        </c:ser>
        <c:dLbls>
          <c:showLegendKey val="0"/>
          <c:showVal val="0"/>
          <c:showCatName val="0"/>
          <c:showSerName val="0"/>
          <c:showPercent val="0"/>
          <c:showBubbleSize val="0"/>
        </c:dLbls>
        <c:gapWidth val="150"/>
        <c:axId val="171514880"/>
        <c:axId val="1715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726-4F62-8320-A10CC007A3C0}"/>
            </c:ext>
          </c:extLst>
        </c:ser>
        <c:dLbls>
          <c:showLegendKey val="0"/>
          <c:showVal val="0"/>
          <c:showCatName val="0"/>
          <c:showSerName val="0"/>
          <c:showPercent val="0"/>
          <c:showBubbleSize val="0"/>
        </c:dLbls>
        <c:marker val="1"/>
        <c:smooth val="0"/>
        <c:axId val="171514880"/>
        <c:axId val="171525248"/>
      </c:lineChart>
      <c:dateAx>
        <c:axId val="171514880"/>
        <c:scaling>
          <c:orientation val="minMax"/>
        </c:scaling>
        <c:delete val="1"/>
        <c:axPos val="b"/>
        <c:numFmt formatCode="ge" sourceLinked="1"/>
        <c:majorTickMark val="none"/>
        <c:minorTickMark val="none"/>
        <c:tickLblPos val="none"/>
        <c:crossAx val="171525248"/>
        <c:crosses val="autoZero"/>
        <c:auto val="1"/>
        <c:lblOffset val="100"/>
        <c:baseTimeUnit val="years"/>
      </c:dateAx>
      <c:valAx>
        <c:axId val="171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107.99</c:v>
                </c:pt>
                <c:pt idx="1">
                  <c:v>117.46</c:v>
                </c:pt>
                <c:pt idx="2">
                  <c:v>119.36</c:v>
                </c:pt>
                <c:pt idx="3">
                  <c:v>115.31</c:v>
                </c:pt>
                <c:pt idx="4">
                  <c:v>118.88</c:v>
                </c:pt>
              </c:numCache>
            </c:numRef>
          </c:val>
          <c:extLst xmlns:c16r2="http://schemas.microsoft.com/office/drawing/2015/06/chart">
            <c:ext xmlns:c16="http://schemas.microsoft.com/office/drawing/2014/chart" uri="{C3380CC4-5D6E-409C-BE32-E72D297353CC}">
              <c16:uniqueId val="{00000000-7139-41EC-B121-02EF68B34228}"/>
            </c:ext>
          </c:extLst>
        </c:ser>
        <c:dLbls>
          <c:showLegendKey val="0"/>
          <c:showVal val="0"/>
          <c:showCatName val="0"/>
          <c:showSerName val="0"/>
          <c:showPercent val="0"/>
          <c:showBubbleSize val="0"/>
        </c:dLbls>
        <c:gapWidth val="150"/>
        <c:axId val="171556224"/>
        <c:axId val="1715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81.91</c:v>
                </c:pt>
                <c:pt idx="4">
                  <c:v>74.59</c:v>
                </c:pt>
              </c:numCache>
            </c:numRef>
          </c:val>
          <c:smooth val="0"/>
          <c:extLst xmlns:c16r2="http://schemas.microsoft.com/office/drawing/2015/06/chart">
            <c:ext xmlns:c16="http://schemas.microsoft.com/office/drawing/2014/chart" uri="{C3380CC4-5D6E-409C-BE32-E72D297353CC}">
              <c16:uniqueId val="{00000001-7139-41EC-B121-02EF68B34228}"/>
            </c:ext>
          </c:extLst>
        </c:ser>
        <c:dLbls>
          <c:showLegendKey val="0"/>
          <c:showVal val="0"/>
          <c:showCatName val="0"/>
          <c:showSerName val="0"/>
          <c:showPercent val="0"/>
          <c:showBubbleSize val="0"/>
        </c:dLbls>
        <c:marker val="1"/>
        <c:smooth val="0"/>
        <c:axId val="171556224"/>
        <c:axId val="171558400"/>
      </c:lineChart>
      <c:dateAx>
        <c:axId val="171556224"/>
        <c:scaling>
          <c:orientation val="minMax"/>
        </c:scaling>
        <c:delete val="1"/>
        <c:axPos val="b"/>
        <c:numFmt formatCode="ge" sourceLinked="1"/>
        <c:majorTickMark val="none"/>
        <c:minorTickMark val="none"/>
        <c:tickLblPos val="none"/>
        <c:crossAx val="171558400"/>
        <c:crosses val="autoZero"/>
        <c:auto val="1"/>
        <c:lblOffset val="100"/>
        <c:baseTimeUnit val="years"/>
      </c:dateAx>
      <c:valAx>
        <c:axId val="1715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E2</v>
      </c>
      <c r="X8" s="71"/>
      <c r="Y8" s="71"/>
      <c r="Z8" s="71"/>
      <c r="AA8" s="71"/>
      <c r="AB8" s="71"/>
      <c r="AC8" s="71"/>
      <c r="AD8" s="72" t="str">
        <f>データ!$M$6</f>
        <v>非設置</v>
      </c>
      <c r="AE8" s="72"/>
      <c r="AF8" s="72"/>
      <c r="AG8" s="72"/>
      <c r="AH8" s="72"/>
      <c r="AI8" s="72"/>
      <c r="AJ8" s="72"/>
      <c r="AK8" s="3"/>
      <c r="AL8" s="66">
        <f>データ!S6</f>
        <v>725289</v>
      </c>
      <c r="AM8" s="66"/>
      <c r="AN8" s="66"/>
      <c r="AO8" s="66"/>
      <c r="AP8" s="66"/>
      <c r="AQ8" s="66"/>
      <c r="AR8" s="66"/>
      <c r="AS8" s="66"/>
      <c r="AT8" s="65">
        <f>データ!T6</f>
        <v>7103.86</v>
      </c>
      <c r="AU8" s="65"/>
      <c r="AV8" s="65"/>
      <c r="AW8" s="65"/>
      <c r="AX8" s="65"/>
      <c r="AY8" s="65"/>
      <c r="AZ8" s="65"/>
      <c r="BA8" s="65"/>
      <c r="BB8" s="65">
        <f>データ!U6</f>
        <v>102.1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50.26</v>
      </c>
      <c r="Q10" s="65"/>
      <c r="R10" s="65"/>
      <c r="S10" s="65"/>
      <c r="T10" s="65"/>
      <c r="U10" s="65"/>
      <c r="V10" s="65"/>
      <c r="W10" s="65">
        <f>データ!Q6</f>
        <v>86.66</v>
      </c>
      <c r="X10" s="65"/>
      <c r="Y10" s="65"/>
      <c r="Z10" s="65"/>
      <c r="AA10" s="65"/>
      <c r="AB10" s="65"/>
      <c r="AC10" s="65"/>
      <c r="AD10" s="66">
        <f>データ!R6</f>
        <v>0</v>
      </c>
      <c r="AE10" s="66"/>
      <c r="AF10" s="66"/>
      <c r="AG10" s="66"/>
      <c r="AH10" s="66"/>
      <c r="AI10" s="66"/>
      <c r="AJ10" s="66"/>
      <c r="AK10" s="2"/>
      <c r="AL10" s="66">
        <f>データ!V6</f>
        <v>202997</v>
      </c>
      <c r="AM10" s="66"/>
      <c r="AN10" s="66"/>
      <c r="AO10" s="66"/>
      <c r="AP10" s="66"/>
      <c r="AQ10" s="66"/>
      <c r="AR10" s="66"/>
      <c r="AS10" s="66"/>
      <c r="AT10" s="65">
        <f>データ!W6</f>
        <v>30.8</v>
      </c>
      <c r="AU10" s="65"/>
      <c r="AV10" s="65"/>
      <c r="AW10" s="65"/>
      <c r="AX10" s="65"/>
      <c r="AY10" s="65"/>
      <c r="AZ10" s="65"/>
      <c r="BA10" s="65"/>
      <c r="BB10" s="65">
        <f>データ!X6</f>
        <v>6590.81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55</v>
      </c>
      <c r="N86" s="25" t="s">
        <v>55</v>
      </c>
      <c r="O86" s="25" t="str">
        <f>データ!EO6</f>
        <v>【0.17】</v>
      </c>
    </row>
  </sheetData>
  <sheetProtection algorithmName="SHA-512" hashValue="E02ka5auF6dkaL3c7WTfzYG2wjQ2MVV11yHd+nrGSrKJ8kTsdWbGqa0JukVwFuL8+5XSiNnOyHBhVC6d6dekUA==" saltValue="/zPTzR4+vQvyvSgZLZ+X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390003</v>
      </c>
      <c r="D6" s="32">
        <f t="shared" si="3"/>
        <v>47</v>
      </c>
      <c r="E6" s="32">
        <f t="shared" si="3"/>
        <v>17</v>
      </c>
      <c r="F6" s="32">
        <f t="shared" si="3"/>
        <v>3</v>
      </c>
      <c r="G6" s="32">
        <f t="shared" si="3"/>
        <v>0</v>
      </c>
      <c r="H6" s="32" t="str">
        <f t="shared" si="3"/>
        <v>高知県</v>
      </c>
      <c r="I6" s="32" t="str">
        <f t="shared" si="3"/>
        <v>法非適用</v>
      </c>
      <c r="J6" s="32" t="str">
        <f t="shared" si="3"/>
        <v>下水道事業</v>
      </c>
      <c r="K6" s="32" t="str">
        <f t="shared" si="3"/>
        <v>流域下水道</v>
      </c>
      <c r="L6" s="32" t="str">
        <f t="shared" si="3"/>
        <v>E2</v>
      </c>
      <c r="M6" s="32" t="str">
        <f t="shared" si="3"/>
        <v>非設置</v>
      </c>
      <c r="N6" s="33" t="str">
        <f t="shared" si="3"/>
        <v>-</v>
      </c>
      <c r="O6" s="33" t="str">
        <f t="shared" si="3"/>
        <v>該当数値なし</v>
      </c>
      <c r="P6" s="33">
        <f t="shared" si="3"/>
        <v>50.26</v>
      </c>
      <c r="Q6" s="33">
        <f t="shared" si="3"/>
        <v>86.66</v>
      </c>
      <c r="R6" s="33">
        <f t="shared" si="3"/>
        <v>0</v>
      </c>
      <c r="S6" s="33">
        <f t="shared" si="3"/>
        <v>725289</v>
      </c>
      <c r="T6" s="33">
        <f t="shared" si="3"/>
        <v>7103.86</v>
      </c>
      <c r="U6" s="33">
        <f t="shared" si="3"/>
        <v>102.1</v>
      </c>
      <c r="V6" s="33">
        <f t="shared" si="3"/>
        <v>202997</v>
      </c>
      <c r="W6" s="33">
        <f t="shared" si="3"/>
        <v>30.8</v>
      </c>
      <c r="X6" s="33">
        <f t="shared" si="3"/>
        <v>6590.81</v>
      </c>
      <c r="Y6" s="34">
        <f>IF(Y7="",NA(),Y7)</f>
        <v>87.5</v>
      </c>
      <c r="Z6" s="34">
        <f t="shared" ref="Z6:AH6" si="4">IF(Z7="",NA(),Z7)</f>
        <v>86.49</v>
      </c>
      <c r="AA6" s="34">
        <f t="shared" si="4"/>
        <v>90.71</v>
      </c>
      <c r="AB6" s="34">
        <f t="shared" si="4"/>
        <v>91.13</v>
      </c>
      <c r="AC6" s="34">
        <f t="shared" si="4"/>
        <v>91.9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12.06</v>
      </c>
      <c r="BG6" s="34">
        <f t="shared" ref="BG6:BO6" si="7">IF(BG7="",NA(),BG7)</f>
        <v>10.91</v>
      </c>
      <c r="BH6" s="33">
        <f t="shared" si="7"/>
        <v>0</v>
      </c>
      <c r="BI6" s="33">
        <f t="shared" si="7"/>
        <v>0</v>
      </c>
      <c r="BJ6" s="33">
        <f t="shared" si="7"/>
        <v>0</v>
      </c>
      <c r="BK6" s="34">
        <f t="shared" si="7"/>
        <v>385.46</v>
      </c>
      <c r="BL6" s="34">
        <f t="shared" si="7"/>
        <v>350.99</v>
      </c>
      <c r="BM6" s="34">
        <f t="shared" si="7"/>
        <v>336.16</v>
      </c>
      <c r="BN6" s="34">
        <f t="shared" si="7"/>
        <v>309.07</v>
      </c>
      <c r="BO6" s="34">
        <f t="shared" si="7"/>
        <v>323.37</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107.99</v>
      </c>
      <c r="CC6" s="34">
        <f t="shared" ref="CC6:CK6" si="9">IF(CC7="",NA(),CC7)</f>
        <v>117.46</v>
      </c>
      <c r="CD6" s="34">
        <f t="shared" si="9"/>
        <v>119.36</v>
      </c>
      <c r="CE6" s="34">
        <f t="shared" si="9"/>
        <v>115.31</v>
      </c>
      <c r="CF6" s="34">
        <f t="shared" si="9"/>
        <v>118.88</v>
      </c>
      <c r="CG6" s="34">
        <f t="shared" si="9"/>
        <v>72.790000000000006</v>
      </c>
      <c r="CH6" s="34">
        <f t="shared" si="9"/>
        <v>84.43</v>
      </c>
      <c r="CI6" s="34">
        <f t="shared" si="9"/>
        <v>86.54</v>
      </c>
      <c r="CJ6" s="34">
        <f t="shared" si="9"/>
        <v>81.91</v>
      </c>
      <c r="CK6" s="34">
        <f t="shared" si="9"/>
        <v>74.59</v>
      </c>
      <c r="CL6" s="33" t="str">
        <f>IF(CL7="","",IF(CL7="-","【-】","【"&amp;SUBSTITUTE(TEXT(CL7,"#,##0.00"),"-","△")&amp;"】"))</f>
        <v>【57.73】</v>
      </c>
      <c r="CM6" s="34">
        <f>IF(CM7="",NA(),CM7)</f>
        <v>70.61</v>
      </c>
      <c r="CN6" s="34">
        <f t="shared" ref="CN6:CV6" si="10">IF(CN7="",NA(),CN7)</f>
        <v>72.59</v>
      </c>
      <c r="CO6" s="34">
        <f t="shared" si="10"/>
        <v>72.11</v>
      </c>
      <c r="CP6" s="34">
        <f t="shared" si="10"/>
        <v>73.09</v>
      </c>
      <c r="CQ6" s="34">
        <f t="shared" si="10"/>
        <v>72.25</v>
      </c>
      <c r="CR6" s="34">
        <f t="shared" si="10"/>
        <v>62.32</v>
      </c>
      <c r="CS6" s="34">
        <f t="shared" si="10"/>
        <v>64.010000000000005</v>
      </c>
      <c r="CT6" s="34">
        <f t="shared" si="10"/>
        <v>64.09</v>
      </c>
      <c r="CU6" s="34">
        <f t="shared" si="10"/>
        <v>64.62</v>
      </c>
      <c r="CV6" s="34">
        <f t="shared" si="10"/>
        <v>63.73</v>
      </c>
      <c r="CW6" s="33" t="str">
        <f>IF(CW7="","",IF(CW7="-","【-】","【"&amp;SUBSTITUTE(TEXT(CW7,"#,##0.00"),"-","△")&amp;"】"))</f>
        <v>【65.21】</v>
      </c>
      <c r="CX6" s="34">
        <f>IF(CX7="",NA(),CX7)</f>
        <v>79.599999999999994</v>
      </c>
      <c r="CY6" s="34">
        <f t="shared" ref="CY6:DG6" si="11">IF(CY7="",NA(),CY7)</f>
        <v>83.98</v>
      </c>
      <c r="CZ6" s="34">
        <f t="shared" si="11"/>
        <v>84.26</v>
      </c>
      <c r="DA6" s="34">
        <f t="shared" si="11"/>
        <v>83.9</v>
      </c>
      <c r="DB6" s="34">
        <f t="shared" si="11"/>
        <v>83.68</v>
      </c>
      <c r="DC6" s="34">
        <f t="shared" si="11"/>
        <v>87.52</v>
      </c>
      <c r="DD6" s="34">
        <f t="shared" si="11"/>
        <v>87.99</v>
      </c>
      <c r="DE6" s="34">
        <f t="shared" si="11"/>
        <v>88.15</v>
      </c>
      <c r="DF6" s="34">
        <f t="shared" si="11"/>
        <v>87.82</v>
      </c>
      <c r="DG6" s="34">
        <f t="shared" si="11"/>
        <v>88.21</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0.06</v>
      </c>
      <c r="EL6" s="34">
        <f t="shared" si="14"/>
        <v>0.06</v>
      </c>
      <c r="EM6" s="34">
        <f t="shared" si="14"/>
        <v>0.08</v>
      </c>
      <c r="EN6" s="34">
        <f t="shared" si="14"/>
        <v>0.12</v>
      </c>
      <c r="EO6" s="33" t="str">
        <f>IF(EO7="","",IF(EO7="-","【-】","【"&amp;SUBSTITUTE(TEXT(EO7,"#,##0.00"),"-","△")&amp;"】"))</f>
        <v>【0.17】</v>
      </c>
    </row>
    <row r="7" spans="1:145" s="35" customFormat="1" x14ac:dyDescent="0.15">
      <c r="A7" s="27"/>
      <c r="B7" s="36">
        <v>2017</v>
      </c>
      <c r="C7" s="36">
        <v>390003</v>
      </c>
      <c r="D7" s="36">
        <v>47</v>
      </c>
      <c r="E7" s="36">
        <v>17</v>
      </c>
      <c r="F7" s="36">
        <v>3</v>
      </c>
      <c r="G7" s="36">
        <v>0</v>
      </c>
      <c r="H7" s="36" t="s">
        <v>108</v>
      </c>
      <c r="I7" s="36" t="s">
        <v>109</v>
      </c>
      <c r="J7" s="36" t="s">
        <v>110</v>
      </c>
      <c r="K7" s="36" t="s">
        <v>111</v>
      </c>
      <c r="L7" s="36" t="s">
        <v>112</v>
      </c>
      <c r="M7" s="36" t="s">
        <v>113</v>
      </c>
      <c r="N7" s="37" t="s">
        <v>114</v>
      </c>
      <c r="O7" s="37" t="s">
        <v>115</v>
      </c>
      <c r="P7" s="37">
        <v>50.26</v>
      </c>
      <c r="Q7" s="37">
        <v>86.66</v>
      </c>
      <c r="R7" s="37">
        <v>0</v>
      </c>
      <c r="S7" s="37">
        <v>725289</v>
      </c>
      <c r="T7" s="37">
        <v>7103.86</v>
      </c>
      <c r="U7" s="37">
        <v>102.1</v>
      </c>
      <c r="V7" s="37">
        <v>202997</v>
      </c>
      <c r="W7" s="37">
        <v>30.8</v>
      </c>
      <c r="X7" s="37">
        <v>6590.81</v>
      </c>
      <c r="Y7" s="37">
        <v>87.5</v>
      </c>
      <c r="Z7" s="37">
        <v>86.49</v>
      </c>
      <c r="AA7" s="37">
        <v>90.71</v>
      </c>
      <c r="AB7" s="37">
        <v>91.13</v>
      </c>
      <c r="AC7" s="37">
        <v>91.9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12.06</v>
      </c>
      <c r="BG7" s="37">
        <v>10.91</v>
      </c>
      <c r="BH7" s="37">
        <v>0</v>
      </c>
      <c r="BI7" s="37">
        <v>0</v>
      </c>
      <c r="BJ7" s="37">
        <v>0</v>
      </c>
      <c r="BK7" s="37">
        <v>385.46</v>
      </c>
      <c r="BL7" s="37">
        <v>350.99</v>
      </c>
      <c r="BM7" s="37">
        <v>336.16</v>
      </c>
      <c r="BN7" s="37">
        <v>309.07</v>
      </c>
      <c r="BO7" s="37">
        <v>323.37</v>
      </c>
      <c r="BP7" s="37">
        <v>336.51</v>
      </c>
      <c r="BQ7" s="37">
        <v>0</v>
      </c>
      <c r="BR7" s="37">
        <v>0</v>
      </c>
      <c r="BS7" s="37">
        <v>0</v>
      </c>
      <c r="BT7" s="37">
        <v>0</v>
      </c>
      <c r="BU7" s="37">
        <v>0</v>
      </c>
      <c r="BV7" s="37">
        <v>0</v>
      </c>
      <c r="BW7" s="37">
        <v>0</v>
      </c>
      <c r="BX7" s="37">
        <v>0</v>
      </c>
      <c r="BY7" s="37">
        <v>0</v>
      </c>
      <c r="BZ7" s="37">
        <v>0</v>
      </c>
      <c r="CA7" s="37">
        <v>0</v>
      </c>
      <c r="CB7" s="37">
        <v>107.99</v>
      </c>
      <c r="CC7" s="37">
        <v>117.46</v>
      </c>
      <c r="CD7" s="37">
        <v>119.36</v>
      </c>
      <c r="CE7" s="37">
        <v>115.31</v>
      </c>
      <c r="CF7" s="37">
        <v>118.88</v>
      </c>
      <c r="CG7" s="37">
        <v>72.790000000000006</v>
      </c>
      <c r="CH7" s="37">
        <v>84.43</v>
      </c>
      <c r="CI7" s="37">
        <v>86.54</v>
      </c>
      <c r="CJ7" s="37">
        <v>81.91</v>
      </c>
      <c r="CK7" s="37">
        <v>74.59</v>
      </c>
      <c r="CL7" s="37">
        <v>57.73</v>
      </c>
      <c r="CM7" s="37">
        <v>70.61</v>
      </c>
      <c r="CN7" s="37">
        <v>72.59</v>
      </c>
      <c r="CO7" s="37">
        <v>72.11</v>
      </c>
      <c r="CP7" s="37">
        <v>73.09</v>
      </c>
      <c r="CQ7" s="37">
        <v>72.25</v>
      </c>
      <c r="CR7" s="37">
        <v>62.32</v>
      </c>
      <c r="CS7" s="37">
        <v>64.010000000000005</v>
      </c>
      <c r="CT7" s="37">
        <v>64.09</v>
      </c>
      <c r="CU7" s="37">
        <v>64.62</v>
      </c>
      <c r="CV7" s="37">
        <v>63.73</v>
      </c>
      <c r="CW7" s="37">
        <v>65.209999999999994</v>
      </c>
      <c r="CX7" s="37">
        <v>79.599999999999994</v>
      </c>
      <c r="CY7" s="37">
        <v>83.98</v>
      </c>
      <c r="CZ7" s="37">
        <v>84.26</v>
      </c>
      <c r="DA7" s="37">
        <v>83.9</v>
      </c>
      <c r="DB7" s="37">
        <v>83.68</v>
      </c>
      <c r="DC7" s="37">
        <v>87.52</v>
      </c>
      <c r="DD7" s="37">
        <v>87.99</v>
      </c>
      <c r="DE7" s="37">
        <v>88.15</v>
      </c>
      <c r="DF7" s="37">
        <v>87.82</v>
      </c>
      <c r="DG7" s="37">
        <v>88.21</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0.06</v>
      </c>
      <c r="EL7" s="37">
        <v>0.06</v>
      </c>
      <c r="EM7" s="37">
        <v>0.08</v>
      </c>
      <c r="EN7" s="37">
        <v>0.12</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都計課　谷岡</cp:lastModifiedBy>
  <cp:lastPrinted>2019-02-03T23:56:15Z</cp:lastPrinted>
  <dcterms:created xsi:type="dcterms:W3CDTF">2018-12-03T09:09:55Z</dcterms:created>
  <dcterms:modified xsi:type="dcterms:W3CDTF">2019-02-03T23:56:17Z</dcterms:modified>
  <cp:category/>
</cp:coreProperties>
</file>