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平成20年度以降\01　課共通\02　参議院通常選挙\第25回＜令和元年＞\（準備）二係末席（緑川）\05_【特報２号】その他報告\04_報道発表資料\"/>
    </mc:Choice>
  </mc:AlternateContent>
  <bookViews>
    <workbookView xWindow="11508" yWindow="-12" windowWidth="11544" windowHeight="9648"/>
  </bookViews>
  <sheets>
    <sheet name="選挙期日７日前現在" sheetId="19" r:id="rId1"/>
  </sheets>
  <definedNames>
    <definedName name="a">#N/A</definedName>
    <definedName name="aaa">#N/A</definedName>
    <definedName name="_xlnm.Print_Area" localSheetId="0">選挙期日７日前現在!$A$1:$H$69</definedName>
    <definedName name="Record45">#N/A</definedName>
    <definedName name="Z_370D59E2_6CE0_466D_BB35_038261674D51_.wvu.PrintArea" localSheetId="0" hidden="1">選挙期日７日前現在!$A$1:$H$62</definedName>
    <definedName name="Z_532F3828_19DF_465E_AF87_86279F53EEF4_.wvu.PrintArea" localSheetId="0" hidden="1">選挙期日７日前現在!$A$1:$H$62</definedName>
    <definedName name="Z_8AE591D4_31D0_42D9_825E_01F8564A28DC_.wvu.PrintArea" localSheetId="0" hidden="1">選挙期日７日前現在!$A$1:$J$69</definedName>
    <definedName name="あ">#N/A</definedName>
  </definedNames>
  <calcPr calcId="152511"/>
</workbook>
</file>

<file path=xl/calcChain.xml><?xml version="1.0" encoding="utf-8"?>
<calcChain xmlns="http://schemas.openxmlformats.org/spreadsheetml/2006/main">
  <c r="E74" i="19" l="1"/>
  <c r="D74" i="19"/>
  <c r="G57" i="19"/>
  <c r="E57" i="19"/>
  <c r="G56" i="19"/>
  <c r="E56" i="19"/>
  <c r="G54" i="19"/>
  <c r="E54" i="19"/>
  <c r="E60" i="19" s="1"/>
  <c r="F50" i="19" l="1"/>
  <c r="F46" i="19"/>
  <c r="D57" i="19"/>
  <c r="F57" i="19" s="1"/>
  <c r="F42" i="19"/>
  <c r="F38" i="19"/>
  <c r="F34" i="19"/>
  <c r="F30" i="19"/>
  <c r="F26" i="19"/>
  <c r="F22" i="19"/>
  <c r="F18" i="19"/>
  <c r="F14" i="19"/>
  <c r="F10" i="19"/>
  <c r="F53" i="19"/>
  <c r="F49" i="19"/>
  <c r="F45" i="19"/>
  <c r="F41" i="19"/>
  <c r="D56" i="19"/>
  <c r="F56" i="19" s="1"/>
  <c r="F37" i="19"/>
  <c r="F33" i="19"/>
  <c r="F29" i="19"/>
  <c r="F25" i="19"/>
  <c r="F21" i="19"/>
  <c r="F17" i="19"/>
  <c r="F13" i="19"/>
  <c r="F9" i="19"/>
  <c r="F52" i="19"/>
  <c r="F48" i="19"/>
  <c r="F44" i="19"/>
  <c r="F40" i="19"/>
  <c r="F36" i="19"/>
  <c r="F32" i="19"/>
  <c r="F28" i="19"/>
  <c r="F24" i="19"/>
  <c r="F20" i="19"/>
  <c r="F16" i="19"/>
  <c r="F12" i="19"/>
  <c r="F8" i="19"/>
  <c r="F51" i="19"/>
  <c r="F47" i="19"/>
  <c r="F43" i="19"/>
  <c r="F39" i="19"/>
  <c r="F35" i="19"/>
  <c r="F31" i="19"/>
  <c r="F27" i="19"/>
  <c r="F23" i="19"/>
  <c r="F19" i="19"/>
  <c r="F15" i="19"/>
  <c r="F11" i="19"/>
  <c r="D54" i="19"/>
  <c r="F54" i="19" s="1"/>
  <c r="F7" i="19"/>
  <c r="D60" i="19" l="1"/>
  <c r="F60" i="19" s="1"/>
</calcChain>
</file>

<file path=xl/sharedStrings.xml><?xml version="1.0" encoding="utf-8"?>
<sst xmlns="http://schemas.openxmlformats.org/spreadsheetml/2006/main" count="76" uniqueCount="76">
  <si>
    <t>神奈川県</t>
    <rPh sb="3" eb="4">
      <t>ケン</t>
    </rPh>
    <phoneticPr fontId="3"/>
  </si>
  <si>
    <t>和歌山県</t>
    <rPh sb="3" eb="4">
      <t>ケン</t>
    </rPh>
    <phoneticPr fontId="3"/>
  </si>
  <si>
    <t>鹿児島県</t>
    <rPh sb="3" eb="4">
      <t>ケン</t>
    </rPh>
    <phoneticPr fontId="3"/>
  </si>
  <si>
    <t>（再掲）</t>
    <rPh sb="1" eb="3">
      <t>サイケイ</t>
    </rPh>
    <phoneticPr fontId="1"/>
  </si>
  <si>
    <t>鳥取県・島根県</t>
    <rPh sb="0" eb="3">
      <t>トットリケン</t>
    </rPh>
    <rPh sb="4" eb="7">
      <t>シマネケン</t>
    </rPh>
    <phoneticPr fontId="1"/>
  </si>
  <si>
    <t>徳島県・高知県</t>
    <rPh sb="0" eb="3">
      <t>トクシマケン</t>
    </rPh>
    <rPh sb="4" eb="7">
      <t>コウチケン</t>
    </rPh>
    <phoneticPr fontId="1"/>
  </si>
  <si>
    <t>都道府県名</t>
    <rPh sb="0" eb="4">
      <t>トドウフケン</t>
    </rPh>
    <rPh sb="4" eb="5">
      <t>メイ</t>
    </rPh>
    <phoneticPr fontId="3"/>
  </si>
  <si>
    <t>合計</t>
    <rPh sb="0" eb="1">
      <t>ゴウ</t>
    </rPh>
    <rPh sb="1" eb="2">
      <t>ケイ</t>
    </rPh>
    <phoneticPr fontId="3"/>
  </si>
  <si>
    <t>期日前投票者数
（選挙区選挙）</t>
    <rPh sb="0" eb="1">
      <t>キ</t>
    </rPh>
    <rPh sb="1" eb="2">
      <t>ヒ</t>
    </rPh>
    <rPh sb="2" eb="3">
      <t>ゼン</t>
    </rPh>
    <rPh sb="3" eb="5">
      <t>トウヒョウ</t>
    </rPh>
    <rPh sb="5" eb="6">
      <t>シャ</t>
    </rPh>
    <rPh sb="6" eb="7">
      <t>スウ</t>
    </rPh>
    <rPh sb="9" eb="12">
      <t>センキョク</t>
    </rPh>
    <rPh sb="12" eb="14">
      <t>センキョ</t>
    </rPh>
    <phoneticPr fontId="3"/>
  </si>
  <si>
    <t>参　　　　　　考</t>
    <rPh sb="0" eb="1">
      <t>サン</t>
    </rPh>
    <rPh sb="7" eb="8">
      <t>コウ</t>
    </rPh>
    <phoneticPr fontId="11"/>
  </si>
  <si>
    <t>前回期日前投票者数　　　　　　　　　 　　　（　最　終　）</t>
    <rPh sb="0" eb="2">
      <t>ゼンカイ</t>
    </rPh>
    <rPh sb="2" eb="5">
      <t>キジツマエ</t>
    </rPh>
    <rPh sb="5" eb="7">
      <t>トウヒョウ</t>
    </rPh>
    <rPh sb="7" eb="8">
      <t>シャ</t>
    </rPh>
    <rPh sb="8" eb="9">
      <t>スウ</t>
    </rPh>
    <rPh sb="24" eb="27">
      <t>サイシュウ</t>
    </rPh>
    <phoneticPr fontId="3"/>
  </si>
  <si>
    <t>Ａ</t>
    <phoneticPr fontId="3"/>
  </si>
  <si>
    <t>Ｂ</t>
    <phoneticPr fontId="3"/>
  </si>
  <si>
    <t>比較(A/B)</t>
    <rPh sb="0" eb="2">
      <t>ヒカク</t>
    </rPh>
    <phoneticPr fontId="3"/>
  </si>
  <si>
    <t>（参考）</t>
    <rPh sb="1" eb="3">
      <t>サンコウ</t>
    </rPh>
    <phoneticPr fontId="11"/>
  </si>
  <si>
    <t>Ｃ（※１）</t>
    <phoneticPr fontId="11"/>
  </si>
  <si>
    <t>Ｄ（※２）</t>
    <phoneticPr fontId="11"/>
  </si>
  <si>
    <t>Ｃ－Ｄ</t>
    <phoneticPr fontId="11"/>
  </si>
  <si>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11"/>
  </si>
  <si>
    <t>※１　選挙時登録日現在選挙人名簿登録者数と公示日前日現在在外選挙人名簿登録者数を合算した数に占める割合である。</t>
    <rPh sb="46" eb="47">
      <t>シ</t>
    </rPh>
    <rPh sb="49" eb="51">
      <t>ワリアイ</t>
    </rPh>
    <phoneticPr fontId="11"/>
  </si>
  <si>
    <t>在外</t>
    <rPh sb="0" eb="2">
      <t>ザイガイ</t>
    </rPh>
    <phoneticPr fontId="11"/>
  </si>
  <si>
    <t>合計</t>
    <rPh sb="0" eb="2">
      <t>ゴウケイ</t>
    </rPh>
    <phoneticPr fontId="11"/>
  </si>
  <si>
    <t>前回（平成28年）</t>
    <rPh sb="0" eb="2">
      <t>ゼンカイ</t>
    </rPh>
    <rPh sb="3" eb="5">
      <t>ヘイセイ</t>
    </rPh>
    <rPh sb="7" eb="8">
      <t>ネン</t>
    </rPh>
    <phoneticPr fontId="3"/>
  </si>
  <si>
    <t>※２　平成28年参議院議員通常選挙における選挙当日有権者数（在外含む）に占める割合である。</t>
    <rPh sb="3" eb="5">
      <t>ヘイセイ</t>
    </rPh>
    <rPh sb="7" eb="8">
      <t>ネン</t>
    </rPh>
    <rPh sb="8" eb="11">
      <t>サンギイン</t>
    </rPh>
    <rPh sb="11" eb="13">
      <t>ギイン</t>
    </rPh>
    <rPh sb="13" eb="15">
      <t>ツウジョウ</t>
    </rPh>
    <rPh sb="15" eb="17">
      <t>センキョ</t>
    </rPh>
    <rPh sb="21" eb="23">
      <t>センキョ</t>
    </rPh>
    <rPh sb="23" eb="25">
      <t>トウジツ</t>
    </rPh>
    <rPh sb="25" eb="28">
      <t>ユウケンシャ</t>
    </rPh>
    <rPh sb="28" eb="29">
      <t>スウ</t>
    </rPh>
    <rPh sb="30" eb="32">
      <t>ザイガイ</t>
    </rPh>
    <rPh sb="32" eb="33">
      <t>フク</t>
    </rPh>
    <rPh sb="36" eb="37">
      <t>シ</t>
    </rPh>
    <rPh sb="39" eb="41">
      <t>ワリアイ</t>
    </rPh>
    <phoneticPr fontId="11"/>
  </si>
  <si>
    <t>当日有権者数・選挙時登録有権者数（選挙区）</t>
    <rPh sb="0" eb="2">
      <t>トウジツ</t>
    </rPh>
    <rPh sb="2" eb="5">
      <t>ユウケンシャ</t>
    </rPh>
    <rPh sb="5" eb="6">
      <t>スウ</t>
    </rPh>
    <rPh sb="7" eb="10">
      <t>センキョジ</t>
    </rPh>
    <rPh sb="10" eb="12">
      <t>トウロク</t>
    </rPh>
    <rPh sb="12" eb="15">
      <t>ユウケンシャ</t>
    </rPh>
    <rPh sb="15" eb="16">
      <t>スウ</t>
    </rPh>
    <rPh sb="17" eb="20">
      <t>センキョク</t>
    </rPh>
    <phoneticPr fontId="3"/>
  </si>
  <si>
    <t>当日有権者数（H28）</t>
    <rPh sb="0" eb="2">
      <t>トウジツ</t>
    </rPh>
    <rPh sb="2" eb="5">
      <t>ユウケンシャ</t>
    </rPh>
    <rPh sb="5" eb="6">
      <t>スウ</t>
    </rPh>
    <phoneticPr fontId="11"/>
  </si>
  <si>
    <t>名簿登録者数（R1）</t>
    <rPh sb="0" eb="2">
      <t>メイボ</t>
    </rPh>
    <rPh sb="2" eb="5">
      <t>トウロクシャ</t>
    </rPh>
    <rPh sb="5" eb="6">
      <t>スウ</t>
    </rPh>
    <phoneticPr fontId="11"/>
  </si>
  <si>
    <t>国内</t>
    <rPh sb="0" eb="2">
      <t>コクナイ</t>
    </rPh>
    <phoneticPr fontId="11"/>
  </si>
  <si>
    <t>期日前投票の中間状況（選挙期日７日前現在）</t>
    <rPh sb="0" eb="2">
      <t>キジツ</t>
    </rPh>
    <rPh sb="2" eb="3">
      <t>ゼン</t>
    </rPh>
    <rPh sb="3" eb="5">
      <t>トウヒョウ</t>
    </rPh>
    <rPh sb="6" eb="8">
      <t>チュウカン</t>
    </rPh>
    <rPh sb="8" eb="10">
      <t>ジョウキョウ</t>
    </rPh>
    <rPh sb="11" eb="13">
      <t>センキョ</t>
    </rPh>
    <rPh sb="13" eb="15">
      <t>キジツ</t>
    </rPh>
    <rPh sb="16" eb="17">
      <t>ニチ</t>
    </rPh>
    <rPh sb="17" eb="18">
      <t>マエ</t>
    </rPh>
    <rPh sb="18" eb="20">
      <t>ゲンザイ</t>
    </rPh>
    <phoneticPr fontId="3"/>
  </si>
  <si>
    <t>北海道</t>
    <phoneticPr fontId="1"/>
  </si>
  <si>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</si>
  <si>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</si>
  <si>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</si>
  <si>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</si>
  <si>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</si>
  <si>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</si>
  <si>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</si>
  <si>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</si>
  <si>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</si>
  <si>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</si>
  <si>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</si>
  <si>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</si>
  <si>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</si>
  <si>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</si>
  <si>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</si>
  <si>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</si>
  <si>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</si>
  <si>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</si>
  <si>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</si>
  <si>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</si>
  <si>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</si>
  <si>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</si>
  <si>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</si>
  <si>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</si>
  <si>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</si>
  <si>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</si>
  <si>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</si>
  <si>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</si>
  <si>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</si>
  <si>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</si>
  <si>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</si>
  <si>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</si>
  <si>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</si>
  <si>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</si>
  <si>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</si>
  <si>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</si>
  <si>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</si>
  <si>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</si>
  <si>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</si>
  <si>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</si>
  <si>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</si>
  <si>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</si>
  <si>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沖縄県</t>
    <rPh sb="2" eb="3">
      <t>ケン</t>
    </rPh>
    <phoneticPr fontId="3"/>
  </si>
  <si>
    <t>令和元年７月15日発表</t>
    <rPh sb="0" eb="2">
      <t>レイワ</t>
    </rPh>
    <rPh sb="2" eb="3">
      <t>モト</t>
    </rPh>
    <rPh sb="3" eb="4">
      <t>ネン</t>
    </rPh>
    <rPh sb="5" eb="6">
      <t>ガツ</t>
    </rPh>
    <rPh sb="8" eb="9">
      <t>ニチ</t>
    </rPh>
    <rPh sb="9" eb="11">
      <t>ハッピョウ</t>
    </rPh>
    <phoneticPr fontId="11"/>
  </si>
  <si>
    <r>
      <t>※３　</t>
    </r>
    <r>
      <rPr>
        <u/>
        <sz val="10"/>
        <rFont val="ＭＳ 明朝"/>
        <family val="1"/>
        <charset val="128"/>
      </rPr>
      <t>平成28年参議院議員通常選挙の公示日が選挙期日18日前であるのに対し、今回は17日前であるため、</t>
    </r>
    <rPh sb="3" eb="5">
      <t>ヘイセイ</t>
    </rPh>
    <rPh sb="7" eb="8">
      <t>ネン</t>
    </rPh>
    <rPh sb="8" eb="11">
      <t>サンギイン</t>
    </rPh>
    <rPh sb="11" eb="13">
      <t>ギイン</t>
    </rPh>
    <rPh sb="13" eb="15">
      <t>ツウジョウ</t>
    </rPh>
    <rPh sb="15" eb="17">
      <t>センキョ</t>
    </rPh>
    <rPh sb="18" eb="21">
      <t>コウジビ</t>
    </rPh>
    <rPh sb="22" eb="24">
      <t>センキョ</t>
    </rPh>
    <rPh sb="24" eb="26">
      <t>キジツ</t>
    </rPh>
    <rPh sb="28" eb="30">
      <t>ニチマエ</t>
    </rPh>
    <rPh sb="35" eb="36">
      <t>タイ</t>
    </rPh>
    <rPh sb="38" eb="40">
      <t>コンカイ</t>
    </rPh>
    <rPh sb="43" eb="44">
      <t>ニチ</t>
    </rPh>
    <rPh sb="44" eb="45">
      <t>マエ</t>
    </rPh>
    <phoneticPr fontId="11"/>
  </si>
  <si>
    <r>
      <t>　　　</t>
    </r>
    <r>
      <rPr>
        <u/>
        <sz val="10"/>
        <rFont val="ＭＳ 明朝"/>
        <family val="1"/>
        <charset val="128"/>
      </rPr>
      <t>平成28年と比べると期日前投票期間は１日短い。</t>
    </r>
    <rPh sb="3" eb="5">
      <t>ヘイセイ</t>
    </rPh>
    <rPh sb="7" eb="8">
      <t>ネン</t>
    </rPh>
    <rPh sb="9" eb="10">
      <t>クラ</t>
    </rPh>
    <rPh sb="13" eb="16">
      <t>キジツゼン</t>
    </rPh>
    <rPh sb="16" eb="18">
      <t>トウヒョウ</t>
    </rPh>
    <rPh sb="18" eb="20">
      <t>キカン</t>
    </rPh>
    <rPh sb="22" eb="23">
      <t>ニチ</t>
    </rPh>
    <rPh sb="23" eb="24">
      <t>ミジカ</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</si>
</sst>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_ "/>
    <numFmt numFmtId="178" formatCode="#,##0_);\(#,##0\)"/>
    <numFmt numFmtId="179" formatCode="0.00_ "/>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sz val="12"/>
      <name val="ＭＳ 明朝"/>
      <family val="1"/>
      <charset val="128"/>
    </font>
    <font>
      <sz val="11"/>
      <color theme="1"/>
      <name val="ＭＳ 明朝"/>
      <family val="1"/>
      <charset val="128"/>
    </font>
    <font>
      <sz val="8"/>
      <name val="ＭＳ 明朝"/>
      <family val="1"/>
      <charset val="128"/>
    </font>
    <font>
      <sz val="9"/>
      <name val="ＭＳ 明朝"/>
      <family val="1"/>
      <charset val="128"/>
    </font>
    <font>
      <b/>
      <sz val="16"/>
      <name val="ＭＳ Ｐゴシック"/>
      <family val="3"/>
      <charset val="128"/>
    </font>
    <font>
      <b/>
      <sz val="11"/>
      <name val="ＭＳ 明朝"/>
      <family val="1"/>
      <charset val="128"/>
    </font>
    <font>
      <b/>
      <sz val="15"/>
      <name val="ＭＳ ゴシック"/>
      <family val="3"/>
      <charset val="128"/>
    </font>
    <font>
      <b/>
      <sz val="15"/>
      <name val="ＭＳ 明朝"/>
      <family val="1"/>
      <charset val="128"/>
    </font>
    <font>
      <sz val="15"/>
      <name val="ＭＳ Ｐゴシック"/>
      <family val="3"/>
      <charset val="128"/>
    </font>
    <font>
      <u/>
      <sz val="10"/>
      <name val="ＭＳ 明朝"/>
      <family val="1"/>
      <charset val="128"/>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thin">
        <color indexed="64"/>
      </left>
      <right style="double">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xf numFmtId="0" fontId="2" fillId="0" borderId="0"/>
    <xf numFmtId="0" fontId="9" fillId="0" borderId="0" applyFill="0" applyBorder="0" applyProtection="0">
      <alignment vertical="center"/>
    </xf>
    <xf numFmtId="38" fontId="10" fillId="0" borderId="0" applyFont="0" applyFill="0" applyBorder="0" applyAlignment="0" applyProtection="0"/>
    <xf numFmtId="0" fontId="2" fillId="0" borderId="0"/>
  </cellStyleXfs>
  <cellXfs count="119">
    <xf numFmtId="0" fontId="0" fillId="0" borderId="0" xfId="0">
      <alignment vertical="center"/>
    </xf>
    <xf numFmtId="20" fontId="4" fillId="0" borderId="0" xfId="1" applyNumberFormat="1" applyFont="1" applyFill="1" applyAlignment="1">
      <alignment vertical="center"/>
    </xf>
    <xf numFmtId="176" fontId="4" fillId="0" borderId="24" xfId="1" applyNumberFormat="1" applyFont="1" applyBorder="1" applyAlignment="1">
      <alignment vertical="center" shrinkToFit="1"/>
    </xf>
    <xf numFmtId="176" fontId="4" fillId="0" borderId="25" xfId="1" applyNumberFormat="1" applyFont="1" applyBorder="1" applyAlignment="1">
      <alignment vertical="center" shrinkToFit="1"/>
    </xf>
    <xf numFmtId="176" fontId="4" fillId="0" borderId="28" xfId="1" applyNumberFormat="1" applyFont="1" applyBorder="1" applyAlignment="1">
      <alignment vertical="center" shrinkToFit="1"/>
    </xf>
    <xf numFmtId="176" fontId="4" fillId="0" borderId="27" xfId="1" applyNumberFormat="1" applyFont="1" applyBorder="1" applyAlignment="1">
      <alignment vertical="center" shrinkToFit="1"/>
    </xf>
    <xf numFmtId="178" fontId="4" fillId="0" borderId="53" xfId="2" applyNumberFormat="1" applyFont="1" applyBorder="1" applyAlignment="1">
      <alignment vertical="center"/>
    </xf>
    <xf numFmtId="178" fontId="4" fillId="0" borderId="10" xfId="2" applyNumberFormat="1" applyFont="1" applyBorder="1" applyAlignment="1">
      <alignment vertical="center"/>
    </xf>
    <xf numFmtId="178" fontId="4" fillId="0" borderId="54" xfId="2" applyNumberFormat="1" applyFont="1" applyBorder="1" applyAlignment="1">
      <alignment vertical="center"/>
    </xf>
    <xf numFmtId="178" fontId="4" fillId="0" borderId="6" xfId="2" applyNumberFormat="1" applyFont="1" applyBorder="1" applyAlignment="1">
      <alignment vertical="center"/>
    </xf>
    <xf numFmtId="178" fontId="4" fillId="0" borderId="55" xfId="2" applyNumberFormat="1" applyFont="1" applyBorder="1" applyAlignment="1">
      <alignment vertical="center"/>
    </xf>
    <xf numFmtId="178" fontId="4" fillId="0" borderId="8" xfId="2" applyNumberFormat="1" applyFont="1" applyBorder="1" applyAlignment="1">
      <alignment vertical="center"/>
    </xf>
    <xf numFmtId="178" fontId="4" fillId="0" borderId="4" xfId="2" applyNumberFormat="1" applyFont="1" applyBorder="1" applyAlignment="1">
      <alignment vertical="center"/>
    </xf>
    <xf numFmtId="178" fontId="4" fillId="0" borderId="56" xfId="2" applyNumberFormat="1" applyFont="1" applyBorder="1" applyAlignment="1">
      <alignment vertical="center"/>
    </xf>
    <xf numFmtId="178" fontId="4" fillId="0" borderId="26" xfId="2" applyNumberFormat="1" applyFont="1" applyBorder="1" applyAlignment="1">
      <alignment vertical="center"/>
    </xf>
    <xf numFmtId="178" fontId="4" fillId="0" borderId="58" xfId="2" applyNumberFormat="1" applyFont="1" applyBorder="1" applyAlignment="1">
      <alignment vertical="center"/>
    </xf>
    <xf numFmtId="178" fontId="4" fillId="0" borderId="59" xfId="2" applyNumberFormat="1" applyFont="1" applyBorder="1" applyAlignment="1">
      <alignment vertical="center"/>
    </xf>
    <xf numFmtId="178" fontId="4" fillId="0" borderId="60" xfId="2" applyNumberFormat="1" applyFont="1" applyBorder="1" applyAlignment="1">
      <alignment vertical="center"/>
    </xf>
    <xf numFmtId="178" fontId="4" fillId="0" borderId="61" xfId="2" applyNumberFormat="1" applyFont="1" applyBorder="1" applyAlignment="1">
      <alignment vertical="center"/>
    </xf>
    <xf numFmtId="178" fontId="4" fillId="0" borderId="31" xfId="2" applyNumberFormat="1" applyFont="1" applyBorder="1" applyAlignment="1">
      <alignment vertical="center"/>
    </xf>
    <xf numFmtId="0" fontId="8" fillId="0" borderId="0" xfId="0" applyFont="1">
      <alignment vertical="center"/>
    </xf>
    <xf numFmtId="58" fontId="7" fillId="0" borderId="0" xfId="2" applyNumberFormat="1" applyFont="1" applyFill="1" applyBorder="1" applyAlignment="1">
      <alignment horizontal="center" vertical="center"/>
    </xf>
    <xf numFmtId="58" fontId="7" fillId="0" borderId="0" xfId="2" applyNumberFormat="1" applyFont="1" applyFill="1" applyBorder="1" applyAlignment="1">
      <alignment horizontal="right" vertical="center"/>
    </xf>
    <xf numFmtId="176" fontId="14" fillId="0" borderId="0" xfId="1" applyNumberFormat="1" applyFont="1" applyAlignment="1">
      <alignment vertical="center"/>
    </xf>
    <xf numFmtId="177" fontId="4" fillId="0" borderId="64" xfId="2" applyNumberFormat="1" applyFont="1" applyFill="1" applyBorder="1" applyAlignment="1">
      <alignment horizontal="right" vertical="center"/>
    </xf>
    <xf numFmtId="178" fontId="4" fillId="0" borderId="71" xfId="1" applyNumberFormat="1" applyFont="1" applyBorder="1">
      <alignment vertical="center"/>
    </xf>
    <xf numFmtId="178" fontId="4" fillId="0" borderId="72" xfId="1" applyNumberFormat="1" applyFont="1" applyBorder="1">
      <alignment vertical="center"/>
    </xf>
    <xf numFmtId="0" fontId="4" fillId="0" borderId="1" xfId="2" applyFont="1" applyFill="1" applyBorder="1" applyAlignment="1">
      <alignment horizontal="center" vertical="center"/>
    </xf>
    <xf numFmtId="0" fontId="0" fillId="0" borderId="0" xfId="0">
      <alignment vertical="center"/>
    </xf>
    <xf numFmtId="0" fontId="2" fillId="0" borderId="0" xfId="1">
      <alignment vertical="center"/>
    </xf>
    <xf numFmtId="0" fontId="6" fillId="0" borderId="0" xfId="1" applyFont="1" applyAlignment="1">
      <alignment horizontal="right" vertical="center"/>
    </xf>
    <xf numFmtId="0" fontId="2" fillId="0" borderId="0" xfId="1" applyBorder="1">
      <alignment vertical="center"/>
    </xf>
    <xf numFmtId="0" fontId="6" fillId="0" borderId="0" xfId="1" applyFont="1" applyBorder="1" applyAlignment="1">
      <alignment horizontal="right" vertical="center"/>
    </xf>
    <xf numFmtId="0" fontId="7" fillId="0" borderId="0" xfId="3" applyFont="1" applyFill="1" applyAlignment="1"/>
    <xf numFmtId="0" fontId="5" fillId="0" borderId="0" xfId="3" applyFont="1" applyFill="1" applyAlignment="1">
      <alignment vertical="center"/>
    </xf>
    <xf numFmtId="0" fontId="4" fillId="0" borderId="0" xfId="1" applyFont="1">
      <alignment vertical="center"/>
    </xf>
    <xf numFmtId="0" fontId="4" fillId="0" borderId="0" xfId="2" applyFont="1" applyFill="1" applyAlignment="1">
      <alignment vertical="center"/>
    </xf>
    <xf numFmtId="0" fontId="4" fillId="0" borderId="46" xfId="2" applyFont="1" applyFill="1" applyBorder="1" applyAlignment="1">
      <alignment horizontal="center" vertical="center"/>
    </xf>
    <xf numFmtId="0" fontId="4" fillId="0" borderId="11" xfId="2" applyFont="1" applyBorder="1" applyAlignment="1">
      <alignment horizontal="center" vertical="center"/>
    </xf>
    <xf numFmtId="0" fontId="4" fillId="0" borderId="49" xfId="2" applyFont="1" applyBorder="1" applyAlignment="1">
      <alignment horizontal="right" vertical="center"/>
    </xf>
    <xf numFmtId="0" fontId="4" fillId="0" borderId="50" xfId="2" applyFont="1" applyBorder="1" applyAlignment="1">
      <alignment horizontal="right" vertical="center"/>
    </xf>
    <xf numFmtId="0" fontId="4" fillId="0" borderId="51" xfId="2" applyFont="1" applyFill="1" applyBorder="1" applyAlignment="1">
      <alignment horizontal="center" vertical="center"/>
    </xf>
    <xf numFmtId="177" fontId="4" fillId="0" borderId="13" xfId="2" applyNumberFormat="1" applyFont="1" applyFill="1" applyBorder="1" applyAlignment="1">
      <alignment vertical="center"/>
    </xf>
    <xf numFmtId="177" fontId="4" fillId="0" borderId="14" xfId="2" applyNumberFormat="1" applyFont="1" applyFill="1" applyBorder="1" applyAlignment="1">
      <alignment vertical="center"/>
    </xf>
    <xf numFmtId="177" fontId="4" fillId="0" borderId="20" xfId="2" applyNumberFormat="1" applyFont="1" applyFill="1" applyBorder="1" applyAlignment="1">
      <alignment vertical="center"/>
    </xf>
    <xf numFmtId="177" fontId="4" fillId="0" borderId="18" xfId="2" applyNumberFormat="1" applyFont="1" applyFill="1" applyBorder="1" applyAlignment="1">
      <alignment vertical="center"/>
    </xf>
    <xf numFmtId="177" fontId="4" fillId="0" borderId="19" xfId="2" applyNumberFormat="1" applyFont="1" applyFill="1" applyBorder="1" applyAlignment="1">
      <alignment vertical="center"/>
    </xf>
    <xf numFmtId="177" fontId="4" fillId="0" borderId="15" xfId="2" applyNumberFormat="1" applyFont="1" applyFill="1" applyBorder="1" applyAlignment="1">
      <alignment vertical="center"/>
    </xf>
    <xf numFmtId="177" fontId="4" fillId="0" borderId="65" xfId="2" applyNumberFormat="1" applyFont="1" applyFill="1" applyBorder="1" applyAlignment="1">
      <alignment horizontal="right" vertical="center"/>
    </xf>
    <xf numFmtId="177" fontId="4" fillId="0" borderId="16" xfId="2" applyNumberFormat="1" applyFont="1" applyFill="1" applyBorder="1" applyAlignment="1">
      <alignment vertical="center"/>
    </xf>
    <xf numFmtId="0" fontId="4" fillId="0" borderId="0" xfId="3" applyFont="1" applyFill="1"/>
    <xf numFmtId="10" fontId="4" fillId="0" borderId="66" xfId="3" applyNumberFormat="1" applyFont="1" applyFill="1" applyBorder="1" applyAlignment="1">
      <alignment vertical="center"/>
    </xf>
    <xf numFmtId="10" fontId="4" fillId="0" borderId="67" xfId="3" applyNumberFormat="1" applyFont="1" applyFill="1" applyBorder="1" applyAlignment="1">
      <alignment vertical="center"/>
    </xf>
    <xf numFmtId="10" fontId="4" fillId="0" borderId="17" xfId="3" applyNumberFormat="1" applyFont="1" applyFill="1" applyBorder="1" applyAlignment="1">
      <alignment vertical="center"/>
    </xf>
    <xf numFmtId="0" fontId="7" fillId="0" borderId="0" xfId="3" applyFont="1" applyFill="1"/>
    <xf numFmtId="0" fontId="7" fillId="0" borderId="0" xfId="2" applyFont="1" applyFill="1" applyAlignment="1">
      <alignment vertical="center"/>
    </xf>
    <xf numFmtId="0" fontId="4" fillId="0" borderId="12" xfId="2" applyFont="1" applyFill="1" applyBorder="1" applyAlignment="1">
      <alignment vertical="center"/>
    </xf>
    <xf numFmtId="0" fontId="4" fillId="0" borderId="11" xfId="2" applyFont="1" applyFill="1" applyBorder="1" applyAlignment="1">
      <alignment vertical="center"/>
    </xf>
    <xf numFmtId="0" fontId="4" fillId="0" borderId="1" xfId="2" applyFont="1" applyFill="1" applyBorder="1" applyAlignment="1">
      <alignment vertical="center"/>
    </xf>
    <xf numFmtId="177" fontId="4" fillId="0" borderId="1" xfId="2" applyNumberFormat="1" applyFont="1" applyFill="1" applyBorder="1" applyAlignment="1">
      <alignment vertical="center"/>
    </xf>
    <xf numFmtId="0" fontId="4" fillId="0" borderId="22" xfId="2" applyFont="1" applyFill="1" applyBorder="1" applyAlignment="1">
      <alignment horizontal="center" vertical="center"/>
    </xf>
    <xf numFmtId="0" fontId="4" fillId="0" borderId="0" xfId="2" applyFont="1" applyFill="1" applyBorder="1" applyAlignment="1">
      <alignment horizontal="center" vertical="center"/>
    </xf>
    <xf numFmtId="177" fontId="4" fillId="0" borderId="0" xfId="2" applyNumberFormat="1" applyFont="1" applyFill="1" applyBorder="1" applyAlignment="1">
      <alignment vertical="center"/>
    </xf>
    <xf numFmtId="0" fontId="4" fillId="0" borderId="0" xfId="2" applyFont="1" applyFill="1" applyBorder="1" applyAlignment="1">
      <alignment vertical="center"/>
    </xf>
    <xf numFmtId="177" fontId="4" fillId="0" borderId="2" xfId="3" applyNumberFormat="1" applyFont="1" applyFill="1" applyBorder="1" applyAlignment="1">
      <alignment vertical="center"/>
    </xf>
    <xf numFmtId="179" fontId="4" fillId="0" borderId="68" xfId="3" applyNumberFormat="1" applyFont="1" applyFill="1" applyBorder="1" applyAlignment="1">
      <alignment vertical="center"/>
    </xf>
    <xf numFmtId="177" fontId="12" fillId="0" borderId="69" xfId="2" applyNumberFormat="1" applyFont="1" applyFill="1" applyBorder="1" applyAlignment="1">
      <alignment horizontal="right" vertical="center"/>
    </xf>
    <xf numFmtId="177" fontId="4" fillId="0" borderId="69" xfId="2" applyNumberFormat="1" applyFont="1" applyFill="1" applyBorder="1" applyAlignment="1">
      <alignment horizontal="right" vertical="center"/>
    </xf>
    <xf numFmtId="10" fontId="4" fillId="0" borderId="69" xfId="2" applyNumberFormat="1" applyFont="1" applyFill="1" applyBorder="1" applyAlignment="1">
      <alignment horizontal="right" vertical="center"/>
    </xf>
    <xf numFmtId="0" fontId="6" fillId="0" borderId="44" xfId="1" applyFont="1" applyBorder="1" applyAlignment="1">
      <alignment horizontal="right" vertical="center"/>
    </xf>
    <xf numFmtId="176" fontId="4" fillId="0" borderId="4" xfId="1" applyNumberFormat="1" applyFont="1" applyBorder="1" applyAlignment="1">
      <alignment horizontal="distributed" vertical="center" indent="1" shrinkToFit="1"/>
    </xf>
    <xf numFmtId="176" fontId="4" fillId="0" borderId="6" xfId="1" applyNumberFormat="1" applyFont="1" applyBorder="1" applyAlignment="1">
      <alignment horizontal="distributed" vertical="center" indent="1" shrinkToFit="1"/>
    </xf>
    <xf numFmtId="176" fontId="4" fillId="0" borderId="8" xfId="1" applyNumberFormat="1" applyFont="1" applyBorder="1" applyAlignment="1">
      <alignment horizontal="distributed" vertical="center" indent="1" shrinkToFit="1"/>
    </xf>
    <xf numFmtId="176" fontId="4" fillId="0" borderId="10" xfId="1" applyNumberFormat="1" applyFont="1" applyBorder="1" applyAlignment="1">
      <alignment horizontal="distributed" vertical="center" indent="1" shrinkToFit="1"/>
    </xf>
    <xf numFmtId="176" fontId="4" fillId="0" borderId="31" xfId="1" applyNumberFormat="1" applyFont="1" applyBorder="1" applyAlignment="1">
      <alignment horizontal="distributed" vertical="center" indent="1" shrinkToFit="1"/>
    </xf>
    <xf numFmtId="177" fontId="4" fillId="0" borderId="54" xfId="2" applyNumberFormat="1" applyFont="1" applyFill="1" applyBorder="1" applyAlignment="1">
      <alignment vertical="center"/>
    </xf>
    <xf numFmtId="177" fontId="4" fillId="0" borderId="6" xfId="2" applyNumberFormat="1" applyFont="1" applyFill="1" applyBorder="1" applyAlignment="1">
      <alignment vertical="center"/>
    </xf>
    <xf numFmtId="10" fontId="4" fillId="0" borderId="3" xfId="2" applyNumberFormat="1" applyFont="1" applyFill="1" applyBorder="1" applyAlignment="1">
      <alignment vertical="center"/>
    </xf>
    <xf numFmtId="10" fontId="4" fillId="0" borderId="5" xfId="2" applyNumberFormat="1" applyFont="1" applyFill="1" applyBorder="1" applyAlignment="1">
      <alignment vertical="center"/>
    </xf>
    <xf numFmtId="10" fontId="4" fillId="0" borderId="7" xfId="2" applyNumberFormat="1" applyFont="1" applyFill="1" applyBorder="1" applyAlignment="1">
      <alignment vertical="center"/>
    </xf>
    <xf numFmtId="10" fontId="4" fillId="0" borderId="57" xfId="2" applyNumberFormat="1" applyFont="1" applyFill="1" applyBorder="1" applyAlignment="1">
      <alignment vertical="center"/>
    </xf>
    <xf numFmtId="10" fontId="4" fillId="0" borderId="9" xfId="2" applyNumberFormat="1" applyFont="1" applyFill="1" applyBorder="1" applyAlignment="1">
      <alignment vertical="center"/>
    </xf>
    <xf numFmtId="10" fontId="4" fillId="0" borderId="33" xfId="2" applyNumberFormat="1" applyFont="1" applyFill="1" applyBorder="1" applyAlignment="1">
      <alignment vertical="center"/>
    </xf>
    <xf numFmtId="10" fontId="4" fillId="0" borderId="62" xfId="2" applyNumberFormat="1" applyFont="1" applyFill="1" applyBorder="1" applyAlignment="1">
      <alignment vertical="center"/>
    </xf>
    <xf numFmtId="10" fontId="4" fillId="0" borderId="63" xfId="2" applyNumberFormat="1" applyFont="1" applyFill="1" applyBorder="1" applyAlignment="1">
      <alignment vertical="center"/>
    </xf>
    <xf numFmtId="178" fontId="4" fillId="0" borderId="73" xfId="1" applyNumberFormat="1" applyFont="1" applyBorder="1" applyAlignment="1">
      <alignment vertical="center"/>
    </xf>
    <xf numFmtId="10" fontId="4" fillId="0" borderId="70" xfId="2" applyNumberFormat="1" applyFont="1" applyFill="1" applyBorder="1" applyAlignment="1">
      <alignment vertical="center"/>
    </xf>
    <xf numFmtId="177" fontId="4" fillId="0" borderId="36" xfId="1" applyNumberFormat="1" applyFont="1" applyBorder="1" applyAlignment="1">
      <alignment vertical="center"/>
    </xf>
    <xf numFmtId="178" fontId="4" fillId="0" borderId="74" xfId="1" applyNumberFormat="1" applyFont="1" applyBorder="1" applyAlignment="1">
      <alignment vertical="center"/>
    </xf>
    <xf numFmtId="10" fontId="4" fillId="0" borderId="38" xfId="2" applyNumberFormat="1" applyFont="1" applyFill="1" applyBorder="1" applyAlignment="1">
      <alignment vertical="center"/>
    </xf>
    <xf numFmtId="177" fontId="4" fillId="0" borderId="39" xfId="1" applyNumberFormat="1" applyFont="1" applyBorder="1" applyAlignment="1">
      <alignment vertical="center"/>
    </xf>
    <xf numFmtId="0" fontId="4" fillId="0" borderId="32" xfId="2" applyFont="1" applyFill="1" applyBorder="1" applyAlignment="1">
      <alignment horizontal="center" vertical="center"/>
    </xf>
    <xf numFmtId="0" fontId="4" fillId="0" borderId="64" xfId="2" applyFont="1" applyFill="1" applyBorder="1" applyAlignment="1">
      <alignment horizontal="center" vertical="center"/>
    </xf>
    <xf numFmtId="0" fontId="13" fillId="0" borderId="0" xfId="2" applyFont="1" applyFill="1" applyBorder="1" applyAlignment="1">
      <alignment horizontal="center" vertical="center" shrinkToFit="1"/>
    </xf>
    <xf numFmtId="0" fontId="15" fillId="0" borderId="0" xfId="2" applyFont="1" applyAlignment="1">
      <alignment horizontal="center" vertical="center" shrinkToFit="1"/>
    </xf>
    <xf numFmtId="0" fontId="7" fillId="0" borderId="21" xfId="2" applyFont="1" applyFill="1" applyBorder="1" applyAlignment="1">
      <alignment horizontal="center" vertical="center"/>
    </xf>
    <xf numFmtId="0" fontId="4" fillId="0" borderId="22" xfId="2" applyFont="1" applyFill="1" applyBorder="1" applyAlignment="1">
      <alignment horizontal="center" vertical="center"/>
    </xf>
    <xf numFmtId="0" fontId="7" fillId="0" borderId="44"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41" xfId="2" applyFont="1" applyFill="1" applyBorder="1" applyAlignment="1">
      <alignment horizontal="center" vertical="center"/>
    </xf>
    <xf numFmtId="0" fontId="4" fillId="0" borderId="48" xfId="2" applyFont="1" applyFill="1" applyBorder="1" applyAlignment="1">
      <alignment horizontal="center" vertical="center"/>
    </xf>
    <xf numFmtId="0" fontId="5" fillId="0" borderId="42" xfId="2" applyFont="1" applyFill="1" applyBorder="1" applyAlignment="1">
      <alignment horizontal="center" vertical="center" wrapText="1"/>
    </xf>
    <xf numFmtId="0" fontId="5" fillId="0" borderId="45" xfId="2" applyFont="1" applyBorder="1" applyAlignment="1">
      <alignment horizontal="center" vertical="center" wrapText="1"/>
    </xf>
    <xf numFmtId="0" fontId="7" fillId="0" borderId="43" xfId="2" applyFont="1" applyFill="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5" fillId="0" borderId="47" xfId="2" applyFont="1" applyFill="1" applyBorder="1" applyAlignment="1">
      <alignment horizontal="center" vertical="center" wrapText="1"/>
    </xf>
    <xf numFmtId="0" fontId="4" fillId="0" borderId="52" xfId="2" applyFont="1" applyBorder="1" applyAlignment="1">
      <alignment horizontal="center" vertical="center"/>
    </xf>
    <xf numFmtId="0" fontId="4" fillId="0" borderId="1" xfId="2" applyFont="1" applyFill="1" applyBorder="1" applyAlignment="1">
      <alignment horizontal="center" vertical="center" shrinkToFit="1"/>
    </xf>
    <xf numFmtId="0" fontId="4" fillId="0" borderId="34" xfId="1" applyFont="1" applyBorder="1" applyAlignment="1">
      <alignment horizontal="center" vertical="center"/>
    </xf>
    <xf numFmtId="0" fontId="8" fillId="0" borderId="35" xfId="0" applyFont="1" applyBorder="1" applyAlignment="1">
      <alignment horizontal="center" vertical="center"/>
    </xf>
    <xf numFmtId="0" fontId="4" fillId="0" borderId="37" xfId="1" applyFont="1" applyBorder="1" applyAlignment="1">
      <alignment horizontal="center" vertical="center"/>
    </xf>
    <xf numFmtId="0" fontId="8" fillId="0" borderId="38" xfId="0" applyFont="1" applyBorder="1" applyAlignment="1">
      <alignment horizontal="center" vertical="center"/>
    </xf>
    <xf numFmtId="0" fontId="4" fillId="0" borderId="40" xfId="3" applyFont="1" applyFill="1" applyBorder="1" applyAlignment="1">
      <alignment horizontal="left" vertical="center" wrapText="1"/>
    </xf>
    <xf numFmtId="0" fontId="4" fillId="0" borderId="70" xfId="3" applyFont="1" applyFill="1" applyBorder="1" applyAlignment="1">
      <alignment horizontal="left" vertical="center" wrapText="1"/>
    </xf>
    <xf numFmtId="0" fontId="9" fillId="0" borderId="29" xfId="3" applyFont="1" applyFill="1" applyBorder="1" applyAlignment="1">
      <alignment vertical="center" wrapText="1"/>
    </xf>
    <xf numFmtId="0" fontId="9" fillId="0" borderId="30" xfId="3" applyFont="1" applyFill="1" applyBorder="1" applyAlignment="1">
      <alignment vertical="center" wrapText="1"/>
    </xf>
    <xf numFmtId="0" fontId="5" fillId="0" borderId="0" xfId="3" applyFont="1" applyFill="1" applyAlignment="1">
      <alignment vertical="center"/>
    </xf>
    <xf numFmtId="0" fontId="2" fillId="0" borderId="0" xfId="2" applyAlignment="1"/>
  </cellXfs>
  <cellStyles count="7">
    <cellStyle name="桁区切り 2" xfId="5"/>
    <cellStyle name="標準" xfId="0" builtinId="0"/>
    <cellStyle name="標準 2" xfId="1"/>
    <cellStyle name="標準 2 2" xfId="6"/>
    <cellStyle name="標準 3" xfId="2"/>
    <cellStyle name="標準 4" xfId="4"/>
    <cellStyle name="標準_コピー期日前７日現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320040</xdr:colOff>
      <xdr:row>64</xdr:row>
      <xdr:rowOff>45720</xdr:rowOff>
    </xdr:from>
    <xdr:to>
      <xdr:col>6</xdr:col>
      <xdr:colOff>1339221</xdr:colOff>
      <xdr:row>68</xdr:row>
      <xdr:rowOff>167640</xdr:rowOff>
    </xdr:to>
    <xdr:sp macro="" textlink="">
      <xdr:nvSpPr>
        <xdr:cNvPr id="3" name="正方形/長方形 2"/>
        <xdr:cNvSpPr/>
      </xdr:nvSpPr>
      <xdr:spPr>
        <a:xfrm>
          <a:off x="4655820" y="12512040"/>
          <a:ext cx="2436501" cy="88392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中尾、松崎</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r>
            <a:rPr kumimoji="1" lang="ja-JP" altLang="en-US" sz="1100">
              <a:solidFill>
                <a:sysClr val="windowText" lastClr="000000"/>
              </a:solidFill>
              <a:latin typeface="ＭＳ 明朝" pitchFamily="17" charset="-128"/>
              <a:ea typeface="ＭＳ 明朝" pitchFamily="17" charset="-128"/>
            </a:rPr>
            <a:t>内線</a:t>
          </a:r>
          <a:r>
            <a:rPr kumimoji="1" lang="en-US" altLang="ja-JP" sz="1100">
              <a:solidFill>
                <a:sysClr val="windowText" lastClr="000000"/>
              </a:solidFill>
              <a:latin typeface="ＭＳ 明朝" pitchFamily="17" charset="-128"/>
              <a:ea typeface="ＭＳ 明朝" pitchFamily="17" charset="-128"/>
            </a:rPr>
            <a:t>23163)</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74"/>
  <sheetViews>
    <sheetView tabSelected="1" view="pageBreakPreview" zoomScaleNormal="100" zoomScaleSheetLayoutView="100" workbookViewId="0">
      <pane ySplit="6" topLeftCell="A7" activePane="bottomLeft" state="frozen"/>
      <selection activeCell="C7" sqref="C7:C53"/>
      <selection pane="bottomLeft" activeCell="B1" sqref="B1:G1"/>
    </sheetView>
  </sheetViews>
  <sheetFormatPr defaultColWidth="9" defaultRowHeight="15" customHeight="1"/>
  <cols>
    <col min="1" max="1" width="2.77734375" style="36" customWidth="1"/>
    <col min="2" max="2" width="3.88671875" style="36" customWidth="1"/>
    <col min="3" max="3" width="13.33203125" style="36" customWidth="1"/>
    <col min="4" max="4" width="23.6640625" style="36" customWidth="1"/>
    <col min="5" max="6" width="20.6640625" style="36" customWidth="1"/>
    <col min="7" max="7" width="19.6640625" style="36" customWidth="1"/>
    <col min="8" max="8" width="2.77734375" style="36" customWidth="1"/>
    <col min="9" max="256" width="9" style="36"/>
    <col min="257" max="257" width="1.6640625" style="36" customWidth="1"/>
    <col min="258" max="258" width="3.44140625" style="36" customWidth="1"/>
    <col min="259" max="259" width="10.6640625" style="36" customWidth="1"/>
    <col min="260" max="260" width="23.6640625" style="36" customWidth="1"/>
    <col min="261" max="262" width="20.6640625" style="36" customWidth="1"/>
    <col min="263" max="263" width="19.6640625" style="36" customWidth="1"/>
    <col min="264" max="264" width="1.6640625" style="36" customWidth="1"/>
    <col min="265" max="512" width="9" style="36"/>
    <col min="513" max="513" width="1.6640625" style="36" customWidth="1"/>
    <col min="514" max="514" width="3.44140625" style="36" customWidth="1"/>
    <col min="515" max="515" width="10.6640625" style="36" customWidth="1"/>
    <col min="516" max="516" width="23.6640625" style="36" customWidth="1"/>
    <col min="517" max="518" width="20.6640625" style="36" customWidth="1"/>
    <col min="519" max="519" width="19.6640625" style="36" customWidth="1"/>
    <col min="520" max="520" width="1.6640625" style="36" customWidth="1"/>
    <col min="521" max="768" width="9" style="36"/>
    <col min="769" max="769" width="1.6640625" style="36" customWidth="1"/>
    <col min="770" max="770" width="3.44140625" style="36" customWidth="1"/>
    <col min="771" max="771" width="10.6640625" style="36" customWidth="1"/>
    <col min="772" max="772" width="23.6640625" style="36" customWidth="1"/>
    <col min="773" max="774" width="20.6640625" style="36" customWidth="1"/>
    <col min="775" max="775" width="19.6640625" style="36" customWidth="1"/>
    <col min="776" max="776" width="1.6640625" style="36" customWidth="1"/>
    <col min="777" max="1024" width="9" style="36"/>
    <col min="1025" max="1025" width="1.6640625" style="36" customWidth="1"/>
    <col min="1026" max="1026" width="3.44140625" style="36" customWidth="1"/>
    <col min="1027" max="1027" width="10.6640625" style="36" customWidth="1"/>
    <col min="1028" max="1028" width="23.6640625" style="36" customWidth="1"/>
    <col min="1029" max="1030" width="20.6640625" style="36" customWidth="1"/>
    <col min="1031" max="1031" width="19.6640625" style="36" customWidth="1"/>
    <col min="1032" max="1032" width="1.6640625" style="36" customWidth="1"/>
    <col min="1033" max="1280" width="9" style="36"/>
    <col min="1281" max="1281" width="1.6640625" style="36" customWidth="1"/>
    <col min="1282" max="1282" width="3.44140625" style="36" customWidth="1"/>
    <col min="1283" max="1283" width="10.6640625" style="36" customWidth="1"/>
    <col min="1284" max="1284" width="23.6640625" style="36" customWidth="1"/>
    <col min="1285" max="1286" width="20.6640625" style="36" customWidth="1"/>
    <col min="1287" max="1287" width="19.6640625" style="36" customWidth="1"/>
    <col min="1288" max="1288" width="1.6640625" style="36" customWidth="1"/>
    <col min="1289" max="1536" width="9" style="36"/>
    <col min="1537" max="1537" width="1.6640625" style="36" customWidth="1"/>
    <col min="1538" max="1538" width="3.44140625" style="36" customWidth="1"/>
    <col min="1539" max="1539" width="10.6640625" style="36" customWidth="1"/>
    <col min="1540" max="1540" width="23.6640625" style="36" customWidth="1"/>
    <col min="1541" max="1542" width="20.6640625" style="36" customWidth="1"/>
    <col min="1543" max="1543" width="19.6640625" style="36" customWidth="1"/>
    <col min="1544" max="1544" width="1.6640625" style="36" customWidth="1"/>
    <col min="1545" max="1792" width="9" style="36"/>
    <col min="1793" max="1793" width="1.6640625" style="36" customWidth="1"/>
    <col min="1794" max="1794" width="3.44140625" style="36" customWidth="1"/>
    <col min="1795" max="1795" width="10.6640625" style="36" customWidth="1"/>
    <col min="1796" max="1796" width="23.6640625" style="36" customWidth="1"/>
    <col min="1797" max="1798" width="20.6640625" style="36" customWidth="1"/>
    <col min="1799" max="1799" width="19.6640625" style="36" customWidth="1"/>
    <col min="1800" max="1800" width="1.6640625" style="36" customWidth="1"/>
    <col min="1801" max="2048" width="9" style="36"/>
    <col min="2049" max="2049" width="1.6640625" style="36" customWidth="1"/>
    <col min="2050" max="2050" width="3.44140625" style="36" customWidth="1"/>
    <col min="2051" max="2051" width="10.6640625" style="36" customWidth="1"/>
    <col min="2052" max="2052" width="23.6640625" style="36" customWidth="1"/>
    <col min="2053" max="2054" width="20.6640625" style="36" customWidth="1"/>
    <col min="2055" max="2055" width="19.6640625" style="36" customWidth="1"/>
    <col min="2056" max="2056" width="1.6640625" style="36" customWidth="1"/>
    <col min="2057" max="2304" width="9" style="36"/>
    <col min="2305" max="2305" width="1.6640625" style="36" customWidth="1"/>
    <col min="2306" max="2306" width="3.44140625" style="36" customWidth="1"/>
    <col min="2307" max="2307" width="10.6640625" style="36" customWidth="1"/>
    <col min="2308" max="2308" width="23.6640625" style="36" customWidth="1"/>
    <col min="2309" max="2310" width="20.6640625" style="36" customWidth="1"/>
    <col min="2311" max="2311" width="19.6640625" style="36" customWidth="1"/>
    <col min="2312" max="2312" width="1.6640625" style="36" customWidth="1"/>
    <col min="2313" max="2560" width="9" style="36"/>
    <col min="2561" max="2561" width="1.6640625" style="36" customWidth="1"/>
    <col min="2562" max="2562" width="3.44140625" style="36" customWidth="1"/>
    <col min="2563" max="2563" width="10.6640625" style="36" customWidth="1"/>
    <col min="2564" max="2564" width="23.6640625" style="36" customWidth="1"/>
    <col min="2565" max="2566" width="20.6640625" style="36" customWidth="1"/>
    <col min="2567" max="2567" width="19.6640625" style="36" customWidth="1"/>
    <col min="2568" max="2568" width="1.6640625" style="36" customWidth="1"/>
    <col min="2569" max="2816" width="9" style="36"/>
    <col min="2817" max="2817" width="1.6640625" style="36" customWidth="1"/>
    <col min="2818" max="2818" width="3.44140625" style="36" customWidth="1"/>
    <col min="2819" max="2819" width="10.6640625" style="36" customWidth="1"/>
    <col min="2820" max="2820" width="23.6640625" style="36" customWidth="1"/>
    <col min="2821" max="2822" width="20.6640625" style="36" customWidth="1"/>
    <col min="2823" max="2823" width="19.6640625" style="36" customWidth="1"/>
    <col min="2824" max="2824" width="1.6640625" style="36" customWidth="1"/>
    <col min="2825" max="3072" width="9" style="36"/>
    <col min="3073" max="3073" width="1.6640625" style="36" customWidth="1"/>
    <col min="3074" max="3074" width="3.44140625" style="36" customWidth="1"/>
    <col min="3075" max="3075" width="10.6640625" style="36" customWidth="1"/>
    <col min="3076" max="3076" width="23.6640625" style="36" customWidth="1"/>
    <col min="3077" max="3078" width="20.6640625" style="36" customWidth="1"/>
    <col min="3079" max="3079" width="19.6640625" style="36" customWidth="1"/>
    <col min="3080" max="3080" width="1.6640625" style="36" customWidth="1"/>
    <col min="3081" max="3328" width="9" style="36"/>
    <col min="3329" max="3329" width="1.6640625" style="36" customWidth="1"/>
    <col min="3330" max="3330" width="3.44140625" style="36" customWidth="1"/>
    <col min="3331" max="3331" width="10.6640625" style="36" customWidth="1"/>
    <col min="3332" max="3332" width="23.6640625" style="36" customWidth="1"/>
    <col min="3333" max="3334" width="20.6640625" style="36" customWidth="1"/>
    <col min="3335" max="3335" width="19.6640625" style="36" customWidth="1"/>
    <col min="3336" max="3336" width="1.6640625" style="36" customWidth="1"/>
    <col min="3337" max="3584" width="9" style="36"/>
    <col min="3585" max="3585" width="1.6640625" style="36" customWidth="1"/>
    <col min="3586" max="3586" width="3.44140625" style="36" customWidth="1"/>
    <col min="3587" max="3587" width="10.6640625" style="36" customWidth="1"/>
    <col min="3588" max="3588" width="23.6640625" style="36" customWidth="1"/>
    <col min="3589" max="3590" width="20.6640625" style="36" customWidth="1"/>
    <col min="3591" max="3591" width="19.6640625" style="36" customWidth="1"/>
    <col min="3592" max="3592" width="1.6640625" style="36" customWidth="1"/>
    <col min="3593" max="3840" width="9" style="36"/>
    <col min="3841" max="3841" width="1.6640625" style="36" customWidth="1"/>
    <col min="3842" max="3842" width="3.44140625" style="36" customWidth="1"/>
    <col min="3843" max="3843" width="10.6640625" style="36" customWidth="1"/>
    <col min="3844" max="3844" width="23.6640625" style="36" customWidth="1"/>
    <col min="3845" max="3846" width="20.6640625" style="36" customWidth="1"/>
    <col min="3847" max="3847" width="19.6640625" style="36" customWidth="1"/>
    <col min="3848" max="3848" width="1.6640625" style="36" customWidth="1"/>
    <col min="3849" max="4096" width="9" style="36"/>
    <col min="4097" max="4097" width="1.6640625" style="36" customWidth="1"/>
    <col min="4098" max="4098" width="3.44140625" style="36" customWidth="1"/>
    <col min="4099" max="4099" width="10.6640625" style="36" customWidth="1"/>
    <col min="4100" max="4100" width="23.6640625" style="36" customWidth="1"/>
    <col min="4101" max="4102" width="20.6640625" style="36" customWidth="1"/>
    <col min="4103" max="4103" width="19.6640625" style="36" customWidth="1"/>
    <col min="4104" max="4104" width="1.6640625" style="36" customWidth="1"/>
    <col min="4105" max="4352" width="9" style="36"/>
    <col min="4353" max="4353" width="1.6640625" style="36" customWidth="1"/>
    <col min="4354" max="4354" width="3.44140625" style="36" customWidth="1"/>
    <col min="4355" max="4355" width="10.6640625" style="36" customWidth="1"/>
    <col min="4356" max="4356" width="23.6640625" style="36" customWidth="1"/>
    <col min="4357" max="4358" width="20.6640625" style="36" customWidth="1"/>
    <col min="4359" max="4359" width="19.6640625" style="36" customWidth="1"/>
    <col min="4360" max="4360" width="1.6640625" style="36" customWidth="1"/>
    <col min="4361" max="4608" width="9" style="36"/>
    <col min="4609" max="4609" width="1.6640625" style="36" customWidth="1"/>
    <col min="4610" max="4610" width="3.44140625" style="36" customWidth="1"/>
    <col min="4611" max="4611" width="10.6640625" style="36" customWidth="1"/>
    <col min="4612" max="4612" width="23.6640625" style="36" customWidth="1"/>
    <col min="4613" max="4614" width="20.6640625" style="36" customWidth="1"/>
    <col min="4615" max="4615" width="19.6640625" style="36" customWidth="1"/>
    <col min="4616" max="4616" width="1.6640625" style="36" customWidth="1"/>
    <col min="4617" max="4864" width="9" style="36"/>
    <col min="4865" max="4865" width="1.6640625" style="36" customWidth="1"/>
    <col min="4866" max="4866" width="3.44140625" style="36" customWidth="1"/>
    <col min="4867" max="4867" width="10.6640625" style="36" customWidth="1"/>
    <col min="4868" max="4868" width="23.6640625" style="36" customWidth="1"/>
    <col min="4869" max="4870" width="20.6640625" style="36" customWidth="1"/>
    <col min="4871" max="4871" width="19.6640625" style="36" customWidth="1"/>
    <col min="4872" max="4872" width="1.6640625" style="36" customWidth="1"/>
    <col min="4873" max="5120" width="9" style="36"/>
    <col min="5121" max="5121" width="1.6640625" style="36" customWidth="1"/>
    <col min="5122" max="5122" width="3.44140625" style="36" customWidth="1"/>
    <col min="5123" max="5123" width="10.6640625" style="36" customWidth="1"/>
    <col min="5124" max="5124" width="23.6640625" style="36" customWidth="1"/>
    <col min="5125" max="5126" width="20.6640625" style="36" customWidth="1"/>
    <col min="5127" max="5127" width="19.6640625" style="36" customWidth="1"/>
    <col min="5128" max="5128" width="1.6640625" style="36" customWidth="1"/>
    <col min="5129" max="5376" width="9" style="36"/>
    <col min="5377" max="5377" width="1.6640625" style="36" customWidth="1"/>
    <col min="5378" max="5378" width="3.44140625" style="36" customWidth="1"/>
    <col min="5379" max="5379" width="10.6640625" style="36" customWidth="1"/>
    <col min="5380" max="5380" width="23.6640625" style="36" customWidth="1"/>
    <col min="5381" max="5382" width="20.6640625" style="36" customWidth="1"/>
    <col min="5383" max="5383" width="19.6640625" style="36" customWidth="1"/>
    <col min="5384" max="5384" width="1.6640625" style="36" customWidth="1"/>
    <col min="5385" max="5632" width="9" style="36"/>
    <col min="5633" max="5633" width="1.6640625" style="36" customWidth="1"/>
    <col min="5634" max="5634" width="3.44140625" style="36" customWidth="1"/>
    <col min="5635" max="5635" width="10.6640625" style="36" customWidth="1"/>
    <col min="5636" max="5636" width="23.6640625" style="36" customWidth="1"/>
    <col min="5637" max="5638" width="20.6640625" style="36" customWidth="1"/>
    <col min="5639" max="5639" width="19.6640625" style="36" customWidth="1"/>
    <col min="5640" max="5640" width="1.6640625" style="36" customWidth="1"/>
    <col min="5641" max="5888" width="9" style="36"/>
    <col min="5889" max="5889" width="1.6640625" style="36" customWidth="1"/>
    <col min="5890" max="5890" width="3.44140625" style="36" customWidth="1"/>
    <col min="5891" max="5891" width="10.6640625" style="36" customWidth="1"/>
    <col min="5892" max="5892" width="23.6640625" style="36" customWidth="1"/>
    <col min="5893" max="5894" width="20.6640625" style="36" customWidth="1"/>
    <col min="5895" max="5895" width="19.6640625" style="36" customWidth="1"/>
    <col min="5896" max="5896" width="1.6640625" style="36" customWidth="1"/>
    <col min="5897" max="6144" width="9" style="36"/>
    <col min="6145" max="6145" width="1.6640625" style="36" customWidth="1"/>
    <col min="6146" max="6146" width="3.44140625" style="36" customWidth="1"/>
    <col min="6147" max="6147" width="10.6640625" style="36" customWidth="1"/>
    <col min="6148" max="6148" width="23.6640625" style="36" customWidth="1"/>
    <col min="6149" max="6150" width="20.6640625" style="36" customWidth="1"/>
    <col min="6151" max="6151" width="19.6640625" style="36" customWidth="1"/>
    <col min="6152" max="6152" width="1.6640625" style="36" customWidth="1"/>
    <col min="6153" max="6400" width="9" style="36"/>
    <col min="6401" max="6401" width="1.6640625" style="36" customWidth="1"/>
    <col min="6402" max="6402" width="3.44140625" style="36" customWidth="1"/>
    <col min="6403" max="6403" width="10.6640625" style="36" customWidth="1"/>
    <col min="6404" max="6404" width="23.6640625" style="36" customWidth="1"/>
    <col min="6405" max="6406" width="20.6640625" style="36" customWidth="1"/>
    <col min="6407" max="6407" width="19.6640625" style="36" customWidth="1"/>
    <col min="6408" max="6408" width="1.6640625" style="36" customWidth="1"/>
    <col min="6409" max="6656" width="9" style="36"/>
    <col min="6657" max="6657" width="1.6640625" style="36" customWidth="1"/>
    <col min="6658" max="6658" width="3.44140625" style="36" customWidth="1"/>
    <col min="6659" max="6659" width="10.6640625" style="36" customWidth="1"/>
    <col min="6660" max="6660" width="23.6640625" style="36" customWidth="1"/>
    <col min="6661" max="6662" width="20.6640625" style="36" customWidth="1"/>
    <col min="6663" max="6663" width="19.6640625" style="36" customWidth="1"/>
    <col min="6664" max="6664" width="1.6640625" style="36" customWidth="1"/>
    <col min="6665" max="6912" width="9" style="36"/>
    <col min="6913" max="6913" width="1.6640625" style="36" customWidth="1"/>
    <col min="6914" max="6914" width="3.44140625" style="36" customWidth="1"/>
    <col min="6915" max="6915" width="10.6640625" style="36" customWidth="1"/>
    <col min="6916" max="6916" width="23.6640625" style="36" customWidth="1"/>
    <col min="6917" max="6918" width="20.6640625" style="36" customWidth="1"/>
    <col min="6919" max="6919" width="19.6640625" style="36" customWidth="1"/>
    <col min="6920" max="6920" width="1.6640625" style="36" customWidth="1"/>
    <col min="6921" max="7168" width="9" style="36"/>
    <col min="7169" max="7169" width="1.6640625" style="36" customWidth="1"/>
    <col min="7170" max="7170" width="3.44140625" style="36" customWidth="1"/>
    <col min="7171" max="7171" width="10.6640625" style="36" customWidth="1"/>
    <col min="7172" max="7172" width="23.6640625" style="36" customWidth="1"/>
    <col min="7173" max="7174" width="20.6640625" style="36" customWidth="1"/>
    <col min="7175" max="7175" width="19.6640625" style="36" customWidth="1"/>
    <col min="7176" max="7176" width="1.6640625" style="36" customWidth="1"/>
    <col min="7177" max="7424" width="9" style="36"/>
    <col min="7425" max="7425" width="1.6640625" style="36" customWidth="1"/>
    <col min="7426" max="7426" width="3.44140625" style="36" customWidth="1"/>
    <col min="7427" max="7427" width="10.6640625" style="36" customWidth="1"/>
    <col min="7428" max="7428" width="23.6640625" style="36" customWidth="1"/>
    <col min="7429" max="7430" width="20.6640625" style="36" customWidth="1"/>
    <col min="7431" max="7431" width="19.6640625" style="36" customWidth="1"/>
    <col min="7432" max="7432" width="1.6640625" style="36" customWidth="1"/>
    <col min="7433" max="7680" width="9" style="36"/>
    <col min="7681" max="7681" width="1.6640625" style="36" customWidth="1"/>
    <col min="7682" max="7682" width="3.44140625" style="36" customWidth="1"/>
    <col min="7683" max="7683" width="10.6640625" style="36" customWidth="1"/>
    <col min="7684" max="7684" width="23.6640625" style="36" customWidth="1"/>
    <col min="7685" max="7686" width="20.6640625" style="36" customWidth="1"/>
    <col min="7687" max="7687" width="19.6640625" style="36" customWidth="1"/>
    <col min="7688" max="7688" width="1.6640625" style="36" customWidth="1"/>
    <col min="7689" max="7936" width="9" style="36"/>
    <col min="7937" max="7937" width="1.6640625" style="36" customWidth="1"/>
    <col min="7938" max="7938" width="3.44140625" style="36" customWidth="1"/>
    <col min="7939" max="7939" width="10.6640625" style="36" customWidth="1"/>
    <col min="7940" max="7940" width="23.6640625" style="36" customWidth="1"/>
    <col min="7941" max="7942" width="20.6640625" style="36" customWidth="1"/>
    <col min="7943" max="7943" width="19.6640625" style="36" customWidth="1"/>
    <col min="7944" max="7944" width="1.6640625" style="36" customWidth="1"/>
    <col min="7945" max="8192" width="9" style="36"/>
    <col min="8193" max="8193" width="1.6640625" style="36" customWidth="1"/>
    <col min="8194" max="8194" width="3.44140625" style="36" customWidth="1"/>
    <col min="8195" max="8195" width="10.6640625" style="36" customWidth="1"/>
    <col min="8196" max="8196" width="23.6640625" style="36" customWidth="1"/>
    <col min="8197" max="8198" width="20.6640625" style="36" customWidth="1"/>
    <col min="8199" max="8199" width="19.6640625" style="36" customWidth="1"/>
    <col min="8200" max="8200" width="1.6640625" style="36" customWidth="1"/>
    <col min="8201" max="8448" width="9" style="36"/>
    <col min="8449" max="8449" width="1.6640625" style="36" customWidth="1"/>
    <col min="8450" max="8450" width="3.44140625" style="36" customWidth="1"/>
    <col min="8451" max="8451" width="10.6640625" style="36" customWidth="1"/>
    <col min="8452" max="8452" width="23.6640625" style="36" customWidth="1"/>
    <col min="8453" max="8454" width="20.6640625" style="36" customWidth="1"/>
    <col min="8455" max="8455" width="19.6640625" style="36" customWidth="1"/>
    <col min="8456" max="8456" width="1.6640625" style="36" customWidth="1"/>
    <col min="8457" max="8704" width="9" style="36"/>
    <col min="8705" max="8705" width="1.6640625" style="36" customWidth="1"/>
    <col min="8706" max="8706" width="3.44140625" style="36" customWidth="1"/>
    <col min="8707" max="8707" width="10.6640625" style="36" customWidth="1"/>
    <col min="8708" max="8708" width="23.6640625" style="36" customWidth="1"/>
    <col min="8709" max="8710" width="20.6640625" style="36" customWidth="1"/>
    <col min="8711" max="8711" width="19.6640625" style="36" customWidth="1"/>
    <col min="8712" max="8712" width="1.6640625" style="36" customWidth="1"/>
    <col min="8713" max="8960" width="9" style="36"/>
    <col min="8961" max="8961" width="1.6640625" style="36" customWidth="1"/>
    <col min="8962" max="8962" width="3.44140625" style="36" customWidth="1"/>
    <col min="8963" max="8963" width="10.6640625" style="36" customWidth="1"/>
    <col min="8964" max="8964" width="23.6640625" style="36" customWidth="1"/>
    <col min="8965" max="8966" width="20.6640625" style="36" customWidth="1"/>
    <col min="8967" max="8967" width="19.6640625" style="36" customWidth="1"/>
    <col min="8968" max="8968" width="1.6640625" style="36" customWidth="1"/>
    <col min="8969" max="9216" width="9" style="36"/>
    <col min="9217" max="9217" width="1.6640625" style="36" customWidth="1"/>
    <col min="9218" max="9218" width="3.44140625" style="36" customWidth="1"/>
    <col min="9219" max="9219" width="10.6640625" style="36" customWidth="1"/>
    <col min="9220" max="9220" width="23.6640625" style="36" customWidth="1"/>
    <col min="9221" max="9222" width="20.6640625" style="36" customWidth="1"/>
    <col min="9223" max="9223" width="19.6640625" style="36" customWidth="1"/>
    <col min="9224" max="9224" width="1.6640625" style="36" customWidth="1"/>
    <col min="9225" max="9472" width="9" style="36"/>
    <col min="9473" max="9473" width="1.6640625" style="36" customWidth="1"/>
    <col min="9474" max="9474" width="3.44140625" style="36" customWidth="1"/>
    <col min="9475" max="9475" width="10.6640625" style="36" customWidth="1"/>
    <col min="9476" max="9476" width="23.6640625" style="36" customWidth="1"/>
    <col min="9477" max="9478" width="20.6640625" style="36" customWidth="1"/>
    <col min="9479" max="9479" width="19.6640625" style="36" customWidth="1"/>
    <col min="9480" max="9480" width="1.6640625" style="36" customWidth="1"/>
    <col min="9481" max="9728" width="9" style="36"/>
    <col min="9729" max="9729" width="1.6640625" style="36" customWidth="1"/>
    <col min="9730" max="9730" width="3.44140625" style="36" customWidth="1"/>
    <col min="9731" max="9731" width="10.6640625" style="36" customWidth="1"/>
    <col min="9732" max="9732" width="23.6640625" style="36" customWidth="1"/>
    <col min="9733" max="9734" width="20.6640625" style="36" customWidth="1"/>
    <col min="9735" max="9735" width="19.6640625" style="36" customWidth="1"/>
    <col min="9736" max="9736" width="1.6640625" style="36" customWidth="1"/>
    <col min="9737" max="9984" width="9" style="36"/>
    <col min="9985" max="9985" width="1.6640625" style="36" customWidth="1"/>
    <col min="9986" max="9986" width="3.44140625" style="36" customWidth="1"/>
    <col min="9987" max="9987" width="10.6640625" style="36" customWidth="1"/>
    <col min="9988" max="9988" width="23.6640625" style="36" customWidth="1"/>
    <col min="9989" max="9990" width="20.6640625" style="36" customWidth="1"/>
    <col min="9991" max="9991" width="19.6640625" style="36" customWidth="1"/>
    <col min="9992" max="9992" width="1.6640625" style="36" customWidth="1"/>
    <col min="9993" max="10240" width="9" style="36"/>
    <col min="10241" max="10241" width="1.6640625" style="36" customWidth="1"/>
    <col min="10242" max="10242" width="3.44140625" style="36" customWidth="1"/>
    <col min="10243" max="10243" width="10.6640625" style="36" customWidth="1"/>
    <col min="10244" max="10244" width="23.6640625" style="36" customWidth="1"/>
    <col min="10245" max="10246" width="20.6640625" style="36" customWidth="1"/>
    <col min="10247" max="10247" width="19.6640625" style="36" customWidth="1"/>
    <col min="10248" max="10248" width="1.6640625" style="36" customWidth="1"/>
    <col min="10249" max="10496" width="9" style="36"/>
    <col min="10497" max="10497" width="1.6640625" style="36" customWidth="1"/>
    <col min="10498" max="10498" width="3.44140625" style="36" customWidth="1"/>
    <col min="10499" max="10499" width="10.6640625" style="36" customWidth="1"/>
    <col min="10500" max="10500" width="23.6640625" style="36" customWidth="1"/>
    <col min="10501" max="10502" width="20.6640625" style="36" customWidth="1"/>
    <col min="10503" max="10503" width="19.6640625" style="36" customWidth="1"/>
    <col min="10504" max="10504" width="1.6640625" style="36" customWidth="1"/>
    <col min="10505" max="10752" width="9" style="36"/>
    <col min="10753" max="10753" width="1.6640625" style="36" customWidth="1"/>
    <col min="10754" max="10754" width="3.44140625" style="36" customWidth="1"/>
    <col min="10755" max="10755" width="10.6640625" style="36" customWidth="1"/>
    <col min="10756" max="10756" width="23.6640625" style="36" customWidth="1"/>
    <col min="10757" max="10758" width="20.6640625" style="36" customWidth="1"/>
    <col min="10759" max="10759" width="19.6640625" style="36" customWidth="1"/>
    <col min="10760" max="10760" width="1.6640625" style="36" customWidth="1"/>
    <col min="10761" max="11008" width="9" style="36"/>
    <col min="11009" max="11009" width="1.6640625" style="36" customWidth="1"/>
    <col min="11010" max="11010" width="3.44140625" style="36" customWidth="1"/>
    <col min="11011" max="11011" width="10.6640625" style="36" customWidth="1"/>
    <col min="11012" max="11012" width="23.6640625" style="36" customWidth="1"/>
    <col min="11013" max="11014" width="20.6640625" style="36" customWidth="1"/>
    <col min="11015" max="11015" width="19.6640625" style="36" customWidth="1"/>
    <col min="11016" max="11016" width="1.6640625" style="36" customWidth="1"/>
    <col min="11017" max="11264" width="9" style="36"/>
    <col min="11265" max="11265" width="1.6640625" style="36" customWidth="1"/>
    <col min="11266" max="11266" width="3.44140625" style="36" customWidth="1"/>
    <col min="11267" max="11267" width="10.6640625" style="36" customWidth="1"/>
    <col min="11268" max="11268" width="23.6640625" style="36" customWidth="1"/>
    <col min="11269" max="11270" width="20.6640625" style="36" customWidth="1"/>
    <col min="11271" max="11271" width="19.6640625" style="36" customWidth="1"/>
    <col min="11272" max="11272" width="1.6640625" style="36" customWidth="1"/>
    <col min="11273" max="11520" width="9" style="36"/>
    <col min="11521" max="11521" width="1.6640625" style="36" customWidth="1"/>
    <col min="11522" max="11522" width="3.44140625" style="36" customWidth="1"/>
    <col min="11523" max="11523" width="10.6640625" style="36" customWidth="1"/>
    <col min="11524" max="11524" width="23.6640625" style="36" customWidth="1"/>
    <col min="11525" max="11526" width="20.6640625" style="36" customWidth="1"/>
    <col min="11527" max="11527" width="19.6640625" style="36" customWidth="1"/>
    <col min="11528" max="11528" width="1.6640625" style="36" customWidth="1"/>
    <col min="11529" max="11776" width="9" style="36"/>
    <col min="11777" max="11777" width="1.6640625" style="36" customWidth="1"/>
    <col min="11778" max="11778" width="3.44140625" style="36" customWidth="1"/>
    <col min="11779" max="11779" width="10.6640625" style="36" customWidth="1"/>
    <col min="11780" max="11780" width="23.6640625" style="36" customWidth="1"/>
    <col min="11781" max="11782" width="20.6640625" style="36" customWidth="1"/>
    <col min="11783" max="11783" width="19.6640625" style="36" customWidth="1"/>
    <col min="11784" max="11784" width="1.6640625" style="36" customWidth="1"/>
    <col min="11785" max="12032" width="9" style="36"/>
    <col min="12033" max="12033" width="1.6640625" style="36" customWidth="1"/>
    <col min="12034" max="12034" width="3.44140625" style="36" customWidth="1"/>
    <col min="12035" max="12035" width="10.6640625" style="36" customWidth="1"/>
    <col min="12036" max="12036" width="23.6640625" style="36" customWidth="1"/>
    <col min="12037" max="12038" width="20.6640625" style="36" customWidth="1"/>
    <col min="12039" max="12039" width="19.6640625" style="36" customWidth="1"/>
    <col min="12040" max="12040" width="1.6640625" style="36" customWidth="1"/>
    <col min="12041" max="12288" width="9" style="36"/>
    <col min="12289" max="12289" width="1.6640625" style="36" customWidth="1"/>
    <col min="12290" max="12290" width="3.44140625" style="36" customWidth="1"/>
    <col min="12291" max="12291" width="10.6640625" style="36" customWidth="1"/>
    <col min="12292" max="12292" width="23.6640625" style="36" customWidth="1"/>
    <col min="12293" max="12294" width="20.6640625" style="36" customWidth="1"/>
    <col min="12295" max="12295" width="19.6640625" style="36" customWidth="1"/>
    <col min="12296" max="12296" width="1.6640625" style="36" customWidth="1"/>
    <col min="12297" max="12544" width="9" style="36"/>
    <col min="12545" max="12545" width="1.6640625" style="36" customWidth="1"/>
    <col min="12546" max="12546" width="3.44140625" style="36" customWidth="1"/>
    <col min="12547" max="12547" width="10.6640625" style="36" customWidth="1"/>
    <col min="12548" max="12548" width="23.6640625" style="36" customWidth="1"/>
    <col min="12549" max="12550" width="20.6640625" style="36" customWidth="1"/>
    <col min="12551" max="12551" width="19.6640625" style="36" customWidth="1"/>
    <col min="12552" max="12552" width="1.6640625" style="36" customWidth="1"/>
    <col min="12553" max="12800" width="9" style="36"/>
    <col min="12801" max="12801" width="1.6640625" style="36" customWidth="1"/>
    <col min="12802" max="12802" width="3.44140625" style="36" customWidth="1"/>
    <col min="12803" max="12803" width="10.6640625" style="36" customWidth="1"/>
    <col min="12804" max="12804" width="23.6640625" style="36" customWidth="1"/>
    <col min="12805" max="12806" width="20.6640625" style="36" customWidth="1"/>
    <col min="12807" max="12807" width="19.6640625" style="36" customWidth="1"/>
    <col min="12808" max="12808" width="1.6640625" style="36" customWidth="1"/>
    <col min="12809" max="13056" width="9" style="36"/>
    <col min="13057" max="13057" width="1.6640625" style="36" customWidth="1"/>
    <col min="13058" max="13058" width="3.44140625" style="36" customWidth="1"/>
    <col min="13059" max="13059" width="10.6640625" style="36" customWidth="1"/>
    <col min="13060" max="13060" width="23.6640625" style="36" customWidth="1"/>
    <col min="13061" max="13062" width="20.6640625" style="36" customWidth="1"/>
    <col min="13063" max="13063" width="19.6640625" style="36" customWidth="1"/>
    <col min="13064" max="13064" width="1.6640625" style="36" customWidth="1"/>
    <col min="13065" max="13312" width="9" style="36"/>
    <col min="13313" max="13313" width="1.6640625" style="36" customWidth="1"/>
    <col min="13314" max="13314" width="3.44140625" style="36" customWidth="1"/>
    <col min="13315" max="13315" width="10.6640625" style="36" customWidth="1"/>
    <col min="13316" max="13316" width="23.6640625" style="36" customWidth="1"/>
    <col min="13317" max="13318" width="20.6640625" style="36" customWidth="1"/>
    <col min="13319" max="13319" width="19.6640625" style="36" customWidth="1"/>
    <col min="13320" max="13320" width="1.6640625" style="36" customWidth="1"/>
    <col min="13321" max="13568" width="9" style="36"/>
    <col min="13569" max="13569" width="1.6640625" style="36" customWidth="1"/>
    <col min="13570" max="13570" width="3.44140625" style="36" customWidth="1"/>
    <col min="13571" max="13571" width="10.6640625" style="36" customWidth="1"/>
    <col min="13572" max="13572" width="23.6640625" style="36" customWidth="1"/>
    <col min="13573" max="13574" width="20.6640625" style="36" customWidth="1"/>
    <col min="13575" max="13575" width="19.6640625" style="36" customWidth="1"/>
    <col min="13576" max="13576" width="1.6640625" style="36" customWidth="1"/>
    <col min="13577" max="13824" width="9" style="36"/>
    <col min="13825" max="13825" width="1.6640625" style="36" customWidth="1"/>
    <col min="13826" max="13826" width="3.44140625" style="36" customWidth="1"/>
    <col min="13827" max="13827" width="10.6640625" style="36" customWidth="1"/>
    <col min="13828" max="13828" width="23.6640625" style="36" customWidth="1"/>
    <col min="13829" max="13830" width="20.6640625" style="36" customWidth="1"/>
    <col min="13831" max="13831" width="19.6640625" style="36" customWidth="1"/>
    <col min="13832" max="13832" width="1.6640625" style="36" customWidth="1"/>
    <col min="13833" max="14080" width="9" style="36"/>
    <col min="14081" max="14081" width="1.6640625" style="36" customWidth="1"/>
    <col min="14082" max="14082" width="3.44140625" style="36" customWidth="1"/>
    <col min="14083" max="14083" width="10.6640625" style="36" customWidth="1"/>
    <col min="14084" max="14084" width="23.6640625" style="36" customWidth="1"/>
    <col min="14085" max="14086" width="20.6640625" style="36" customWidth="1"/>
    <col min="14087" max="14087" width="19.6640625" style="36" customWidth="1"/>
    <col min="14088" max="14088" width="1.6640625" style="36" customWidth="1"/>
    <col min="14089" max="14336" width="9" style="36"/>
    <col min="14337" max="14337" width="1.6640625" style="36" customWidth="1"/>
    <col min="14338" max="14338" width="3.44140625" style="36" customWidth="1"/>
    <col min="14339" max="14339" width="10.6640625" style="36" customWidth="1"/>
    <col min="14340" max="14340" width="23.6640625" style="36" customWidth="1"/>
    <col min="14341" max="14342" width="20.6640625" style="36" customWidth="1"/>
    <col min="14343" max="14343" width="19.6640625" style="36" customWidth="1"/>
    <col min="14344" max="14344" width="1.6640625" style="36" customWidth="1"/>
    <col min="14345" max="14592" width="9" style="36"/>
    <col min="14593" max="14593" width="1.6640625" style="36" customWidth="1"/>
    <col min="14594" max="14594" width="3.44140625" style="36" customWidth="1"/>
    <col min="14595" max="14595" width="10.6640625" style="36" customWidth="1"/>
    <col min="14596" max="14596" width="23.6640625" style="36" customWidth="1"/>
    <col min="14597" max="14598" width="20.6640625" style="36" customWidth="1"/>
    <col min="14599" max="14599" width="19.6640625" style="36" customWidth="1"/>
    <col min="14600" max="14600" width="1.6640625" style="36" customWidth="1"/>
    <col min="14601" max="14848" width="9" style="36"/>
    <col min="14849" max="14849" width="1.6640625" style="36" customWidth="1"/>
    <col min="14850" max="14850" width="3.44140625" style="36" customWidth="1"/>
    <col min="14851" max="14851" width="10.6640625" style="36" customWidth="1"/>
    <col min="14852" max="14852" width="23.6640625" style="36" customWidth="1"/>
    <col min="14853" max="14854" width="20.6640625" style="36" customWidth="1"/>
    <col min="14855" max="14855" width="19.6640625" style="36" customWidth="1"/>
    <col min="14856" max="14856" width="1.6640625" style="36" customWidth="1"/>
    <col min="14857" max="15104" width="9" style="36"/>
    <col min="15105" max="15105" width="1.6640625" style="36" customWidth="1"/>
    <col min="15106" max="15106" width="3.44140625" style="36" customWidth="1"/>
    <col min="15107" max="15107" width="10.6640625" style="36" customWidth="1"/>
    <col min="15108" max="15108" width="23.6640625" style="36" customWidth="1"/>
    <col min="15109" max="15110" width="20.6640625" style="36" customWidth="1"/>
    <col min="15111" max="15111" width="19.6640625" style="36" customWidth="1"/>
    <col min="15112" max="15112" width="1.6640625" style="36" customWidth="1"/>
    <col min="15113" max="15360" width="9" style="36"/>
    <col min="15361" max="15361" width="1.6640625" style="36" customWidth="1"/>
    <col min="15362" max="15362" width="3.44140625" style="36" customWidth="1"/>
    <col min="15363" max="15363" width="10.6640625" style="36" customWidth="1"/>
    <col min="15364" max="15364" width="23.6640625" style="36" customWidth="1"/>
    <col min="15365" max="15366" width="20.6640625" style="36" customWidth="1"/>
    <col min="15367" max="15367" width="19.6640625" style="36" customWidth="1"/>
    <col min="15368" max="15368" width="1.6640625" style="36" customWidth="1"/>
    <col min="15369" max="15616" width="9" style="36"/>
    <col min="15617" max="15617" width="1.6640625" style="36" customWidth="1"/>
    <col min="15618" max="15618" width="3.44140625" style="36" customWidth="1"/>
    <col min="15619" max="15619" width="10.6640625" style="36" customWidth="1"/>
    <col min="15620" max="15620" width="23.6640625" style="36" customWidth="1"/>
    <col min="15621" max="15622" width="20.6640625" style="36" customWidth="1"/>
    <col min="15623" max="15623" width="19.6640625" style="36" customWidth="1"/>
    <col min="15624" max="15624" width="1.6640625" style="36" customWidth="1"/>
    <col min="15625" max="15872" width="9" style="36"/>
    <col min="15873" max="15873" width="1.6640625" style="36" customWidth="1"/>
    <col min="15874" max="15874" width="3.44140625" style="36" customWidth="1"/>
    <col min="15875" max="15875" width="10.6640625" style="36" customWidth="1"/>
    <col min="15876" max="15876" width="23.6640625" style="36" customWidth="1"/>
    <col min="15877" max="15878" width="20.6640625" style="36" customWidth="1"/>
    <col min="15879" max="15879" width="19.6640625" style="36" customWidth="1"/>
    <col min="15880" max="15880" width="1.6640625" style="36" customWidth="1"/>
    <col min="15881" max="16128" width="9" style="36"/>
    <col min="16129" max="16129" width="1.6640625" style="36" customWidth="1"/>
    <col min="16130" max="16130" width="3.44140625" style="36" customWidth="1"/>
    <col min="16131" max="16131" width="10.6640625" style="36" customWidth="1"/>
    <col min="16132" max="16132" width="23.6640625" style="36" customWidth="1"/>
    <col min="16133" max="16134" width="20.6640625" style="36" customWidth="1"/>
    <col min="16135" max="16135" width="19.6640625" style="36" customWidth="1"/>
    <col min="16136" max="16136" width="1.6640625" style="36" customWidth="1"/>
    <col min="16137" max="16384" width="9" style="36"/>
  </cols>
  <sheetData>
    <row r="1" spans="1:10" ht="24" customHeight="1">
      <c r="B1" s="93" t="s">
        <v>28</v>
      </c>
      <c r="C1" s="94"/>
      <c r="D1" s="94"/>
      <c r="E1" s="94"/>
      <c r="F1" s="94"/>
      <c r="G1" s="94"/>
    </row>
    <row r="2" spans="1:10" s="20" customFormat="1" ht="13.8" customHeight="1">
      <c r="A2" s="23"/>
      <c r="B2" s="23"/>
      <c r="C2" s="23"/>
      <c r="D2" s="23"/>
      <c r="E2" s="23"/>
      <c r="F2" s="23"/>
      <c r="G2" s="23"/>
      <c r="H2" s="23"/>
      <c r="I2" s="23"/>
      <c r="J2" s="23"/>
    </row>
    <row r="3" spans="1:10" s="20" customFormat="1" ht="13.8" customHeight="1" thickBot="1">
      <c r="B3" s="35"/>
      <c r="C3" s="35"/>
      <c r="D3" s="1"/>
      <c r="E3" s="1"/>
      <c r="F3" s="22"/>
      <c r="G3" s="22" t="s">
        <v>73</v>
      </c>
      <c r="H3" s="21"/>
      <c r="I3" s="21"/>
      <c r="J3" s="22"/>
    </row>
    <row r="4" spans="1:10" ht="15" customHeight="1">
      <c r="B4" s="95" t="s">
        <v>6</v>
      </c>
      <c r="C4" s="96"/>
      <c r="D4" s="101" t="s">
        <v>8</v>
      </c>
      <c r="E4" s="103" t="s">
        <v>9</v>
      </c>
      <c r="F4" s="104"/>
      <c r="G4" s="105"/>
    </row>
    <row r="5" spans="1:10" ht="15" customHeight="1">
      <c r="B5" s="97"/>
      <c r="C5" s="98"/>
      <c r="D5" s="102"/>
      <c r="E5" s="37" t="s">
        <v>22</v>
      </c>
      <c r="F5" s="38"/>
      <c r="G5" s="106" t="s">
        <v>10</v>
      </c>
    </row>
    <row r="6" spans="1:10" ht="15" customHeight="1">
      <c r="B6" s="99"/>
      <c r="C6" s="100"/>
      <c r="D6" s="39" t="s">
        <v>11</v>
      </c>
      <c r="E6" s="40" t="s">
        <v>12</v>
      </c>
      <c r="F6" s="41" t="s">
        <v>13</v>
      </c>
      <c r="G6" s="107"/>
    </row>
    <row r="7" spans="1:10" ht="15" customHeight="1">
      <c r="B7" s="2">
        <v>1</v>
      </c>
      <c r="C7" s="70" t="s">
        <v>29</v>
      </c>
      <c r="D7" s="6">
        <v>278247</v>
      </c>
      <c r="E7" s="7">
        <v>304670</v>
      </c>
      <c r="F7" s="77">
        <f>ROUND(D7/E7,4)</f>
        <v>0.9133</v>
      </c>
      <c r="G7" s="42">
        <v>739046</v>
      </c>
    </row>
    <row r="8" spans="1:10" ht="15" customHeight="1">
      <c r="B8" s="3">
        <v>2</v>
      </c>
      <c r="C8" s="71" t="s">
        <v>30</v>
      </c>
      <c r="D8" s="8">
        <v>69804</v>
      </c>
      <c r="E8" s="9">
        <v>79244</v>
      </c>
      <c r="F8" s="78">
        <f t="shared" ref="F8:F54" si="0">ROUND(D8/E8,4)</f>
        <v>0.88090000000000002</v>
      </c>
      <c r="G8" s="43">
        <v>194153</v>
      </c>
    </row>
    <row r="9" spans="1:10" ht="15" customHeight="1">
      <c r="B9" s="3">
        <v>3</v>
      </c>
      <c r="C9" s="71" t="s">
        <v>31</v>
      </c>
      <c r="D9" s="75">
        <v>56315</v>
      </c>
      <c r="E9" s="76">
        <v>65544</v>
      </c>
      <c r="F9" s="78">
        <f t="shared" si="0"/>
        <v>0.85919999999999996</v>
      </c>
      <c r="G9" s="43">
        <v>180632</v>
      </c>
    </row>
    <row r="10" spans="1:10" ht="15" customHeight="1">
      <c r="B10" s="3">
        <v>4</v>
      </c>
      <c r="C10" s="71" t="s">
        <v>32</v>
      </c>
      <c r="D10" s="8">
        <v>127919</v>
      </c>
      <c r="E10" s="9">
        <v>130588</v>
      </c>
      <c r="F10" s="78">
        <f t="shared" si="0"/>
        <v>0.97960000000000003</v>
      </c>
      <c r="G10" s="43">
        <v>299232</v>
      </c>
    </row>
    <row r="11" spans="1:10" ht="15" customHeight="1">
      <c r="B11" s="3">
        <v>5</v>
      </c>
      <c r="C11" s="71" t="s">
        <v>33</v>
      </c>
      <c r="D11" s="8">
        <v>92125</v>
      </c>
      <c r="E11" s="9">
        <v>103230</v>
      </c>
      <c r="F11" s="78">
        <f t="shared" si="0"/>
        <v>0.89239999999999997</v>
      </c>
      <c r="G11" s="43">
        <v>261884</v>
      </c>
    </row>
    <row r="12" spans="1:10" ht="15" customHeight="1">
      <c r="B12" s="3">
        <v>6</v>
      </c>
      <c r="C12" s="71" t="s">
        <v>34</v>
      </c>
      <c r="D12" s="8">
        <v>60855</v>
      </c>
      <c r="E12" s="9">
        <v>59899</v>
      </c>
      <c r="F12" s="78">
        <f t="shared" si="0"/>
        <v>1.016</v>
      </c>
      <c r="G12" s="43">
        <v>158745</v>
      </c>
    </row>
    <row r="13" spans="1:10" ht="15" customHeight="1">
      <c r="B13" s="4">
        <v>7</v>
      </c>
      <c r="C13" s="72" t="s">
        <v>35</v>
      </c>
      <c r="D13" s="10">
        <v>122658</v>
      </c>
      <c r="E13" s="11">
        <v>129792</v>
      </c>
      <c r="F13" s="79">
        <f t="shared" si="0"/>
        <v>0.94499999999999995</v>
      </c>
      <c r="G13" s="44">
        <v>318119</v>
      </c>
    </row>
    <row r="14" spans="1:10" ht="15" customHeight="1">
      <c r="B14" s="5">
        <v>8</v>
      </c>
      <c r="C14" s="73" t="s">
        <v>36</v>
      </c>
      <c r="D14" s="6">
        <v>172950</v>
      </c>
      <c r="E14" s="12">
        <v>163988</v>
      </c>
      <c r="F14" s="77">
        <f t="shared" si="0"/>
        <v>1.0547</v>
      </c>
      <c r="G14" s="42">
        <v>396877</v>
      </c>
    </row>
    <row r="15" spans="1:10" ht="15" customHeight="1">
      <c r="B15" s="3">
        <v>9</v>
      </c>
      <c r="C15" s="71" t="s">
        <v>37</v>
      </c>
      <c r="D15" s="8">
        <v>87780</v>
      </c>
      <c r="E15" s="9">
        <v>93992</v>
      </c>
      <c r="F15" s="78">
        <f t="shared" si="0"/>
        <v>0.93389999999999995</v>
      </c>
      <c r="G15" s="43">
        <v>239012</v>
      </c>
    </row>
    <row r="16" spans="1:10" ht="15" customHeight="1">
      <c r="B16" s="3">
        <v>10</v>
      </c>
      <c r="C16" s="71" t="s">
        <v>38</v>
      </c>
      <c r="D16" s="8">
        <v>88612</v>
      </c>
      <c r="E16" s="9">
        <v>91633</v>
      </c>
      <c r="F16" s="78">
        <f t="shared" si="0"/>
        <v>0.96699999999999997</v>
      </c>
      <c r="G16" s="43">
        <v>233683</v>
      </c>
    </row>
    <row r="17" spans="2:7" ht="15" customHeight="1">
      <c r="B17" s="3">
        <v>11</v>
      </c>
      <c r="C17" s="71" t="s">
        <v>39</v>
      </c>
      <c r="D17" s="8">
        <v>296569</v>
      </c>
      <c r="E17" s="9">
        <v>330006</v>
      </c>
      <c r="F17" s="78">
        <f t="shared" si="0"/>
        <v>0.89870000000000005</v>
      </c>
      <c r="G17" s="43">
        <v>791500</v>
      </c>
    </row>
    <row r="18" spans="2:7" ht="15" customHeight="1">
      <c r="B18" s="3">
        <v>12</v>
      </c>
      <c r="C18" s="71" t="s">
        <v>40</v>
      </c>
      <c r="D18" s="8">
        <v>235425</v>
      </c>
      <c r="E18" s="9">
        <v>260919</v>
      </c>
      <c r="F18" s="78">
        <f t="shared" si="0"/>
        <v>0.90229999999999999</v>
      </c>
      <c r="G18" s="43">
        <v>665905</v>
      </c>
    </row>
    <row r="19" spans="2:7" ht="15" customHeight="1">
      <c r="B19" s="3">
        <v>13</v>
      </c>
      <c r="C19" s="71" t="s">
        <v>41</v>
      </c>
      <c r="D19" s="8">
        <v>426723</v>
      </c>
      <c r="E19" s="9">
        <v>480366</v>
      </c>
      <c r="F19" s="78">
        <f t="shared" si="0"/>
        <v>0.88829999999999998</v>
      </c>
      <c r="G19" s="43">
        <v>1560475</v>
      </c>
    </row>
    <row r="20" spans="2:7" ht="15" customHeight="1">
      <c r="B20" s="4">
        <v>14</v>
      </c>
      <c r="C20" s="72" t="s">
        <v>0</v>
      </c>
      <c r="D20" s="13">
        <v>376966</v>
      </c>
      <c r="E20" s="14">
        <v>415384</v>
      </c>
      <c r="F20" s="80">
        <f t="shared" si="0"/>
        <v>0.90749999999999997</v>
      </c>
      <c r="G20" s="45">
        <v>1017180</v>
      </c>
    </row>
    <row r="21" spans="2:7" ht="15" customHeight="1">
      <c r="B21" s="5">
        <v>15</v>
      </c>
      <c r="C21" s="73" t="s">
        <v>42</v>
      </c>
      <c r="D21" s="15">
        <v>149146</v>
      </c>
      <c r="E21" s="7">
        <v>126228</v>
      </c>
      <c r="F21" s="81">
        <f t="shared" si="0"/>
        <v>1.1816</v>
      </c>
      <c r="G21" s="46">
        <v>299184</v>
      </c>
    </row>
    <row r="22" spans="2:7" ht="15" customHeight="1">
      <c r="B22" s="3">
        <v>16</v>
      </c>
      <c r="C22" s="71" t="s">
        <v>43</v>
      </c>
      <c r="D22" s="8">
        <v>58788</v>
      </c>
      <c r="E22" s="9">
        <v>66730</v>
      </c>
      <c r="F22" s="78">
        <f t="shared" si="0"/>
        <v>0.88100000000000001</v>
      </c>
      <c r="G22" s="43">
        <v>145993</v>
      </c>
    </row>
    <row r="23" spans="2:7" ht="15" customHeight="1">
      <c r="B23" s="3">
        <v>17</v>
      </c>
      <c r="C23" s="71" t="s">
        <v>44</v>
      </c>
      <c r="D23" s="75">
        <v>82855</v>
      </c>
      <c r="E23" s="76">
        <v>86287</v>
      </c>
      <c r="F23" s="78">
        <f t="shared" si="0"/>
        <v>0.96020000000000005</v>
      </c>
      <c r="G23" s="43">
        <v>187500</v>
      </c>
    </row>
    <row r="24" spans="2:7" ht="15" customHeight="1">
      <c r="B24" s="4">
        <v>18</v>
      </c>
      <c r="C24" s="72" t="s">
        <v>45</v>
      </c>
      <c r="D24" s="10">
        <v>47529</v>
      </c>
      <c r="E24" s="11">
        <v>51752</v>
      </c>
      <c r="F24" s="79">
        <f t="shared" si="0"/>
        <v>0.91839999999999999</v>
      </c>
      <c r="G24" s="44">
        <v>119428</v>
      </c>
    </row>
    <row r="25" spans="2:7" ht="15" customHeight="1">
      <c r="B25" s="5">
        <v>19</v>
      </c>
      <c r="C25" s="73" t="s">
        <v>46</v>
      </c>
      <c r="D25" s="6">
        <v>58548</v>
      </c>
      <c r="E25" s="12">
        <v>49169</v>
      </c>
      <c r="F25" s="77">
        <f t="shared" si="0"/>
        <v>1.1908000000000001</v>
      </c>
      <c r="G25" s="42">
        <v>129876</v>
      </c>
    </row>
    <row r="26" spans="2:7" ht="15" customHeight="1">
      <c r="B26" s="3">
        <v>20</v>
      </c>
      <c r="C26" s="71" t="s">
        <v>47</v>
      </c>
      <c r="D26" s="8">
        <v>120449</v>
      </c>
      <c r="E26" s="9">
        <v>133277</v>
      </c>
      <c r="F26" s="78">
        <f t="shared" si="0"/>
        <v>0.90369999999999995</v>
      </c>
      <c r="G26" s="43">
        <v>354217</v>
      </c>
    </row>
    <row r="27" spans="2:7" ht="15" customHeight="1">
      <c r="B27" s="3">
        <v>21</v>
      </c>
      <c r="C27" s="71" t="s">
        <v>48</v>
      </c>
      <c r="D27" s="8">
        <v>137354</v>
      </c>
      <c r="E27" s="9">
        <v>135095</v>
      </c>
      <c r="F27" s="78">
        <f t="shared" si="0"/>
        <v>1.0166999999999999</v>
      </c>
      <c r="G27" s="43">
        <v>313301</v>
      </c>
    </row>
    <row r="28" spans="2:7" ht="15" customHeight="1">
      <c r="B28" s="3">
        <v>22</v>
      </c>
      <c r="C28" s="71" t="s">
        <v>49</v>
      </c>
      <c r="D28" s="8">
        <v>174943</v>
      </c>
      <c r="E28" s="9">
        <v>177152</v>
      </c>
      <c r="F28" s="78">
        <f t="shared" si="0"/>
        <v>0.98750000000000004</v>
      </c>
      <c r="G28" s="43">
        <v>419951</v>
      </c>
    </row>
    <row r="29" spans="2:7" ht="15" customHeight="1">
      <c r="B29" s="3">
        <v>23</v>
      </c>
      <c r="C29" s="71" t="s">
        <v>50</v>
      </c>
      <c r="D29" s="8">
        <v>467694</v>
      </c>
      <c r="E29" s="9">
        <v>437317</v>
      </c>
      <c r="F29" s="78">
        <f t="shared" si="0"/>
        <v>1.0694999999999999</v>
      </c>
      <c r="G29" s="43">
        <v>903489</v>
      </c>
    </row>
    <row r="30" spans="2:7" ht="15" customHeight="1">
      <c r="B30" s="4">
        <v>24</v>
      </c>
      <c r="C30" s="72" t="s">
        <v>51</v>
      </c>
      <c r="D30" s="13">
        <v>103048</v>
      </c>
      <c r="E30" s="14">
        <v>98526</v>
      </c>
      <c r="F30" s="80">
        <f t="shared" si="0"/>
        <v>1.0459000000000001</v>
      </c>
      <c r="G30" s="45">
        <v>236923</v>
      </c>
    </row>
    <row r="31" spans="2:7" ht="15" customHeight="1">
      <c r="B31" s="5">
        <v>25</v>
      </c>
      <c r="C31" s="73" t="s">
        <v>52</v>
      </c>
      <c r="D31" s="15">
        <v>71402</v>
      </c>
      <c r="E31" s="7">
        <v>61518</v>
      </c>
      <c r="F31" s="81">
        <f t="shared" si="0"/>
        <v>1.1607000000000001</v>
      </c>
      <c r="G31" s="46">
        <v>163795</v>
      </c>
    </row>
    <row r="32" spans="2:7" ht="15" customHeight="1">
      <c r="B32" s="3">
        <v>26</v>
      </c>
      <c r="C32" s="71" t="s">
        <v>53</v>
      </c>
      <c r="D32" s="8">
        <v>112467</v>
      </c>
      <c r="E32" s="9">
        <v>119397</v>
      </c>
      <c r="F32" s="78">
        <f t="shared" si="0"/>
        <v>0.94199999999999995</v>
      </c>
      <c r="G32" s="43">
        <v>270107</v>
      </c>
    </row>
    <row r="33" spans="2:7" ht="15" customHeight="1">
      <c r="B33" s="3">
        <v>27</v>
      </c>
      <c r="C33" s="71" t="s">
        <v>54</v>
      </c>
      <c r="D33" s="8">
        <v>415770</v>
      </c>
      <c r="E33" s="9">
        <v>453479</v>
      </c>
      <c r="F33" s="78">
        <f t="shared" si="0"/>
        <v>0.91679999999999995</v>
      </c>
      <c r="G33" s="43">
        <v>938110</v>
      </c>
    </row>
    <row r="34" spans="2:7" ht="15" customHeight="1">
      <c r="B34" s="3">
        <v>28</v>
      </c>
      <c r="C34" s="71" t="s">
        <v>55</v>
      </c>
      <c r="D34" s="8">
        <v>301134</v>
      </c>
      <c r="E34" s="9">
        <v>306167</v>
      </c>
      <c r="F34" s="78">
        <f t="shared" si="0"/>
        <v>0.98360000000000003</v>
      </c>
      <c r="G34" s="43">
        <v>678274</v>
      </c>
    </row>
    <row r="35" spans="2:7" ht="15" customHeight="1">
      <c r="B35" s="3">
        <v>29</v>
      </c>
      <c r="C35" s="71" t="s">
        <v>56</v>
      </c>
      <c r="D35" s="8">
        <v>68907</v>
      </c>
      <c r="E35" s="9">
        <v>71332</v>
      </c>
      <c r="F35" s="78">
        <f t="shared" si="0"/>
        <v>0.96599999999999997</v>
      </c>
      <c r="G35" s="43">
        <v>170784</v>
      </c>
    </row>
    <row r="36" spans="2:7" ht="15" customHeight="1">
      <c r="B36" s="4">
        <v>30</v>
      </c>
      <c r="C36" s="72" t="s">
        <v>1</v>
      </c>
      <c r="D36" s="10">
        <v>80506</v>
      </c>
      <c r="E36" s="11">
        <v>68629</v>
      </c>
      <c r="F36" s="79">
        <f t="shared" si="0"/>
        <v>1.1731</v>
      </c>
      <c r="G36" s="44">
        <v>148088</v>
      </c>
    </row>
    <row r="37" spans="2:7" ht="15" customHeight="1">
      <c r="B37" s="5">
        <v>31</v>
      </c>
      <c r="C37" s="73" t="s">
        <v>57</v>
      </c>
      <c r="D37" s="6">
        <v>29912</v>
      </c>
      <c r="E37" s="16">
        <v>29265</v>
      </c>
      <c r="F37" s="77">
        <f t="shared" si="0"/>
        <v>1.0221</v>
      </c>
      <c r="G37" s="42">
        <v>73441</v>
      </c>
    </row>
    <row r="38" spans="2:7" ht="15" customHeight="1">
      <c r="B38" s="3">
        <v>32</v>
      </c>
      <c r="C38" s="71" t="s">
        <v>58</v>
      </c>
      <c r="D38" s="6">
        <v>37733</v>
      </c>
      <c r="E38" s="12">
        <v>43435</v>
      </c>
      <c r="F38" s="78">
        <f t="shared" si="0"/>
        <v>0.86870000000000003</v>
      </c>
      <c r="G38" s="43">
        <v>115795</v>
      </c>
    </row>
    <row r="39" spans="2:7" ht="15" customHeight="1">
      <c r="B39" s="3">
        <v>33</v>
      </c>
      <c r="C39" s="71" t="s">
        <v>59</v>
      </c>
      <c r="D39" s="8">
        <v>121257</v>
      </c>
      <c r="E39" s="9">
        <v>123770</v>
      </c>
      <c r="F39" s="78">
        <f t="shared" si="0"/>
        <v>0.97970000000000002</v>
      </c>
      <c r="G39" s="43">
        <v>270040</v>
      </c>
    </row>
    <row r="40" spans="2:7" ht="15" customHeight="1">
      <c r="B40" s="3">
        <v>34</v>
      </c>
      <c r="C40" s="71" t="s">
        <v>60</v>
      </c>
      <c r="D40" s="8">
        <v>122624</v>
      </c>
      <c r="E40" s="9">
        <v>113582</v>
      </c>
      <c r="F40" s="78">
        <f t="shared" si="0"/>
        <v>1.0795999999999999</v>
      </c>
      <c r="G40" s="43">
        <v>315189</v>
      </c>
    </row>
    <row r="41" spans="2:7" ht="15" customHeight="1">
      <c r="B41" s="4">
        <v>35</v>
      </c>
      <c r="C41" s="72" t="s">
        <v>61</v>
      </c>
      <c r="D41" s="13">
        <v>70065</v>
      </c>
      <c r="E41" s="14">
        <v>67126</v>
      </c>
      <c r="F41" s="80">
        <f t="shared" si="0"/>
        <v>1.0438000000000001</v>
      </c>
      <c r="G41" s="45">
        <v>177830</v>
      </c>
    </row>
    <row r="42" spans="2:7" ht="15" customHeight="1">
      <c r="B42" s="5">
        <v>36</v>
      </c>
      <c r="C42" s="73" t="s">
        <v>62</v>
      </c>
      <c r="D42" s="15">
        <v>26041</v>
      </c>
      <c r="E42" s="7">
        <v>34279</v>
      </c>
      <c r="F42" s="81">
        <f t="shared" si="0"/>
        <v>0.75970000000000004</v>
      </c>
      <c r="G42" s="46">
        <v>84057</v>
      </c>
    </row>
    <row r="43" spans="2:7" ht="15" customHeight="1">
      <c r="B43" s="3">
        <v>37</v>
      </c>
      <c r="C43" s="71" t="s">
        <v>63</v>
      </c>
      <c r="D43" s="8">
        <v>51546</v>
      </c>
      <c r="E43" s="9">
        <v>56900</v>
      </c>
      <c r="F43" s="78">
        <f t="shared" si="0"/>
        <v>0.90590000000000004</v>
      </c>
      <c r="G43" s="43">
        <v>119622</v>
      </c>
    </row>
    <row r="44" spans="2:7" ht="15" customHeight="1">
      <c r="B44" s="3">
        <v>38</v>
      </c>
      <c r="C44" s="71" t="s">
        <v>64</v>
      </c>
      <c r="D44" s="75">
        <v>82312</v>
      </c>
      <c r="E44" s="76">
        <v>78106</v>
      </c>
      <c r="F44" s="78">
        <f t="shared" si="0"/>
        <v>1.0538000000000001</v>
      </c>
      <c r="G44" s="43">
        <v>222653</v>
      </c>
    </row>
    <row r="45" spans="2:7" ht="15" customHeight="1">
      <c r="B45" s="4">
        <v>39</v>
      </c>
      <c r="C45" s="72" t="s">
        <v>65</v>
      </c>
      <c r="D45" s="10">
        <v>27879</v>
      </c>
      <c r="E45" s="11">
        <v>25592</v>
      </c>
      <c r="F45" s="79">
        <f t="shared" si="0"/>
        <v>1.0893999999999999</v>
      </c>
      <c r="G45" s="44">
        <v>74284</v>
      </c>
    </row>
    <row r="46" spans="2:7" ht="15" customHeight="1">
      <c r="B46" s="5">
        <v>40</v>
      </c>
      <c r="C46" s="73" t="s">
        <v>66</v>
      </c>
      <c r="D46" s="6">
        <v>297788</v>
      </c>
      <c r="E46" s="12">
        <v>316100</v>
      </c>
      <c r="F46" s="77">
        <f t="shared" si="0"/>
        <v>0.94210000000000005</v>
      </c>
      <c r="G46" s="42">
        <v>647939</v>
      </c>
    </row>
    <row r="47" spans="2:7" ht="15" customHeight="1">
      <c r="B47" s="3">
        <v>41</v>
      </c>
      <c r="C47" s="71" t="s">
        <v>67</v>
      </c>
      <c r="D47" s="13">
        <v>42411</v>
      </c>
      <c r="E47" s="14">
        <v>42576</v>
      </c>
      <c r="F47" s="78">
        <f t="shared" si="0"/>
        <v>0.99609999999999999</v>
      </c>
      <c r="G47" s="43">
        <v>113422</v>
      </c>
    </row>
    <row r="48" spans="2:7" ht="15" customHeight="1">
      <c r="B48" s="3">
        <v>42</v>
      </c>
      <c r="C48" s="71" t="s">
        <v>68</v>
      </c>
      <c r="D48" s="8">
        <v>62639</v>
      </c>
      <c r="E48" s="17">
        <v>68364</v>
      </c>
      <c r="F48" s="82">
        <f t="shared" si="0"/>
        <v>0.9163</v>
      </c>
      <c r="G48" s="43">
        <v>205812</v>
      </c>
    </row>
    <row r="49" spans="2:9" ht="15" customHeight="1">
      <c r="B49" s="3">
        <v>43</v>
      </c>
      <c r="C49" s="71" t="s">
        <v>69</v>
      </c>
      <c r="D49" s="6">
        <v>102925</v>
      </c>
      <c r="E49" s="12">
        <v>108305</v>
      </c>
      <c r="F49" s="78">
        <f t="shared" si="0"/>
        <v>0.95030000000000003</v>
      </c>
      <c r="G49" s="43">
        <v>250109</v>
      </c>
    </row>
    <row r="50" spans="2:9" ht="15" customHeight="1">
      <c r="B50" s="3">
        <v>44</v>
      </c>
      <c r="C50" s="71" t="s">
        <v>70</v>
      </c>
      <c r="D50" s="8">
        <v>76286</v>
      </c>
      <c r="E50" s="9">
        <v>88750</v>
      </c>
      <c r="F50" s="78">
        <f t="shared" si="0"/>
        <v>0.85960000000000003</v>
      </c>
      <c r="G50" s="43">
        <v>203544</v>
      </c>
    </row>
    <row r="51" spans="2:9" ht="15" customHeight="1">
      <c r="B51" s="3">
        <v>45</v>
      </c>
      <c r="C51" s="71" t="s">
        <v>71</v>
      </c>
      <c r="D51" s="8">
        <v>54183</v>
      </c>
      <c r="E51" s="9">
        <v>58511</v>
      </c>
      <c r="F51" s="78">
        <f t="shared" si="0"/>
        <v>0.92600000000000005</v>
      </c>
      <c r="G51" s="43">
        <v>137331</v>
      </c>
    </row>
    <row r="52" spans="2:9" ht="15" customHeight="1">
      <c r="B52" s="3">
        <v>46</v>
      </c>
      <c r="C52" s="71" t="s">
        <v>2</v>
      </c>
      <c r="D52" s="8">
        <v>81753</v>
      </c>
      <c r="E52" s="9">
        <v>83488</v>
      </c>
      <c r="F52" s="78">
        <f t="shared" si="0"/>
        <v>0.97919999999999996</v>
      </c>
      <c r="G52" s="43">
        <v>242469</v>
      </c>
    </row>
    <row r="53" spans="2:9" ht="15" customHeight="1" thickBot="1">
      <c r="B53" s="4">
        <v>47</v>
      </c>
      <c r="C53" s="74" t="s">
        <v>72</v>
      </c>
      <c r="D53" s="18">
        <v>78747</v>
      </c>
      <c r="E53" s="19">
        <v>72780</v>
      </c>
      <c r="F53" s="83">
        <f>ROUND(D53/E53,4)</f>
        <v>1.0820000000000001</v>
      </c>
      <c r="G53" s="47">
        <v>189516</v>
      </c>
    </row>
    <row r="54" spans="2:9" ht="15" customHeight="1" thickTop="1" thickBot="1">
      <c r="B54" s="91" t="s">
        <v>7</v>
      </c>
      <c r="C54" s="92"/>
      <c r="D54" s="24">
        <f>SUM(D7:D53)</f>
        <v>6309589</v>
      </c>
      <c r="E54" s="48">
        <f>SUM(E7:E53)</f>
        <v>6562239</v>
      </c>
      <c r="F54" s="84">
        <f t="shared" si="0"/>
        <v>0.96150000000000002</v>
      </c>
      <c r="G54" s="49">
        <f>SUM(G7:G53)</f>
        <v>15978516</v>
      </c>
    </row>
    <row r="55" spans="2:9" s="28" customFormat="1" ht="15" customHeight="1" thickBot="1">
      <c r="B55" s="35" t="s">
        <v>3</v>
      </c>
      <c r="C55" s="35"/>
      <c r="D55" s="29"/>
      <c r="E55" s="29"/>
      <c r="F55" s="29"/>
      <c r="G55" s="29"/>
      <c r="H55" s="30"/>
      <c r="I55" s="29"/>
    </row>
    <row r="56" spans="2:9" s="28" customFormat="1" ht="15" customHeight="1">
      <c r="B56" s="109" t="s">
        <v>4</v>
      </c>
      <c r="C56" s="110"/>
      <c r="D56" s="25">
        <f>SUM(D37:D38)</f>
        <v>67645</v>
      </c>
      <c r="E56" s="85">
        <f>SUM(E37:E38)</f>
        <v>72700</v>
      </c>
      <c r="F56" s="86">
        <f>ROUND(D56/E56,4)</f>
        <v>0.93049999999999999</v>
      </c>
      <c r="G56" s="87">
        <f>SUM(G37:G38)</f>
        <v>189236</v>
      </c>
      <c r="H56" s="32"/>
      <c r="I56" s="31"/>
    </row>
    <row r="57" spans="2:9" s="28" customFormat="1" ht="15" customHeight="1" thickBot="1">
      <c r="B57" s="111" t="s">
        <v>5</v>
      </c>
      <c r="C57" s="112"/>
      <c r="D57" s="26">
        <f>SUM(D42,D45)</f>
        <v>53920</v>
      </c>
      <c r="E57" s="88">
        <f>SUM(E42,E45)</f>
        <v>59871</v>
      </c>
      <c r="F57" s="89">
        <f>ROUND(D57/E57,4)</f>
        <v>0.90059999999999996</v>
      </c>
      <c r="G57" s="90">
        <f>SUM(G42,G45)</f>
        <v>158341</v>
      </c>
      <c r="H57" s="69"/>
      <c r="I57" s="31"/>
    </row>
    <row r="58" spans="2:9" ht="15" customHeight="1" thickBot="1">
      <c r="B58" s="61"/>
      <c r="C58" s="60"/>
      <c r="D58" s="66"/>
      <c r="E58" s="67"/>
      <c r="F58" s="68"/>
      <c r="G58" s="62"/>
      <c r="H58" s="63"/>
    </row>
    <row r="59" spans="2:9" s="50" customFormat="1" ht="15" customHeight="1">
      <c r="B59" s="113" t="s">
        <v>14</v>
      </c>
      <c r="C59" s="114"/>
      <c r="D59" s="64" t="s">
        <v>15</v>
      </c>
      <c r="E59" s="64" t="s">
        <v>16</v>
      </c>
      <c r="F59" s="65" t="s">
        <v>17</v>
      </c>
    </row>
    <row r="60" spans="2:9" s="54" customFormat="1" ht="30" customHeight="1" thickBot="1">
      <c r="B60" s="115" t="s">
        <v>18</v>
      </c>
      <c r="C60" s="116"/>
      <c r="D60" s="51">
        <f>ROUND(D54/D74,4)</f>
        <v>5.9200000000000003E-2</v>
      </c>
      <c r="E60" s="52">
        <f>ROUND(E54/E74,4)</f>
        <v>6.1800000000000001E-2</v>
      </c>
      <c r="F60" s="53">
        <f>D60-E60</f>
        <v>-2.5999999999999981E-3</v>
      </c>
      <c r="G60" s="33"/>
      <c r="H60" s="33"/>
    </row>
    <row r="61" spans="2:9" s="54" customFormat="1" ht="15" customHeight="1">
      <c r="B61" s="117" t="s">
        <v>19</v>
      </c>
      <c r="C61" s="117"/>
      <c r="D61" s="117"/>
      <c r="E61" s="117"/>
      <c r="F61" s="117"/>
      <c r="G61" s="117"/>
      <c r="H61" s="33"/>
    </row>
    <row r="62" spans="2:9" s="54" customFormat="1" ht="15" customHeight="1">
      <c r="B62" s="117" t="s">
        <v>23</v>
      </c>
      <c r="C62" s="117"/>
      <c r="D62" s="117"/>
      <c r="E62" s="117"/>
      <c r="F62" s="117"/>
      <c r="G62" s="118"/>
      <c r="H62" s="33"/>
    </row>
    <row r="63" spans="2:9" s="54" customFormat="1" ht="15" customHeight="1">
      <c r="B63" s="117" t="s">
        <v>74</v>
      </c>
      <c r="C63" s="117"/>
      <c r="D63" s="117"/>
      <c r="E63" s="117"/>
      <c r="F63" s="117"/>
      <c r="G63" s="118"/>
      <c r="H63" s="33"/>
    </row>
    <row r="64" spans="2:9" s="54" customFormat="1" ht="15" customHeight="1">
      <c r="B64" s="117" t="s">
        <v>75</v>
      </c>
      <c r="C64" s="117"/>
      <c r="D64" s="117"/>
      <c r="E64" s="117"/>
      <c r="F64" s="117"/>
      <c r="G64" s="118"/>
      <c r="H64" s="33"/>
    </row>
    <row r="65" spans="2:8" s="54" customFormat="1" ht="15" customHeight="1">
      <c r="B65" s="34"/>
      <c r="C65" s="34"/>
      <c r="D65" s="34"/>
      <c r="E65" s="34"/>
      <c r="F65" s="34"/>
      <c r="G65" s="33"/>
      <c r="H65" s="33"/>
    </row>
    <row r="66" spans="2:8" s="54" customFormat="1" ht="15" customHeight="1">
      <c r="B66" s="34"/>
      <c r="C66" s="34"/>
      <c r="D66" s="34"/>
      <c r="E66" s="34"/>
      <c r="F66" s="34"/>
      <c r="G66" s="33"/>
      <c r="H66" s="33"/>
    </row>
    <row r="67" spans="2:8" s="54" customFormat="1" ht="15" customHeight="1">
      <c r="B67" s="34"/>
      <c r="C67" s="34"/>
      <c r="D67" s="34"/>
      <c r="E67" s="34"/>
      <c r="F67" s="34"/>
      <c r="G67" s="33"/>
      <c r="H67" s="33"/>
    </row>
    <row r="68" spans="2:8" s="54" customFormat="1" ht="15" customHeight="1">
      <c r="B68" s="34"/>
      <c r="C68" s="34"/>
      <c r="D68" s="34"/>
      <c r="E68" s="34"/>
      <c r="F68" s="34"/>
      <c r="G68" s="33"/>
      <c r="H68" s="33"/>
    </row>
    <row r="69" spans="2:8" s="54" customFormat="1" ht="15" customHeight="1">
      <c r="B69" s="34"/>
      <c r="C69" s="34"/>
      <c r="D69" s="34"/>
      <c r="E69" s="34"/>
      <c r="F69" s="34"/>
      <c r="G69" s="33"/>
      <c r="H69" s="33"/>
    </row>
    <row r="70" spans="2:8" s="55" customFormat="1" ht="15" customHeight="1">
      <c r="B70" s="36" t="s">
        <v>24</v>
      </c>
      <c r="C70" s="36"/>
      <c r="D70" s="36"/>
      <c r="E70" s="36"/>
      <c r="F70" s="36"/>
    </row>
    <row r="71" spans="2:8" s="55" customFormat="1" ht="15" customHeight="1">
      <c r="B71" s="56"/>
      <c r="C71" s="57"/>
      <c r="D71" s="27" t="s">
        <v>26</v>
      </c>
      <c r="E71" s="58" t="s">
        <v>25</v>
      </c>
      <c r="F71" s="36"/>
    </row>
    <row r="72" spans="2:8" ht="15" customHeight="1">
      <c r="B72" s="108" t="s">
        <v>27</v>
      </c>
      <c r="C72" s="108"/>
      <c r="D72" s="59">
        <v>106486665</v>
      </c>
      <c r="E72" s="59">
        <v>106097679</v>
      </c>
    </row>
    <row r="73" spans="2:8" ht="15" customHeight="1">
      <c r="B73" s="108" t="s">
        <v>20</v>
      </c>
      <c r="C73" s="108"/>
      <c r="D73" s="59">
        <v>101192</v>
      </c>
      <c r="E73" s="59">
        <v>105193</v>
      </c>
    </row>
    <row r="74" spans="2:8" ht="15" customHeight="1">
      <c r="B74" s="108" t="s">
        <v>21</v>
      </c>
      <c r="C74" s="108"/>
      <c r="D74" s="59">
        <f>D72+D73</f>
        <v>106587857</v>
      </c>
      <c r="E74" s="59">
        <f>E72+E73</f>
        <v>106202872</v>
      </c>
    </row>
  </sheetData>
  <mergeCells count="17">
    <mergeCell ref="B72:C72"/>
    <mergeCell ref="B73:C73"/>
    <mergeCell ref="B74:C74"/>
    <mergeCell ref="B56:C56"/>
    <mergeCell ref="B57:C57"/>
    <mergeCell ref="B59:C59"/>
    <mergeCell ref="B60:C60"/>
    <mergeCell ref="B61:G61"/>
    <mergeCell ref="B62:G62"/>
    <mergeCell ref="B63:G63"/>
    <mergeCell ref="B64:G64"/>
    <mergeCell ref="B54:C54"/>
    <mergeCell ref="B1:G1"/>
    <mergeCell ref="B4:C6"/>
    <mergeCell ref="D4:D5"/>
    <mergeCell ref="E4:G4"/>
    <mergeCell ref="G5:G6"/>
  </mergeCells>
  <phoneticPr fontId="1"/>
  <printOptions horizontalCentered="1" verticalCentered="1"/>
  <pageMargins left="0.39370078740157483" right="0.39370078740157483" top="0.19685039370078741" bottom="0.19685039370078741"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選挙期日７日前現在</vt:lpstr>
      <vt:lpstr>選挙期日７日前現在!Print_Area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管理課</cp:lastModifiedBy>
  <cp:lastPrinted>2019-07-15T06:02:30Z</cp:lastPrinted>
  <dcterms:created xsi:type="dcterms:W3CDTF">2016-01-28T07:26:13Z</dcterms:created>
  <dcterms:modified xsi:type="dcterms:W3CDTF">2019-07-20T02:22:15Z</dcterms:modified>
</cp:coreProperties>
</file>