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8440" windowWidth="14620" windowHeight="42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<sst xmlns="http://schemas.openxmlformats.org/spreadsheetml/2006/main" count="365" uniqueCount="360">
  <si>
    <t>市</t>
  </si>
  <si>
    <t>町</t>
  </si>
  <si>
    <t>村</t>
  </si>
  <si>
    <t>合計</t>
  </si>
  <si>
    <t>合併</t>
  </si>
  <si>
    <t>平成10年10月 1日</t>
  </si>
  <si>
    <t>平成11年 4月 1日</t>
  </si>
  <si>
    <t>平成12年 7月 1日</t>
  </si>
  <si>
    <t>平成13年 1月 1日</t>
  </si>
  <si>
    <t>平成13年 1月21日</t>
  </si>
  <si>
    <t>平成13年 4月 1日</t>
  </si>
  <si>
    <t>平成13年 5月 1日</t>
  </si>
  <si>
    <t>平成13年10月 1日</t>
  </si>
  <si>
    <t>平成13年11月15日</t>
  </si>
  <si>
    <t>平成14年 2月 2日</t>
  </si>
  <si>
    <t>平成14年 4月 1日</t>
  </si>
  <si>
    <t>平成14年11月 1日</t>
  </si>
  <si>
    <t>平成12年 4月 1日</t>
  </si>
  <si>
    <t>平成15年 2月 3日</t>
  </si>
  <si>
    <t>平成15年 3月 1日</t>
  </si>
  <si>
    <t>平成15年 4月 1日</t>
  </si>
  <si>
    <t>平成15年 4月21日</t>
  </si>
  <si>
    <t>平成15年 8月20日</t>
  </si>
  <si>
    <t>平成15年 9月 1日</t>
  </si>
  <si>
    <t>平成15年11月15日</t>
  </si>
  <si>
    <t>平成15年12月 1日</t>
  </si>
  <si>
    <t>平成16年 2月 1日</t>
  </si>
  <si>
    <t>平成16年 3月 1日</t>
  </si>
  <si>
    <t>平成16年 3月31日</t>
  </si>
  <si>
    <t>平成16年 4月 1日</t>
  </si>
  <si>
    <t>平成16年 7月 1日</t>
  </si>
  <si>
    <t>平成16年 8月 1日</t>
  </si>
  <si>
    <t>平成16年 9月 1日</t>
  </si>
  <si>
    <t>平成16年 9月13日</t>
  </si>
  <si>
    <t>平成16年 9月21日</t>
  </si>
  <si>
    <t>平成16年10月 1日</t>
  </si>
  <si>
    <t>平成16年10月 4日</t>
  </si>
  <si>
    <t>平成16年10月12日</t>
  </si>
  <si>
    <t>平成16年10月16日</t>
  </si>
  <si>
    <t>平成16年10月25日</t>
  </si>
  <si>
    <t>平成15年 5月 1日</t>
  </si>
  <si>
    <t>平成15年 6月 6日</t>
  </si>
  <si>
    <t>平成15年 7月 7日</t>
  </si>
  <si>
    <t>市制施行</t>
  </si>
  <si>
    <t>町制施行</t>
  </si>
  <si>
    <t>広島県廿日市市</t>
  </si>
  <si>
    <t>群馬県明和町</t>
  </si>
  <si>
    <t>熊本県豊野町</t>
  </si>
  <si>
    <t>千葉県白井市</t>
  </si>
  <si>
    <t>埼玉県川里町</t>
  </si>
  <si>
    <t>滋賀県栗東市</t>
  </si>
  <si>
    <t>茨城県守谷市</t>
  </si>
  <si>
    <t>千葉県富里市、沖縄県豊見城市</t>
  </si>
  <si>
    <t>埼玉県大里町</t>
  </si>
  <si>
    <t>平成16年11月 1日</t>
  </si>
  <si>
    <t>平成16年11月 5日</t>
  </si>
  <si>
    <t>平成16年12月 1日</t>
  </si>
  <si>
    <t>平成16年12月 5日</t>
  </si>
  <si>
    <t>平成16年12月 6日</t>
  </si>
  <si>
    <t>平成17年 1月 1日</t>
  </si>
  <si>
    <t>平成17年 1月 4日</t>
  </si>
  <si>
    <t>平成17年 1月11日</t>
  </si>
  <si>
    <t>平成17年 2月 1日</t>
  </si>
  <si>
    <t>平成17年 2月 5日</t>
  </si>
  <si>
    <t>平成17年 2月13日</t>
  </si>
  <si>
    <t>平成17年 2月28日</t>
  </si>
  <si>
    <t>平成17年 3月 1日</t>
  </si>
  <si>
    <t>平成17年 3月 3日</t>
  </si>
  <si>
    <t>平成17年 3月 6日</t>
  </si>
  <si>
    <t>平成17年 3月19日</t>
  </si>
  <si>
    <t>平成17年 3月21日</t>
  </si>
  <si>
    <t>平成17年 3月22日</t>
  </si>
  <si>
    <t>平成17年 3月31日</t>
  </si>
  <si>
    <t>平成17年 4月 1日</t>
  </si>
  <si>
    <t>平成17年 5月 1日</t>
  </si>
  <si>
    <t>平成17年 1月15日</t>
  </si>
  <si>
    <t>平成17年 1月31日</t>
  </si>
  <si>
    <t>平成17年 2月 7日</t>
  </si>
  <si>
    <t>平成17年 2月11日</t>
  </si>
  <si>
    <t>平成17年 3月28日</t>
  </si>
  <si>
    <t>平成17年 1月16日</t>
  </si>
  <si>
    <t>平成17年 9月 1日</t>
  </si>
  <si>
    <t>平成17年 1月21日</t>
  </si>
  <si>
    <t>平成17年 1月24日</t>
  </si>
  <si>
    <t>平成17年 3月20日</t>
  </si>
  <si>
    <t>平成17年 1月17日</t>
  </si>
  <si>
    <t>平成17年 2月14日</t>
  </si>
  <si>
    <t>平成17年 9月25日</t>
  </si>
  <si>
    <t>山口県周南市</t>
  </si>
  <si>
    <t>岐阜県瑞穂市</t>
  </si>
  <si>
    <t>千葉県野田市</t>
  </si>
  <si>
    <t>新潟県新発田市</t>
  </si>
  <si>
    <t>愛知県田原市</t>
  </si>
  <si>
    <t>長野県千曲市</t>
  </si>
  <si>
    <t>山梨県富士河口湖町</t>
  </si>
  <si>
    <t>三重県いなべ市</t>
  </si>
  <si>
    <t>熊本県上天草市</t>
  </si>
  <si>
    <t>青森県五戸町</t>
  </si>
  <si>
    <t>山梨県甲斐市、鳥取県琴浦町</t>
  </si>
  <si>
    <t>山梨県身延町</t>
  </si>
  <si>
    <t>愛媛県東温市</t>
  </si>
  <si>
    <t>山口県光市</t>
  </si>
  <si>
    <t>山梨県笛吹市、鹿児島県薩摩川内市</t>
  </si>
  <si>
    <t>茨城県常陸大宮市</t>
  </si>
  <si>
    <t>岐阜県恵那市</t>
  </si>
  <si>
    <t>広島県神石高原町</t>
  </si>
  <si>
    <t>群馬県前橋市</t>
  </si>
  <si>
    <t>三重県桑名市</t>
  </si>
  <si>
    <t>長崎県長崎市</t>
  </si>
  <si>
    <t>愛媛県今治市</t>
  </si>
  <si>
    <t>静岡県菊川市</t>
  </si>
  <si>
    <t>茨城県那珂市</t>
  </si>
  <si>
    <t>福岡県福津市</t>
  </si>
  <si>
    <t>岐阜県揖斐川町</t>
  </si>
  <si>
    <t>福岡県久留米市</t>
  </si>
  <si>
    <t>滋賀県米原市、三重県大紀町</t>
  </si>
  <si>
    <t>平成17年 2月21日</t>
  </si>
  <si>
    <t>山口県柳井市</t>
  </si>
  <si>
    <t>栃木県佐野市、岡山県津山市</t>
  </si>
  <si>
    <t>大分県佐伯市</t>
  </si>
  <si>
    <t>山口県萩市</t>
  </si>
  <si>
    <t>平成17年 3月 7日</t>
  </si>
  <si>
    <t>岡山県赤磐市</t>
  </si>
  <si>
    <t>平成17年 3月14日</t>
  </si>
  <si>
    <t>青森県むつ市</t>
  </si>
  <si>
    <t>新潟県糸魚川市</t>
  </si>
  <si>
    <t>新潟県新潟市、福岡県柳川市</t>
  </si>
  <si>
    <t>平成17年 4月10日</t>
  </si>
  <si>
    <t>高知県四万十市</t>
  </si>
  <si>
    <t>平成17年 5月 5日</t>
  </si>
  <si>
    <t>静岡県島田市</t>
  </si>
  <si>
    <t>平成17年 6月 6日</t>
  </si>
  <si>
    <t>岩手県宮古市</t>
  </si>
  <si>
    <t>平成17年 7月 1日</t>
  </si>
  <si>
    <t>平成17年 7月 7日</t>
  </si>
  <si>
    <t>愛知県清須市</t>
  </si>
  <si>
    <t>平成17年 9月20日</t>
  </si>
  <si>
    <t>平成17年10月 1日</t>
  </si>
  <si>
    <t>平成17年10月11日</t>
  </si>
  <si>
    <t>平成17年11月 1日</t>
  </si>
  <si>
    <t>平成17年11月 7日</t>
  </si>
  <si>
    <t>平成18年 1月 1日</t>
  </si>
  <si>
    <t>平成18年 2月11日</t>
  </si>
  <si>
    <t>平成18年 3月27日</t>
  </si>
  <si>
    <t>平成18年 3月31日</t>
  </si>
  <si>
    <t>茨城県つくば市</t>
  </si>
  <si>
    <t>兵庫県篠山市</t>
  </si>
  <si>
    <t>新潟県新潟市</t>
  </si>
  <si>
    <t>東京都西東京市</t>
  </si>
  <si>
    <t>茨城県潮来市</t>
  </si>
  <si>
    <t>埼玉県さいたま市</t>
  </si>
  <si>
    <t>岩手県大船渡市</t>
  </si>
  <si>
    <t>香川県さぬき市、沖縄県久米島町</t>
  </si>
  <si>
    <t>広島県福山市</t>
  </si>
  <si>
    <t>山梨県南部町、広島県廿日市市</t>
  </si>
  <si>
    <t>平成18年 3月20日</t>
  </si>
  <si>
    <t>平成18年 3月 1日</t>
  </si>
  <si>
    <t>平成18年 3月26日</t>
  </si>
  <si>
    <t>福岡県飯塚市</t>
  </si>
  <si>
    <t>宮城県加美町、群馬県神流町、山梨県南アルプス市、岐阜県山県市、静岡県静岡市、広島県呉市、大崎上島町、香川県東かがわ市、愛媛県新居浜市、福岡県宗像市、熊本県あさぎり町</t>
  </si>
  <si>
    <t>岐阜県飛騨市、本巣市</t>
  </si>
  <si>
    <t>新潟県佐渡市、石川県かほく市、福井県あわら市、岐阜県郡上市、下呂市、広島県安芸高田市、長崎県対馬市、壱岐市</t>
  </si>
  <si>
    <t>新潟県阿賀野市、長野県東御市、静岡県伊豆市、御前崎市、京都府京丹後市、兵庫県養父市、広島県呉市、府中市、三次市、愛媛県四国中央市、西予市</t>
  </si>
  <si>
    <t>愛媛県久万高原町、長崎県五島市、新上五島町</t>
  </si>
  <si>
    <t>石川県七尾市、三重県志摩市、滋賀県甲賀市、野洲市、湖南市、奈良県葛城市、和歌山県みなべ町、鳥取県湯梨浜町、南部町、島根県江津市、美郷町、邑南町、隠岐の島町、安来市、岡山県高梁市、吉備中央町、広島県安芸太田町、世羅町、山口県周防大島町、徳島県吉野川市、愛媛県愛南町、上島町、高知県いの町、</t>
  </si>
  <si>
    <t>秋田県美郷町、福島県会津若松市、茨城県日立市、新潟県魚沼市、南魚沼市、富山県砺波市、南砺市、山梨県北杜市、岐阜県各務原市、三重県伊賀市、兵庫県丹波市、鳥取県鳥取市、島根県益田市、雲南市、岡山県瀬戸内市、広島県江田島市、山口県宇部市、愛媛県西条市、熊本県美里町、鹿児島県鹿児島市</t>
  </si>
  <si>
    <t>北海道函館市、茨城県常陸太田市</t>
  </si>
  <si>
    <t>青森県十和田市、栃木県那須塩原市、群馬県伊勢崎市、埼玉県飯能市、新潟県上越市、福井県南越前町、長野県長野市、三重県松阪市、滋賀県高島市、鳥取県伯耆町、島根県飯南町、愛媛県松山市、砥部町、内子町、鬼北町、高知県高知市、佐賀県白石町、唐津市、熊本県芦北町、大分県臼杵市、大分市</t>
  </si>
  <si>
    <t>秋田県秋田市、三重県亀山市、兵庫県南あわじ市、愛媛県大洲市</t>
  </si>
  <si>
    <t>熊本県山鹿市、宇城市</t>
  </si>
  <si>
    <t>茨城県水戸市、城里町、石川県白山市、能美市、福井県越前町、岐阜県高山市、大阪府堺市、広島県北広島町、福山市、高知県津野町</t>
  </si>
  <si>
    <t>岐阜県関市、三重県四日市市、広島県東広島市</t>
  </si>
  <si>
    <t>青森県つがる市、千葉県鴨川市、滋賀県東近江市、熊本県阿蘇市、山都町</t>
  </si>
  <si>
    <t>群馬県沼田市、山梨県上野原市、岐阜県中津川市、山口県下関市、熊本県南阿蘇村</t>
  </si>
  <si>
    <t>長野県佐久穂町、広島県呉市、福岡県うきは市</t>
  </si>
  <si>
    <t>秋田県由利本荘市、潟上市、大仙市、北秋田市、湯沢市、男鹿市、茨城県板東市、稲敷市、山梨県山梨市、鳥取県倉吉市、島根県出雲市、岡山県総社市、備前市、美咲町、岡山市、広島県三原市、山口県長門市、山陽小野田市、香川県丸亀市、福岡県筑前町、熊本県菊池市、大分県日田市、鹿児島県さつま町、錦江町、湧水町</t>
  </si>
  <si>
    <t>青森県外ヶ浜町、藤崎町、中泊町、五所川原市、茨城県かすみがうら市、筑西市、取手市、栃木県さくら市、群馬県太田市、千葉県柏市、岐阜県海津市、鳥取県大山町、広島県尾道市、愛媛県八幡浜市、福岡県宗像市、東峰村</t>
  </si>
  <si>
    <t>北海道森町、青森県青森市、宮城県登米市、栗原市、東松島市、石巻市、福島県須賀川市、埼玉県秩父市、さいたま市、新潟県妙高市、阿賀町、十日町市、長岡市、富山県富山市、長野県塩尻市、佐久市、中野市、松本市、静岡県伊豆の国市、磐田市、掛川市、西伊豆町、袋井市、沼津市、愛知県稲沢市、一宮市、愛西市、豊田市、京都府京都市、兵庫県朝来市、淡路市、豊岡市、宍栗市、香美町、奈良県奈良市、和歌山県海南市、串本町、徳島県阿波市、愛媛県伊予市、伊方町、長崎県佐世保市、西海市、大分県竹田市、沖縄県うるま市</t>
  </si>
  <si>
    <t>青森県深浦町、七戸町、東北町、八戸市、福井県若狭町、鳥取県米子市、八頭町、島根県松江市、奥出雲町、岡山県真庭市、新見市、美作市、広島県庄原市、大分県豊後高田市、宇佐市、豊後大野市、鹿児島県南大隅町</t>
  </si>
  <si>
    <t>平成17年 4月25日</t>
  </si>
  <si>
    <t>広島県広島市</t>
  </si>
  <si>
    <t>新潟県柏崎市、新発田市、三条市、岐阜県可児市、和歌山県田辺市、日高川町、鹿児島県日置市</t>
  </si>
  <si>
    <t>平成17年 6月20日</t>
  </si>
  <si>
    <t>秋田県大館市</t>
  </si>
  <si>
    <t>山形県庄内町、千葉県旭市、静岡県浜松市、鹿児島県曽於市、肝付町</t>
  </si>
  <si>
    <t>平成17年 8月 1日</t>
  </si>
  <si>
    <t>茨城県神栖市、岡山県倉敷市、愛媛県宇和島市、高知県仁淀川町、熊本県八代市</t>
  </si>
  <si>
    <t>北海道せたな町、士別市、岩手県八幡平市、新潟県胎内市、石川県志賀町</t>
  </si>
  <si>
    <t>平成17年 9月 2日</t>
  </si>
  <si>
    <t>茨城県行方市</t>
  </si>
  <si>
    <t>平成17年 9月12日</t>
  </si>
  <si>
    <t>茨城県古河市</t>
  </si>
  <si>
    <t>岩手県一関市、秋田県仙北市、静岡県川根本町</t>
  </si>
  <si>
    <t>奈良県五條市、島根県津和野町</t>
  </si>
  <si>
    <t>平成17年 9月26日</t>
  </si>
  <si>
    <t>香川県高松市</t>
  </si>
  <si>
    <t>平成17年10月 3日</t>
  </si>
  <si>
    <t>熊本県玉名市</t>
  </si>
  <si>
    <t>平成17年10月10日</t>
  </si>
  <si>
    <t>北海道釧路市、茨城県鉾田市、長野県筑北村、静岡県牧之原市、三重県紀北町、京都府京丹波町、香川県観音寺市、福岡県上毛町、長崎県雲仙市、鹿児島県いちき串木野市</t>
  </si>
  <si>
    <t>平成17年10月24日</t>
  </si>
  <si>
    <t>兵庫県三木市</t>
  </si>
  <si>
    <t>岩手県西和賀町、山形県酒田市、福島県会津若松市、富山県射水市、高岡市、山梨県甲州市、長野県木曽町、三重県伊勢市、熊野市、兵庫県多可町</t>
  </si>
  <si>
    <t>平成17年11月 3日</t>
  </si>
  <si>
    <t>福島県白河市、福井県大野市、兵庫県神河町、和歌山県紀の川市、鹿児島県霧島市、南さつま市</t>
  </si>
  <si>
    <t>平成17年11月27日</t>
  </si>
  <si>
    <t>愛知県豊根村</t>
  </si>
  <si>
    <t>平成17年12月 1日</t>
  </si>
  <si>
    <t>福島県二本松市</t>
  </si>
  <si>
    <t>平成17年12月 5日</t>
  </si>
  <si>
    <t>千葉県いすみ市</t>
  </si>
  <si>
    <t>青森県平川市、南部町、岩手県花巻市、二戸市、洋野町、宮城県美里町、福島県南相馬市、伊達市、茨城県常総市、下妻市、栃木県鹿沼市、群馬県藤岡市、埼玉県行田市、深谷市、神川町、新潟県五泉市、長岡市、長野県大町市、阿智村、岐阜県岐阜市、愛知県岡崎市、三重県津市、多気町、滋賀県東近江市、京都府福知山市、南丹市、奈良県宇陀市、和歌山県紀美野町、有田川町、香川県三豊市、高知県中土佐町、佐賀県唐津市、嬉野市、長崎県島原市、松浦市、宮崎県宮崎市、都城市、美郷町、鹿児島県鹿屋市、指宿市、志布志市、沖縄県八重瀬町、南城市</t>
  </si>
  <si>
    <t>平成18年 1月 4日</t>
  </si>
  <si>
    <t>平成18年 1月10日</t>
  </si>
  <si>
    <t>岩手県盛岡市、栃木県下野市、埼玉県本庄市、三重県大台町、紀宝町、広島県尾道市、香川県高松市、福岡県築上町</t>
  </si>
  <si>
    <t>平成18年 1月23日</t>
  </si>
  <si>
    <t>群馬県高崎市、千葉県匝瑳市、岐阜県多治見市</t>
  </si>
  <si>
    <t>平成18年 2月 1日</t>
  </si>
  <si>
    <t>北海道北斗市、埼玉県ときがわ町、石川県輪島市、福井県福井市、愛知県豊川市</t>
  </si>
  <si>
    <t>平成18年 2月 6日</t>
  </si>
  <si>
    <t>北海道幕別町</t>
  </si>
  <si>
    <t>兵庫県洲本市、福岡県宮若市</t>
  </si>
  <si>
    <t>平成18年 2月13日</t>
  </si>
  <si>
    <t>福井県永平寺町、滋賀県長浜市、愛荘町</t>
  </si>
  <si>
    <t>平成18年 2月20日</t>
  </si>
  <si>
    <t>岩手県奥州市、茨城県土浦市、群馬県渋川市、山梨県中央市、宮崎県延岡市</t>
  </si>
  <si>
    <t>平成18年 2月25日</t>
  </si>
  <si>
    <t>宮崎県日向市</t>
  </si>
  <si>
    <t>平成18年 2月27日</t>
  </si>
  <si>
    <t>青森県弘前市、熊本県合志市</t>
  </si>
  <si>
    <t>北海道日高町、伊達市、青森県おいらせ町、山梨県富士河口湖町、甲府市、京都府与謝野町、和歌山県橋本市、白浜町、岡山県和気町、広島県福山市、徳島県三好市、東みよし町、高知県香南市、香美市、佐賀県武雄市、有田町、吉野ヶ里町、熊本県和水町</t>
  </si>
  <si>
    <t>平成18年 3月 3日</t>
  </si>
  <si>
    <t>福井県おおい町</t>
  </si>
  <si>
    <t>平成18年 3月 5日</t>
  </si>
  <si>
    <t>北海道北見市</t>
  </si>
  <si>
    <t>平成18年 3月 6日</t>
  </si>
  <si>
    <t>岩手県久慈市、長野県上田市、福岡県福智町</t>
  </si>
  <si>
    <t>平成18年 3月13日</t>
  </si>
  <si>
    <t>鹿児島県出水市</t>
  </si>
  <si>
    <t>平成18年 3月15日</t>
  </si>
  <si>
    <t>山梨県北杜市</t>
  </si>
  <si>
    <t>平成18年 3月18日</t>
  </si>
  <si>
    <t>群馬県安中市</t>
  </si>
  <si>
    <t>平成18年 3月19日</t>
  </si>
  <si>
    <t>茨城県笠間市</t>
  </si>
  <si>
    <t>北海道枝幸町、秋田県三種町、福島県南会津町、栃木県日光市、千葉県南房総市、神奈川県相模原市、新潟県燕市、福井県坂井市、愛知県北名古屋市、滋賀県大津市、兵庫県加東市、山口県岩国市、徳島県阿南市、香川県まんのう町、高知県四万十町、黒潮町、福岡県朝倉市、みやこ町、佐賀県神埼市、宮崎県小林市、鹿児島県奄美市、長島町</t>
  </si>
  <si>
    <t>平成18年 3月21日</t>
  </si>
  <si>
    <t>秋田県能代市、岡山県浅口市、香川県小豆島町、綾川町</t>
  </si>
  <si>
    <t>北海道岩見沢市、名寄市、安平町、むかわ町、洞爺湖町、秋田県八峰町、茨城県つくばみらい市、小美玉市、群馬県富岡市、みどり市、東吾妻町、千葉県横芝光町、成田市、香取市、山武市、岐阜県大垣市、兵庫県姫路市、福岡県嘉麻市、熊本県天草市</t>
  </si>
  <si>
    <t>平成17年 6月13日</t>
  </si>
  <si>
    <t>群馬県桐生市</t>
  </si>
  <si>
    <t>北海道遠軽町、石狩市、八雲町、岩手県遠野市、宮城県南三陸町、秋田県にかほ市、横手市、山形県鶴岡市、福島県会津美里町、茨城県桜川市、石岡市、栃木県大田原市、那須烏山市、那珂川町、群馬県みなかみ町、埼玉県熊谷市、春日部市、小鹿野町、鴻巣市、ふじみ野市、新潟県南魚沼市、石川県加賀市、福井県越前市、山梨県市川三郷町、長野県安曇野市、飯綱町、長和町、飯田市、愛知県田原市、新城市、設楽町、三重県南伊勢町、滋賀県米原市、兵庫県西脇市、たつの市、佐用町、新温泉町、和歌山県新宮市、かつらぎ町、鳥取県北栄町、島根県浜田市、大田市、吉賀町、山口県山口市、佐賀県佐賀市、長崎県平戸市、熊本県氷川町、大分県由布市、杵築市、沖縄県宮古島市</t>
  </si>
  <si>
    <t>福島県喜多方市、長崎県長崎市</t>
  </si>
  <si>
    <t>北海道大空町、新ひだか町、宮城県大崎市、気仙沼市、富山県黒部市、長野県伊那市、静岡県静岡市、徳島県海陽町、美波町、長崎県南島原市、佐世保市、大分県国東市</t>
  </si>
  <si>
    <t>愛知県弥富市</t>
  </si>
  <si>
    <t>和歌山県岩出市</t>
  </si>
  <si>
    <t>平成18年 4月 1日</t>
  </si>
  <si>
    <t>市町村数の推移表（詳細版）</t>
  </si>
  <si>
    <t>平成19年 1月29日</t>
  </si>
  <si>
    <t>平成18年10月 1日</t>
  </si>
  <si>
    <t>福岡県みやま市</t>
  </si>
  <si>
    <t>平成18年 8月 1日</t>
  </si>
  <si>
    <t>山梨県笛吹市</t>
  </si>
  <si>
    <t>福岡県八女市、群馬県高崎市</t>
  </si>
  <si>
    <t>平成19年 3月11日</t>
  </si>
  <si>
    <t>平成19年 3月12日</t>
  </si>
  <si>
    <t>神奈川県相模原市</t>
  </si>
  <si>
    <t>京都府木津川市</t>
  </si>
  <si>
    <t>平成19年 1月22日</t>
  </si>
  <si>
    <t>岡山県岡山市</t>
  </si>
  <si>
    <t>平成19年 1月 1日</t>
  </si>
  <si>
    <t>福島県本宮市</t>
  </si>
  <si>
    <t>平成19年 2月13日</t>
  </si>
  <si>
    <t>埼玉県熊谷市</t>
  </si>
  <si>
    <t>平成19年 3月31日</t>
  </si>
  <si>
    <t>栃木県宇都宮市、宮崎県延岡市</t>
  </si>
  <si>
    <t>福島県田村市、那賀町、石川県宝達志水町、中能登町、能登町、岡山県井原市、鏡野町、徳島県美馬市、つるぎ町、那賀町、佐賀県小城市、みやき町、長崎県諫早市、大分県中津市</t>
  </si>
  <si>
    <t>平成19年10月 1日</t>
  </si>
  <si>
    <t>佐賀県佐賀市、鹿児島県屋久島町</t>
  </si>
  <si>
    <t>高知県高知市</t>
  </si>
  <si>
    <t>平成20年 1月 1日</t>
  </si>
  <si>
    <t>平成19年12月 1日</t>
  </si>
  <si>
    <t>鹿児島県南九州市</t>
  </si>
  <si>
    <t>山口県美祢市</t>
  </si>
  <si>
    <t>福島県福島市</t>
  </si>
  <si>
    <t>愛知県豊川市</t>
  </si>
  <si>
    <t>平成20年 7月 1日</t>
  </si>
  <si>
    <t>平成20年 4月 1日</t>
  </si>
  <si>
    <t>平成20年 3月21日</t>
  </si>
  <si>
    <t>平成20年 1月15日</t>
  </si>
  <si>
    <t>新潟県村上市、静岡県島田市</t>
  </si>
  <si>
    <t>平成20年10月 6日</t>
  </si>
  <si>
    <t>平成20年11月 1日</t>
  </si>
  <si>
    <t>熊本県熊本市</t>
  </si>
  <si>
    <t>平成21年 1月 1日</t>
  </si>
  <si>
    <t>平成21年 3月30日</t>
  </si>
  <si>
    <t>静岡県藤枝市</t>
  </si>
  <si>
    <t>宮崎県日南市</t>
  </si>
  <si>
    <t>鹿児島県伊佐市、静岡県静岡市、富士市、焼津市</t>
  </si>
  <si>
    <t>平成21年 3月31日</t>
  </si>
  <si>
    <t>長野県阿智村</t>
  </si>
  <si>
    <t>群馬県前橋市</t>
  </si>
  <si>
    <t>平成21年 5月 5日</t>
  </si>
  <si>
    <t>平成21年 3月23日</t>
  </si>
  <si>
    <t>栃木県真岡市</t>
  </si>
  <si>
    <t>宮城県気仙沼市</t>
  </si>
  <si>
    <t>平成21年 6月 1日</t>
  </si>
  <si>
    <t>群馬県高崎市</t>
  </si>
  <si>
    <t>平成21年10月 1日</t>
  </si>
  <si>
    <t>平成21年 9月 1日</t>
  </si>
  <si>
    <t>平成22年 1月 1日</t>
  </si>
  <si>
    <t>平成22年 2月 1日</t>
  </si>
  <si>
    <t>平成22年 3月23日</t>
  </si>
  <si>
    <t>平成22年 3月31日</t>
  </si>
  <si>
    <t>平成21年10月 5日</t>
  </si>
  <si>
    <t>北海道湧別町</t>
  </si>
  <si>
    <t>平成22年 3月21日</t>
  </si>
  <si>
    <t>滋賀県近江八幡市</t>
  </si>
  <si>
    <t>滋賀県長浜市、福岡県糸島市、長野県長野市、岩手県宮古市</t>
  </si>
  <si>
    <t>福岡県八女市、愛知県豊川市</t>
  </si>
  <si>
    <t>平成22年 3月 8日</t>
  </si>
  <si>
    <t>山梨県富士川町</t>
  </si>
  <si>
    <t>平成22年 1月 4日</t>
  </si>
  <si>
    <t>愛知県みよし市</t>
  </si>
  <si>
    <t>平成22年 1月16日</t>
  </si>
  <si>
    <t>山口県山口市</t>
  </si>
  <si>
    <t>平成22年 3月22日</t>
  </si>
  <si>
    <t>愛知県あま市</t>
  </si>
  <si>
    <t>平成22年 3月29日</t>
  </si>
  <si>
    <t>栃木県栃木市</t>
  </si>
  <si>
    <t>長崎県佐世保市、長野県松本市、新潟県長岡市</t>
  </si>
  <si>
    <t>宮崎県宮崎市、宮崎県小林市、熊本県熊本市、埼玉県久喜市、静岡県湖西市、鹿児島県姶良市、埼玉県加須市、静岡県富士宮市、千葉県印西市</t>
  </si>
  <si>
    <t>平成22年 3月28日</t>
  </si>
  <si>
    <t>群馬県中之条町</t>
  </si>
  <si>
    <t>平成23年 4月 1日</t>
  </si>
  <si>
    <t>愛知県西尾市</t>
  </si>
  <si>
    <t>平成23年 8月 1日</t>
  </si>
  <si>
    <t>島根県松江市</t>
  </si>
  <si>
    <t>平成23年 9月26日</t>
  </si>
  <si>
    <t>岩手県一関市</t>
  </si>
  <si>
    <t>平成23年10月 1日</t>
  </si>
  <si>
    <t>島根県出雲市</t>
  </si>
  <si>
    <t>平成23年10月11日</t>
  </si>
  <si>
    <t>埼玉県川口市、鳩ケ谷市</t>
  </si>
  <si>
    <t>平成23年11月11日</t>
  </si>
  <si>
    <t>石川県野々市市</t>
  </si>
  <si>
    <t>平成24年 1月 4日</t>
  </si>
  <si>
    <t>愛知県長久手市</t>
  </si>
  <si>
    <t>平成24年10月 1日</t>
  </si>
  <si>
    <t>埼玉県白岡市</t>
  </si>
  <si>
    <t>平成25年 1月 1日</t>
  </si>
  <si>
    <t>千葉県大網白里市</t>
  </si>
  <si>
    <t>平成26年 1月 1日</t>
  </si>
  <si>
    <t>岩手県滝沢市</t>
  </si>
  <si>
    <t>平成26年 4月 5日</t>
  </si>
  <si>
    <t>平成28年10月10日</t>
  </si>
  <si>
    <t>宮城県富谷市</t>
  </si>
  <si>
    <t>平成30年10月1日</t>
  </si>
  <si>
    <t>福岡県那珂川市</t>
  </si>
  <si>
    <r>
      <t>1,718</t>
    </r>
    <r>
      <rPr>
        <vertAlign val="superscript"/>
        <sz val="12"/>
        <rFont val="ＭＳ ゴシック"/>
        <family val="3"/>
      </rPr>
      <t>※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</si>
</sst>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\ "/>
    <numFmt numFmtId="180" formatCode="0_ "/>
    <numFmt numFmtId="181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color indexed="12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8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57" fontId="3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179</xdr:row>
      <xdr:rowOff>38100</xdr:rowOff>
    </xdr:from>
    <xdr:to>
      <xdr:col>4</xdr:col>
      <xdr:colOff>19050</xdr:colOff>
      <xdr:row>180</xdr:row>
      <xdr:rowOff>114300</xdr:rowOff>
    </xdr:to>
    <xdr:sp>
      <xdr:nvSpPr>
        <xdr:cNvPr id="1" name="Rectangle 23"/>
        <xdr:cNvSpPr>
          <a:spLocks/>
        </xdr:cNvSpPr>
      </xdr:nvSpPr>
      <xdr:spPr>
        <a:xfrm>
          <a:off x="0" y="68637150"/>
          <a:ext cx="2990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北方領土の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村を含めると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1,724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SheetLayoutView="100" workbookViewId="0" topLeftCell="A1">
      <pane ySplit="3" topLeftCell="A175" activePane="bottomLeft" state="frozen"/>
      <selection pane="topLeft" activeCell="A1" sqref="A1"/>
      <selection pane="bottomLeft" activeCell="F183" sqref="F183"/>
    </sheetView>
  </sheetViews>
  <sheetFormatPr defaultColWidth="9.00390625" defaultRowHeight="21" customHeight="1" outlineLevelCol="1"/>
  <cols>
    <col min="1" max="1" width="17.625" style="3" customWidth="1"/>
    <col min="2" max="4" width="7.125" style="4" customWidth="1"/>
    <col min="5" max="5" width="8.625" style="4" customWidth="1"/>
    <col min="6" max="6" width="29.50390625" style="7" bestFit="1" customWidth="1" outlineLevel="1"/>
    <col min="7" max="7" width="14.125" style="2" bestFit="1" customWidth="1" outlineLevel="1"/>
    <col min="8" max="8" width="10.875" style="2" bestFit="1" customWidth="1" outlineLevel="1"/>
    <col min="9" max="16384" width="9.00390625" style="1" customWidth="1"/>
  </cols>
  <sheetData>
    <row r="1" ht="21" customHeight="1">
      <c r="A1" s="5" t="s">
        <v>257</v>
      </c>
    </row>
    <row r="2" ht="21" customHeight="1">
      <c r="H2" s="11">
        <v>43374</v>
      </c>
    </row>
    <row r="3" spans="1:8" ht="21" customHeight="1">
      <c r="A3" s="23"/>
      <c r="B3" s="8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10" t="s">
        <v>43</v>
      </c>
      <c r="H3" s="10" t="s">
        <v>44</v>
      </c>
    </row>
    <row r="4" spans="1:8" s="13" customFormat="1" ht="21" customHeight="1">
      <c r="A4" s="15" t="s">
        <v>5</v>
      </c>
      <c r="B4" s="24">
        <v>670</v>
      </c>
      <c r="C4" s="24">
        <v>1994</v>
      </c>
      <c r="D4" s="24">
        <v>568</v>
      </c>
      <c r="E4" s="24">
        <f aca="true" t="shared" si="0" ref="E4:E16">SUM(B4:D4)</f>
        <v>3232</v>
      </c>
      <c r="F4" s="14"/>
      <c r="G4" s="6"/>
      <c r="H4" s="6" t="s">
        <v>46</v>
      </c>
    </row>
    <row r="5" spans="1:8" s="13" customFormat="1" ht="21" customHeight="1">
      <c r="A5" s="15" t="s">
        <v>6</v>
      </c>
      <c r="B5" s="24">
        <v>671</v>
      </c>
      <c r="C5" s="24">
        <v>1990</v>
      </c>
      <c r="D5" s="24">
        <v>568</v>
      </c>
      <c r="E5" s="24">
        <f t="shared" si="0"/>
        <v>3229</v>
      </c>
      <c r="F5" s="14" t="s">
        <v>146</v>
      </c>
      <c r="G5" s="6"/>
      <c r="H5" s="6"/>
    </row>
    <row r="6" spans="1:8" s="13" customFormat="1" ht="21" customHeight="1">
      <c r="A6" s="15" t="s">
        <v>17</v>
      </c>
      <c r="B6" s="24">
        <v>671</v>
      </c>
      <c r="C6" s="24">
        <v>1990</v>
      </c>
      <c r="D6" s="24">
        <v>568</v>
      </c>
      <c r="E6" s="24">
        <f>SUM(B6:D6)</f>
        <v>3229</v>
      </c>
      <c r="F6" s="14"/>
      <c r="G6" s="6"/>
      <c r="H6" s="6"/>
    </row>
    <row r="7" spans="1:8" s="13" customFormat="1" ht="21" customHeight="1">
      <c r="A7" s="15" t="s">
        <v>7</v>
      </c>
      <c r="B7" s="24">
        <v>671</v>
      </c>
      <c r="C7" s="24">
        <v>1991</v>
      </c>
      <c r="D7" s="24">
        <v>567</v>
      </c>
      <c r="E7" s="24">
        <f t="shared" si="0"/>
        <v>3229</v>
      </c>
      <c r="F7" s="14"/>
      <c r="G7" s="6"/>
      <c r="H7" s="6" t="s">
        <v>47</v>
      </c>
    </row>
    <row r="8" spans="1:8" s="13" customFormat="1" ht="21" customHeight="1">
      <c r="A8" s="15" t="s">
        <v>8</v>
      </c>
      <c r="B8" s="24">
        <v>671</v>
      </c>
      <c r="C8" s="24">
        <v>1990</v>
      </c>
      <c r="D8" s="24">
        <v>567</v>
      </c>
      <c r="E8" s="24">
        <f t="shared" si="0"/>
        <v>3228</v>
      </c>
      <c r="F8" s="14" t="s">
        <v>147</v>
      </c>
      <c r="G8" s="6"/>
      <c r="H8" s="6"/>
    </row>
    <row r="9" spans="1:8" s="13" customFormat="1" ht="21" customHeight="1">
      <c r="A9" s="15" t="s">
        <v>9</v>
      </c>
      <c r="B9" s="24">
        <v>670</v>
      </c>
      <c r="C9" s="24">
        <v>1990</v>
      </c>
      <c r="D9" s="24">
        <v>567</v>
      </c>
      <c r="E9" s="24">
        <f t="shared" si="0"/>
        <v>3227</v>
      </c>
      <c r="F9" s="14" t="s">
        <v>148</v>
      </c>
      <c r="G9" s="6"/>
      <c r="H9" s="6"/>
    </row>
    <row r="10" spans="1:8" s="13" customFormat="1" ht="21" customHeight="1">
      <c r="A10" s="15" t="s">
        <v>10</v>
      </c>
      <c r="B10" s="24">
        <v>672</v>
      </c>
      <c r="C10" s="24">
        <v>1987</v>
      </c>
      <c r="D10" s="24">
        <v>567</v>
      </c>
      <c r="E10" s="24">
        <f t="shared" si="0"/>
        <v>3226</v>
      </c>
      <c r="F10" s="14" t="s">
        <v>149</v>
      </c>
      <c r="G10" s="6" t="s">
        <v>48</v>
      </c>
      <c r="H10" s="6"/>
    </row>
    <row r="11" spans="1:8" s="13" customFormat="1" ht="21" customHeight="1">
      <c r="A11" s="15" t="s">
        <v>11</v>
      </c>
      <c r="B11" s="24">
        <v>670</v>
      </c>
      <c r="C11" s="24">
        <v>1988</v>
      </c>
      <c r="D11" s="24">
        <v>566</v>
      </c>
      <c r="E11" s="24">
        <f t="shared" si="0"/>
        <v>3224</v>
      </c>
      <c r="F11" s="14" t="s">
        <v>150</v>
      </c>
      <c r="G11" s="6"/>
      <c r="H11" s="6" t="s">
        <v>49</v>
      </c>
    </row>
    <row r="12" spans="1:8" s="13" customFormat="1" ht="21" customHeight="1">
      <c r="A12" s="15" t="s">
        <v>12</v>
      </c>
      <c r="B12" s="24">
        <v>671</v>
      </c>
      <c r="C12" s="24">
        <v>1987</v>
      </c>
      <c r="D12" s="24">
        <v>566</v>
      </c>
      <c r="E12" s="24">
        <f t="shared" si="0"/>
        <v>3224</v>
      </c>
      <c r="F12" s="14"/>
      <c r="G12" s="6" t="s">
        <v>50</v>
      </c>
      <c r="H12" s="6"/>
    </row>
    <row r="13" spans="1:8" s="13" customFormat="1" ht="21" customHeight="1">
      <c r="A13" s="15" t="s">
        <v>13</v>
      </c>
      <c r="B13" s="24">
        <v>671</v>
      </c>
      <c r="C13" s="24">
        <v>1986</v>
      </c>
      <c r="D13" s="24">
        <v>566</v>
      </c>
      <c r="E13" s="24">
        <f t="shared" si="0"/>
        <v>3223</v>
      </c>
      <c r="F13" s="14" t="s">
        <v>151</v>
      </c>
      <c r="G13" s="6"/>
      <c r="H13" s="6"/>
    </row>
    <row r="14" spans="1:8" s="13" customFormat="1" ht="21" customHeight="1">
      <c r="A14" s="15" t="s">
        <v>14</v>
      </c>
      <c r="B14" s="24">
        <v>672</v>
      </c>
      <c r="C14" s="24">
        <v>1985</v>
      </c>
      <c r="D14" s="24">
        <v>566</v>
      </c>
      <c r="E14" s="24">
        <f t="shared" si="0"/>
        <v>3223</v>
      </c>
      <c r="F14" s="14"/>
      <c r="G14" s="6" t="s">
        <v>51</v>
      </c>
      <c r="H14" s="6"/>
    </row>
    <row r="15" spans="1:8" s="13" customFormat="1" ht="21" customHeight="1">
      <c r="A15" s="15" t="s">
        <v>15</v>
      </c>
      <c r="B15" s="24">
        <v>675</v>
      </c>
      <c r="C15" s="24">
        <v>1981</v>
      </c>
      <c r="D15" s="24">
        <v>562</v>
      </c>
      <c r="E15" s="24">
        <f t="shared" si="0"/>
        <v>3218</v>
      </c>
      <c r="F15" s="14" t="s">
        <v>152</v>
      </c>
      <c r="G15" s="6" t="s">
        <v>52</v>
      </c>
      <c r="H15" s="6" t="s">
        <v>53</v>
      </c>
    </row>
    <row r="16" spans="1:8" s="13" customFormat="1" ht="21" customHeight="1">
      <c r="A16" s="15" t="s">
        <v>16</v>
      </c>
      <c r="B16" s="24">
        <v>675</v>
      </c>
      <c r="C16" s="24">
        <v>1980</v>
      </c>
      <c r="D16" s="24">
        <v>562</v>
      </c>
      <c r="E16" s="24">
        <f t="shared" si="0"/>
        <v>3217</v>
      </c>
      <c r="F16" s="14" t="s">
        <v>145</v>
      </c>
      <c r="G16" s="6"/>
      <c r="H16" s="6"/>
    </row>
    <row r="17" spans="1:8" s="13" customFormat="1" ht="21" customHeight="1">
      <c r="A17" s="15" t="s">
        <v>18</v>
      </c>
      <c r="B17" s="24">
        <v>675</v>
      </c>
      <c r="C17" s="24">
        <v>1978</v>
      </c>
      <c r="D17" s="24">
        <v>562</v>
      </c>
      <c r="E17" s="24">
        <f aca="true" t="shared" si="1" ref="E17:E88">SUM(B17:D17)</f>
        <v>3215</v>
      </c>
      <c r="F17" s="14" t="s">
        <v>153</v>
      </c>
      <c r="G17" s="6"/>
      <c r="H17" s="6"/>
    </row>
    <row r="18" spans="1:8" s="13" customFormat="1" ht="21" customHeight="1">
      <c r="A18" s="15" t="s">
        <v>19</v>
      </c>
      <c r="B18" s="24">
        <v>675</v>
      </c>
      <c r="C18" s="24">
        <v>1976</v>
      </c>
      <c r="D18" s="24">
        <v>561</v>
      </c>
      <c r="E18" s="24">
        <f t="shared" si="1"/>
        <v>3212</v>
      </c>
      <c r="F18" s="14" t="s">
        <v>154</v>
      </c>
      <c r="G18" s="6"/>
      <c r="H18" s="6"/>
    </row>
    <row r="19" spans="1:8" s="13" customFormat="1" ht="64.5" customHeight="1">
      <c r="A19" s="15" t="s">
        <v>20</v>
      </c>
      <c r="B19" s="24">
        <v>677</v>
      </c>
      <c r="C19" s="24">
        <v>1961</v>
      </c>
      <c r="D19" s="24">
        <v>552</v>
      </c>
      <c r="E19" s="24">
        <f t="shared" si="1"/>
        <v>3190</v>
      </c>
      <c r="F19" s="6" t="s">
        <v>159</v>
      </c>
      <c r="G19" s="6"/>
      <c r="H19" s="6"/>
    </row>
    <row r="20" spans="1:8" s="13" customFormat="1" ht="21" customHeight="1">
      <c r="A20" s="15" t="s">
        <v>21</v>
      </c>
      <c r="B20" s="24">
        <v>676</v>
      </c>
      <c r="C20" s="24">
        <v>1959</v>
      </c>
      <c r="D20" s="24">
        <v>552</v>
      </c>
      <c r="E20" s="24">
        <f t="shared" si="1"/>
        <v>3187</v>
      </c>
      <c r="F20" s="6" t="s">
        <v>88</v>
      </c>
      <c r="G20" s="6"/>
      <c r="H20" s="6"/>
    </row>
    <row r="21" spans="1:8" s="13" customFormat="1" ht="21" customHeight="1">
      <c r="A21" s="15" t="s">
        <v>40</v>
      </c>
      <c r="B21" s="24">
        <v>677</v>
      </c>
      <c r="C21" s="24">
        <v>1957</v>
      </c>
      <c r="D21" s="24">
        <v>552</v>
      </c>
      <c r="E21" s="24">
        <f t="shared" si="1"/>
        <v>3186</v>
      </c>
      <c r="F21" s="6" t="s">
        <v>89</v>
      </c>
      <c r="G21" s="6"/>
      <c r="H21" s="6"/>
    </row>
    <row r="22" spans="1:8" s="13" customFormat="1" ht="21" customHeight="1">
      <c r="A22" s="15" t="s">
        <v>41</v>
      </c>
      <c r="B22" s="24">
        <v>677</v>
      </c>
      <c r="C22" s="24">
        <v>1956</v>
      </c>
      <c r="D22" s="24">
        <v>552</v>
      </c>
      <c r="E22" s="24">
        <f t="shared" si="1"/>
        <v>3185</v>
      </c>
      <c r="F22" s="6" t="s">
        <v>90</v>
      </c>
      <c r="G22" s="6"/>
      <c r="H22" s="6"/>
    </row>
    <row r="23" spans="1:8" s="13" customFormat="1" ht="21" customHeight="1">
      <c r="A23" s="15" t="s">
        <v>42</v>
      </c>
      <c r="B23" s="24">
        <v>677</v>
      </c>
      <c r="C23" s="24">
        <v>1955</v>
      </c>
      <c r="D23" s="24">
        <v>552</v>
      </c>
      <c r="E23" s="24">
        <f t="shared" si="1"/>
        <v>3184</v>
      </c>
      <c r="F23" s="6" t="s">
        <v>91</v>
      </c>
      <c r="G23" s="6"/>
      <c r="H23" s="6"/>
    </row>
    <row r="24" spans="1:8" s="13" customFormat="1" ht="21" customHeight="1">
      <c r="A24" s="15" t="s">
        <v>22</v>
      </c>
      <c r="B24" s="24">
        <v>678</v>
      </c>
      <c r="C24" s="24">
        <v>1953</v>
      </c>
      <c r="D24" s="24">
        <v>552</v>
      </c>
      <c r="E24" s="24">
        <f t="shared" si="1"/>
        <v>3183</v>
      </c>
      <c r="F24" s="6" t="s">
        <v>92</v>
      </c>
      <c r="G24" s="6"/>
      <c r="H24" s="6"/>
    </row>
    <row r="25" spans="1:8" s="13" customFormat="1" ht="21" customHeight="1">
      <c r="A25" s="15" t="s">
        <v>23</v>
      </c>
      <c r="B25" s="24">
        <v>678</v>
      </c>
      <c r="C25" s="24">
        <v>1951</v>
      </c>
      <c r="D25" s="24">
        <v>552</v>
      </c>
      <c r="E25" s="24">
        <f t="shared" si="1"/>
        <v>3181</v>
      </c>
      <c r="F25" s="6" t="s">
        <v>93</v>
      </c>
      <c r="G25" s="6"/>
      <c r="H25" s="6"/>
    </row>
    <row r="26" spans="1:8" s="13" customFormat="1" ht="21" customHeight="1">
      <c r="A26" s="15" t="s">
        <v>24</v>
      </c>
      <c r="B26" s="24">
        <v>678</v>
      </c>
      <c r="C26" s="24">
        <v>1951</v>
      </c>
      <c r="D26" s="24">
        <v>550</v>
      </c>
      <c r="E26" s="24">
        <f t="shared" si="1"/>
        <v>3179</v>
      </c>
      <c r="F26" s="6" t="s">
        <v>94</v>
      </c>
      <c r="G26" s="6"/>
      <c r="H26" s="6"/>
    </row>
    <row r="27" spans="1:8" s="13" customFormat="1" ht="21" customHeight="1">
      <c r="A27" s="15" t="s">
        <v>25</v>
      </c>
      <c r="B27" s="24">
        <v>679</v>
      </c>
      <c r="C27" s="24">
        <v>1947</v>
      </c>
      <c r="D27" s="24">
        <v>550</v>
      </c>
      <c r="E27" s="24">
        <f t="shared" si="1"/>
        <v>3176</v>
      </c>
      <c r="F27" s="6" t="s">
        <v>95</v>
      </c>
      <c r="G27" s="6"/>
      <c r="H27" s="6"/>
    </row>
    <row r="28" spans="1:8" s="13" customFormat="1" ht="21" customHeight="1">
      <c r="A28" s="15" t="s">
        <v>26</v>
      </c>
      <c r="B28" s="24">
        <v>681</v>
      </c>
      <c r="C28" s="24">
        <v>1942</v>
      </c>
      <c r="D28" s="24">
        <v>547</v>
      </c>
      <c r="E28" s="24">
        <f t="shared" si="1"/>
        <v>3170</v>
      </c>
      <c r="F28" s="6" t="s">
        <v>160</v>
      </c>
      <c r="G28" s="6"/>
      <c r="H28" s="6"/>
    </row>
    <row r="29" spans="1:8" s="13" customFormat="1" ht="42.75" customHeight="1">
      <c r="A29" s="15" t="s">
        <v>27</v>
      </c>
      <c r="B29" s="24">
        <v>688</v>
      </c>
      <c r="C29" s="24">
        <v>1907</v>
      </c>
      <c r="D29" s="24">
        <v>540</v>
      </c>
      <c r="E29" s="24">
        <f t="shared" si="1"/>
        <v>3135</v>
      </c>
      <c r="F29" s="6" t="s">
        <v>161</v>
      </c>
      <c r="G29" s="6"/>
      <c r="H29" s="6"/>
    </row>
    <row r="30" spans="1:8" s="13" customFormat="1" ht="21" customHeight="1">
      <c r="A30" s="15" t="s">
        <v>28</v>
      </c>
      <c r="B30" s="24">
        <v>689</v>
      </c>
      <c r="C30" s="24">
        <v>1903</v>
      </c>
      <c r="D30" s="24">
        <v>540</v>
      </c>
      <c r="E30" s="24">
        <f t="shared" si="1"/>
        <v>3132</v>
      </c>
      <c r="F30" s="6" t="s">
        <v>96</v>
      </c>
      <c r="G30" s="6"/>
      <c r="H30" s="6"/>
    </row>
    <row r="31" spans="1:8" s="13" customFormat="1" ht="53.25" customHeight="1">
      <c r="A31" s="15" t="s">
        <v>29</v>
      </c>
      <c r="B31" s="24">
        <v>695</v>
      </c>
      <c r="C31" s="24">
        <v>1872</v>
      </c>
      <c r="D31" s="24">
        <v>533</v>
      </c>
      <c r="E31" s="24">
        <f t="shared" si="1"/>
        <v>3100</v>
      </c>
      <c r="F31" s="6" t="s">
        <v>162</v>
      </c>
      <c r="G31" s="6"/>
      <c r="H31" s="6"/>
    </row>
    <row r="32" spans="1:8" s="13" customFormat="1" ht="21" customHeight="1">
      <c r="A32" s="15" t="s">
        <v>30</v>
      </c>
      <c r="B32" s="24">
        <v>695</v>
      </c>
      <c r="C32" s="24">
        <v>1872</v>
      </c>
      <c r="D32" s="24">
        <v>532</v>
      </c>
      <c r="E32" s="24">
        <f t="shared" si="1"/>
        <v>3099</v>
      </c>
      <c r="F32" s="6" t="s">
        <v>97</v>
      </c>
      <c r="G32" s="6"/>
      <c r="H32" s="6"/>
    </row>
    <row r="33" spans="1:8" s="13" customFormat="1" ht="32.25" customHeight="1">
      <c r="A33" s="15" t="s">
        <v>31</v>
      </c>
      <c r="B33" s="24">
        <v>695</v>
      </c>
      <c r="C33" s="24">
        <v>1863</v>
      </c>
      <c r="D33" s="24">
        <v>529</v>
      </c>
      <c r="E33" s="24">
        <f t="shared" si="1"/>
        <v>3087</v>
      </c>
      <c r="F33" s="6" t="s">
        <v>163</v>
      </c>
      <c r="G33" s="6"/>
      <c r="H33" s="6"/>
    </row>
    <row r="34" spans="1:8" s="13" customFormat="1" ht="21" customHeight="1">
      <c r="A34" s="15" t="s">
        <v>32</v>
      </c>
      <c r="B34" s="24">
        <v>696</v>
      </c>
      <c r="C34" s="24">
        <v>1859</v>
      </c>
      <c r="D34" s="24">
        <v>529</v>
      </c>
      <c r="E34" s="24">
        <f t="shared" si="1"/>
        <v>3084</v>
      </c>
      <c r="F34" s="6" t="s">
        <v>98</v>
      </c>
      <c r="G34" s="6"/>
      <c r="H34" s="6"/>
    </row>
    <row r="35" spans="1:8" s="13" customFormat="1" ht="21" customHeight="1">
      <c r="A35" s="15" t="s">
        <v>33</v>
      </c>
      <c r="B35" s="24">
        <v>696</v>
      </c>
      <c r="C35" s="24">
        <v>1857</v>
      </c>
      <c r="D35" s="24">
        <v>529</v>
      </c>
      <c r="E35" s="24">
        <f t="shared" si="1"/>
        <v>3082</v>
      </c>
      <c r="F35" s="6" t="s">
        <v>99</v>
      </c>
      <c r="G35" s="6"/>
      <c r="H35" s="6"/>
    </row>
    <row r="36" spans="1:8" s="13" customFormat="1" ht="21" customHeight="1">
      <c r="A36" s="15" t="s">
        <v>34</v>
      </c>
      <c r="B36" s="24">
        <v>697</v>
      </c>
      <c r="C36" s="24">
        <v>1855</v>
      </c>
      <c r="D36" s="24">
        <v>529</v>
      </c>
      <c r="E36" s="24">
        <f t="shared" si="1"/>
        <v>3081</v>
      </c>
      <c r="F36" s="6" t="s">
        <v>100</v>
      </c>
      <c r="G36" s="6"/>
      <c r="H36" s="6"/>
    </row>
    <row r="37" spans="1:8" s="13" customFormat="1" ht="96.75" customHeight="1">
      <c r="A37" s="15" t="s">
        <v>35</v>
      </c>
      <c r="B37" s="24">
        <v>703</v>
      </c>
      <c r="C37" s="24">
        <v>1813</v>
      </c>
      <c r="D37" s="24">
        <v>514</v>
      </c>
      <c r="E37" s="24">
        <f t="shared" si="1"/>
        <v>3030</v>
      </c>
      <c r="F37" s="6" t="s">
        <v>164</v>
      </c>
      <c r="G37" s="6"/>
      <c r="H37" s="6"/>
    </row>
    <row r="38" spans="1:8" s="13" customFormat="1" ht="21" customHeight="1">
      <c r="A38" s="15" t="s">
        <v>36</v>
      </c>
      <c r="B38" s="24">
        <v>703</v>
      </c>
      <c r="C38" s="24">
        <v>1812</v>
      </c>
      <c r="D38" s="24">
        <v>514</v>
      </c>
      <c r="E38" s="24">
        <f t="shared" si="1"/>
        <v>3029</v>
      </c>
      <c r="F38" s="6" t="s">
        <v>101</v>
      </c>
      <c r="G38" s="6"/>
      <c r="H38" s="6"/>
    </row>
    <row r="39" spans="1:8" s="13" customFormat="1" ht="21" customHeight="1">
      <c r="A39" s="15" t="s">
        <v>37</v>
      </c>
      <c r="B39" s="24">
        <v>704</v>
      </c>
      <c r="C39" s="24">
        <v>1803</v>
      </c>
      <c r="D39" s="24">
        <v>509</v>
      </c>
      <c r="E39" s="24">
        <f t="shared" si="1"/>
        <v>3016</v>
      </c>
      <c r="F39" s="6" t="s">
        <v>102</v>
      </c>
      <c r="G39" s="6"/>
      <c r="H39" s="6"/>
    </row>
    <row r="40" spans="1:8" s="13" customFormat="1" ht="21" customHeight="1">
      <c r="A40" s="15" t="s">
        <v>38</v>
      </c>
      <c r="B40" s="24">
        <v>705</v>
      </c>
      <c r="C40" s="24">
        <v>1801</v>
      </c>
      <c r="D40" s="24">
        <v>506</v>
      </c>
      <c r="E40" s="24">
        <f t="shared" si="1"/>
        <v>3012</v>
      </c>
      <c r="F40" s="6" t="s">
        <v>103</v>
      </c>
      <c r="G40" s="6"/>
      <c r="H40" s="6"/>
    </row>
    <row r="41" spans="1:8" s="13" customFormat="1" ht="21" customHeight="1">
      <c r="A41" s="15" t="s">
        <v>39</v>
      </c>
      <c r="B41" s="24">
        <v>705</v>
      </c>
      <c r="C41" s="24">
        <v>1797</v>
      </c>
      <c r="D41" s="24">
        <v>505</v>
      </c>
      <c r="E41" s="24">
        <f t="shared" si="1"/>
        <v>3007</v>
      </c>
      <c r="F41" s="6" t="s">
        <v>104</v>
      </c>
      <c r="G41" s="6"/>
      <c r="H41" s="6"/>
    </row>
    <row r="42" spans="1:8" s="13" customFormat="1" ht="96" customHeight="1">
      <c r="A42" s="15" t="s">
        <v>54</v>
      </c>
      <c r="B42" s="24">
        <v>712</v>
      </c>
      <c r="C42" s="24">
        <v>1743</v>
      </c>
      <c r="D42" s="24">
        <v>487</v>
      </c>
      <c r="E42" s="24">
        <f t="shared" si="1"/>
        <v>2942</v>
      </c>
      <c r="F42" s="6" t="s">
        <v>165</v>
      </c>
      <c r="G42" s="12"/>
      <c r="H42" s="12"/>
    </row>
    <row r="43" spans="1:8" s="13" customFormat="1" ht="21" customHeight="1">
      <c r="A43" s="15" t="s">
        <v>55</v>
      </c>
      <c r="B43" s="24">
        <v>712</v>
      </c>
      <c r="C43" s="24">
        <v>1741</v>
      </c>
      <c r="D43" s="24">
        <v>486</v>
      </c>
      <c r="E43" s="24">
        <f t="shared" si="1"/>
        <v>2939</v>
      </c>
      <c r="F43" s="6" t="s">
        <v>105</v>
      </c>
      <c r="G43" s="12"/>
      <c r="H43" s="12"/>
    </row>
    <row r="44" spans="1:8" s="13" customFormat="1" ht="21" customHeight="1">
      <c r="A44" s="15" t="s">
        <v>56</v>
      </c>
      <c r="B44" s="24">
        <v>712</v>
      </c>
      <c r="C44" s="24">
        <v>1737</v>
      </c>
      <c r="D44" s="24">
        <v>483</v>
      </c>
      <c r="E44" s="24">
        <f t="shared" si="1"/>
        <v>2932</v>
      </c>
      <c r="F44" s="6" t="s">
        <v>166</v>
      </c>
      <c r="G44" s="12"/>
      <c r="H44" s="12"/>
    </row>
    <row r="45" spans="1:8" s="13" customFormat="1" ht="21" customHeight="1">
      <c r="A45" s="15" t="s">
        <v>57</v>
      </c>
      <c r="B45" s="24">
        <v>712</v>
      </c>
      <c r="C45" s="24">
        <v>1736</v>
      </c>
      <c r="D45" s="24">
        <v>481</v>
      </c>
      <c r="E45" s="24">
        <f t="shared" si="1"/>
        <v>2929</v>
      </c>
      <c r="F45" s="6" t="s">
        <v>106</v>
      </c>
      <c r="G45" s="12"/>
      <c r="H45" s="12"/>
    </row>
    <row r="46" spans="1:8" s="13" customFormat="1" ht="21" customHeight="1">
      <c r="A46" s="15" t="s">
        <v>58</v>
      </c>
      <c r="B46" s="24">
        <v>712</v>
      </c>
      <c r="C46" s="24">
        <v>1734</v>
      </c>
      <c r="D46" s="24">
        <v>481</v>
      </c>
      <c r="E46" s="24">
        <f t="shared" si="1"/>
        <v>2927</v>
      </c>
      <c r="F46" s="6" t="s">
        <v>107</v>
      </c>
      <c r="G46" s="12"/>
      <c r="H46" s="12"/>
    </row>
    <row r="47" spans="1:8" s="13" customFormat="1" ht="96.75" customHeight="1">
      <c r="A47" s="15" t="s">
        <v>59</v>
      </c>
      <c r="B47" s="24">
        <v>712</v>
      </c>
      <c r="C47" s="24">
        <v>1695</v>
      </c>
      <c r="D47" s="24">
        <v>462</v>
      </c>
      <c r="E47" s="24">
        <f t="shared" si="1"/>
        <v>2869</v>
      </c>
      <c r="F47" s="6" t="s">
        <v>167</v>
      </c>
      <c r="G47" s="12"/>
      <c r="H47" s="12"/>
    </row>
    <row r="48" spans="1:8" s="13" customFormat="1" ht="21" customHeight="1">
      <c r="A48" s="15" t="s">
        <v>60</v>
      </c>
      <c r="B48" s="24">
        <v>712</v>
      </c>
      <c r="C48" s="24">
        <v>1689</v>
      </c>
      <c r="D48" s="24">
        <v>462</v>
      </c>
      <c r="E48" s="24">
        <f t="shared" si="1"/>
        <v>2863</v>
      </c>
      <c r="F48" s="6" t="s">
        <v>108</v>
      </c>
      <c r="G48" s="12"/>
      <c r="H48" s="12"/>
    </row>
    <row r="49" spans="1:8" s="13" customFormat="1" ht="33" customHeight="1">
      <c r="A49" s="15" t="s">
        <v>61</v>
      </c>
      <c r="B49" s="24">
        <v>713</v>
      </c>
      <c r="C49" s="24">
        <v>1680</v>
      </c>
      <c r="D49" s="24">
        <v>461</v>
      </c>
      <c r="E49" s="24">
        <f t="shared" si="1"/>
        <v>2854</v>
      </c>
      <c r="F49" s="6" t="s">
        <v>168</v>
      </c>
      <c r="G49" s="12"/>
      <c r="H49" s="12"/>
    </row>
    <row r="50" spans="1:8" s="13" customFormat="1" ht="21" customHeight="1">
      <c r="A50" s="15" t="s">
        <v>75</v>
      </c>
      <c r="B50" s="24">
        <v>714</v>
      </c>
      <c r="C50" s="24">
        <v>1671</v>
      </c>
      <c r="D50" s="24">
        <v>461</v>
      </c>
      <c r="E50" s="24">
        <f t="shared" si="1"/>
        <v>2846</v>
      </c>
      <c r="F50" s="6" t="s">
        <v>169</v>
      </c>
      <c r="G50" s="12"/>
      <c r="H50" s="12"/>
    </row>
    <row r="51" spans="1:8" s="13" customFormat="1" ht="21" customHeight="1">
      <c r="A51" s="15" t="s">
        <v>80</v>
      </c>
      <c r="B51" s="24">
        <v>714</v>
      </c>
      <c r="C51" s="24">
        <v>1662</v>
      </c>
      <c r="D51" s="24">
        <v>459</v>
      </c>
      <c r="E51" s="24">
        <f t="shared" si="1"/>
        <v>2835</v>
      </c>
      <c r="F51" s="6" t="s">
        <v>109</v>
      </c>
      <c r="G51" s="12"/>
      <c r="H51" s="12"/>
    </row>
    <row r="52" spans="1:8" s="13" customFormat="1" ht="21" customHeight="1">
      <c r="A52" s="15" t="s">
        <v>85</v>
      </c>
      <c r="B52" s="24">
        <v>715</v>
      </c>
      <c r="C52" s="24">
        <v>1660</v>
      </c>
      <c r="D52" s="24">
        <v>459</v>
      </c>
      <c r="E52" s="24">
        <f t="shared" si="1"/>
        <v>2834</v>
      </c>
      <c r="F52" s="6" t="s">
        <v>110</v>
      </c>
      <c r="G52" s="12"/>
      <c r="H52" s="12"/>
    </row>
    <row r="53" spans="1:8" s="13" customFormat="1" ht="21" customHeight="1">
      <c r="A53" s="15" t="s">
        <v>82</v>
      </c>
      <c r="B53" s="24">
        <v>716</v>
      </c>
      <c r="C53" s="24">
        <v>1658</v>
      </c>
      <c r="D53" s="24">
        <v>459</v>
      </c>
      <c r="E53" s="24">
        <f t="shared" si="1"/>
        <v>2833</v>
      </c>
      <c r="F53" s="6" t="s">
        <v>111</v>
      </c>
      <c r="G53" s="12"/>
      <c r="H53" s="12"/>
    </row>
    <row r="54" spans="1:8" s="13" customFormat="1" ht="21" customHeight="1">
      <c r="A54" s="15" t="s">
        <v>83</v>
      </c>
      <c r="B54" s="24">
        <v>717</v>
      </c>
      <c r="C54" s="24">
        <v>1656</v>
      </c>
      <c r="D54" s="24">
        <v>459</v>
      </c>
      <c r="E54" s="24">
        <f t="shared" si="1"/>
        <v>2832</v>
      </c>
      <c r="F54" s="6" t="s">
        <v>112</v>
      </c>
      <c r="G54" s="12"/>
      <c r="H54" s="12"/>
    </row>
    <row r="55" spans="1:8" s="13" customFormat="1" ht="21" customHeight="1">
      <c r="A55" s="15" t="s">
        <v>76</v>
      </c>
      <c r="B55" s="24">
        <v>717</v>
      </c>
      <c r="C55" s="24">
        <v>1656</v>
      </c>
      <c r="D55" s="24">
        <v>454</v>
      </c>
      <c r="E55" s="24">
        <f t="shared" si="1"/>
        <v>2827</v>
      </c>
      <c r="F55" s="6" t="s">
        <v>113</v>
      </c>
      <c r="G55" s="12"/>
      <c r="H55" s="12"/>
    </row>
    <row r="56" spans="1:8" s="13" customFormat="1" ht="52.5" customHeight="1">
      <c r="A56" s="15" t="s">
        <v>62</v>
      </c>
      <c r="B56" s="24">
        <v>718</v>
      </c>
      <c r="C56" s="24">
        <v>1642</v>
      </c>
      <c r="D56" s="24">
        <v>437</v>
      </c>
      <c r="E56" s="24">
        <f t="shared" si="1"/>
        <v>2797</v>
      </c>
      <c r="F56" s="6" t="s">
        <v>170</v>
      </c>
      <c r="G56" s="12"/>
      <c r="H56" s="12"/>
    </row>
    <row r="57" spans="1:8" s="13" customFormat="1" ht="21" customHeight="1">
      <c r="A57" s="15" t="s">
        <v>63</v>
      </c>
      <c r="B57" s="24">
        <v>718</v>
      </c>
      <c r="C57" s="24">
        <v>1638</v>
      </c>
      <c r="D57" s="24">
        <v>437</v>
      </c>
      <c r="E57" s="24">
        <f t="shared" si="1"/>
        <v>2793</v>
      </c>
      <c r="F57" s="6" t="s">
        <v>114</v>
      </c>
      <c r="G57" s="12"/>
      <c r="H57" s="12"/>
    </row>
    <row r="58" spans="1:8" s="13" customFormat="1" ht="32.25" customHeight="1">
      <c r="A58" s="15" t="s">
        <v>77</v>
      </c>
      <c r="B58" s="24">
        <v>718</v>
      </c>
      <c r="C58" s="24">
        <v>1630</v>
      </c>
      <c r="D58" s="24">
        <v>434</v>
      </c>
      <c r="E58" s="24">
        <f t="shared" si="1"/>
        <v>2782</v>
      </c>
      <c r="F58" s="6" t="s">
        <v>171</v>
      </c>
      <c r="G58" s="12"/>
      <c r="H58" s="12"/>
    </row>
    <row r="59" spans="1:8" s="13" customFormat="1" ht="32.25" customHeight="1">
      <c r="A59" s="15" t="s">
        <v>78</v>
      </c>
      <c r="B59" s="24">
        <v>720</v>
      </c>
      <c r="C59" s="24">
        <v>1621</v>
      </c>
      <c r="D59" s="24">
        <v>428</v>
      </c>
      <c r="E59" s="24">
        <f t="shared" si="1"/>
        <v>2769</v>
      </c>
      <c r="F59" s="6" t="s">
        <v>172</v>
      </c>
      <c r="G59" s="12"/>
      <c r="H59" s="12"/>
    </row>
    <row r="60" spans="1:8" s="13" customFormat="1" ht="32.25" customHeight="1">
      <c r="A60" s="15" t="s">
        <v>64</v>
      </c>
      <c r="B60" s="24">
        <v>721</v>
      </c>
      <c r="C60" s="24">
        <v>1613</v>
      </c>
      <c r="D60" s="24">
        <v>419</v>
      </c>
      <c r="E60" s="24">
        <f t="shared" si="1"/>
        <v>2753</v>
      </c>
      <c r="F60" s="6" t="s">
        <v>173</v>
      </c>
      <c r="G60" s="12"/>
      <c r="H60" s="12"/>
    </row>
    <row r="61" spans="1:8" s="13" customFormat="1" ht="21" customHeight="1">
      <c r="A61" s="15" t="s">
        <v>86</v>
      </c>
      <c r="B61" s="24">
        <v>722</v>
      </c>
      <c r="C61" s="24">
        <v>1609</v>
      </c>
      <c r="D61" s="24">
        <v>418</v>
      </c>
      <c r="E61" s="24">
        <f t="shared" si="1"/>
        <v>2749</v>
      </c>
      <c r="F61" s="6" t="s">
        <v>115</v>
      </c>
      <c r="G61" s="12"/>
      <c r="H61" s="12"/>
    </row>
    <row r="62" spans="1:8" s="13" customFormat="1" ht="21" customHeight="1">
      <c r="A62" s="15" t="s">
        <v>116</v>
      </c>
      <c r="B62" s="24">
        <v>722</v>
      </c>
      <c r="C62" s="24">
        <v>1608</v>
      </c>
      <c r="D62" s="24">
        <v>418</v>
      </c>
      <c r="E62" s="24">
        <f>SUM(B62:D62)</f>
        <v>2748</v>
      </c>
      <c r="F62" s="6" t="s">
        <v>117</v>
      </c>
      <c r="G62" s="12"/>
      <c r="H62" s="12"/>
    </row>
    <row r="63" spans="1:8" s="13" customFormat="1" ht="21" customHeight="1">
      <c r="A63" s="15" t="s">
        <v>65</v>
      </c>
      <c r="B63" s="24">
        <v>722</v>
      </c>
      <c r="C63" s="24">
        <v>1603</v>
      </c>
      <c r="D63" s="24">
        <v>417</v>
      </c>
      <c r="E63" s="24">
        <f>SUM(B63:D63)</f>
        <v>2742</v>
      </c>
      <c r="F63" s="6" t="s">
        <v>118</v>
      </c>
      <c r="G63" s="12"/>
      <c r="H63" s="12"/>
    </row>
    <row r="64" spans="1:8" s="13" customFormat="1" ht="65.25" customHeight="1">
      <c r="A64" s="15" t="s">
        <v>66</v>
      </c>
      <c r="B64" s="24">
        <v>725</v>
      </c>
      <c r="C64" s="24">
        <v>1572</v>
      </c>
      <c r="D64" s="24">
        <v>408</v>
      </c>
      <c r="E64" s="24">
        <f t="shared" si="1"/>
        <v>2705</v>
      </c>
      <c r="F64" s="6" t="s">
        <v>276</v>
      </c>
      <c r="G64" s="12"/>
      <c r="H64" s="12"/>
    </row>
    <row r="65" spans="1:8" s="13" customFormat="1" ht="21" customHeight="1">
      <c r="A65" s="15" t="s">
        <v>67</v>
      </c>
      <c r="B65" s="24">
        <v>725</v>
      </c>
      <c r="C65" s="24">
        <v>1567</v>
      </c>
      <c r="D65" s="24">
        <v>405</v>
      </c>
      <c r="E65" s="24">
        <f t="shared" si="1"/>
        <v>2697</v>
      </c>
      <c r="F65" s="6" t="s">
        <v>119</v>
      </c>
      <c r="G65" s="12"/>
      <c r="H65" s="12"/>
    </row>
    <row r="66" spans="1:8" s="13" customFormat="1" ht="21" customHeight="1">
      <c r="A66" s="15" t="s">
        <v>68</v>
      </c>
      <c r="B66" s="24">
        <v>725</v>
      </c>
      <c r="C66" s="24">
        <v>1565</v>
      </c>
      <c r="D66" s="24">
        <v>401</v>
      </c>
      <c r="E66" s="24">
        <f t="shared" si="1"/>
        <v>2691</v>
      </c>
      <c r="F66" s="6" t="s">
        <v>120</v>
      </c>
      <c r="G66" s="12"/>
      <c r="H66" s="12"/>
    </row>
    <row r="67" spans="1:8" s="13" customFormat="1" ht="21" customHeight="1">
      <c r="A67" s="15" t="s">
        <v>121</v>
      </c>
      <c r="B67" s="24">
        <v>726</v>
      </c>
      <c r="C67" s="24">
        <v>1561</v>
      </c>
      <c r="D67" s="24">
        <v>401</v>
      </c>
      <c r="E67" s="24">
        <f>SUM(B67:D67)</f>
        <v>2688</v>
      </c>
      <c r="F67" s="6" t="s">
        <v>122</v>
      </c>
      <c r="G67" s="12"/>
      <c r="H67" s="12"/>
    </row>
    <row r="68" spans="1:8" s="13" customFormat="1" ht="21" customHeight="1">
      <c r="A68" s="15" t="s">
        <v>123</v>
      </c>
      <c r="B68" s="24">
        <v>726</v>
      </c>
      <c r="C68" s="24">
        <v>1559</v>
      </c>
      <c r="D68" s="24">
        <v>400</v>
      </c>
      <c r="E68" s="24">
        <f>SUM(B68:D68)</f>
        <v>2685</v>
      </c>
      <c r="F68" s="6" t="s">
        <v>124</v>
      </c>
      <c r="G68" s="12"/>
      <c r="H68" s="12"/>
    </row>
    <row r="69" spans="1:8" s="13" customFormat="1" ht="21" customHeight="1">
      <c r="A69" s="15" t="s">
        <v>69</v>
      </c>
      <c r="B69" s="24">
        <v>726</v>
      </c>
      <c r="C69" s="24">
        <v>1557</v>
      </c>
      <c r="D69" s="24">
        <v>400</v>
      </c>
      <c r="E69" s="24">
        <f t="shared" si="1"/>
        <v>2683</v>
      </c>
      <c r="F69" s="6" t="s">
        <v>125</v>
      </c>
      <c r="G69" s="12"/>
      <c r="H69" s="12"/>
    </row>
    <row r="70" spans="1:8" s="13" customFormat="1" ht="32.25" customHeight="1">
      <c r="A70" s="15" t="s">
        <v>84</v>
      </c>
      <c r="B70" s="24">
        <v>727</v>
      </c>
      <c r="C70" s="24">
        <v>1549</v>
      </c>
      <c r="D70" s="24">
        <v>399</v>
      </c>
      <c r="E70" s="24">
        <f t="shared" si="1"/>
        <v>2675</v>
      </c>
      <c r="F70" s="6" t="s">
        <v>174</v>
      </c>
      <c r="G70" s="12"/>
      <c r="H70" s="12"/>
    </row>
    <row r="71" spans="1:8" s="13" customFormat="1" ht="21" customHeight="1">
      <c r="A71" s="15" t="s">
        <v>70</v>
      </c>
      <c r="B71" s="24">
        <v>724</v>
      </c>
      <c r="C71" s="24">
        <v>1543</v>
      </c>
      <c r="D71" s="24">
        <v>394</v>
      </c>
      <c r="E71" s="24">
        <f t="shared" si="1"/>
        <v>2661</v>
      </c>
      <c r="F71" s="6" t="s">
        <v>126</v>
      </c>
      <c r="G71" s="12"/>
      <c r="H71" s="12"/>
    </row>
    <row r="72" spans="1:8" s="13" customFormat="1" ht="94.5" customHeight="1">
      <c r="A72" s="15" t="s">
        <v>71</v>
      </c>
      <c r="B72" s="24">
        <v>726</v>
      </c>
      <c r="C72" s="24">
        <v>1486</v>
      </c>
      <c r="D72" s="24">
        <v>384</v>
      </c>
      <c r="E72" s="24">
        <f t="shared" si="1"/>
        <v>2596</v>
      </c>
      <c r="F72" s="6" t="s">
        <v>175</v>
      </c>
      <c r="G72" s="12"/>
      <c r="H72" s="12"/>
    </row>
    <row r="73" spans="1:8" s="13" customFormat="1" ht="74.25" customHeight="1">
      <c r="A73" s="15" t="s">
        <v>79</v>
      </c>
      <c r="B73" s="24">
        <v>729</v>
      </c>
      <c r="C73" s="24">
        <v>1465</v>
      </c>
      <c r="D73" s="24">
        <v>377</v>
      </c>
      <c r="E73" s="24">
        <f t="shared" si="1"/>
        <v>2571</v>
      </c>
      <c r="F73" s="6" t="s">
        <v>176</v>
      </c>
      <c r="G73" s="12"/>
      <c r="H73" s="12"/>
    </row>
    <row r="74" spans="1:8" s="13" customFormat="1" ht="78" customHeight="1">
      <c r="A74" s="15" t="s">
        <v>72</v>
      </c>
      <c r="B74" s="24">
        <v>732</v>
      </c>
      <c r="C74" s="24">
        <v>1423</v>
      </c>
      <c r="D74" s="24">
        <v>366</v>
      </c>
      <c r="E74" s="24">
        <f t="shared" si="1"/>
        <v>2521</v>
      </c>
      <c r="F74" s="6" t="s">
        <v>178</v>
      </c>
      <c r="G74" s="12"/>
      <c r="H74" s="12"/>
    </row>
    <row r="75" spans="1:8" s="13" customFormat="1" ht="148.5" customHeight="1">
      <c r="A75" s="15" t="s">
        <v>73</v>
      </c>
      <c r="B75" s="24">
        <v>739</v>
      </c>
      <c r="C75" s="24">
        <v>1317</v>
      </c>
      <c r="D75" s="24">
        <v>339</v>
      </c>
      <c r="E75" s="24">
        <f t="shared" si="1"/>
        <v>2395</v>
      </c>
      <c r="F75" s="6" t="s">
        <v>177</v>
      </c>
      <c r="G75" s="12"/>
      <c r="H75" s="12"/>
    </row>
    <row r="76" spans="1:8" s="13" customFormat="1" ht="21" customHeight="1">
      <c r="A76" s="15" t="s">
        <v>127</v>
      </c>
      <c r="B76" s="24">
        <v>739</v>
      </c>
      <c r="C76" s="24">
        <v>1317</v>
      </c>
      <c r="D76" s="24">
        <v>338</v>
      </c>
      <c r="E76" s="24">
        <f t="shared" si="1"/>
        <v>2394</v>
      </c>
      <c r="F76" s="6" t="s">
        <v>128</v>
      </c>
      <c r="G76" s="12"/>
      <c r="H76" s="12"/>
    </row>
    <row r="77" spans="1:8" s="13" customFormat="1" ht="21" customHeight="1">
      <c r="A77" s="15" t="s">
        <v>179</v>
      </c>
      <c r="B77" s="24">
        <v>739</v>
      </c>
      <c r="C77" s="24">
        <v>1316</v>
      </c>
      <c r="D77" s="24">
        <v>338</v>
      </c>
      <c r="E77" s="24">
        <f t="shared" si="1"/>
        <v>2393</v>
      </c>
      <c r="F77" s="6" t="s">
        <v>180</v>
      </c>
      <c r="G77" s="12"/>
      <c r="H77" s="12"/>
    </row>
    <row r="78" spans="1:8" s="13" customFormat="1" ht="45" customHeight="1">
      <c r="A78" s="15" t="s">
        <v>74</v>
      </c>
      <c r="B78" s="24">
        <v>740</v>
      </c>
      <c r="C78" s="24">
        <v>1305</v>
      </c>
      <c r="D78" s="24">
        <v>332</v>
      </c>
      <c r="E78" s="24">
        <f aca="true" t="shared" si="2" ref="E78:E85">SUM(B78:D78)</f>
        <v>2377</v>
      </c>
      <c r="F78" s="6" t="s">
        <v>181</v>
      </c>
      <c r="G78" s="12"/>
      <c r="H78" s="12"/>
    </row>
    <row r="79" spans="1:8" s="13" customFormat="1" ht="21.75" customHeight="1">
      <c r="A79" s="15" t="s">
        <v>129</v>
      </c>
      <c r="B79" s="24">
        <v>740</v>
      </c>
      <c r="C79" s="24">
        <v>1304</v>
      </c>
      <c r="D79" s="24">
        <v>332</v>
      </c>
      <c r="E79" s="24">
        <f t="shared" si="2"/>
        <v>2376</v>
      </c>
      <c r="F79" s="6" t="s">
        <v>130</v>
      </c>
      <c r="G79" s="12"/>
      <c r="H79" s="12"/>
    </row>
    <row r="80" spans="1:8" s="13" customFormat="1" ht="21.75" customHeight="1">
      <c r="A80" s="15" t="s">
        <v>131</v>
      </c>
      <c r="B80" s="24">
        <v>740</v>
      </c>
      <c r="C80" s="24">
        <v>1303</v>
      </c>
      <c r="D80" s="24">
        <v>331</v>
      </c>
      <c r="E80" s="24">
        <f t="shared" si="2"/>
        <v>2374</v>
      </c>
      <c r="F80" s="6" t="s">
        <v>132</v>
      </c>
      <c r="G80" s="12"/>
      <c r="H80" s="12"/>
    </row>
    <row r="81" spans="1:8" s="13" customFormat="1" ht="21.75" customHeight="1">
      <c r="A81" s="15" t="s">
        <v>249</v>
      </c>
      <c r="B81" s="24">
        <v>740</v>
      </c>
      <c r="C81" s="24">
        <v>1303</v>
      </c>
      <c r="D81" s="24">
        <v>329</v>
      </c>
      <c r="E81" s="24">
        <f t="shared" si="2"/>
        <v>2372</v>
      </c>
      <c r="F81" s="6" t="s">
        <v>250</v>
      </c>
      <c r="G81" s="12"/>
      <c r="H81" s="12"/>
    </row>
    <row r="82" spans="1:8" s="13" customFormat="1" ht="21.75" customHeight="1">
      <c r="A82" s="17" t="s">
        <v>182</v>
      </c>
      <c r="B82" s="25">
        <v>740</v>
      </c>
      <c r="C82" s="25">
        <v>1301</v>
      </c>
      <c r="D82" s="25">
        <v>329</v>
      </c>
      <c r="E82" s="25">
        <f t="shared" si="2"/>
        <v>2370</v>
      </c>
      <c r="F82" s="18" t="s">
        <v>183</v>
      </c>
      <c r="G82" s="19"/>
      <c r="H82" s="19"/>
    </row>
    <row r="83" spans="1:8" s="13" customFormat="1" ht="33.75" customHeight="1">
      <c r="A83" s="15" t="s">
        <v>133</v>
      </c>
      <c r="B83" s="24">
        <v>739</v>
      </c>
      <c r="C83" s="24">
        <v>1285</v>
      </c>
      <c r="D83" s="24">
        <v>328</v>
      </c>
      <c r="E83" s="24">
        <f t="shared" si="2"/>
        <v>2352</v>
      </c>
      <c r="F83" s="6" t="s">
        <v>184</v>
      </c>
      <c r="G83" s="12"/>
      <c r="H83" s="12"/>
    </row>
    <row r="84" spans="1:8" s="13" customFormat="1" ht="21" customHeight="1">
      <c r="A84" s="15" t="s">
        <v>134</v>
      </c>
      <c r="B84" s="24">
        <v>740</v>
      </c>
      <c r="C84" s="24">
        <v>1282</v>
      </c>
      <c r="D84" s="24">
        <v>328</v>
      </c>
      <c r="E84" s="24">
        <f t="shared" si="2"/>
        <v>2350</v>
      </c>
      <c r="F84" s="6" t="s">
        <v>135</v>
      </c>
      <c r="G84" s="16"/>
      <c r="H84" s="16"/>
    </row>
    <row r="85" spans="1:8" s="13" customFormat="1" ht="32.25" customHeight="1">
      <c r="A85" s="15" t="s">
        <v>185</v>
      </c>
      <c r="B85" s="24">
        <v>741</v>
      </c>
      <c r="C85" s="24">
        <v>1273</v>
      </c>
      <c r="D85" s="24">
        <v>323</v>
      </c>
      <c r="E85" s="24">
        <f t="shared" si="2"/>
        <v>2337</v>
      </c>
      <c r="F85" s="6" t="s">
        <v>186</v>
      </c>
      <c r="G85" s="16"/>
      <c r="H85" s="16"/>
    </row>
    <row r="86" spans="1:8" s="13" customFormat="1" ht="33.75" customHeight="1">
      <c r="A86" s="15" t="s">
        <v>81</v>
      </c>
      <c r="B86" s="24">
        <v>743</v>
      </c>
      <c r="C86" s="24">
        <v>1266</v>
      </c>
      <c r="D86" s="24">
        <v>321</v>
      </c>
      <c r="E86" s="24">
        <f t="shared" si="1"/>
        <v>2330</v>
      </c>
      <c r="F86" s="6" t="s">
        <v>187</v>
      </c>
      <c r="G86" s="12"/>
      <c r="H86" s="12"/>
    </row>
    <row r="87" spans="1:8" s="13" customFormat="1" ht="21" customHeight="1">
      <c r="A87" s="15" t="s">
        <v>188</v>
      </c>
      <c r="B87" s="24">
        <v>744</v>
      </c>
      <c r="C87" s="24">
        <v>1263</v>
      </c>
      <c r="D87" s="24">
        <v>321</v>
      </c>
      <c r="E87" s="24">
        <f t="shared" si="1"/>
        <v>2328</v>
      </c>
      <c r="F87" s="6" t="s">
        <v>189</v>
      </c>
      <c r="G87" s="12"/>
      <c r="H87" s="12"/>
    </row>
    <row r="88" spans="1:8" s="13" customFormat="1" ht="21" customHeight="1">
      <c r="A88" s="15" t="s">
        <v>190</v>
      </c>
      <c r="B88" s="24">
        <v>744</v>
      </c>
      <c r="C88" s="24">
        <v>1261</v>
      </c>
      <c r="D88" s="24">
        <v>321</v>
      </c>
      <c r="E88" s="24">
        <f t="shared" si="1"/>
        <v>2326</v>
      </c>
      <c r="F88" s="6" t="s">
        <v>191</v>
      </c>
      <c r="G88" s="12"/>
      <c r="H88" s="12"/>
    </row>
    <row r="89" spans="1:8" s="13" customFormat="1" ht="33" customHeight="1">
      <c r="A89" s="15" t="s">
        <v>136</v>
      </c>
      <c r="B89" s="24">
        <v>745</v>
      </c>
      <c r="C89" s="24">
        <v>1254</v>
      </c>
      <c r="D89" s="24">
        <v>318</v>
      </c>
      <c r="E89" s="24">
        <f aca="true" t="shared" si="3" ref="E89:E126">SUM(B89:D89)</f>
        <v>2317</v>
      </c>
      <c r="F89" s="6" t="s">
        <v>192</v>
      </c>
      <c r="G89" s="12"/>
      <c r="H89" s="12"/>
    </row>
    <row r="90" spans="1:8" s="13" customFormat="1" ht="21" customHeight="1">
      <c r="A90" s="15" t="s">
        <v>87</v>
      </c>
      <c r="B90" s="24">
        <v>745</v>
      </c>
      <c r="C90" s="24">
        <v>1253</v>
      </c>
      <c r="D90" s="24">
        <v>316</v>
      </c>
      <c r="E90" s="24">
        <f t="shared" si="3"/>
        <v>2314</v>
      </c>
      <c r="F90" s="6" t="s">
        <v>193</v>
      </c>
      <c r="G90" s="12"/>
      <c r="H90" s="12"/>
    </row>
    <row r="91" spans="1:8" s="13" customFormat="1" ht="21" customHeight="1">
      <c r="A91" s="15" t="s">
        <v>194</v>
      </c>
      <c r="B91" s="24">
        <v>745</v>
      </c>
      <c r="C91" s="24">
        <v>1252</v>
      </c>
      <c r="D91" s="24">
        <v>316</v>
      </c>
      <c r="E91" s="24">
        <f t="shared" si="3"/>
        <v>2313</v>
      </c>
      <c r="F91" s="6" t="s">
        <v>195</v>
      </c>
      <c r="G91" s="12"/>
      <c r="H91" s="12"/>
    </row>
    <row r="92" spans="1:8" s="13" customFormat="1" ht="192" customHeight="1">
      <c r="A92" s="15" t="s">
        <v>137</v>
      </c>
      <c r="B92" s="24">
        <v>750</v>
      </c>
      <c r="C92" s="24">
        <v>1178</v>
      </c>
      <c r="D92" s="24">
        <v>288</v>
      </c>
      <c r="E92" s="24">
        <f t="shared" si="3"/>
        <v>2216</v>
      </c>
      <c r="F92" s="6" t="s">
        <v>251</v>
      </c>
      <c r="G92" s="12"/>
      <c r="H92" s="12"/>
    </row>
    <row r="93" spans="1:8" s="13" customFormat="1" ht="21" customHeight="1">
      <c r="A93" s="15" t="s">
        <v>196</v>
      </c>
      <c r="B93" s="24">
        <v>750</v>
      </c>
      <c r="C93" s="24">
        <v>1175</v>
      </c>
      <c r="D93" s="24">
        <v>288</v>
      </c>
      <c r="E93" s="24">
        <f t="shared" si="3"/>
        <v>2213</v>
      </c>
      <c r="F93" s="6" t="s">
        <v>197</v>
      </c>
      <c r="G93" s="12"/>
      <c r="H93" s="12"/>
    </row>
    <row r="94" spans="1:8" s="13" customFormat="1" ht="21" customHeight="1">
      <c r="A94" s="15" t="s">
        <v>198</v>
      </c>
      <c r="B94" s="24">
        <v>750</v>
      </c>
      <c r="C94" s="24">
        <v>1174</v>
      </c>
      <c r="D94" s="24">
        <v>288</v>
      </c>
      <c r="E94" s="24">
        <f t="shared" si="3"/>
        <v>2212</v>
      </c>
      <c r="F94" s="6" t="s">
        <v>147</v>
      </c>
      <c r="G94" s="12"/>
      <c r="H94" s="12"/>
    </row>
    <row r="95" spans="1:8" s="13" customFormat="1" ht="65.25" customHeight="1">
      <c r="A95" s="15" t="s">
        <v>138</v>
      </c>
      <c r="B95" s="24">
        <v>753</v>
      </c>
      <c r="C95" s="24">
        <v>1157</v>
      </c>
      <c r="D95" s="24">
        <v>282</v>
      </c>
      <c r="E95" s="24">
        <f t="shared" si="3"/>
        <v>2192</v>
      </c>
      <c r="F95" s="6" t="s">
        <v>199</v>
      </c>
      <c r="G95" s="12"/>
      <c r="H95" s="12"/>
    </row>
    <row r="96" spans="1:8" s="13" customFormat="1" ht="21" customHeight="1">
      <c r="A96" s="15" t="s">
        <v>200</v>
      </c>
      <c r="B96" s="24">
        <v>753</v>
      </c>
      <c r="C96" s="24">
        <v>1156</v>
      </c>
      <c r="D96" s="24">
        <v>282</v>
      </c>
      <c r="E96" s="24">
        <f t="shared" si="3"/>
        <v>2191</v>
      </c>
      <c r="F96" s="6" t="s">
        <v>201</v>
      </c>
      <c r="G96" s="12"/>
      <c r="H96" s="12"/>
    </row>
    <row r="97" spans="1:8" s="13" customFormat="1" ht="54.75" customHeight="1">
      <c r="A97" s="15" t="s">
        <v>139</v>
      </c>
      <c r="B97" s="24">
        <v>753</v>
      </c>
      <c r="C97" s="24">
        <v>1142</v>
      </c>
      <c r="D97" s="24">
        <v>275</v>
      </c>
      <c r="E97" s="24">
        <f t="shared" si="3"/>
        <v>2170</v>
      </c>
      <c r="F97" s="6" t="s">
        <v>202</v>
      </c>
      <c r="G97" s="12"/>
      <c r="H97" s="12"/>
    </row>
    <row r="98" spans="1:8" s="13" customFormat="1" ht="21" customHeight="1">
      <c r="A98" s="15" t="s">
        <v>203</v>
      </c>
      <c r="B98" s="24">
        <v>753</v>
      </c>
      <c r="C98" s="24">
        <v>1140</v>
      </c>
      <c r="D98" s="24">
        <v>275</v>
      </c>
      <c r="E98" s="24">
        <f t="shared" si="3"/>
        <v>2168</v>
      </c>
      <c r="F98" s="6" t="s">
        <v>45</v>
      </c>
      <c r="G98" s="12"/>
      <c r="H98" s="12"/>
    </row>
    <row r="99" spans="1:8" s="13" customFormat="1" ht="42.75" customHeight="1">
      <c r="A99" s="15" t="s">
        <v>140</v>
      </c>
      <c r="B99" s="24">
        <v>754</v>
      </c>
      <c r="C99" s="24">
        <v>1124</v>
      </c>
      <c r="D99" s="24">
        <v>271</v>
      </c>
      <c r="E99" s="24">
        <f t="shared" si="3"/>
        <v>2149</v>
      </c>
      <c r="F99" s="6" t="s">
        <v>204</v>
      </c>
      <c r="G99" s="12"/>
      <c r="H99" s="12"/>
    </row>
    <row r="100" spans="1:8" s="13" customFormat="1" ht="21" customHeight="1">
      <c r="A100" s="15" t="s">
        <v>205</v>
      </c>
      <c r="B100" s="24">
        <v>754</v>
      </c>
      <c r="C100" s="24">
        <v>1124</v>
      </c>
      <c r="D100" s="24">
        <v>270</v>
      </c>
      <c r="E100" s="24">
        <f t="shared" si="3"/>
        <v>2148</v>
      </c>
      <c r="F100" s="6" t="s">
        <v>206</v>
      </c>
      <c r="G100" s="12"/>
      <c r="H100" s="12"/>
    </row>
    <row r="101" spans="1:8" s="13" customFormat="1" ht="21" customHeight="1">
      <c r="A101" s="15" t="s">
        <v>207</v>
      </c>
      <c r="B101" s="24">
        <v>754</v>
      </c>
      <c r="C101" s="24">
        <v>1121</v>
      </c>
      <c r="D101" s="24">
        <v>270</v>
      </c>
      <c r="E101" s="24">
        <f t="shared" si="3"/>
        <v>2145</v>
      </c>
      <c r="F101" s="6" t="s">
        <v>208</v>
      </c>
      <c r="G101" s="12"/>
      <c r="H101" s="12"/>
    </row>
    <row r="102" spans="1:8" s="13" customFormat="1" ht="21" customHeight="1">
      <c r="A102" s="15" t="s">
        <v>209</v>
      </c>
      <c r="B102" s="24">
        <v>755</v>
      </c>
      <c r="C102" s="24">
        <v>1118</v>
      </c>
      <c r="D102" s="24">
        <v>270</v>
      </c>
      <c r="E102" s="24">
        <f t="shared" si="3"/>
        <v>2143</v>
      </c>
      <c r="F102" s="6" t="s">
        <v>210</v>
      </c>
      <c r="G102" s="12"/>
      <c r="H102" s="12"/>
    </row>
    <row r="103" spans="1:8" s="13" customFormat="1" ht="159" customHeight="1">
      <c r="A103" s="15" t="s">
        <v>141</v>
      </c>
      <c r="B103" s="24">
        <v>761</v>
      </c>
      <c r="C103" s="24">
        <v>1044</v>
      </c>
      <c r="D103" s="24">
        <v>247</v>
      </c>
      <c r="E103" s="24">
        <f t="shared" si="3"/>
        <v>2052</v>
      </c>
      <c r="F103" s="6" t="s">
        <v>211</v>
      </c>
      <c r="G103" s="12"/>
      <c r="H103" s="12"/>
    </row>
    <row r="104" spans="1:8" s="13" customFormat="1" ht="21" customHeight="1">
      <c r="A104" s="15" t="s">
        <v>212</v>
      </c>
      <c r="B104" s="24">
        <v>761</v>
      </c>
      <c r="C104" s="24">
        <v>1041</v>
      </c>
      <c r="D104" s="24">
        <v>245</v>
      </c>
      <c r="E104" s="24">
        <f t="shared" si="3"/>
        <v>2047</v>
      </c>
      <c r="F104" s="6" t="s">
        <v>252</v>
      </c>
      <c r="G104" s="12"/>
      <c r="H104" s="12"/>
    </row>
    <row r="105" spans="1:8" s="13" customFormat="1" ht="44.25" customHeight="1">
      <c r="A105" s="15" t="s">
        <v>213</v>
      </c>
      <c r="B105" s="24">
        <v>761</v>
      </c>
      <c r="C105" s="24">
        <f>1031-1</f>
        <v>1030</v>
      </c>
      <c r="D105" s="24">
        <v>242</v>
      </c>
      <c r="E105" s="24">
        <f t="shared" si="3"/>
        <v>2033</v>
      </c>
      <c r="F105" s="6" t="s">
        <v>214</v>
      </c>
      <c r="G105" s="12"/>
      <c r="H105" s="12"/>
    </row>
    <row r="106" spans="1:8" s="13" customFormat="1" ht="33.75" customHeight="1">
      <c r="A106" s="15" t="s">
        <v>215</v>
      </c>
      <c r="B106" s="24">
        <v>761</v>
      </c>
      <c r="C106" s="24">
        <f>1026-1</f>
        <v>1025</v>
      </c>
      <c r="D106" s="24">
        <v>241</v>
      </c>
      <c r="E106" s="24">
        <f t="shared" si="3"/>
        <v>2027</v>
      </c>
      <c r="F106" s="6" t="s">
        <v>216</v>
      </c>
      <c r="G106" s="12"/>
      <c r="H106" s="12"/>
    </row>
    <row r="107" spans="1:8" s="13" customFormat="1" ht="33" customHeight="1">
      <c r="A107" s="15" t="s">
        <v>217</v>
      </c>
      <c r="B107" s="24">
        <v>762</v>
      </c>
      <c r="C107" s="24">
        <f>1021-1</f>
        <v>1020</v>
      </c>
      <c r="D107" s="24">
        <v>238</v>
      </c>
      <c r="E107" s="24">
        <f t="shared" si="3"/>
        <v>2020</v>
      </c>
      <c r="F107" s="6" t="s">
        <v>218</v>
      </c>
      <c r="G107" s="12"/>
      <c r="H107" s="12"/>
    </row>
    <row r="108" spans="1:8" s="13" customFormat="1" ht="21" customHeight="1">
      <c r="A108" s="15" t="s">
        <v>219</v>
      </c>
      <c r="B108" s="24">
        <v>762</v>
      </c>
      <c r="C108" s="24">
        <f>1021-1</f>
        <v>1020</v>
      </c>
      <c r="D108" s="24">
        <v>237</v>
      </c>
      <c r="E108" s="24">
        <f t="shared" si="3"/>
        <v>2019</v>
      </c>
      <c r="F108" s="6" t="s">
        <v>220</v>
      </c>
      <c r="G108" s="12"/>
      <c r="H108" s="12"/>
    </row>
    <row r="109" spans="1:8" s="13" customFormat="1" ht="21" customHeight="1">
      <c r="A109" s="15" t="s">
        <v>142</v>
      </c>
      <c r="B109" s="24">
        <v>763</v>
      </c>
      <c r="C109" s="24">
        <f>1018-1</f>
        <v>1017</v>
      </c>
      <c r="D109" s="24">
        <v>237</v>
      </c>
      <c r="E109" s="24">
        <f t="shared" si="3"/>
        <v>2017</v>
      </c>
      <c r="F109" s="6" t="s">
        <v>221</v>
      </c>
      <c r="G109" s="12"/>
      <c r="H109" s="12"/>
    </row>
    <row r="110" spans="1:8" s="13" customFormat="1" ht="21" customHeight="1">
      <c r="A110" s="15" t="s">
        <v>222</v>
      </c>
      <c r="B110" s="24">
        <v>763</v>
      </c>
      <c r="C110" s="24">
        <f>1014-1</f>
        <v>1013</v>
      </c>
      <c r="D110" s="24">
        <v>236</v>
      </c>
      <c r="E110" s="24">
        <f t="shared" si="3"/>
        <v>2012</v>
      </c>
      <c r="F110" s="6" t="s">
        <v>223</v>
      </c>
      <c r="G110" s="12"/>
      <c r="H110" s="12"/>
    </row>
    <row r="111" spans="1:8" s="13" customFormat="1" ht="33" customHeight="1">
      <c r="A111" s="15" t="s">
        <v>224</v>
      </c>
      <c r="B111" s="24">
        <v>763</v>
      </c>
      <c r="C111" s="24">
        <f>1007-1</f>
        <v>1006</v>
      </c>
      <c r="D111" s="24">
        <v>229</v>
      </c>
      <c r="E111" s="24">
        <f t="shared" si="3"/>
        <v>1998</v>
      </c>
      <c r="F111" s="6" t="s">
        <v>225</v>
      </c>
      <c r="G111" s="12"/>
      <c r="H111" s="12"/>
    </row>
    <row r="112" spans="1:8" s="13" customFormat="1" ht="21" customHeight="1">
      <c r="A112" s="15" t="s">
        <v>226</v>
      </c>
      <c r="B112" s="24">
        <v>763</v>
      </c>
      <c r="C112" s="24">
        <f>1006-1</f>
        <v>1005</v>
      </c>
      <c r="D112" s="24">
        <v>229</v>
      </c>
      <c r="E112" s="24">
        <f t="shared" si="3"/>
        <v>1997</v>
      </c>
      <c r="F112" s="6" t="s">
        <v>227</v>
      </c>
      <c r="G112" s="12"/>
      <c r="H112" s="12"/>
    </row>
    <row r="113" spans="1:8" s="13" customFormat="1" ht="21" customHeight="1">
      <c r="A113" s="15" t="s">
        <v>228</v>
      </c>
      <c r="B113" s="24">
        <v>764</v>
      </c>
      <c r="C113" s="24">
        <f>1003-1</f>
        <v>1002</v>
      </c>
      <c r="D113" s="24">
        <v>228</v>
      </c>
      <c r="E113" s="24">
        <f t="shared" si="3"/>
        <v>1994</v>
      </c>
      <c r="F113" s="6" t="s">
        <v>229</v>
      </c>
      <c r="G113" s="12"/>
      <c r="H113" s="12"/>
    </row>
    <row r="114" spans="1:8" s="13" customFormat="1" ht="85.5" customHeight="1">
      <c r="A114" s="15" t="s">
        <v>156</v>
      </c>
      <c r="B114" s="24">
        <v>767</v>
      </c>
      <c r="C114" s="24">
        <f>979-1</f>
        <v>978</v>
      </c>
      <c r="D114" s="24">
        <v>221</v>
      </c>
      <c r="E114" s="24">
        <f aca="true" t="shared" si="4" ref="E114:E124">SUM(B114:D114)</f>
        <v>1966</v>
      </c>
      <c r="F114" s="6" t="s">
        <v>230</v>
      </c>
      <c r="G114" s="12"/>
      <c r="H114" s="12"/>
    </row>
    <row r="115" spans="1:8" s="13" customFormat="1" ht="21" customHeight="1">
      <c r="A115" s="15" t="s">
        <v>231</v>
      </c>
      <c r="B115" s="24">
        <v>767</v>
      </c>
      <c r="C115" s="24">
        <f>979-1</f>
        <v>978</v>
      </c>
      <c r="D115" s="24">
        <v>220</v>
      </c>
      <c r="E115" s="24">
        <f t="shared" si="4"/>
        <v>1965</v>
      </c>
      <c r="F115" s="6" t="s">
        <v>232</v>
      </c>
      <c r="G115" s="12"/>
      <c r="H115" s="12"/>
    </row>
    <row r="116" spans="1:8" s="13" customFormat="1" ht="21" customHeight="1">
      <c r="A116" s="15" t="s">
        <v>233</v>
      </c>
      <c r="B116" s="24">
        <v>767</v>
      </c>
      <c r="C116" s="24">
        <f>976-1</f>
        <v>975</v>
      </c>
      <c r="D116" s="24">
        <v>220</v>
      </c>
      <c r="E116" s="24">
        <f t="shared" si="4"/>
        <v>1962</v>
      </c>
      <c r="F116" s="6" t="s">
        <v>234</v>
      </c>
      <c r="G116" s="12"/>
      <c r="H116" s="12"/>
    </row>
    <row r="117" spans="1:8" s="13" customFormat="1" ht="31.5" customHeight="1">
      <c r="A117" s="15" t="s">
        <v>235</v>
      </c>
      <c r="B117" s="24">
        <v>767</v>
      </c>
      <c r="C117" s="24">
        <f>972-1</f>
        <v>971</v>
      </c>
      <c r="D117" s="24">
        <v>218</v>
      </c>
      <c r="E117" s="24">
        <f t="shared" si="4"/>
        <v>1956</v>
      </c>
      <c r="F117" s="6" t="s">
        <v>236</v>
      </c>
      <c r="G117" s="12"/>
      <c r="H117" s="12"/>
    </row>
    <row r="118" spans="1:8" s="13" customFormat="1" ht="21" customHeight="1">
      <c r="A118" s="15" t="s">
        <v>237</v>
      </c>
      <c r="B118" s="24">
        <v>767</v>
      </c>
      <c r="C118" s="24">
        <f>970-1</f>
        <v>969</v>
      </c>
      <c r="D118" s="24">
        <v>218</v>
      </c>
      <c r="E118" s="24">
        <f t="shared" si="4"/>
        <v>1954</v>
      </c>
      <c r="F118" s="6" t="s">
        <v>238</v>
      </c>
      <c r="G118" s="12"/>
      <c r="H118" s="12"/>
    </row>
    <row r="119" spans="1:8" s="13" customFormat="1" ht="21" customHeight="1">
      <c r="A119" s="15" t="s">
        <v>239</v>
      </c>
      <c r="B119" s="24">
        <v>767</v>
      </c>
      <c r="C119" s="24">
        <f>969-1</f>
        <v>968</v>
      </c>
      <c r="D119" s="24">
        <v>218</v>
      </c>
      <c r="E119" s="24">
        <f t="shared" si="4"/>
        <v>1953</v>
      </c>
      <c r="F119" s="6" t="s">
        <v>240</v>
      </c>
      <c r="G119" s="12"/>
      <c r="H119" s="12"/>
    </row>
    <row r="120" spans="1:8" s="13" customFormat="1" ht="21" customHeight="1">
      <c r="A120" s="15" t="s">
        <v>241</v>
      </c>
      <c r="B120" s="24">
        <v>767</v>
      </c>
      <c r="C120" s="24">
        <f>968-1</f>
        <v>967</v>
      </c>
      <c r="D120" s="24">
        <v>218</v>
      </c>
      <c r="E120" s="24">
        <f t="shared" si="4"/>
        <v>1952</v>
      </c>
      <c r="F120" s="6" t="s">
        <v>242</v>
      </c>
      <c r="G120" s="12"/>
      <c r="H120" s="12"/>
    </row>
    <row r="121" spans="1:8" s="13" customFormat="1" ht="21" customHeight="1">
      <c r="A121" s="15" t="s">
        <v>243</v>
      </c>
      <c r="B121" s="24">
        <v>767</v>
      </c>
      <c r="C121" s="24">
        <f>966-1</f>
        <v>965</v>
      </c>
      <c r="D121" s="24">
        <v>218</v>
      </c>
      <c r="E121" s="24">
        <f t="shared" si="4"/>
        <v>1950</v>
      </c>
      <c r="F121" s="6" t="s">
        <v>244</v>
      </c>
      <c r="G121" s="12"/>
      <c r="H121" s="12"/>
    </row>
    <row r="122" spans="1:8" s="13" customFormat="1" ht="108" customHeight="1">
      <c r="A122" s="15" t="s">
        <v>155</v>
      </c>
      <c r="B122" s="24">
        <v>771</v>
      </c>
      <c r="C122" s="24">
        <f>921-1</f>
        <v>920</v>
      </c>
      <c r="D122" s="24">
        <v>208</v>
      </c>
      <c r="E122" s="24">
        <f t="shared" si="4"/>
        <v>1899</v>
      </c>
      <c r="F122" s="6" t="s">
        <v>245</v>
      </c>
      <c r="G122" s="12"/>
      <c r="H122" s="12"/>
    </row>
    <row r="123" spans="1:8" s="13" customFormat="1" ht="33.75" customHeight="1">
      <c r="A123" s="15" t="s">
        <v>246</v>
      </c>
      <c r="B123" s="24">
        <v>772</v>
      </c>
      <c r="C123" s="24">
        <f>915-1</f>
        <v>914</v>
      </c>
      <c r="D123" s="24">
        <v>208</v>
      </c>
      <c r="E123" s="24">
        <f t="shared" si="4"/>
        <v>1894</v>
      </c>
      <c r="F123" s="6" t="s">
        <v>247</v>
      </c>
      <c r="G123" s="12"/>
      <c r="H123" s="12"/>
    </row>
    <row r="124" spans="1:8" s="13" customFormat="1" ht="21" customHeight="1">
      <c r="A124" s="15" t="s">
        <v>157</v>
      </c>
      <c r="B124" s="24">
        <v>772</v>
      </c>
      <c r="C124" s="24">
        <f>911-1</f>
        <v>910</v>
      </c>
      <c r="D124" s="24">
        <v>208</v>
      </c>
      <c r="E124" s="24">
        <f t="shared" si="4"/>
        <v>1890</v>
      </c>
      <c r="F124" s="6" t="s">
        <v>158</v>
      </c>
      <c r="G124" s="12"/>
      <c r="H124" s="12"/>
    </row>
    <row r="125" spans="1:8" s="13" customFormat="1" ht="74.25" customHeight="1">
      <c r="A125" s="15" t="s">
        <v>143</v>
      </c>
      <c r="B125" s="24">
        <v>775</v>
      </c>
      <c r="C125" s="24">
        <f>875-1</f>
        <v>874</v>
      </c>
      <c r="D125" s="24">
        <v>200</v>
      </c>
      <c r="E125" s="24">
        <f t="shared" si="3"/>
        <v>1849</v>
      </c>
      <c r="F125" s="6" t="s">
        <v>248</v>
      </c>
      <c r="G125" s="12"/>
      <c r="H125" s="12"/>
    </row>
    <row r="126" spans="1:8" s="13" customFormat="1" ht="63.75" customHeight="1">
      <c r="A126" s="15" t="s">
        <v>144</v>
      </c>
      <c r="B126" s="24">
        <v>777</v>
      </c>
      <c r="C126" s="24">
        <f>847-1</f>
        <v>846</v>
      </c>
      <c r="D126" s="24">
        <v>198</v>
      </c>
      <c r="E126" s="24">
        <f t="shared" si="3"/>
        <v>1821</v>
      </c>
      <c r="F126" s="6" t="s">
        <v>253</v>
      </c>
      <c r="G126" s="12"/>
      <c r="H126" s="12"/>
    </row>
    <row r="127" spans="1:8" ht="21" customHeight="1">
      <c r="A127" s="21" t="s">
        <v>256</v>
      </c>
      <c r="B127" s="26">
        <v>779</v>
      </c>
      <c r="C127" s="26">
        <v>844</v>
      </c>
      <c r="D127" s="26">
        <v>197</v>
      </c>
      <c r="E127" s="26">
        <f aca="true" t="shared" si="5" ref="E127:E135">B127+C127+D127</f>
        <v>1820</v>
      </c>
      <c r="F127" s="22" t="s">
        <v>254</v>
      </c>
      <c r="G127" s="20" t="s">
        <v>255</v>
      </c>
      <c r="H127" s="20"/>
    </row>
    <row r="128" spans="1:8" ht="21" customHeight="1">
      <c r="A128" s="21" t="s">
        <v>261</v>
      </c>
      <c r="B128" s="26">
        <v>779</v>
      </c>
      <c r="C128" s="26">
        <v>844</v>
      </c>
      <c r="D128" s="26">
        <v>196</v>
      </c>
      <c r="E128" s="26">
        <f t="shared" si="5"/>
        <v>1819</v>
      </c>
      <c r="F128" s="22" t="s">
        <v>262</v>
      </c>
      <c r="G128" s="20"/>
      <c r="H128" s="20"/>
    </row>
    <row r="129" spans="1:8" ht="21" customHeight="1">
      <c r="A129" s="21" t="s">
        <v>259</v>
      </c>
      <c r="B129" s="26">
        <v>779</v>
      </c>
      <c r="C129" s="26">
        <v>842</v>
      </c>
      <c r="D129" s="26">
        <v>196</v>
      </c>
      <c r="E129" s="26">
        <f t="shared" si="5"/>
        <v>1817</v>
      </c>
      <c r="F129" s="22" t="s">
        <v>263</v>
      </c>
      <c r="G129" s="20"/>
      <c r="H129" s="20"/>
    </row>
    <row r="130" spans="1:8" ht="21" customHeight="1">
      <c r="A130" s="21" t="s">
        <v>270</v>
      </c>
      <c r="B130" s="26">
        <v>780</v>
      </c>
      <c r="C130" s="26">
        <v>841</v>
      </c>
      <c r="D130" s="26">
        <v>195</v>
      </c>
      <c r="E130" s="26">
        <v>1816</v>
      </c>
      <c r="F130" s="22" t="s">
        <v>271</v>
      </c>
      <c r="G130" s="20"/>
      <c r="H130" s="20"/>
    </row>
    <row r="131" spans="1:8" ht="21" customHeight="1">
      <c r="A131" s="21" t="s">
        <v>268</v>
      </c>
      <c r="B131" s="26">
        <v>780</v>
      </c>
      <c r="C131" s="26">
        <v>839</v>
      </c>
      <c r="D131" s="26">
        <v>195</v>
      </c>
      <c r="E131" s="26">
        <v>1814</v>
      </c>
      <c r="F131" s="22" t="s">
        <v>269</v>
      </c>
      <c r="G131" s="20"/>
      <c r="H131" s="20"/>
    </row>
    <row r="132" spans="1:8" ht="21" customHeight="1">
      <c r="A132" s="21" t="s">
        <v>258</v>
      </c>
      <c r="B132" s="26">
        <v>781</v>
      </c>
      <c r="C132" s="26">
        <v>836</v>
      </c>
      <c r="D132" s="26">
        <v>195</v>
      </c>
      <c r="E132" s="26">
        <f t="shared" si="5"/>
        <v>1812</v>
      </c>
      <c r="F132" s="22" t="s">
        <v>260</v>
      </c>
      <c r="G132" s="20"/>
      <c r="H132" s="20"/>
    </row>
    <row r="133" spans="1:8" ht="21" customHeight="1">
      <c r="A133" s="21" t="s">
        <v>272</v>
      </c>
      <c r="B133" s="26">
        <v>781</v>
      </c>
      <c r="C133" s="26">
        <v>835</v>
      </c>
      <c r="D133" s="26">
        <v>195</v>
      </c>
      <c r="E133" s="26">
        <v>1811</v>
      </c>
      <c r="F133" s="22" t="s">
        <v>273</v>
      </c>
      <c r="G133" s="20"/>
      <c r="H133" s="20"/>
    </row>
    <row r="134" spans="1:8" ht="21" customHeight="1">
      <c r="A134" s="21" t="s">
        <v>264</v>
      </c>
      <c r="B134" s="26">
        <v>781</v>
      </c>
      <c r="C134" s="26">
        <v>833</v>
      </c>
      <c r="D134" s="26">
        <v>195</v>
      </c>
      <c r="E134" s="26">
        <f t="shared" si="5"/>
        <v>1809</v>
      </c>
      <c r="F134" s="22" t="s">
        <v>266</v>
      </c>
      <c r="G134" s="20"/>
      <c r="H134" s="20"/>
    </row>
    <row r="135" spans="1:8" ht="21" customHeight="1">
      <c r="A135" s="21" t="s">
        <v>265</v>
      </c>
      <c r="B135" s="26">
        <v>782</v>
      </c>
      <c r="C135" s="26">
        <v>830</v>
      </c>
      <c r="D135" s="26">
        <v>195</v>
      </c>
      <c r="E135" s="26">
        <f t="shared" si="5"/>
        <v>1807</v>
      </c>
      <c r="F135" s="22" t="s">
        <v>267</v>
      </c>
      <c r="G135" s="20"/>
      <c r="H135" s="20"/>
    </row>
    <row r="136" spans="1:8" ht="21" customHeight="1">
      <c r="A136" s="21" t="s">
        <v>274</v>
      </c>
      <c r="B136" s="26">
        <v>782</v>
      </c>
      <c r="C136" s="26">
        <v>827</v>
      </c>
      <c r="D136" s="26">
        <v>195</v>
      </c>
      <c r="E136" s="26">
        <f aca="true" t="shared" si="6" ref="E136:E145">B136+C136+D136</f>
        <v>1804</v>
      </c>
      <c r="F136" s="22" t="s">
        <v>275</v>
      </c>
      <c r="G136" s="20"/>
      <c r="H136" s="20"/>
    </row>
    <row r="137" spans="1:8" ht="21" customHeight="1">
      <c r="A137" s="21" t="s">
        <v>277</v>
      </c>
      <c r="B137" s="26">
        <v>782</v>
      </c>
      <c r="C137" s="26">
        <v>823</v>
      </c>
      <c r="D137" s="26">
        <v>195</v>
      </c>
      <c r="E137" s="26">
        <f t="shared" si="6"/>
        <v>1800</v>
      </c>
      <c r="F137" s="22" t="s">
        <v>278</v>
      </c>
      <c r="G137" s="20"/>
      <c r="H137" s="20"/>
    </row>
    <row r="138" spans="1:8" ht="21" customHeight="1">
      <c r="A138" s="21" t="s">
        <v>281</v>
      </c>
      <c r="B138" s="26">
        <v>783</v>
      </c>
      <c r="C138" s="26">
        <v>820</v>
      </c>
      <c r="D138" s="26">
        <v>195</v>
      </c>
      <c r="E138" s="26">
        <f t="shared" si="6"/>
        <v>1798</v>
      </c>
      <c r="F138" s="22" t="s">
        <v>282</v>
      </c>
      <c r="G138" s="20"/>
      <c r="H138" s="20"/>
    </row>
    <row r="139" spans="1:8" ht="21" customHeight="1">
      <c r="A139" s="21" t="s">
        <v>280</v>
      </c>
      <c r="B139" s="26">
        <v>783</v>
      </c>
      <c r="C139" s="26">
        <v>819</v>
      </c>
      <c r="D139" s="26">
        <v>195</v>
      </c>
      <c r="E139" s="26">
        <f t="shared" si="6"/>
        <v>1797</v>
      </c>
      <c r="F139" s="22" t="s">
        <v>279</v>
      </c>
      <c r="G139" s="20"/>
      <c r="H139" s="20"/>
    </row>
    <row r="140" spans="1:8" ht="21" customHeight="1">
      <c r="A140" s="21" t="s">
        <v>289</v>
      </c>
      <c r="B140" s="26">
        <v>783</v>
      </c>
      <c r="C140" s="26">
        <v>817</v>
      </c>
      <c r="D140" s="26">
        <v>195</v>
      </c>
      <c r="E140" s="26">
        <f>B140+C140+D140</f>
        <v>1795</v>
      </c>
      <c r="F140" s="22" t="s">
        <v>285</v>
      </c>
      <c r="G140" s="20"/>
      <c r="H140" s="20"/>
    </row>
    <row r="141" spans="1:8" ht="21" customHeight="1">
      <c r="A141" s="21" t="s">
        <v>288</v>
      </c>
      <c r="B141" s="26">
        <v>783</v>
      </c>
      <c r="C141" s="26">
        <v>815</v>
      </c>
      <c r="D141" s="26">
        <v>195</v>
      </c>
      <c r="E141" s="26">
        <f t="shared" si="6"/>
        <v>1793</v>
      </c>
      <c r="F141" s="22" t="s">
        <v>283</v>
      </c>
      <c r="G141" s="20"/>
      <c r="H141" s="20"/>
    </row>
    <row r="142" spans="1:8" ht="21" customHeight="1">
      <c r="A142" s="21" t="s">
        <v>287</v>
      </c>
      <c r="B142" s="26">
        <v>783</v>
      </c>
      <c r="C142" s="26">
        <v>812</v>
      </c>
      <c r="D142" s="26">
        <v>193</v>
      </c>
      <c r="E142" s="26">
        <f t="shared" si="6"/>
        <v>1788</v>
      </c>
      <c r="F142" s="22" t="s">
        <v>290</v>
      </c>
      <c r="G142" s="20"/>
      <c r="H142" s="20"/>
    </row>
    <row r="143" spans="1:8" ht="21" customHeight="1">
      <c r="A143" s="21" t="s">
        <v>286</v>
      </c>
      <c r="B143" s="26">
        <v>783</v>
      </c>
      <c r="C143" s="26">
        <v>811</v>
      </c>
      <c r="D143" s="26">
        <v>193</v>
      </c>
      <c r="E143" s="26">
        <f>B143+C143+D143</f>
        <v>1787</v>
      </c>
      <c r="F143" s="22" t="s">
        <v>284</v>
      </c>
      <c r="G143" s="20"/>
      <c r="H143" s="20"/>
    </row>
    <row r="144" spans="1:8" ht="21" customHeight="1">
      <c r="A144" s="21" t="s">
        <v>291</v>
      </c>
      <c r="B144" s="26">
        <v>783</v>
      </c>
      <c r="C144" s="26">
        <v>810</v>
      </c>
      <c r="D144" s="26">
        <v>193</v>
      </c>
      <c r="E144" s="26">
        <f>B144+C144+D144</f>
        <v>1786</v>
      </c>
      <c r="F144" s="22" t="s">
        <v>293</v>
      </c>
      <c r="G144" s="20"/>
      <c r="H144" s="20"/>
    </row>
    <row r="145" spans="1:8" ht="33.75" customHeight="1">
      <c r="A145" s="21" t="s">
        <v>292</v>
      </c>
      <c r="B145" s="26">
        <v>783</v>
      </c>
      <c r="C145" s="26">
        <v>806</v>
      </c>
      <c r="D145" s="26">
        <v>193</v>
      </c>
      <c r="E145" s="26">
        <f t="shared" si="6"/>
        <v>1782</v>
      </c>
      <c r="F145" s="22" t="s">
        <v>298</v>
      </c>
      <c r="G145" s="20"/>
      <c r="H145" s="20"/>
    </row>
    <row r="146" spans="1:8" ht="21" customHeight="1">
      <c r="A146" s="21" t="s">
        <v>294</v>
      </c>
      <c r="B146" s="26">
        <v>783</v>
      </c>
      <c r="C146" s="26">
        <v>805</v>
      </c>
      <c r="D146" s="26">
        <v>193</v>
      </c>
      <c r="E146" s="26">
        <f aca="true" t="shared" si="7" ref="E146:E161">B146+C146+D146</f>
        <v>1781</v>
      </c>
      <c r="F146" s="22" t="s">
        <v>296</v>
      </c>
      <c r="G146" s="20"/>
      <c r="H146" s="20"/>
    </row>
    <row r="147" spans="1:8" ht="21" customHeight="1">
      <c r="A147" s="21" t="s">
        <v>303</v>
      </c>
      <c r="B147" s="26">
        <v>783</v>
      </c>
      <c r="C147" s="26">
        <v>804</v>
      </c>
      <c r="D147" s="26">
        <v>193</v>
      </c>
      <c r="E147" s="26">
        <f t="shared" si="7"/>
        <v>1780</v>
      </c>
      <c r="F147" s="22" t="s">
        <v>304</v>
      </c>
      <c r="G147" s="20"/>
      <c r="H147" s="20"/>
    </row>
    <row r="148" spans="1:8" ht="21" customHeight="1">
      <c r="A148" s="21" t="s">
        <v>295</v>
      </c>
      <c r="B148" s="26">
        <v>783</v>
      </c>
      <c r="C148" s="26">
        <v>802</v>
      </c>
      <c r="D148" s="26">
        <v>193</v>
      </c>
      <c r="E148" s="26">
        <f t="shared" si="7"/>
        <v>1778</v>
      </c>
      <c r="F148" s="22" t="s">
        <v>297</v>
      </c>
      <c r="G148" s="20"/>
      <c r="H148" s="20"/>
    </row>
    <row r="149" spans="1:8" ht="21" customHeight="1">
      <c r="A149" s="21" t="s">
        <v>299</v>
      </c>
      <c r="B149" s="26">
        <v>783</v>
      </c>
      <c r="C149" s="26">
        <v>802</v>
      </c>
      <c r="D149" s="26">
        <v>192</v>
      </c>
      <c r="E149" s="26">
        <f t="shared" si="7"/>
        <v>1777</v>
      </c>
      <c r="F149" s="22" t="s">
        <v>300</v>
      </c>
      <c r="G149" s="20"/>
      <c r="H149" s="20"/>
    </row>
    <row r="150" spans="1:8" ht="21" customHeight="1">
      <c r="A150" s="21" t="s">
        <v>302</v>
      </c>
      <c r="B150" s="26">
        <v>783</v>
      </c>
      <c r="C150" s="26">
        <v>802</v>
      </c>
      <c r="D150" s="26">
        <v>191</v>
      </c>
      <c r="E150" s="26">
        <f t="shared" si="7"/>
        <v>1776</v>
      </c>
      <c r="F150" s="22" t="s">
        <v>301</v>
      </c>
      <c r="G150" s="20"/>
      <c r="H150" s="20"/>
    </row>
    <row r="151" spans="1:8" ht="21" customHeight="1">
      <c r="A151" s="21" t="s">
        <v>306</v>
      </c>
      <c r="B151" s="26">
        <v>783</v>
      </c>
      <c r="C151" s="26">
        <v>801</v>
      </c>
      <c r="D151" s="26">
        <v>191</v>
      </c>
      <c r="E151" s="26">
        <f t="shared" si="7"/>
        <v>1775</v>
      </c>
      <c r="F151" s="22" t="s">
        <v>307</v>
      </c>
      <c r="G151" s="20"/>
      <c r="H151" s="20"/>
    </row>
    <row r="152" spans="1:8" ht="21" customHeight="1">
      <c r="A152" s="21" t="s">
        <v>309</v>
      </c>
      <c r="B152" s="26">
        <v>783</v>
      </c>
      <c r="C152" s="26">
        <v>800</v>
      </c>
      <c r="D152" s="26">
        <v>191</v>
      </c>
      <c r="E152" s="26">
        <f t="shared" si="7"/>
        <v>1774</v>
      </c>
      <c r="F152" s="22" t="s">
        <v>305</v>
      </c>
      <c r="G152" s="20"/>
      <c r="H152" s="20"/>
    </row>
    <row r="153" spans="1:8" ht="21" customHeight="1">
      <c r="A153" s="21" t="s">
        <v>308</v>
      </c>
      <c r="B153" s="26">
        <v>783</v>
      </c>
      <c r="C153" s="26">
        <v>799</v>
      </c>
      <c r="D153" s="26">
        <v>191</v>
      </c>
      <c r="E153" s="26">
        <f t="shared" si="7"/>
        <v>1773</v>
      </c>
      <c r="F153" s="22" t="s">
        <v>135</v>
      </c>
      <c r="G153" s="20"/>
      <c r="H153" s="20"/>
    </row>
    <row r="154" spans="1:8" ht="21" customHeight="1">
      <c r="A154" s="21" t="s">
        <v>314</v>
      </c>
      <c r="B154" s="26">
        <v>783</v>
      </c>
      <c r="C154" s="26">
        <v>798</v>
      </c>
      <c r="D154" s="26">
        <v>191</v>
      </c>
      <c r="E154" s="26">
        <f t="shared" si="7"/>
        <v>1772</v>
      </c>
      <c r="F154" s="22" t="s">
        <v>315</v>
      </c>
      <c r="G154" s="20"/>
      <c r="H154" s="20"/>
    </row>
    <row r="155" spans="1:8" ht="21" customHeight="1">
      <c r="A155" s="21" t="s">
        <v>310</v>
      </c>
      <c r="B155" s="26">
        <v>783</v>
      </c>
      <c r="C155" s="26">
        <v>789</v>
      </c>
      <c r="D155" s="26">
        <v>189</v>
      </c>
      <c r="E155" s="26">
        <f t="shared" si="7"/>
        <v>1761</v>
      </c>
      <c r="F155" s="22" t="s">
        <v>318</v>
      </c>
      <c r="G155" s="20"/>
      <c r="H155" s="20"/>
    </row>
    <row r="156" spans="1:8" ht="21" customHeight="1">
      <c r="A156" s="21" t="s">
        <v>322</v>
      </c>
      <c r="B156" s="26">
        <v>784</v>
      </c>
      <c r="C156" s="26">
        <v>788</v>
      </c>
      <c r="D156" s="26">
        <v>189</v>
      </c>
      <c r="E156" s="26">
        <f t="shared" si="7"/>
        <v>1761</v>
      </c>
      <c r="F156" s="22"/>
      <c r="G156" s="20" t="s">
        <v>323</v>
      </c>
      <c r="H156" s="20"/>
    </row>
    <row r="157" spans="1:8" ht="21" customHeight="1">
      <c r="A157" s="21" t="s">
        <v>324</v>
      </c>
      <c r="B157" s="26">
        <v>784</v>
      </c>
      <c r="C157" s="26">
        <v>787</v>
      </c>
      <c r="D157" s="26">
        <v>189</v>
      </c>
      <c r="E157" s="26">
        <f t="shared" si="7"/>
        <v>1760</v>
      </c>
      <c r="F157" s="22" t="s">
        <v>325</v>
      </c>
      <c r="G157" s="20"/>
      <c r="H157" s="20"/>
    </row>
    <row r="158" spans="1:8" ht="21" customHeight="1">
      <c r="A158" s="21" t="s">
        <v>311</v>
      </c>
      <c r="B158" s="26">
        <v>784</v>
      </c>
      <c r="C158" s="26">
        <v>784</v>
      </c>
      <c r="D158" s="26">
        <v>187</v>
      </c>
      <c r="E158" s="26">
        <f t="shared" si="7"/>
        <v>1755</v>
      </c>
      <c r="F158" s="22" t="s">
        <v>319</v>
      </c>
      <c r="G158" s="20"/>
      <c r="H158" s="20"/>
    </row>
    <row r="159" spans="1:8" ht="21" customHeight="1">
      <c r="A159" s="21" t="s">
        <v>320</v>
      </c>
      <c r="B159" s="26">
        <v>784</v>
      </c>
      <c r="C159" s="26">
        <v>783</v>
      </c>
      <c r="D159" s="26">
        <v>187</v>
      </c>
      <c r="E159" s="26">
        <f t="shared" si="7"/>
        <v>1754</v>
      </c>
      <c r="F159" s="22" t="s">
        <v>321</v>
      </c>
      <c r="G159" s="20"/>
      <c r="H159" s="20"/>
    </row>
    <row r="160" spans="1:8" ht="21" customHeight="1">
      <c r="A160" s="21" t="s">
        <v>316</v>
      </c>
      <c r="B160" s="26">
        <v>784</v>
      </c>
      <c r="C160" s="26">
        <v>782</v>
      </c>
      <c r="D160" s="26">
        <v>187</v>
      </c>
      <c r="E160" s="26">
        <f t="shared" si="7"/>
        <v>1753</v>
      </c>
      <c r="F160" s="22" t="s">
        <v>317</v>
      </c>
      <c r="G160" s="20"/>
      <c r="H160" s="20"/>
    </row>
    <row r="161" spans="1:8" ht="21" customHeight="1">
      <c r="A161" s="21" t="s">
        <v>326</v>
      </c>
      <c r="B161" s="26">
        <v>785</v>
      </c>
      <c r="C161" s="26">
        <v>779</v>
      </c>
      <c r="D161" s="26">
        <v>187</v>
      </c>
      <c r="E161" s="26">
        <f t="shared" si="7"/>
        <v>1751</v>
      </c>
      <c r="F161" s="22" t="s">
        <v>327</v>
      </c>
      <c r="G161" s="20"/>
      <c r="H161" s="20"/>
    </row>
    <row r="162" spans="1:8" ht="54" customHeight="1">
      <c r="A162" s="21" t="s">
        <v>312</v>
      </c>
      <c r="B162" s="26">
        <v>786</v>
      </c>
      <c r="C162" s="26">
        <v>764</v>
      </c>
      <c r="D162" s="26">
        <v>185</v>
      </c>
      <c r="E162" s="26">
        <f aca="true" t="shared" si="8" ref="E162:E167">B162+C162+D162</f>
        <v>1735</v>
      </c>
      <c r="F162" s="22" t="s">
        <v>331</v>
      </c>
      <c r="G162" s="20"/>
      <c r="H162" s="20"/>
    </row>
    <row r="163" spans="1:8" ht="23.25" customHeight="1">
      <c r="A163" s="21" t="s">
        <v>332</v>
      </c>
      <c r="B163" s="26">
        <v>786</v>
      </c>
      <c r="C163" s="26">
        <v>764</v>
      </c>
      <c r="D163" s="26">
        <v>184</v>
      </c>
      <c r="E163" s="26">
        <f t="shared" si="8"/>
        <v>1734</v>
      </c>
      <c r="F163" s="22" t="s">
        <v>333</v>
      </c>
      <c r="G163" s="20"/>
      <c r="H163" s="20"/>
    </row>
    <row r="164" spans="1:8" ht="21" customHeight="1">
      <c r="A164" s="21" t="s">
        <v>328</v>
      </c>
      <c r="B164" s="26">
        <v>786</v>
      </c>
      <c r="C164" s="26">
        <v>761</v>
      </c>
      <c r="D164" s="26">
        <v>184</v>
      </c>
      <c r="E164" s="26">
        <f t="shared" si="8"/>
        <v>1731</v>
      </c>
      <c r="F164" s="22" t="s">
        <v>329</v>
      </c>
      <c r="G164" s="20"/>
      <c r="H164" s="20"/>
    </row>
    <row r="165" spans="1:8" ht="21" customHeight="1">
      <c r="A165" s="21" t="s">
        <v>313</v>
      </c>
      <c r="B165" s="26">
        <v>786</v>
      </c>
      <c r="C165" s="26">
        <v>757</v>
      </c>
      <c r="D165" s="26">
        <v>184</v>
      </c>
      <c r="E165" s="26">
        <f t="shared" si="8"/>
        <v>1727</v>
      </c>
      <c r="F165" s="22" t="s">
        <v>330</v>
      </c>
      <c r="G165" s="20"/>
      <c r="H165" s="20"/>
    </row>
    <row r="166" spans="1:8" ht="21" customHeight="1">
      <c r="A166" s="21" t="s">
        <v>334</v>
      </c>
      <c r="B166" s="26">
        <v>786</v>
      </c>
      <c r="C166" s="26">
        <v>754</v>
      </c>
      <c r="D166" s="26">
        <v>184</v>
      </c>
      <c r="E166" s="26">
        <f t="shared" si="8"/>
        <v>1724</v>
      </c>
      <c r="F166" s="22" t="s">
        <v>335</v>
      </c>
      <c r="G166" s="20"/>
      <c r="H166" s="20"/>
    </row>
    <row r="167" spans="1:8" ht="21" customHeight="1">
      <c r="A167" s="21" t="s">
        <v>336</v>
      </c>
      <c r="B167" s="26">
        <v>786</v>
      </c>
      <c r="C167" s="26">
        <v>753</v>
      </c>
      <c r="D167" s="26">
        <v>184</v>
      </c>
      <c r="E167" s="26">
        <f t="shared" si="8"/>
        <v>1723</v>
      </c>
      <c r="F167" s="22" t="s">
        <v>337</v>
      </c>
      <c r="G167" s="20"/>
      <c r="H167" s="20"/>
    </row>
    <row r="168" spans="1:8" ht="21" customHeight="1">
      <c r="A168" s="21" t="s">
        <v>338</v>
      </c>
      <c r="B168" s="26">
        <v>786</v>
      </c>
      <c r="C168" s="26">
        <v>752</v>
      </c>
      <c r="D168" s="26">
        <v>184</v>
      </c>
      <c r="E168" s="26">
        <f aca="true" t="shared" si="9" ref="E168:E173">B168+C168+D168</f>
        <v>1722</v>
      </c>
      <c r="F168" s="22" t="s">
        <v>339</v>
      </c>
      <c r="G168" s="20"/>
      <c r="H168" s="20"/>
    </row>
    <row r="169" spans="1:8" ht="21" customHeight="1">
      <c r="A169" s="21" t="s">
        <v>340</v>
      </c>
      <c r="B169" s="26">
        <v>786</v>
      </c>
      <c r="C169" s="26">
        <v>751</v>
      </c>
      <c r="D169" s="26">
        <v>184</v>
      </c>
      <c r="E169" s="26">
        <f t="shared" si="9"/>
        <v>1721</v>
      </c>
      <c r="F169" s="22" t="s">
        <v>329</v>
      </c>
      <c r="G169" s="20"/>
      <c r="H169" s="20"/>
    </row>
    <row r="170" spans="1:8" ht="21" customHeight="1">
      <c r="A170" s="21" t="s">
        <v>340</v>
      </c>
      <c r="B170" s="26">
        <v>786</v>
      </c>
      <c r="C170" s="26">
        <v>750</v>
      </c>
      <c r="D170" s="26">
        <v>184</v>
      </c>
      <c r="E170" s="26">
        <f t="shared" si="9"/>
        <v>1720</v>
      </c>
      <c r="F170" s="22" t="s">
        <v>341</v>
      </c>
      <c r="G170" s="20"/>
      <c r="H170" s="20"/>
    </row>
    <row r="171" spans="1:8" ht="21" customHeight="1">
      <c r="A171" s="21" t="s">
        <v>342</v>
      </c>
      <c r="B171" s="26">
        <v>785</v>
      </c>
      <c r="C171" s="26">
        <v>750</v>
      </c>
      <c r="D171" s="26">
        <v>184</v>
      </c>
      <c r="E171" s="26">
        <f t="shared" si="9"/>
        <v>1719</v>
      </c>
      <c r="F171" s="22" t="s">
        <v>343</v>
      </c>
      <c r="G171" s="20"/>
      <c r="H171" s="20"/>
    </row>
    <row r="172" spans="1:8" ht="21" customHeight="1">
      <c r="A172" s="21" t="s">
        <v>344</v>
      </c>
      <c r="B172" s="26">
        <v>786</v>
      </c>
      <c r="C172" s="26">
        <v>749</v>
      </c>
      <c r="D172" s="26">
        <v>184</v>
      </c>
      <c r="E172" s="26">
        <f t="shared" si="9"/>
        <v>1719</v>
      </c>
      <c r="F172" s="22"/>
      <c r="G172" s="20" t="s">
        <v>345</v>
      </c>
      <c r="H172" s="20"/>
    </row>
    <row r="173" spans="1:8" ht="21" customHeight="1">
      <c r="A173" s="21" t="s">
        <v>346</v>
      </c>
      <c r="B173" s="26">
        <v>787</v>
      </c>
      <c r="C173" s="26">
        <v>748</v>
      </c>
      <c r="D173" s="26">
        <v>184</v>
      </c>
      <c r="E173" s="26">
        <f t="shared" si="9"/>
        <v>1719</v>
      </c>
      <c r="F173" s="22"/>
      <c r="G173" s="20" t="s">
        <v>347</v>
      </c>
      <c r="H173" s="20"/>
    </row>
    <row r="174" spans="1:8" ht="21" customHeight="1">
      <c r="A174" s="21" t="s">
        <v>348</v>
      </c>
      <c r="B174" s="26">
        <v>788</v>
      </c>
      <c r="C174" s="26">
        <v>747</v>
      </c>
      <c r="D174" s="26">
        <v>184</v>
      </c>
      <c r="E174" s="26">
        <f aca="true" t="shared" si="10" ref="E174:E179">B174+C174+D174</f>
        <v>1719</v>
      </c>
      <c r="F174" s="22"/>
      <c r="G174" s="20" t="s">
        <v>349</v>
      </c>
      <c r="H174" s="20"/>
    </row>
    <row r="175" spans="1:8" ht="21" customHeight="1">
      <c r="A175" s="21" t="s">
        <v>350</v>
      </c>
      <c r="B175" s="26">
        <v>789</v>
      </c>
      <c r="C175" s="26">
        <v>746</v>
      </c>
      <c r="D175" s="26">
        <v>184</v>
      </c>
      <c r="E175" s="26">
        <f t="shared" si="10"/>
        <v>1719</v>
      </c>
      <c r="F175" s="22"/>
      <c r="G175" s="20" t="s">
        <v>351</v>
      </c>
      <c r="H175" s="20"/>
    </row>
    <row r="176" spans="1:8" ht="21" customHeight="1">
      <c r="A176" s="21" t="s">
        <v>352</v>
      </c>
      <c r="B176" s="26">
        <v>790</v>
      </c>
      <c r="C176" s="26">
        <v>746</v>
      </c>
      <c r="D176" s="26">
        <v>183</v>
      </c>
      <c r="E176" s="26">
        <f t="shared" si="10"/>
        <v>1719</v>
      </c>
      <c r="F176" s="22"/>
      <c r="G176" s="20" t="s">
        <v>353</v>
      </c>
      <c r="H176" s="20"/>
    </row>
    <row r="177" spans="1:8" ht="21" customHeight="1">
      <c r="A177" s="21" t="s">
        <v>354</v>
      </c>
      <c r="B177" s="26">
        <v>790</v>
      </c>
      <c r="C177" s="26">
        <v>745</v>
      </c>
      <c r="D177" s="26">
        <v>183</v>
      </c>
      <c r="E177" s="26">
        <f t="shared" si="10"/>
        <v>1718</v>
      </c>
      <c r="F177" s="22" t="s">
        <v>329</v>
      </c>
      <c r="G177" s="20"/>
      <c r="H177" s="20"/>
    </row>
    <row r="178" spans="1:8" ht="21" customHeight="1">
      <c r="A178" s="21" t="s">
        <v>355</v>
      </c>
      <c r="B178" s="26">
        <v>791</v>
      </c>
      <c r="C178" s="26">
        <v>744</v>
      </c>
      <c r="D178" s="26">
        <v>183</v>
      </c>
      <c r="E178" s="26">
        <f t="shared" si="10"/>
        <v>1718</v>
      </c>
      <c r="F178" s="22"/>
      <c r="G178" s="20" t="s">
        <v>356</v>
      </c>
      <c r="H178" s="20"/>
    </row>
    <row r="179" spans="1:8" ht="21" customHeight="1">
      <c r="A179" s="21" t="s">
        <v>357</v>
      </c>
      <c r="B179" s="26">
        <v>792</v>
      </c>
      <c r="C179" s="26">
        <v>743</v>
      </c>
      <c r="D179" s="26">
        <v>183</v>
      </c>
      <c r="E179" s="27" t="s">
        <v>359</v>
      </c>
      <c r="F179" s="22"/>
      <c r="G179" s="20" t="s">
        <v>358</v>
      </c>
      <c r="H179" s="20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7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江藤　早希(911403)</cp:lastModifiedBy>
  <cp:lastPrinted>2019-10-24T02:32:59Z</cp:lastPrinted>
  <dcterms:created xsi:type="dcterms:W3CDTF">2002-11-28T08:45:20Z</dcterms:created>
  <dcterms:modified xsi:type="dcterms:W3CDTF">2019-10-24T02:33:01Z</dcterms:modified>
  <cp:category/>
  <cp:version/>
  <cp:contentType/>
  <cp:contentStatus/>
</cp:coreProperties>
</file>