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aisei-s-02\_財政部共有\共同作業\財政課\調査係\01企業全般\⑦予算統計・決算統計\H30企業決算統計\09　経営比較分析表\03各部回答\病院\"/>
    </mc:Choice>
  </mc:AlternateContent>
  <workbookProtection workbookAlgorithmName="SHA-512" workbookHashValue="A/TxMPa7XyVdgNc45yT2GCns/lzfpMCYNkicOk9tYJQ8xE5ksiGVOm3Wh6+My3CdxJEm7ocNUfv7w26oRULykA==" workbookSaltValue="owLQjWRl71jkiMowS1c/Y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H78" i="4"/>
  <c r="IZ54" i="4"/>
  <c r="IZ32" i="4"/>
  <c r="FL54" i="4"/>
  <c r="BX54" i="4"/>
  <c r="MN32" i="4"/>
  <c r="HM78" i="4"/>
  <c r="FL32" i="4"/>
  <c r="CS78" i="4"/>
  <c r="BX32" i="4"/>
  <c r="C11" i="5"/>
  <c r="D11" i="5"/>
  <c r="E11" i="5"/>
  <c r="B11" i="5"/>
  <c r="FH78" i="4" l="1"/>
  <c r="DS54" i="4"/>
  <c r="DS32" i="4"/>
  <c r="AE32" i="4"/>
  <c r="KU54" i="4"/>
  <c r="HG54" i="4"/>
  <c r="AN78" i="4"/>
  <c r="AE54" i="4"/>
  <c r="KU32" i="4"/>
  <c r="KC78" i="4"/>
  <c r="HG32" i="4"/>
  <c r="JJ78" i="4"/>
  <c r="GR54" i="4"/>
  <c r="GR32" i="4"/>
  <c r="EO78" i="4"/>
  <c r="DD54" i="4"/>
  <c r="DD32" i="4"/>
  <c r="KF54" i="4"/>
  <c r="KF32" i="4"/>
  <c r="U78" i="4"/>
  <c r="P54" i="4"/>
  <c r="P32" i="4"/>
  <c r="BI32" i="4"/>
  <c r="LY54" i="4"/>
  <c r="LY32" i="4"/>
  <c r="LO78" i="4"/>
  <c r="IK32" i="4"/>
  <c r="GT78" i="4"/>
  <c r="EW32" i="4"/>
  <c r="IK54" i="4"/>
  <c r="EW54" i="4"/>
  <c r="BI54" i="4"/>
  <c r="BZ78" i="4"/>
  <c r="BG78" i="4"/>
  <c r="AT54" i="4"/>
  <c r="AT32" i="4"/>
  <c r="LJ54" i="4"/>
  <c r="LJ32" i="4"/>
  <c r="GA78" i="4"/>
  <c r="KV78" i="4"/>
  <c r="HV54" i="4"/>
  <c r="HV32" i="4"/>
  <c r="EH32" i="4"/>
  <c r="EH54" i="4"/>
</calcChain>
</file>

<file path=xl/sharedStrings.xml><?xml version="1.0" encoding="utf-8"?>
<sst xmlns="http://schemas.openxmlformats.org/spreadsheetml/2006/main" count="320" uniqueCount="202">
  <si>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</si>
  <si>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</si>
  <si>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</si>
  <si>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</si>
  <si>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</si>
  <si>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</si>
  <si>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</si>
  <si>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</si>
  <si>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</si>
  <si>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</si>
  <si>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</si>
  <si>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</si>
  <si>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</si>
  <si>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</si>
  <si>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</si>
  <si>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</si>
  <si>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</si>
  <si>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</si>
  <si>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</si>
  <si>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</si>
  <si>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</si>
  <si>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</si>
  <si>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</si>
  <si>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</si>
  <si>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</si>
  <si>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</si>
  <si>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</si>
  <si>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</si>
  <si>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</si>
  <si>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</si>
  <si>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</si>
  <si>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</si>
  <si>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</si>
  <si>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</si>
  <si>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</si>
  <si>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</si>
  <si>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</si>
  <si>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</si>
  <si>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</si>
  <si>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</si>
  <si>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</si>
  <si>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</si>
  <si>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</si>
  <si>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</si>
  <si>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</si>
  <si>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</si>
  <si>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</si>
  <si>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</si>
  <si>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</si>
  <si>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</si>
  <si>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</si>
  <si>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</si>
  <si>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</si>
  <si>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</si>
  <si>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</si>
  <si>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</si>
  <si>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</si>
  <si>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</si>
  <si>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</si>
  <si>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</si>
  <si>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</si>
  <si>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</si>
  <si>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</si>
  <si>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</si>
  <si>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</si>
  <si>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</si>
  <si>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</si>
  <si>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</si>
  <si>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</si>
  <si>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</si>
  <si>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</si>
  <si>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</si>
  <si>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</si>
  <si>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</si>
  <si>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</si>
  <si>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</si>
  <si>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</si>
  <si>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</si>
  <si>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</si>
  <si>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</si>
  <si>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</si>
  <si>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</si>
  <si>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</si>
  <si>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</si>
  <si>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</si>
  <si>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</si>
  <si>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</si>
  <si>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</si>
  <si>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</si>
  <si>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</si>
  <si>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</si>
  <si>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</si>
  <si>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</si>
  <si>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</si>
  <si>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</si>
  <si>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</si>
  <si>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</si>
  <si>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</si>
  <si>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</si>
  <si>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</si>
  <si>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</si>
  <si>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</si>
  <si>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</si>
  <si>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</si>
  <si>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</si>
  <si>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</si>
  <si>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</si>
  <si>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</si>
  <si>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</si>
  <si>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</si>
  <si>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</si>
  <si>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</si>
  <si>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</si>
  <si>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</si>
  <si>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</si>
  <si>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</si>
  <si>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</si>
  <si>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</si>
  <si>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</si>
  <si>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</si>
  <si>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</si>
  <si>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</si>
  <si>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</si>
  <si>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</si>
  <si>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</si>
  <si>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</si>
  <si>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</si>
  <si>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</si>
  <si>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</si>
  <si>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</si>
  <si>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</si>
  <si>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</si>
  <si>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</si>
  <si>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</si>
  <si>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</si>
  <si>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</si>
  <si>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</si>
  <si>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</si>
  <si>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</si>
  <si>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</si>
  <si>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</si>
  <si>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</si>
  <si>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</si>
  <si>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</si>
  <si>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</si>
  <si>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</si>
  <si>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</si>
  <si>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</si>
  <si>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</si>
  <si>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</si>
  <si>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</si>
  <si>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</si>
  <si>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</si>
  <si>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</si>
  <si>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</si>
  <si>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</si>
  <si>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</si>
  <si>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</si>
  <si>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</si>
  <si>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</si>
  <si>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</si>
  <si>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</si>
  <si>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</si>
  <si>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</si>
  <si>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</si>
  <si>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</si>
  <si>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</si>
  <si>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</si>
  <si>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</si>
  <si>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</si>
  <si>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</si>
  <si>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</si>
  <si>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</si>
  <si>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</si>
  <si>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</si>
  <si>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</si>
  <si>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</si>
  <si>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</si>
  <si>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</si>
  <si>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札幌市</t>
  </si>
  <si>
    <t>札幌病院</t>
  </si>
  <si>
    <t>条例全部</t>
  </si>
  <si>
    <t>病院事業</t>
  </si>
  <si>
    <t>一般病院</t>
  </si>
  <si>
    <t>500床以上</t>
  </si>
  <si>
    <t>自治体職員 民間企業出身 学術・研究機関出身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</si>
  <si>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</si>
  <si>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</si>
  <si>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</si>
  <si>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</si>
  <si>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</si>
  <si>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</si>
  <si>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</si>
  <si>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</si>
  <si>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</si>
  <si>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</si>
  <si>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</si>
  <si>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</si>
  <si>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・建築から20年以上が経過し、有形固定資産減価
　償却率、器械備品減価償却率ともに高い数値と
　なっていることから、計画的な施設の更新等を
　検討していく必要がある。</t>
    <rPh sb="1" eb="3">
      <t>ケンチク</t>
    </rPh>
    <rPh sb="7" eb="8">
      <t>ネン</t>
    </rPh>
    <rPh sb="8" eb="10">
      <t>イジョウ</t>
    </rPh>
    <rPh sb="11" eb="13">
      <t>ケイカ</t>
    </rPh>
    <rPh sb="15" eb="17">
      <t>ユウケイ</t>
    </rPh>
    <rPh sb="17" eb="19">
      <t>コテイ</t>
    </rPh>
    <rPh sb="19" eb="21">
      <t>シサン</t>
    </rPh>
    <rPh sb="21" eb="23">
      <t>ゲンカ</t>
    </rPh>
    <rPh sb="25" eb="26">
      <t>ショウ</t>
    </rPh>
    <rPh sb="26" eb="27">
      <t>キャク</t>
    </rPh>
    <rPh sb="27" eb="28">
      <t>リツ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41" eb="42">
      <t>タカ</t>
    </rPh>
    <rPh sb="43" eb="45">
      <t>スウチ</t>
    </rPh>
    <rPh sb="58" eb="61">
      <t>ケイカクテキ</t>
    </rPh>
    <rPh sb="62" eb="64">
      <t>シセツ</t>
    </rPh>
    <rPh sb="65" eb="67">
      <t>コウシン</t>
    </rPh>
    <rPh sb="67" eb="68">
      <t>トウ</t>
    </rPh>
    <rPh sb="71" eb="73">
      <t>ケントウ</t>
    </rPh>
    <rPh sb="77" eb="79">
      <t>ヒツヨウ</t>
    </rPh>
    <phoneticPr fontId="5"/>
  </si>
  <si>
    <t>・救急医療、災害医療、周産期医療、小児医療や
　精神科救急などの民間の医療機関のみで担うに
　は限界のある医療など、政策的な医療を担う
・地域医療支援病院として地域の医療機関を支え
　る
・道都として、北海道・札幌市の将来の医療を担
　う人材を育成する</t>
    <rPh sb="1" eb="3">
      <t>キュウキュウ</t>
    </rPh>
    <rPh sb="3" eb="5">
      <t>イリョウ</t>
    </rPh>
    <rPh sb="6" eb="8">
      <t>サイガイ</t>
    </rPh>
    <rPh sb="8" eb="10">
      <t>イリョウ</t>
    </rPh>
    <rPh sb="11" eb="14">
      <t>シュウサンキ</t>
    </rPh>
    <rPh sb="14" eb="16">
      <t>イリョウ</t>
    </rPh>
    <rPh sb="17" eb="19">
      <t>ショウニ</t>
    </rPh>
    <rPh sb="19" eb="21">
      <t>イリョウ</t>
    </rPh>
    <rPh sb="24" eb="25">
      <t>セイ</t>
    </rPh>
    <rPh sb="25" eb="27">
      <t>カミシナ</t>
    </rPh>
    <rPh sb="27" eb="29">
      <t>キュウキュウ</t>
    </rPh>
    <rPh sb="32" eb="34">
      <t>ミンカン</t>
    </rPh>
    <rPh sb="35" eb="37">
      <t>イリョウ</t>
    </rPh>
    <rPh sb="37" eb="39">
      <t>キカン</t>
    </rPh>
    <rPh sb="42" eb="43">
      <t>ニナ</t>
    </rPh>
    <rPh sb="71" eb="73">
      <t>イリョウ</t>
    </rPh>
    <phoneticPr fontId="5"/>
  </si>
  <si>
    <t>・経営状況が厳しい状況ではあるものの、経常収
　支比率はここ３年間で上昇してきており、累積
　欠損金比率は下降傾向にあることから、引き続
　き、経営の健全化に向けて努めていく。
・効率的な運営体制の構築のため、H30.1より１
　病棟休止し、H31.4には病床数を見直した。
・入院、外来ともに患者１人１日あたりの収益が
　増加傾向にあることから、引き続き、加算の算
　定、在院日数の管理を行う中で、単価の上昇と
　収益の増を目指していく。</t>
    <rPh sb="1" eb="3">
      <t>ケイエイ</t>
    </rPh>
    <rPh sb="3" eb="5">
      <t>ジョウキョウ</t>
    </rPh>
    <rPh sb="6" eb="7">
      <t>キビ</t>
    </rPh>
    <rPh sb="9" eb="11">
      <t>ジョウキョウ</t>
    </rPh>
    <rPh sb="19" eb="21">
      <t>ケイジョウ</t>
    </rPh>
    <rPh sb="25" eb="27">
      <t>ヒリツ</t>
    </rPh>
    <rPh sb="31" eb="33">
      <t>ネンカン</t>
    </rPh>
    <rPh sb="34" eb="36">
      <t>ジョウショウ</t>
    </rPh>
    <rPh sb="43" eb="45">
      <t>ルイセキ</t>
    </rPh>
    <rPh sb="47" eb="49">
      <t>ケッソン</t>
    </rPh>
    <rPh sb="49" eb="50">
      <t>キン</t>
    </rPh>
    <rPh sb="50" eb="52">
      <t>ヒリツ</t>
    </rPh>
    <rPh sb="53" eb="55">
      <t>カコウ</t>
    </rPh>
    <rPh sb="55" eb="57">
      <t>ケイコウ</t>
    </rPh>
    <rPh sb="65" eb="66">
      <t>ヒ</t>
    </rPh>
    <rPh sb="67" eb="68">
      <t>ツヅ</t>
    </rPh>
    <rPh sb="115" eb="117">
      <t>ビョウトウ</t>
    </rPh>
    <rPh sb="117" eb="119">
      <t>キュウシ</t>
    </rPh>
    <rPh sb="128" eb="130">
      <t>ビョウショウ</t>
    </rPh>
    <rPh sb="130" eb="131">
      <t>スウ</t>
    </rPh>
    <rPh sb="132" eb="134">
      <t>ミナオ</t>
    </rPh>
    <rPh sb="139" eb="141">
      <t>ニュウイン</t>
    </rPh>
    <rPh sb="142" eb="144">
      <t>ガイライ</t>
    </rPh>
    <rPh sb="147" eb="149">
      <t>カンジャ</t>
    </rPh>
    <rPh sb="150" eb="151">
      <t>ニン</t>
    </rPh>
    <rPh sb="152" eb="153">
      <t>ニチ</t>
    </rPh>
    <rPh sb="157" eb="159">
      <t>シュウエキ</t>
    </rPh>
    <rPh sb="164" eb="166">
      <t>ケイコウ</t>
    </rPh>
    <rPh sb="174" eb="175">
      <t>ヒ</t>
    </rPh>
    <rPh sb="176" eb="177">
      <t>ツヅ</t>
    </rPh>
    <rPh sb="179" eb="181">
      <t>カサン</t>
    </rPh>
    <rPh sb="189" eb="191">
      <t>ニッスウ</t>
    </rPh>
    <rPh sb="192" eb="194">
      <t>カンリ</t>
    </rPh>
    <rPh sb="195" eb="196">
      <t>オコナ</t>
    </rPh>
    <rPh sb="197" eb="198">
      <t>ナカ</t>
    </rPh>
    <rPh sb="200" eb="202">
      <t>タンカ</t>
    </rPh>
    <rPh sb="203" eb="205">
      <t>ジョウショウ</t>
    </rPh>
    <rPh sb="208" eb="210">
      <t>シュウエキ</t>
    </rPh>
    <rPh sb="211" eb="212">
      <t>ゾウ</t>
    </rPh>
    <rPh sb="213" eb="215">
      <t>メザ</t>
    </rPh>
    <phoneticPr fontId="5"/>
  </si>
  <si>
    <t>・経営の健全化に取り組んでおり、少しずつ改善
　傾向にある。
・2019年度から６年間の「市立札幌病院中期経営
　計画」を策定したことから、計画に基づいた取
　り組みを実施する中で、引き続き、経営の改善
　を図る。</t>
    <rPh sb="1" eb="3">
      <t>ケイエイ</t>
    </rPh>
    <rPh sb="4" eb="7">
      <t>ケンゼンカ</t>
    </rPh>
    <rPh sb="8" eb="9">
      <t>ト</t>
    </rPh>
    <rPh sb="10" eb="11">
      <t>ク</t>
    </rPh>
    <rPh sb="16" eb="17">
      <t>スコ</t>
    </rPh>
    <rPh sb="20" eb="22">
      <t>カイゼン</t>
    </rPh>
    <rPh sb="24" eb="26">
      <t>ケイコウ</t>
    </rPh>
    <rPh sb="36" eb="38">
      <t>ネンド</t>
    </rPh>
    <rPh sb="41" eb="43">
      <t>ネンカン</t>
    </rPh>
    <rPh sb="45" eb="47">
      <t>シリツ</t>
    </rPh>
    <rPh sb="47" eb="49">
      <t>サッポロ</t>
    </rPh>
    <rPh sb="49" eb="51">
      <t>ビョウイン</t>
    </rPh>
    <rPh sb="51" eb="53">
      <t>チュウキ</t>
    </rPh>
    <rPh sb="53" eb="55">
      <t>ケイエイ</t>
    </rPh>
    <rPh sb="61" eb="63">
      <t>サクテイ</t>
    </rPh>
    <rPh sb="70" eb="72">
      <t>ケイカク</t>
    </rPh>
    <rPh sb="73" eb="74">
      <t>モト</t>
    </rPh>
    <rPh sb="77" eb="78">
      <t>ト</t>
    </rPh>
    <rPh sb="81" eb="82">
      <t>ク</t>
    </rPh>
    <rPh sb="84" eb="86">
      <t>ジッシ</t>
    </rPh>
    <rPh sb="88" eb="89">
      <t>ナカ</t>
    </rPh>
    <rPh sb="91" eb="92">
      <t>ヒ</t>
    </rPh>
    <rPh sb="93" eb="94">
      <t>ツヅ</t>
    </rPh>
    <rPh sb="96" eb="98">
      <t>ケイエイ</t>
    </rPh>
    <rPh sb="99" eb="101">
      <t>カイゼン</t>
    </rPh>
    <rPh sb="104" eb="105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</si>
</sst>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68.599999999999994</c:v>
                </c:pt>
                <c:pt idx="2">
                  <c:v>70.3</c:v>
                </c:pt>
                <c:pt idx="3">
                  <c:v>72.3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ADC-979F-C266E888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6-4ADC-979F-C266E888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13523</c:v>
                </c:pt>
                <c:pt idx="1">
                  <c:v>14493</c:v>
                </c:pt>
                <c:pt idx="2">
                  <c:v>14837</c:v>
                </c:pt>
                <c:pt idx="3">
                  <c:v>15260</c:v>
                </c:pt>
                <c:pt idx="4">
                  <c:v>16258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8-4F07-905B-3AC587271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8-4F07-905B-3AC587271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65536</c:v>
                </c:pt>
                <c:pt idx="1">
                  <c:v>65324</c:v>
                </c:pt>
                <c:pt idx="2">
                  <c:v>67148</c:v>
                </c:pt>
                <c:pt idx="3">
                  <c:v>66493</c:v>
                </c:pt>
                <c:pt idx="4">
                  <c:v>69536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3-4111-A317-FA5A148B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3-4111-A317-FA5A148B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42.6</c:v>
                </c:pt>
                <c:pt idx="2">
                  <c:v>48.3</c:v>
                </c:pt>
                <c:pt idx="3">
                  <c:v>49.8</c:v>
                </c:pt>
                <c:pt idx="4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D-46C8-A7F3-D49CF568C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D-46C8-A7F3-D49CF568C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86.3</c:v>
                </c:pt>
                <c:pt idx="2">
                  <c:v>85</c:v>
                </c:pt>
                <c:pt idx="3">
                  <c:v>87.5</c:v>
                </c:pt>
                <c:pt idx="4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A-4743-B589-4C4BBD6F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A-4743-B589-4C4BBD6F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95.3</c:v>
                </c:pt>
                <c:pt idx="1">
                  <c:v>94.3</c:v>
                </c:pt>
                <c:pt idx="2">
                  <c:v>92.9</c:v>
                </c:pt>
                <c:pt idx="3">
                  <c:v>95.3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3-432C-9F46-492790D3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3-432C-9F46-492790D3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62.2</c:v>
                </c:pt>
                <c:pt idx="2">
                  <c:v>64.2</c:v>
                </c:pt>
                <c:pt idx="3">
                  <c:v>66.5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B-43E1-91A4-F3B591EAC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B-43E1-91A4-F3B591EAC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67.8</c:v>
                </c:pt>
                <c:pt idx="1">
                  <c:v>69.599999999999994</c:v>
                </c:pt>
                <c:pt idx="2">
                  <c:v>72.2</c:v>
                </c:pt>
                <c:pt idx="3">
                  <c:v>76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3-4CE0-B560-9A419C7A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3-4CE0-B560-9A419C7A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54687932</c:v>
                </c:pt>
                <c:pt idx="1">
                  <c:v>58767021</c:v>
                </c:pt>
                <c:pt idx="2">
                  <c:v>58885987</c:v>
                </c:pt>
                <c:pt idx="3">
                  <c:v>59350177</c:v>
                </c:pt>
                <c:pt idx="4">
                  <c:v>60253786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D-4712-8489-3D59E202B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D-4712-8489-3D59E202B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31.9</c:v>
                </c:pt>
                <c:pt idx="1">
                  <c:v>31.7</c:v>
                </c:pt>
                <c:pt idx="2">
                  <c:v>31.4</c:v>
                </c:pt>
                <c:pt idx="3">
                  <c:v>30.6</c:v>
                </c:pt>
                <c:pt idx="4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F31-863B-FD3B03A3C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9-4F31-863B-FD3B03A3C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</c:v>
                </c:pt>
                <c:pt idx="1">
                  <c:v>57.3</c:v>
                </c:pt>
                <c:pt idx="2">
                  <c:v>59.2</c:v>
                </c:pt>
                <c:pt idx="3">
                  <c:v>57.9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7-46EE-B3D2-0E67263D7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7-46EE-B3D2-0E67263D7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="115" zoomScaleNormal="115" zoomScaleSheetLayoutView="70" workbookViewId="0">
      <selection activeCell="NJ54" sqref="NJ54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北海道札幌市　札幌病院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6" t="s">
        <v>5</v>
      </c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8"/>
      <c r="ID7" s="86" t="s">
        <v>6</v>
      </c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8"/>
      <c r="JW7" s="86" t="s">
        <v>7</v>
      </c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8"/>
      <c r="LP7" s="86" t="s">
        <v>8</v>
      </c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4" t="str">
        <f>データ!K6</f>
        <v>条例全部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6"/>
      <c r="AU8" s="94" t="str">
        <f>データ!L6</f>
        <v>病院事業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6"/>
      <c r="CN8" s="94" t="str">
        <f>データ!M6</f>
        <v>一般病院</v>
      </c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6"/>
      <c r="EG8" s="94" t="str">
        <f>データ!N6</f>
        <v>500床以上</v>
      </c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6"/>
      <c r="FZ8" s="94" t="str">
        <f>データ!O7</f>
        <v>自治体職員 民間企業出身 学術・研究機関出身</v>
      </c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6"/>
      <c r="ID8" s="89">
        <f>データ!Y6</f>
        <v>701</v>
      </c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0"/>
      <c r="JT8" s="90"/>
      <c r="JU8" s="90"/>
      <c r="JV8" s="91"/>
      <c r="JW8" s="89" t="str">
        <f>データ!Z6</f>
        <v>-</v>
      </c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1"/>
      <c r="LP8" s="89" t="str">
        <f>データ!AA6</f>
        <v>-</v>
      </c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91"/>
      <c r="NI8" s="3"/>
      <c r="NJ8" s="92" t="s">
        <v>10</v>
      </c>
      <c r="NK8" s="93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6" t="s">
        <v>16</v>
      </c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8"/>
      <c r="ID9" s="86" t="s">
        <v>17</v>
      </c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8"/>
      <c r="JW9" s="86" t="s">
        <v>18</v>
      </c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8"/>
      <c r="LP9" s="86" t="s">
        <v>19</v>
      </c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8"/>
      <c r="NI9" s="3"/>
      <c r="NJ9" s="99" t="s">
        <v>20</v>
      </c>
      <c r="NK9" s="10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4" t="str">
        <f>データ!P6</f>
        <v>直営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/>
      <c r="AU10" s="89">
        <f>データ!Q6</f>
        <v>37</v>
      </c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1"/>
      <c r="CN10" s="94" t="str">
        <f>データ!R6</f>
        <v>対象</v>
      </c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6"/>
      <c r="EG10" s="94" t="str">
        <f>データ!S6</f>
        <v>透 I 未 訓 ガ</v>
      </c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6"/>
      <c r="FZ10" s="94" t="str">
        <f>データ!T6</f>
        <v>救 臨 が 感 災 地 輪</v>
      </c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6"/>
      <c r="ID10" s="89">
        <f>データ!AB6</f>
        <v>38</v>
      </c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0"/>
      <c r="JU10" s="90"/>
      <c r="JV10" s="91"/>
      <c r="JW10" s="89">
        <f>データ!AC6</f>
        <v>8</v>
      </c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91"/>
      <c r="LP10" s="89">
        <f>データ!AD6</f>
        <v>747</v>
      </c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90"/>
      <c r="MQ10" s="90"/>
      <c r="MR10" s="90"/>
      <c r="MS10" s="90"/>
      <c r="MT10" s="90"/>
      <c r="MU10" s="90"/>
      <c r="MV10" s="90"/>
      <c r="MW10" s="90"/>
      <c r="MX10" s="90"/>
      <c r="MY10" s="90"/>
      <c r="MZ10" s="90"/>
      <c r="NA10" s="90"/>
      <c r="NB10" s="90"/>
      <c r="NC10" s="90"/>
      <c r="ND10" s="90"/>
      <c r="NE10" s="90"/>
      <c r="NF10" s="90"/>
      <c r="NG10" s="90"/>
      <c r="NH10" s="91"/>
      <c r="NI10" s="2"/>
      <c r="NJ10" s="97" t="s">
        <v>22</v>
      </c>
      <c r="NK10" s="98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6" t="s">
        <v>28</v>
      </c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8"/>
      <c r="JW11" s="86" t="s">
        <v>29</v>
      </c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8"/>
      <c r="LP11" s="86" t="s">
        <v>30</v>
      </c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9">
        <f>データ!U6</f>
        <v>1955457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1"/>
      <c r="AU12" s="89">
        <f>データ!V6</f>
        <v>62339</v>
      </c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1"/>
      <c r="CN12" s="94" t="str">
        <f>データ!W6</f>
        <v>非該当</v>
      </c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6"/>
      <c r="EG12" s="94" t="str">
        <f>データ!X6</f>
        <v>７：１</v>
      </c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6"/>
      <c r="ID12" s="89">
        <f>データ!AE6</f>
        <v>657</v>
      </c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  <c r="IW12" s="90"/>
      <c r="IX12" s="90"/>
      <c r="IY12" s="90"/>
      <c r="IZ12" s="90"/>
      <c r="JA12" s="90"/>
      <c r="JB12" s="90"/>
      <c r="JC12" s="90"/>
      <c r="JD12" s="90"/>
      <c r="JE12" s="90"/>
      <c r="JF12" s="90"/>
      <c r="JG12" s="90"/>
      <c r="JH12" s="90"/>
      <c r="JI12" s="90"/>
      <c r="JJ12" s="90"/>
      <c r="JK12" s="90"/>
      <c r="JL12" s="90"/>
      <c r="JM12" s="90"/>
      <c r="JN12" s="90"/>
      <c r="JO12" s="90"/>
      <c r="JP12" s="90"/>
      <c r="JQ12" s="90"/>
      <c r="JR12" s="90"/>
      <c r="JS12" s="90"/>
      <c r="JT12" s="90"/>
      <c r="JU12" s="90"/>
      <c r="JV12" s="91"/>
      <c r="JW12" s="89" t="str">
        <f>データ!AF6</f>
        <v>-</v>
      </c>
      <c r="JX12" s="90"/>
      <c r="JY12" s="90"/>
      <c r="JZ12" s="90"/>
      <c r="KA12" s="90"/>
      <c r="KB12" s="90"/>
      <c r="KC12" s="90"/>
      <c r="KD12" s="90"/>
      <c r="KE12" s="90"/>
      <c r="KF12" s="90"/>
      <c r="KG12" s="90"/>
      <c r="KH12" s="90"/>
      <c r="KI12" s="90"/>
      <c r="KJ12" s="90"/>
      <c r="KK12" s="90"/>
      <c r="KL12" s="90"/>
      <c r="KM12" s="90"/>
      <c r="KN12" s="90"/>
      <c r="KO12" s="90"/>
      <c r="KP12" s="90"/>
      <c r="KQ12" s="90"/>
      <c r="KR12" s="90"/>
      <c r="KS12" s="90"/>
      <c r="KT12" s="90"/>
      <c r="KU12" s="90"/>
      <c r="KV12" s="90"/>
      <c r="KW12" s="90"/>
      <c r="KX12" s="90"/>
      <c r="KY12" s="90"/>
      <c r="KZ12" s="90"/>
      <c r="LA12" s="90"/>
      <c r="LB12" s="90"/>
      <c r="LC12" s="90"/>
      <c r="LD12" s="90"/>
      <c r="LE12" s="90"/>
      <c r="LF12" s="90"/>
      <c r="LG12" s="90"/>
      <c r="LH12" s="90"/>
      <c r="LI12" s="90"/>
      <c r="LJ12" s="90"/>
      <c r="LK12" s="90"/>
      <c r="LL12" s="90"/>
      <c r="LM12" s="90"/>
      <c r="LN12" s="90"/>
      <c r="LO12" s="91"/>
      <c r="LP12" s="89">
        <f>データ!AG6</f>
        <v>657</v>
      </c>
      <c r="LQ12" s="90"/>
      <c r="LR12" s="90"/>
      <c r="LS12" s="90"/>
      <c r="LT12" s="90"/>
      <c r="LU12" s="90"/>
      <c r="LV12" s="90"/>
      <c r="LW12" s="90"/>
      <c r="LX12" s="90"/>
      <c r="LY12" s="90"/>
      <c r="LZ12" s="90"/>
      <c r="MA12" s="90"/>
      <c r="MB12" s="90"/>
      <c r="MC12" s="90"/>
      <c r="MD12" s="90"/>
      <c r="ME12" s="90"/>
      <c r="MF12" s="90"/>
      <c r="MG12" s="90"/>
      <c r="MH12" s="90"/>
      <c r="MI12" s="90"/>
      <c r="MJ12" s="90"/>
      <c r="MK12" s="90"/>
      <c r="ML12" s="90"/>
      <c r="MM12" s="90"/>
      <c r="MN12" s="90"/>
      <c r="MO12" s="90"/>
      <c r="MP12" s="90"/>
      <c r="MQ12" s="90"/>
      <c r="MR12" s="90"/>
      <c r="MS12" s="90"/>
      <c r="MT12" s="90"/>
      <c r="MU12" s="90"/>
      <c r="MV12" s="90"/>
      <c r="MW12" s="90"/>
      <c r="MX12" s="90"/>
      <c r="MY12" s="90"/>
      <c r="MZ12" s="90"/>
      <c r="NA12" s="90"/>
      <c r="NB12" s="90"/>
      <c r="NC12" s="90"/>
      <c r="ND12" s="90"/>
      <c r="NE12" s="90"/>
      <c r="NF12" s="90"/>
      <c r="NG12" s="90"/>
      <c r="NH12" s="91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1" t="s">
        <v>31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1" t="s">
        <v>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9"/>
      <c r="NJ14" s="102" t="s">
        <v>33</v>
      </c>
      <c r="NK14" s="102"/>
      <c r="NL14" s="102"/>
      <c r="NM14" s="102"/>
      <c r="NN14" s="102"/>
      <c r="NO14" s="102"/>
      <c r="NP14" s="102"/>
      <c r="NQ14" s="102"/>
      <c r="NR14" s="102"/>
      <c r="NS14" s="102"/>
      <c r="NT14" s="102"/>
      <c r="NU14" s="102"/>
      <c r="NV14" s="102"/>
      <c r="NW14" s="102"/>
      <c r="NX14" s="10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</row>
    <row r="16" spans="1:388" ht="13.5" customHeight="1">
      <c r="A16" s="21"/>
      <c r="B16" s="6"/>
      <c r="C16" s="7"/>
      <c r="D16" s="7"/>
      <c r="E16" s="7"/>
      <c r="F16" s="103" t="s">
        <v>34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7"/>
      <c r="NF16" s="7"/>
      <c r="NG16" s="7"/>
      <c r="NH16" s="8"/>
      <c r="NI16" s="2"/>
      <c r="NJ16" s="105" t="s">
        <v>35</v>
      </c>
      <c r="NK16" s="106"/>
      <c r="NL16" s="106"/>
      <c r="NM16" s="106"/>
      <c r="NN16" s="107"/>
      <c r="NO16" s="105" t="s">
        <v>36</v>
      </c>
      <c r="NP16" s="106"/>
      <c r="NQ16" s="106"/>
      <c r="NR16" s="106"/>
      <c r="NS16" s="107"/>
      <c r="NT16" s="105" t="s">
        <v>37</v>
      </c>
      <c r="NU16" s="106"/>
      <c r="NV16" s="106"/>
      <c r="NW16" s="106"/>
      <c r="NX16" s="107"/>
    </row>
    <row r="17" spans="1:395" ht="13.5" customHeight="1">
      <c r="A17" s="2"/>
      <c r="B17" s="22"/>
      <c r="C17" s="23"/>
      <c r="D17" s="23"/>
      <c r="E17" s="2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4"/>
      <c r="JH17" s="104"/>
      <c r="JI17" s="104"/>
      <c r="JJ17" s="104"/>
      <c r="JK17" s="104"/>
      <c r="JL17" s="104"/>
      <c r="JM17" s="104"/>
      <c r="JN17" s="104"/>
      <c r="JO17" s="104"/>
      <c r="JP17" s="104"/>
      <c r="JQ17" s="104"/>
      <c r="JR17" s="104"/>
      <c r="JS17" s="104"/>
      <c r="JT17" s="104"/>
      <c r="JU17" s="104"/>
      <c r="JV17" s="104"/>
      <c r="JW17" s="104"/>
      <c r="JX17" s="104"/>
      <c r="JY17" s="104"/>
      <c r="JZ17" s="104"/>
      <c r="KA17" s="104"/>
      <c r="KB17" s="104"/>
      <c r="KC17" s="104"/>
      <c r="KD17" s="104"/>
      <c r="KE17" s="104"/>
      <c r="KF17" s="104"/>
      <c r="KG17" s="104"/>
      <c r="KH17" s="104"/>
      <c r="KI17" s="104"/>
      <c r="KJ17" s="104"/>
      <c r="KK17" s="104"/>
      <c r="KL17" s="104"/>
      <c r="KM17" s="104"/>
      <c r="KN17" s="104"/>
      <c r="KO17" s="104"/>
      <c r="KP17" s="104"/>
      <c r="KQ17" s="104"/>
      <c r="KR17" s="104"/>
      <c r="KS17" s="104"/>
      <c r="KT17" s="104"/>
      <c r="KU17" s="104"/>
      <c r="KV17" s="104"/>
      <c r="KW17" s="104"/>
      <c r="KX17" s="104"/>
      <c r="KY17" s="104"/>
      <c r="KZ17" s="104"/>
      <c r="LA17" s="104"/>
      <c r="LB17" s="104"/>
      <c r="LC17" s="104"/>
      <c r="LD17" s="104"/>
      <c r="LE17" s="104"/>
      <c r="LF17" s="104"/>
      <c r="LG17" s="104"/>
      <c r="LH17" s="104"/>
      <c r="LI17" s="104"/>
      <c r="LJ17" s="104"/>
      <c r="LK17" s="104"/>
      <c r="LL17" s="104"/>
      <c r="LM17" s="104"/>
      <c r="LN17" s="104"/>
      <c r="LO17" s="104"/>
      <c r="LP17" s="104"/>
      <c r="LQ17" s="104"/>
      <c r="LR17" s="104"/>
      <c r="LS17" s="104"/>
      <c r="LT17" s="104"/>
      <c r="LU17" s="104"/>
      <c r="LV17" s="104"/>
      <c r="LW17" s="104"/>
      <c r="LX17" s="104"/>
      <c r="LY17" s="104"/>
      <c r="LZ17" s="104"/>
      <c r="MA17" s="104"/>
      <c r="MB17" s="104"/>
      <c r="MC17" s="104"/>
      <c r="MD17" s="104"/>
      <c r="ME17" s="104"/>
      <c r="MF17" s="104"/>
      <c r="MG17" s="104"/>
      <c r="MH17" s="104"/>
      <c r="MI17" s="104"/>
      <c r="MJ17" s="104"/>
      <c r="MK17" s="104"/>
      <c r="ML17" s="104"/>
      <c r="MM17" s="104"/>
      <c r="MN17" s="104"/>
      <c r="MO17" s="104"/>
      <c r="MP17" s="104"/>
      <c r="MQ17" s="104"/>
      <c r="MR17" s="104"/>
      <c r="MS17" s="104"/>
      <c r="MT17" s="104"/>
      <c r="MU17" s="104"/>
      <c r="MV17" s="104"/>
      <c r="MW17" s="104"/>
      <c r="MX17" s="104"/>
      <c r="MY17" s="104"/>
      <c r="MZ17" s="104"/>
      <c r="NA17" s="104"/>
      <c r="NB17" s="104"/>
      <c r="NC17" s="104"/>
      <c r="ND17" s="104"/>
      <c r="NE17" s="23"/>
      <c r="NF17" s="23"/>
      <c r="NG17" s="23"/>
      <c r="NH17" s="24"/>
      <c r="NI17" s="2"/>
      <c r="NJ17" s="108"/>
      <c r="NK17" s="109"/>
      <c r="NL17" s="109"/>
      <c r="NM17" s="109"/>
      <c r="NN17" s="110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1" t="s">
        <v>68</v>
      </c>
      <c r="NK18" s="112"/>
      <c r="NL18" s="112"/>
      <c r="NM18" s="115" t="s">
        <v>197</v>
      </c>
      <c r="NN18" s="116"/>
      <c r="NO18" s="111" t="s">
        <v>38</v>
      </c>
      <c r="NP18" s="112"/>
      <c r="NQ18" s="112"/>
      <c r="NR18" s="115" t="s">
        <v>197</v>
      </c>
      <c r="NS18" s="116"/>
      <c r="NT18" s="111" t="s">
        <v>38</v>
      </c>
      <c r="NU18" s="112"/>
      <c r="NV18" s="112"/>
      <c r="NW18" s="115" t="s">
        <v>197</v>
      </c>
      <c r="NX18" s="116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9" t="s">
        <v>41</v>
      </c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19"/>
      <c r="NX20" s="119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0"/>
      <c r="NX21" s="120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1" t="s">
        <v>199</v>
      </c>
      <c r="NK22" s="122"/>
      <c r="NL22" s="122"/>
      <c r="NM22" s="122"/>
      <c r="NN22" s="122"/>
      <c r="NO22" s="122"/>
      <c r="NP22" s="122"/>
      <c r="NQ22" s="122"/>
      <c r="NR22" s="122"/>
      <c r="NS22" s="122"/>
      <c r="NT22" s="122"/>
      <c r="NU22" s="122"/>
      <c r="NV22" s="122"/>
      <c r="NW22" s="122"/>
      <c r="NX22" s="123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4"/>
      <c r="NK23" s="125"/>
      <c r="NL23" s="125"/>
      <c r="NM23" s="125"/>
      <c r="NN23" s="125"/>
      <c r="NO23" s="125"/>
      <c r="NP23" s="125"/>
      <c r="NQ23" s="125"/>
      <c r="NR23" s="125"/>
      <c r="NS23" s="125"/>
      <c r="NT23" s="125"/>
      <c r="NU23" s="125"/>
      <c r="NV23" s="125"/>
      <c r="NW23" s="125"/>
      <c r="NX23" s="126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4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6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4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6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4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6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4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6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4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6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4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6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4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6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4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6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30">
        <f>データ!$B$11</f>
        <v>41640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2"/>
      <c r="AE32" s="130">
        <f>データ!$C$11</f>
        <v>42005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2"/>
      <c r="AT32" s="130">
        <f>データ!$D$11</f>
        <v>42370</v>
      </c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30">
        <f>データ!$E$11</f>
        <v>42736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2"/>
      <c r="BX32" s="130">
        <f>データ!$F$11</f>
        <v>43101</v>
      </c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2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30">
        <f>データ!$B$11</f>
        <v>41640</v>
      </c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2"/>
      <c r="DS32" s="130">
        <f>データ!$C$11</f>
        <v>42005</v>
      </c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2"/>
      <c r="EH32" s="130">
        <f>データ!$D$11</f>
        <v>42370</v>
      </c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2"/>
      <c r="EW32" s="130">
        <f>データ!$E$11</f>
        <v>42736</v>
      </c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2"/>
      <c r="FL32" s="130">
        <f>データ!$F$11</f>
        <v>43101</v>
      </c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2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30">
        <f>データ!$B$11</f>
        <v>41640</v>
      </c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2"/>
      <c r="HG32" s="130">
        <f>データ!$C$11</f>
        <v>42005</v>
      </c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2"/>
      <c r="HV32" s="130">
        <f>データ!$D$11</f>
        <v>42370</v>
      </c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2"/>
      <c r="IK32" s="130">
        <f>データ!$E$11</f>
        <v>42736</v>
      </c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2"/>
      <c r="IZ32" s="130">
        <f>データ!$F$11</f>
        <v>43101</v>
      </c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2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30">
        <f>データ!$B$11</f>
        <v>41640</v>
      </c>
      <c r="KG32" s="131"/>
      <c r="KH32" s="131"/>
      <c r="KI32" s="131"/>
      <c r="KJ32" s="131"/>
      <c r="KK32" s="131"/>
      <c r="KL32" s="131"/>
      <c r="KM32" s="131"/>
      <c r="KN32" s="131"/>
      <c r="KO32" s="131"/>
      <c r="KP32" s="131"/>
      <c r="KQ32" s="131"/>
      <c r="KR32" s="131"/>
      <c r="KS32" s="131"/>
      <c r="KT32" s="132"/>
      <c r="KU32" s="130">
        <f>データ!$C$11</f>
        <v>42005</v>
      </c>
      <c r="KV32" s="131"/>
      <c r="KW32" s="131"/>
      <c r="KX32" s="131"/>
      <c r="KY32" s="131"/>
      <c r="KZ32" s="131"/>
      <c r="LA32" s="131"/>
      <c r="LB32" s="131"/>
      <c r="LC32" s="131"/>
      <c r="LD32" s="131"/>
      <c r="LE32" s="131"/>
      <c r="LF32" s="131"/>
      <c r="LG32" s="131"/>
      <c r="LH32" s="131"/>
      <c r="LI32" s="132"/>
      <c r="LJ32" s="130">
        <f>データ!$D$11</f>
        <v>42370</v>
      </c>
      <c r="LK32" s="131"/>
      <c r="LL32" s="131"/>
      <c r="LM32" s="131"/>
      <c r="LN32" s="131"/>
      <c r="LO32" s="131"/>
      <c r="LP32" s="131"/>
      <c r="LQ32" s="131"/>
      <c r="LR32" s="131"/>
      <c r="LS32" s="131"/>
      <c r="LT32" s="131"/>
      <c r="LU32" s="131"/>
      <c r="LV32" s="131"/>
      <c r="LW32" s="131"/>
      <c r="LX32" s="132"/>
      <c r="LY32" s="130">
        <f>データ!$E$11</f>
        <v>42736</v>
      </c>
      <c r="LZ32" s="131"/>
      <c r="MA32" s="131"/>
      <c r="MB32" s="131"/>
      <c r="MC32" s="131"/>
      <c r="MD32" s="131"/>
      <c r="ME32" s="131"/>
      <c r="MF32" s="131"/>
      <c r="MG32" s="131"/>
      <c r="MH32" s="131"/>
      <c r="MI32" s="131"/>
      <c r="MJ32" s="131"/>
      <c r="MK32" s="131"/>
      <c r="ML32" s="131"/>
      <c r="MM32" s="132"/>
      <c r="MN32" s="130">
        <f>データ!$F$11</f>
        <v>43101</v>
      </c>
      <c r="MO32" s="131"/>
      <c r="MP32" s="131"/>
      <c r="MQ32" s="131"/>
      <c r="MR32" s="131"/>
      <c r="MS32" s="131"/>
      <c r="MT32" s="131"/>
      <c r="MU32" s="131"/>
      <c r="MV32" s="131"/>
      <c r="MW32" s="131"/>
      <c r="MX32" s="131"/>
      <c r="MY32" s="131"/>
      <c r="MZ32" s="131"/>
      <c r="NA32" s="131"/>
      <c r="NB32" s="132"/>
      <c r="ND32" s="5"/>
      <c r="NE32" s="5"/>
      <c r="NF32" s="5"/>
      <c r="NG32" s="5"/>
      <c r="NH32" s="27"/>
      <c r="NI32" s="2"/>
      <c r="NJ32" s="124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6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3" t="s">
        <v>55</v>
      </c>
      <c r="H33" s="133"/>
      <c r="I33" s="133"/>
      <c r="J33" s="133"/>
      <c r="K33" s="133"/>
      <c r="L33" s="133"/>
      <c r="M33" s="133"/>
      <c r="N33" s="133"/>
      <c r="O33" s="133"/>
      <c r="P33" s="134">
        <f>データ!AH7</f>
        <v>95.3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134">
        <f>データ!AI7</f>
        <v>94.3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134">
        <f>データ!AJ7</f>
        <v>92.9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6"/>
      <c r="BI33" s="134">
        <f>データ!AK7</f>
        <v>95.3</v>
      </c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>
        <f>データ!AL7</f>
        <v>99.6</v>
      </c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O33" s="5"/>
      <c r="CP33" s="5"/>
      <c r="CQ33" s="5"/>
      <c r="CR33" s="5"/>
      <c r="CS33" s="5"/>
      <c r="CT33" s="5"/>
      <c r="CU33" s="133" t="s">
        <v>55</v>
      </c>
      <c r="CV33" s="133"/>
      <c r="CW33" s="133"/>
      <c r="CX33" s="133"/>
      <c r="CY33" s="133"/>
      <c r="CZ33" s="133"/>
      <c r="DA33" s="133"/>
      <c r="DB33" s="133"/>
      <c r="DC33" s="133"/>
      <c r="DD33" s="134">
        <f>データ!AS7</f>
        <v>87.5</v>
      </c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6"/>
      <c r="DS33" s="134">
        <f>データ!AT7</f>
        <v>86.3</v>
      </c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6"/>
      <c r="EH33" s="134">
        <f>データ!AU7</f>
        <v>85</v>
      </c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6"/>
      <c r="EW33" s="134">
        <f>データ!AV7</f>
        <v>87.5</v>
      </c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6"/>
      <c r="FL33" s="134">
        <f>データ!AW7</f>
        <v>91.6</v>
      </c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6"/>
      <c r="GA33" s="5"/>
      <c r="GB33" s="5"/>
      <c r="GC33" s="5"/>
      <c r="GD33" s="5"/>
      <c r="GE33" s="5"/>
      <c r="GF33" s="5"/>
      <c r="GG33" s="5"/>
      <c r="GH33" s="5"/>
      <c r="GI33" s="133" t="s">
        <v>55</v>
      </c>
      <c r="GJ33" s="133"/>
      <c r="GK33" s="133"/>
      <c r="GL33" s="133"/>
      <c r="GM33" s="133"/>
      <c r="GN33" s="133"/>
      <c r="GO33" s="133"/>
      <c r="GP33" s="133"/>
      <c r="GQ33" s="133"/>
      <c r="GR33" s="134">
        <f>データ!BD7</f>
        <v>58.2</v>
      </c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6"/>
      <c r="HG33" s="134">
        <f>データ!BE7</f>
        <v>42.6</v>
      </c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6"/>
      <c r="HV33" s="134">
        <f>データ!BF7</f>
        <v>48.3</v>
      </c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6"/>
      <c r="IK33" s="134">
        <f>データ!BG7</f>
        <v>49.8</v>
      </c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6"/>
      <c r="IZ33" s="134">
        <f>データ!BH7</f>
        <v>44.7</v>
      </c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6"/>
      <c r="JO33" s="5"/>
      <c r="JP33" s="5"/>
      <c r="JQ33" s="5"/>
      <c r="JR33" s="5"/>
      <c r="JS33" s="5"/>
      <c r="JT33" s="5"/>
      <c r="JU33" s="5"/>
      <c r="JV33" s="5"/>
      <c r="JW33" s="133" t="s">
        <v>55</v>
      </c>
      <c r="JX33" s="133"/>
      <c r="JY33" s="133"/>
      <c r="JZ33" s="133"/>
      <c r="KA33" s="133"/>
      <c r="KB33" s="133"/>
      <c r="KC33" s="133"/>
      <c r="KD33" s="133"/>
      <c r="KE33" s="133"/>
      <c r="KF33" s="134">
        <f>データ!BO7</f>
        <v>65.900000000000006</v>
      </c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6"/>
      <c r="KU33" s="134">
        <f>データ!BP7</f>
        <v>68.599999999999994</v>
      </c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5"/>
      <c r="LI33" s="136"/>
      <c r="LJ33" s="134">
        <f>データ!BQ7</f>
        <v>70.3</v>
      </c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6"/>
      <c r="LY33" s="134">
        <f>データ!BR7</f>
        <v>72.3</v>
      </c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6"/>
      <c r="MN33" s="134">
        <f>データ!BS7</f>
        <v>72.8</v>
      </c>
      <c r="MO33" s="135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6"/>
      <c r="ND33" s="5"/>
      <c r="NE33" s="5"/>
      <c r="NF33" s="5"/>
      <c r="NG33" s="5"/>
      <c r="NH33" s="27"/>
      <c r="NI33" s="2"/>
      <c r="NJ33" s="124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6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3" t="s">
        <v>57</v>
      </c>
      <c r="H34" s="133"/>
      <c r="I34" s="133"/>
      <c r="J34" s="133"/>
      <c r="K34" s="133"/>
      <c r="L34" s="133"/>
      <c r="M34" s="133"/>
      <c r="N34" s="133"/>
      <c r="O34" s="133"/>
      <c r="P34" s="134">
        <f>データ!AM7</f>
        <v>101.1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E34" s="134">
        <f>データ!AN7</f>
        <v>100.3</v>
      </c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  <c r="AT34" s="134">
        <f>データ!AO7</f>
        <v>99.8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6"/>
      <c r="BI34" s="134">
        <f>データ!AP7</f>
        <v>100.1</v>
      </c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>
        <f>データ!AQ7</f>
        <v>100</v>
      </c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O34" s="5"/>
      <c r="CP34" s="5"/>
      <c r="CQ34" s="5"/>
      <c r="CR34" s="5"/>
      <c r="CS34" s="5"/>
      <c r="CT34" s="5"/>
      <c r="CU34" s="133" t="s">
        <v>57</v>
      </c>
      <c r="CV34" s="133"/>
      <c r="CW34" s="133"/>
      <c r="CX34" s="133"/>
      <c r="CY34" s="133"/>
      <c r="CZ34" s="133"/>
      <c r="DA34" s="133"/>
      <c r="DB34" s="133"/>
      <c r="DC34" s="133"/>
      <c r="DD34" s="134">
        <f>データ!AX7</f>
        <v>94.6</v>
      </c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データ!AY7</f>
        <v>94.4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6"/>
      <c r="EH34" s="134">
        <f>データ!AZ7</f>
        <v>93.6</v>
      </c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6"/>
      <c r="EW34" s="134">
        <f>データ!BA7</f>
        <v>94</v>
      </c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  <c r="FL34" s="134">
        <f>データ!BB7</f>
        <v>94.1</v>
      </c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6"/>
      <c r="GA34" s="5"/>
      <c r="GB34" s="5"/>
      <c r="GC34" s="5"/>
      <c r="GD34" s="5"/>
      <c r="GE34" s="5"/>
      <c r="GF34" s="5"/>
      <c r="GG34" s="5"/>
      <c r="GH34" s="5"/>
      <c r="GI34" s="133" t="s">
        <v>57</v>
      </c>
      <c r="GJ34" s="133"/>
      <c r="GK34" s="133"/>
      <c r="GL34" s="133"/>
      <c r="GM34" s="133"/>
      <c r="GN34" s="133"/>
      <c r="GO34" s="133"/>
      <c r="GP34" s="133"/>
      <c r="GQ34" s="133"/>
      <c r="GR34" s="134">
        <f>データ!BI7</f>
        <v>37.700000000000003</v>
      </c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6"/>
      <c r="HG34" s="134">
        <f>データ!BJ7</f>
        <v>36.799999999999997</v>
      </c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6"/>
      <c r="HV34" s="134">
        <f>データ!BK7</f>
        <v>33.9</v>
      </c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6"/>
      <c r="IK34" s="134">
        <f>データ!BL7</f>
        <v>34.9</v>
      </c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/>
      <c r="IY34" s="136"/>
      <c r="IZ34" s="134">
        <f>データ!BM7</f>
        <v>32.6</v>
      </c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6"/>
      <c r="JO34" s="5"/>
      <c r="JP34" s="5"/>
      <c r="JQ34" s="5"/>
      <c r="JR34" s="5"/>
      <c r="JS34" s="5"/>
      <c r="JT34" s="5"/>
      <c r="JU34" s="5"/>
      <c r="JV34" s="5"/>
      <c r="JW34" s="133" t="s">
        <v>57</v>
      </c>
      <c r="JX34" s="133"/>
      <c r="JY34" s="133"/>
      <c r="JZ34" s="133"/>
      <c r="KA34" s="133"/>
      <c r="KB34" s="133"/>
      <c r="KC34" s="133"/>
      <c r="KD34" s="133"/>
      <c r="KE34" s="133"/>
      <c r="KF34" s="134">
        <f>データ!BT7</f>
        <v>80.7</v>
      </c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6"/>
      <c r="KU34" s="134">
        <f>データ!BU7</f>
        <v>80.7</v>
      </c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5"/>
      <c r="LI34" s="136"/>
      <c r="LJ34" s="134">
        <f>データ!BV7</f>
        <v>79.5</v>
      </c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6"/>
      <c r="LY34" s="134">
        <f>データ!BW7</f>
        <v>79.900000000000006</v>
      </c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6"/>
      <c r="MN34" s="134">
        <f>データ!BX7</f>
        <v>80.2</v>
      </c>
      <c r="MO34" s="135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6"/>
      <c r="ND34" s="5"/>
      <c r="NE34" s="5"/>
      <c r="NF34" s="5"/>
      <c r="NG34" s="5"/>
      <c r="NH34" s="27"/>
      <c r="NI34" s="2"/>
      <c r="NJ34" s="127"/>
      <c r="NK34" s="128"/>
      <c r="NL34" s="128"/>
      <c r="NM34" s="128"/>
      <c r="NN34" s="128"/>
      <c r="NO34" s="128"/>
      <c r="NP34" s="128"/>
      <c r="NQ34" s="128"/>
      <c r="NR34" s="128"/>
      <c r="NS34" s="128"/>
      <c r="NT34" s="128"/>
      <c r="NU34" s="128"/>
      <c r="NV34" s="128"/>
      <c r="NW34" s="128"/>
      <c r="NX34" s="129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9" t="s">
        <v>59</v>
      </c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19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7" t="s">
        <v>62</v>
      </c>
      <c r="NK37" s="138"/>
      <c r="NL37" s="138"/>
      <c r="NM37" s="138"/>
      <c r="NN37" s="138"/>
      <c r="NO37" s="138"/>
      <c r="NP37" s="138"/>
      <c r="NQ37" s="138"/>
      <c r="NR37" s="138"/>
      <c r="NS37" s="138"/>
      <c r="NT37" s="138"/>
      <c r="NU37" s="138"/>
      <c r="NV37" s="138"/>
      <c r="NW37" s="138"/>
      <c r="NX37" s="139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0"/>
      <c r="NK38" s="141"/>
      <c r="NL38" s="141"/>
      <c r="NM38" s="141"/>
      <c r="NN38" s="141"/>
      <c r="NO38" s="141"/>
      <c r="NP38" s="141"/>
      <c r="NQ38" s="141"/>
      <c r="NR38" s="141"/>
      <c r="NS38" s="141"/>
      <c r="NT38" s="141"/>
      <c r="NU38" s="141"/>
      <c r="NV38" s="141"/>
      <c r="NW38" s="141"/>
      <c r="NX38" s="142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4" t="s">
        <v>200</v>
      </c>
      <c r="NK39" s="125"/>
      <c r="NL39" s="125"/>
      <c r="NM39" s="125"/>
      <c r="NN39" s="125"/>
      <c r="NO39" s="125"/>
      <c r="NP39" s="125"/>
      <c r="NQ39" s="125"/>
      <c r="NR39" s="125"/>
      <c r="NS39" s="125"/>
      <c r="NT39" s="125"/>
      <c r="NU39" s="125"/>
      <c r="NV39" s="125"/>
      <c r="NW39" s="125"/>
      <c r="NX39" s="126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4"/>
      <c r="NK40" s="125"/>
      <c r="NL40" s="125"/>
      <c r="NM40" s="125"/>
      <c r="NN40" s="125"/>
      <c r="NO40" s="125"/>
      <c r="NP40" s="125"/>
      <c r="NQ40" s="125"/>
      <c r="NR40" s="125"/>
      <c r="NS40" s="125"/>
      <c r="NT40" s="125"/>
      <c r="NU40" s="125"/>
      <c r="NV40" s="125"/>
      <c r="NW40" s="125"/>
      <c r="NX40" s="126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4"/>
      <c r="NK41" s="125"/>
      <c r="NL41" s="125"/>
      <c r="NM41" s="125"/>
      <c r="NN41" s="125"/>
      <c r="NO41" s="125"/>
      <c r="NP41" s="125"/>
      <c r="NQ41" s="125"/>
      <c r="NR41" s="125"/>
      <c r="NS41" s="125"/>
      <c r="NT41" s="125"/>
      <c r="NU41" s="125"/>
      <c r="NV41" s="125"/>
      <c r="NW41" s="125"/>
      <c r="NX41" s="126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4"/>
      <c r="NK42" s="125"/>
      <c r="NL42" s="125"/>
      <c r="NM42" s="125"/>
      <c r="NN42" s="125"/>
      <c r="NO42" s="125"/>
      <c r="NP42" s="125"/>
      <c r="NQ42" s="125"/>
      <c r="NR42" s="125"/>
      <c r="NS42" s="125"/>
      <c r="NT42" s="125"/>
      <c r="NU42" s="125"/>
      <c r="NV42" s="125"/>
      <c r="NW42" s="125"/>
      <c r="NX42" s="126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4"/>
      <c r="NK43" s="125"/>
      <c r="NL43" s="125"/>
      <c r="NM43" s="125"/>
      <c r="NN43" s="125"/>
      <c r="NO43" s="125"/>
      <c r="NP43" s="125"/>
      <c r="NQ43" s="125"/>
      <c r="NR43" s="125"/>
      <c r="NS43" s="125"/>
      <c r="NT43" s="125"/>
      <c r="NU43" s="125"/>
      <c r="NV43" s="125"/>
      <c r="NW43" s="125"/>
      <c r="NX43" s="126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4"/>
      <c r="NK44" s="125"/>
      <c r="NL44" s="125"/>
      <c r="NM44" s="125"/>
      <c r="NN44" s="125"/>
      <c r="NO44" s="125"/>
      <c r="NP44" s="125"/>
      <c r="NQ44" s="125"/>
      <c r="NR44" s="125"/>
      <c r="NS44" s="125"/>
      <c r="NT44" s="125"/>
      <c r="NU44" s="125"/>
      <c r="NV44" s="125"/>
      <c r="NW44" s="125"/>
      <c r="NX44" s="126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4"/>
      <c r="NK45" s="125"/>
      <c r="NL45" s="125"/>
      <c r="NM45" s="125"/>
      <c r="NN45" s="125"/>
      <c r="NO45" s="125"/>
      <c r="NP45" s="125"/>
      <c r="NQ45" s="125"/>
      <c r="NR45" s="125"/>
      <c r="NS45" s="125"/>
      <c r="NT45" s="125"/>
      <c r="NU45" s="125"/>
      <c r="NV45" s="125"/>
      <c r="NW45" s="125"/>
      <c r="NX45" s="126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4"/>
      <c r="NK46" s="125"/>
      <c r="NL46" s="125"/>
      <c r="NM46" s="125"/>
      <c r="NN46" s="125"/>
      <c r="NO46" s="125"/>
      <c r="NP46" s="125"/>
      <c r="NQ46" s="125"/>
      <c r="NR46" s="125"/>
      <c r="NS46" s="125"/>
      <c r="NT46" s="125"/>
      <c r="NU46" s="125"/>
      <c r="NV46" s="125"/>
      <c r="NW46" s="125"/>
      <c r="NX46" s="126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4"/>
      <c r="NK47" s="125"/>
      <c r="NL47" s="125"/>
      <c r="NM47" s="125"/>
      <c r="NN47" s="125"/>
      <c r="NO47" s="125"/>
      <c r="NP47" s="125"/>
      <c r="NQ47" s="125"/>
      <c r="NR47" s="125"/>
      <c r="NS47" s="125"/>
      <c r="NT47" s="125"/>
      <c r="NU47" s="125"/>
      <c r="NV47" s="125"/>
      <c r="NW47" s="125"/>
      <c r="NX47" s="126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4"/>
      <c r="NK48" s="125"/>
      <c r="NL48" s="125"/>
      <c r="NM48" s="125"/>
      <c r="NN48" s="125"/>
      <c r="NO48" s="125"/>
      <c r="NP48" s="125"/>
      <c r="NQ48" s="125"/>
      <c r="NR48" s="125"/>
      <c r="NS48" s="125"/>
      <c r="NT48" s="125"/>
      <c r="NU48" s="125"/>
      <c r="NV48" s="125"/>
      <c r="NW48" s="125"/>
      <c r="NX48" s="126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4"/>
      <c r="NK49" s="125"/>
      <c r="NL49" s="125"/>
      <c r="NM49" s="125"/>
      <c r="NN49" s="125"/>
      <c r="NO49" s="125"/>
      <c r="NP49" s="125"/>
      <c r="NQ49" s="125"/>
      <c r="NR49" s="125"/>
      <c r="NS49" s="125"/>
      <c r="NT49" s="125"/>
      <c r="NU49" s="125"/>
      <c r="NV49" s="125"/>
      <c r="NW49" s="125"/>
      <c r="NX49" s="126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4"/>
      <c r="NK50" s="125"/>
      <c r="NL50" s="125"/>
      <c r="NM50" s="125"/>
      <c r="NN50" s="125"/>
      <c r="NO50" s="125"/>
      <c r="NP50" s="125"/>
      <c r="NQ50" s="125"/>
      <c r="NR50" s="125"/>
      <c r="NS50" s="125"/>
      <c r="NT50" s="125"/>
      <c r="NU50" s="125"/>
      <c r="NV50" s="125"/>
      <c r="NW50" s="125"/>
      <c r="NX50" s="126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7"/>
      <c r="NK51" s="128"/>
      <c r="NL51" s="128"/>
      <c r="NM51" s="128"/>
      <c r="NN51" s="128"/>
      <c r="NO51" s="128"/>
      <c r="NP51" s="128"/>
      <c r="NQ51" s="128"/>
      <c r="NR51" s="128"/>
      <c r="NS51" s="128"/>
      <c r="NT51" s="128"/>
      <c r="NU51" s="128"/>
      <c r="NV51" s="128"/>
      <c r="NW51" s="128"/>
      <c r="NX51" s="129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7" t="s">
        <v>78</v>
      </c>
      <c r="NK52" s="138"/>
      <c r="NL52" s="138"/>
      <c r="NM52" s="138"/>
      <c r="NN52" s="138"/>
      <c r="NO52" s="138"/>
      <c r="NP52" s="138"/>
      <c r="NQ52" s="138"/>
      <c r="NR52" s="138"/>
      <c r="NS52" s="138"/>
      <c r="NT52" s="138"/>
      <c r="NU52" s="138"/>
      <c r="NV52" s="138"/>
      <c r="NW52" s="138"/>
      <c r="NX52" s="139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0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1"/>
      <c r="NX53" s="142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30">
        <f>データ!$B$11</f>
        <v>41640</v>
      </c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2"/>
      <c r="AE54" s="130">
        <f>データ!$C$11</f>
        <v>42005</v>
      </c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2"/>
      <c r="AT54" s="130">
        <f>データ!$D$11</f>
        <v>42370</v>
      </c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130">
        <f>データ!$E$11</f>
        <v>42736</v>
      </c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2"/>
      <c r="BX54" s="130">
        <f>データ!$F$11</f>
        <v>43101</v>
      </c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2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30">
        <f>データ!$B$11</f>
        <v>41640</v>
      </c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2"/>
      <c r="DS54" s="130">
        <f>データ!$C$11</f>
        <v>42005</v>
      </c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2"/>
      <c r="EH54" s="130">
        <f>データ!$D$11</f>
        <v>42370</v>
      </c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2"/>
      <c r="EW54" s="130">
        <f>データ!$E$11</f>
        <v>42736</v>
      </c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2"/>
      <c r="FL54" s="130">
        <f>データ!$F$11</f>
        <v>43101</v>
      </c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2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30">
        <f>データ!$B$11</f>
        <v>41640</v>
      </c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2"/>
      <c r="HG54" s="130">
        <f>データ!$C$11</f>
        <v>42005</v>
      </c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2"/>
      <c r="HV54" s="130">
        <f>データ!$D$11</f>
        <v>42370</v>
      </c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2"/>
      <c r="IK54" s="130">
        <f>データ!$E$11</f>
        <v>42736</v>
      </c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2"/>
      <c r="IZ54" s="130">
        <f>データ!$F$11</f>
        <v>43101</v>
      </c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2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30">
        <f>データ!$B$11</f>
        <v>41640</v>
      </c>
      <c r="KG54" s="131"/>
      <c r="KH54" s="131"/>
      <c r="KI54" s="131"/>
      <c r="KJ54" s="131"/>
      <c r="KK54" s="131"/>
      <c r="KL54" s="131"/>
      <c r="KM54" s="131"/>
      <c r="KN54" s="131"/>
      <c r="KO54" s="131"/>
      <c r="KP54" s="131"/>
      <c r="KQ54" s="131"/>
      <c r="KR54" s="131"/>
      <c r="KS54" s="131"/>
      <c r="KT54" s="132"/>
      <c r="KU54" s="130">
        <f>データ!$C$11</f>
        <v>42005</v>
      </c>
      <c r="KV54" s="131"/>
      <c r="KW54" s="131"/>
      <c r="KX54" s="131"/>
      <c r="KY54" s="131"/>
      <c r="KZ54" s="131"/>
      <c r="LA54" s="131"/>
      <c r="LB54" s="131"/>
      <c r="LC54" s="131"/>
      <c r="LD54" s="131"/>
      <c r="LE54" s="131"/>
      <c r="LF54" s="131"/>
      <c r="LG54" s="131"/>
      <c r="LH54" s="131"/>
      <c r="LI54" s="132"/>
      <c r="LJ54" s="130">
        <f>データ!$D$11</f>
        <v>42370</v>
      </c>
      <c r="LK54" s="131"/>
      <c r="LL54" s="131"/>
      <c r="LM54" s="131"/>
      <c r="LN54" s="131"/>
      <c r="LO54" s="131"/>
      <c r="LP54" s="131"/>
      <c r="LQ54" s="131"/>
      <c r="LR54" s="131"/>
      <c r="LS54" s="131"/>
      <c r="LT54" s="131"/>
      <c r="LU54" s="131"/>
      <c r="LV54" s="131"/>
      <c r="LW54" s="131"/>
      <c r="LX54" s="132"/>
      <c r="LY54" s="130">
        <f>データ!$E$11</f>
        <v>42736</v>
      </c>
      <c r="LZ54" s="131"/>
      <c r="MA54" s="131"/>
      <c r="MB54" s="131"/>
      <c r="MC54" s="131"/>
      <c r="MD54" s="131"/>
      <c r="ME54" s="131"/>
      <c r="MF54" s="131"/>
      <c r="MG54" s="131"/>
      <c r="MH54" s="131"/>
      <c r="MI54" s="131"/>
      <c r="MJ54" s="131"/>
      <c r="MK54" s="131"/>
      <c r="ML54" s="131"/>
      <c r="MM54" s="132"/>
      <c r="MN54" s="130">
        <f>データ!$F$11</f>
        <v>43101</v>
      </c>
      <c r="MO54" s="131"/>
      <c r="MP54" s="131"/>
      <c r="MQ54" s="131"/>
      <c r="MR54" s="131"/>
      <c r="MS54" s="131"/>
      <c r="MT54" s="131"/>
      <c r="MU54" s="131"/>
      <c r="MV54" s="131"/>
      <c r="MW54" s="131"/>
      <c r="MX54" s="131"/>
      <c r="MY54" s="131"/>
      <c r="MZ54" s="131"/>
      <c r="NA54" s="131"/>
      <c r="NB54" s="132"/>
      <c r="NC54" s="5"/>
      <c r="ND54" s="5"/>
      <c r="NE54" s="5"/>
      <c r="NF54" s="5"/>
      <c r="NG54" s="5"/>
      <c r="NH54" s="27"/>
      <c r="NI54" s="2"/>
      <c r="NJ54" s="124" t="s">
        <v>198</v>
      </c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6"/>
    </row>
    <row r="55" spans="1:395" ht="13.5" customHeight="1">
      <c r="A55" s="2"/>
      <c r="B55" s="25"/>
      <c r="C55" s="5"/>
      <c r="D55" s="5"/>
      <c r="E55" s="5"/>
      <c r="F55" s="5"/>
      <c r="G55" s="133" t="s">
        <v>55</v>
      </c>
      <c r="H55" s="133"/>
      <c r="I55" s="133"/>
      <c r="J55" s="133"/>
      <c r="K55" s="133"/>
      <c r="L55" s="133"/>
      <c r="M55" s="133"/>
      <c r="N55" s="133"/>
      <c r="O55" s="133"/>
      <c r="P55" s="143">
        <f>データ!BZ7</f>
        <v>65536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5"/>
      <c r="AE55" s="143">
        <f>データ!CA7</f>
        <v>65324</v>
      </c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3">
        <f>データ!CB7</f>
        <v>67148</v>
      </c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5"/>
      <c r="BI55" s="143">
        <f>データ!CC7</f>
        <v>66493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143">
        <f>データ!CD7</f>
        <v>69536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O55" s="5"/>
      <c r="CP55" s="5"/>
      <c r="CQ55" s="5"/>
      <c r="CR55" s="5"/>
      <c r="CS55" s="5"/>
      <c r="CT55" s="5"/>
      <c r="CU55" s="133" t="s">
        <v>55</v>
      </c>
      <c r="CV55" s="133"/>
      <c r="CW55" s="133"/>
      <c r="CX55" s="133"/>
      <c r="CY55" s="133"/>
      <c r="CZ55" s="133"/>
      <c r="DA55" s="133"/>
      <c r="DB55" s="133"/>
      <c r="DC55" s="133"/>
      <c r="DD55" s="143">
        <f>データ!CK7</f>
        <v>13523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5"/>
      <c r="DS55" s="143">
        <f>データ!CL7</f>
        <v>14493</v>
      </c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>
        <f>データ!CM7</f>
        <v>14837</v>
      </c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5"/>
      <c r="EW55" s="143">
        <f>データ!CN7</f>
        <v>15260</v>
      </c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5"/>
      <c r="FL55" s="143">
        <f>データ!CO7</f>
        <v>16258</v>
      </c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5"/>
      <c r="GA55" s="5"/>
      <c r="GB55" s="5"/>
      <c r="GC55" s="5"/>
      <c r="GD55" s="5"/>
      <c r="GE55" s="5"/>
      <c r="GF55" s="5"/>
      <c r="GG55" s="5"/>
      <c r="GH55" s="5"/>
      <c r="GI55" s="133" t="s">
        <v>55</v>
      </c>
      <c r="GJ55" s="133"/>
      <c r="GK55" s="133"/>
      <c r="GL55" s="133"/>
      <c r="GM55" s="133"/>
      <c r="GN55" s="133"/>
      <c r="GO55" s="133"/>
      <c r="GP55" s="133"/>
      <c r="GQ55" s="133"/>
      <c r="GR55" s="134">
        <f>データ!CV7</f>
        <v>57</v>
      </c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6"/>
      <c r="HG55" s="134">
        <f>データ!CW7</f>
        <v>57.3</v>
      </c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6"/>
      <c r="HV55" s="134">
        <f>データ!CX7</f>
        <v>59.2</v>
      </c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6"/>
      <c r="IK55" s="134">
        <f>データ!CY7</f>
        <v>57.9</v>
      </c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6"/>
      <c r="IZ55" s="134">
        <f>データ!CZ7</f>
        <v>54</v>
      </c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6"/>
      <c r="JO55" s="5"/>
      <c r="JP55" s="5"/>
      <c r="JQ55" s="5"/>
      <c r="JR55" s="5"/>
      <c r="JS55" s="5"/>
      <c r="JT55" s="5"/>
      <c r="JU55" s="5"/>
      <c r="JV55" s="5"/>
      <c r="JW55" s="133" t="s">
        <v>55</v>
      </c>
      <c r="JX55" s="133"/>
      <c r="JY55" s="133"/>
      <c r="JZ55" s="133"/>
      <c r="KA55" s="133"/>
      <c r="KB55" s="133"/>
      <c r="KC55" s="133"/>
      <c r="KD55" s="133"/>
      <c r="KE55" s="133"/>
      <c r="KF55" s="134">
        <f>データ!DG7</f>
        <v>31.9</v>
      </c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6"/>
      <c r="KU55" s="134">
        <f>データ!DH7</f>
        <v>31.7</v>
      </c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6"/>
      <c r="LJ55" s="134">
        <f>データ!DI7</f>
        <v>31.4</v>
      </c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6"/>
      <c r="LY55" s="134">
        <f>データ!DJ7</f>
        <v>30.6</v>
      </c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6"/>
      <c r="MN55" s="134">
        <f>データ!DK7</f>
        <v>29.8</v>
      </c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6"/>
      <c r="NC55" s="5"/>
      <c r="ND55" s="5"/>
      <c r="NE55" s="5"/>
      <c r="NF55" s="5"/>
      <c r="NG55" s="5"/>
      <c r="NH55" s="27"/>
      <c r="NI55" s="2"/>
      <c r="NJ55" s="124"/>
      <c r="NK55" s="125"/>
      <c r="NL55" s="125"/>
      <c r="NM55" s="125"/>
      <c r="NN55" s="125"/>
      <c r="NO55" s="125"/>
      <c r="NP55" s="125"/>
      <c r="NQ55" s="125"/>
      <c r="NR55" s="125"/>
      <c r="NS55" s="125"/>
      <c r="NT55" s="125"/>
      <c r="NU55" s="125"/>
      <c r="NV55" s="125"/>
      <c r="NW55" s="125"/>
      <c r="NX55" s="126"/>
    </row>
    <row r="56" spans="1:395" ht="13.5" customHeight="1">
      <c r="A56" s="2"/>
      <c r="B56" s="25"/>
      <c r="C56" s="5"/>
      <c r="D56" s="5"/>
      <c r="E56" s="5"/>
      <c r="F56" s="5"/>
      <c r="G56" s="133" t="s">
        <v>57</v>
      </c>
      <c r="H56" s="133"/>
      <c r="I56" s="133"/>
      <c r="J56" s="133"/>
      <c r="K56" s="133"/>
      <c r="L56" s="133"/>
      <c r="M56" s="133"/>
      <c r="N56" s="133"/>
      <c r="O56" s="133"/>
      <c r="P56" s="143">
        <f>データ!CE7</f>
        <v>60787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  <c r="AE56" s="143">
        <f>データ!CF7</f>
        <v>62913</v>
      </c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3">
        <f>データ!CG7</f>
        <v>64765</v>
      </c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5"/>
      <c r="BI56" s="143">
        <f>データ!CH7</f>
        <v>66228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5"/>
      <c r="BX56" s="143">
        <f>データ!CI7</f>
        <v>68751</v>
      </c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5"/>
      <c r="CO56" s="5"/>
      <c r="CP56" s="5"/>
      <c r="CQ56" s="5"/>
      <c r="CR56" s="5"/>
      <c r="CS56" s="5"/>
      <c r="CT56" s="5"/>
      <c r="CU56" s="133" t="s">
        <v>57</v>
      </c>
      <c r="CV56" s="133"/>
      <c r="CW56" s="133"/>
      <c r="CX56" s="133"/>
      <c r="CY56" s="133"/>
      <c r="CZ56" s="133"/>
      <c r="DA56" s="133"/>
      <c r="DB56" s="133"/>
      <c r="DC56" s="133"/>
      <c r="DD56" s="143">
        <f>データ!CP7</f>
        <v>15610</v>
      </c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143">
        <f>データ!CQ7</f>
        <v>16993</v>
      </c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f>データ!CR7</f>
        <v>17680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5"/>
      <c r="EW56" s="143">
        <f>データ!CS7</f>
        <v>18393</v>
      </c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5"/>
      <c r="FL56" s="143">
        <f>データ!CT7</f>
        <v>19207</v>
      </c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5"/>
      <c r="GA56" s="5"/>
      <c r="GB56" s="5"/>
      <c r="GC56" s="5"/>
      <c r="GD56" s="5"/>
      <c r="GE56" s="5"/>
      <c r="GF56" s="5"/>
      <c r="GG56" s="5"/>
      <c r="GH56" s="5"/>
      <c r="GI56" s="133" t="s">
        <v>57</v>
      </c>
      <c r="GJ56" s="133"/>
      <c r="GK56" s="133"/>
      <c r="GL56" s="133"/>
      <c r="GM56" s="133"/>
      <c r="GN56" s="133"/>
      <c r="GO56" s="133"/>
      <c r="GP56" s="133"/>
      <c r="GQ56" s="133"/>
      <c r="GR56" s="134">
        <f>データ!DA7</f>
        <v>48.7</v>
      </c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6"/>
      <c r="HG56" s="134">
        <f>データ!DB7</f>
        <v>48.5</v>
      </c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6"/>
      <c r="HV56" s="134">
        <f>データ!DC7</f>
        <v>49.2</v>
      </c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6"/>
      <c r="IK56" s="134">
        <f>データ!DD7</f>
        <v>48.7</v>
      </c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6"/>
      <c r="IZ56" s="134">
        <f>データ!DE7</f>
        <v>48.3</v>
      </c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6"/>
      <c r="JO56" s="5"/>
      <c r="JP56" s="5"/>
      <c r="JQ56" s="5"/>
      <c r="JR56" s="5"/>
      <c r="JS56" s="5"/>
      <c r="JT56" s="5"/>
      <c r="JU56" s="5"/>
      <c r="JV56" s="5"/>
      <c r="JW56" s="133" t="s">
        <v>57</v>
      </c>
      <c r="JX56" s="133"/>
      <c r="JY56" s="133"/>
      <c r="JZ56" s="133"/>
      <c r="KA56" s="133"/>
      <c r="KB56" s="133"/>
      <c r="KC56" s="133"/>
      <c r="KD56" s="133"/>
      <c r="KE56" s="133"/>
      <c r="KF56" s="134">
        <f>データ!DL7</f>
        <v>26.3</v>
      </c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6"/>
      <c r="KU56" s="134">
        <f>データ!DM7</f>
        <v>27.5</v>
      </c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6"/>
      <c r="LJ56" s="134">
        <f>データ!DN7</f>
        <v>27.4</v>
      </c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6"/>
      <c r="LY56" s="134">
        <f>データ!DO7</f>
        <v>27.8</v>
      </c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6"/>
      <c r="MN56" s="134">
        <f>データ!DP7</f>
        <v>28.1</v>
      </c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6"/>
      <c r="NC56" s="5"/>
      <c r="ND56" s="5"/>
      <c r="NE56" s="5"/>
      <c r="NF56" s="5"/>
      <c r="NG56" s="5"/>
      <c r="NH56" s="27"/>
      <c r="NI56" s="2"/>
      <c r="NJ56" s="124"/>
      <c r="NK56" s="125"/>
      <c r="NL56" s="125"/>
      <c r="NM56" s="125"/>
      <c r="NN56" s="125"/>
      <c r="NO56" s="125"/>
      <c r="NP56" s="125"/>
      <c r="NQ56" s="125"/>
      <c r="NR56" s="125"/>
      <c r="NS56" s="125"/>
      <c r="NT56" s="125"/>
      <c r="NU56" s="125"/>
      <c r="NV56" s="125"/>
      <c r="NW56" s="125"/>
      <c r="NX56" s="126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4"/>
      <c r="NK57" s="125"/>
      <c r="NL57" s="125"/>
      <c r="NM57" s="125"/>
      <c r="NN57" s="125"/>
      <c r="NO57" s="125"/>
      <c r="NP57" s="125"/>
      <c r="NQ57" s="125"/>
      <c r="NR57" s="125"/>
      <c r="NS57" s="125"/>
      <c r="NT57" s="125"/>
      <c r="NU57" s="125"/>
      <c r="NV57" s="125"/>
      <c r="NW57" s="125"/>
      <c r="NX57" s="126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4"/>
      <c r="NK58" s="125"/>
      <c r="NL58" s="125"/>
      <c r="NM58" s="125"/>
      <c r="NN58" s="125"/>
      <c r="NO58" s="125"/>
      <c r="NP58" s="125"/>
      <c r="NQ58" s="125"/>
      <c r="NR58" s="125"/>
      <c r="NS58" s="125"/>
      <c r="NT58" s="125"/>
      <c r="NU58" s="125"/>
      <c r="NV58" s="125"/>
      <c r="NW58" s="125"/>
      <c r="NX58" s="126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4"/>
      <c r="NK59" s="125"/>
      <c r="NL59" s="125"/>
      <c r="NM59" s="125"/>
      <c r="NN59" s="125"/>
      <c r="NO59" s="125"/>
      <c r="NP59" s="125"/>
      <c r="NQ59" s="125"/>
      <c r="NR59" s="125"/>
      <c r="NS59" s="125"/>
      <c r="NT59" s="125"/>
      <c r="NU59" s="125"/>
      <c r="NV59" s="125"/>
      <c r="NW59" s="125"/>
      <c r="NX59" s="126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4"/>
      <c r="NK60" s="125"/>
      <c r="NL60" s="125"/>
      <c r="NM60" s="125"/>
      <c r="NN60" s="125"/>
      <c r="NO60" s="125"/>
      <c r="NP60" s="125"/>
      <c r="NQ60" s="125"/>
      <c r="NR60" s="125"/>
      <c r="NS60" s="125"/>
      <c r="NT60" s="125"/>
      <c r="NU60" s="125"/>
      <c r="NV60" s="125"/>
      <c r="NW60" s="125"/>
      <c r="NX60" s="126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4"/>
      <c r="NK61" s="125"/>
      <c r="NL61" s="125"/>
      <c r="NM61" s="125"/>
      <c r="NN61" s="125"/>
      <c r="NO61" s="125"/>
      <c r="NP61" s="125"/>
      <c r="NQ61" s="125"/>
      <c r="NR61" s="125"/>
      <c r="NS61" s="125"/>
      <c r="NT61" s="125"/>
      <c r="NU61" s="125"/>
      <c r="NV61" s="125"/>
      <c r="NW61" s="125"/>
      <c r="NX61" s="126"/>
    </row>
    <row r="62" spans="1:395" ht="13.5" customHeight="1">
      <c r="A62" s="27"/>
      <c r="B62" s="22"/>
      <c r="C62" s="23"/>
      <c r="D62" s="23"/>
      <c r="E62" s="23"/>
      <c r="F62" s="103" t="s">
        <v>79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  <c r="IW62" s="103"/>
      <c r="IX62" s="103"/>
      <c r="IY62" s="103"/>
      <c r="IZ62" s="103"/>
      <c r="JA62" s="103"/>
      <c r="JB62" s="103"/>
      <c r="JC62" s="103"/>
      <c r="JD62" s="103"/>
      <c r="JE62" s="103"/>
      <c r="JF62" s="103"/>
      <c r="JG62" s="103"/>
      <c r="JH62" s="103"/>
      <c r="JI62" s="103"/>
      <c r="JJ62" s="103"/>
      <c r="JK62" s="103"/>
      <c r="JL62" s="103"/>
      <c r="JM62" s="103"/>
      <c r="JN62" s="103"/>
      <c r="JO62" s="103"/>
      <c r="JP62" s="103"/>
      <c r="JQ62" s="103"/>
      <c r="JR62" s="103"/>
      <c r="JS62" s="103"/>
      <c r="JT62" s="103"/>
      <c r="JU62" s="103"/>
      <c r="JV62" s="103"/>
      <c r="JW62" s="103"/>
      <c r="JX62" s="103"/>
      <c r="JY62" s="103"/>
      <c r="JZ62" s="103"/>
      <c r="KA62" s="103"/>
      <c r="KB62" s="103"/>
      <c r="KC62" s="103"/>
      <c r="KD62" s="103"/>
      <c r="KE62" s="103"/>
      <c r="KF62" s="103"/>
      <c r="KG62" s="103"/>
      <c r="KH62" s="103"/>
      <c r="KI62" s="103"/>
      <c r="KJ62" s="103"/>
      <c r="KK62" s="103"/>
      <c r="KL62" s="103"/>
      <c r="KM62" s="103"/>
      <c r="KN62" s="103"/>
      <c r="KO62" s="103"/>
      <c r="KP62" s="103"/>
      <c r="KQ62" s="103"/>
      <c r="KR62" s="103"/>
      <c r="KS62" s="103"/>
      <c r="KT62" s="103"/>
      <c r="KU62" s="103"/>
      <c r="KV62" s="103"/>
      <c r="KW62" s="103"/>
      <c r="KX62" s="103"/>
      <c r="KY62" s="103"/>
      <c r="KZ62" s="103"/>
      <c r="LA62" s="103"/>
      <c r="LB62" s="103"/>
      <c r="LC62" s="103"/>
      <c r="LD62" s="103"/>
      <c r="LE62" s="103"/>
      <c r="LF62" s="103"/>
      <c r="LG62" s="103"/>
      <c r="LH62" s="103"/>
      <c r="LI62" s="103"/>
      <c r="LJ62" s="103"/>
      <c r="LK62" s="103"/>
      <c r="LL62" s="103"/>
      <c r="LM62" s="103"/>
      <c r="LN62" s="103"/>
      <c r="LO62" s="103"/>
      <c r="LP62" s="103"/>
      <c r="LQ62" s="103"/>
      <c r="LR62" s="103"/>
      <c r="LS62" s="103"/>
      <c r="LT62" s="103"/>
      <c r="LU62" s="103"/>
      <c r="LV62" s="103"/>
      <c r="LW62" s="103"/>
      <c r="LX62" s="103"/>
      <c r="LY62" s="103"/>
      <c r="LZ62" s="103"/>
      <c r="MA62" s="103"/>
      <c r="MB62" s="103"/>
      <c r="MC62" s="103"/>
      <c r="MD62" s="103"/>
      <c r="ME62" s="103"/>
      <c r="MF62" s="103"/>
      <c r="MG62" s="103"/>
      <c r="MH62" s="103"/>
      <c r="MI62" s="103"/>
      <c r="MJ62" s="103"/>
      <c r="MK62" s="103"/>
      <c r="ML62" s="103"/>
      <c r="MM62" s="103"/>
      <c r="MN62" s="103"/>
      <c r="MO62" s="103"/>
      <c r="MP62" s="103"/>
      <c r="MQ62" s="103"/>
      <c r="MR62" s="103"/>
      <c r="MS62" s="103"/>
      <c r="MT62" s="103"/>
      <c r="MU62" s="103"/>
      <c r="MV62" s="103"/>
      <c r="MW62" s="103"/>
      <c r="MX62" s="103"/>
      <c r="MY62" s="103"/>
      <c r="MZ62" s="103"/>
      <c r="NA62" s="103"/>
      <c r="NB62" s="103"/>
      <c r="NC62" s="103"/>
      <c r="ND62" s="103"/>
      <c r="NE62" s="23"/>
      <c r="NF62" s="23"/>
      <c r="NG62" s="23"/>
      <c r="NH62" s="24"/>
      <c r="NI62" s="2"/>
      <c r="NJ62" s="124"/>
      <c r="NK62" s="125"/>
      <c r="NL62" s="125"/>
      <c r="NM62" s="125"/>
      <c r="NN62" s="125"/>
      <c r="NO62" s="125"/>
      <c r="NP62" s="125"/>
      <c r="NQ62" s="125"/>
      <c r="NR62" s="125"/>
      <c r="NS62" s="125"/>
      <c r="NT62" s="125"/>
      <c r="NU62" s="125"/>
      <c r="NV62" s="125"/>
      <c r="NW62" s="125"/>
      <c r="NX62" s="126"/>
    </row>
    <row r="63" spans="1:395" ht="13.5" customHeight="1">
      <c r="A63" s="27"/>
      <c r="B63" s="22"/>
      <c r="C63" s="23"/>
      <c r="D63" s="23"/>
      <c r="E63" s="23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  <c r="IW63" s="104"/>
      <c r="IX63" s="104"/>
      <c r="IY63" s="104"/>
      <c r="IZ63" s="104"/>
      <c r="JA63" s="104"/>
      <c r="JB63" s="104"/>
      <c r="JC63" s="104"/>
      <c r="JD63" s="104"/>
      <c r="JE63" s="104"/>
      <c r="JF63" s="104"/>
      <c r="JG63" s="104"/>
      <c r="JH63" s="104"/>
      <c r="JI63" s="104"/>
      <c r="JJ63" s="104"/>
      <c r="JK63" s="104"/>
      <c r="JL63" s="104"/>
      <c r="JM63" s="104"/>
      <c r="JN63" s="104"/>
      <c r="JO63" s="104"/>
      <c r="JP63" s="104"/>
      <c r="JQ63" s="104"/>
      <c r="JR63" s="104"/>
      <c r="JS63" s="104"/>
      <c r="JT63" s="104"/>
      <c r="JU63" s="104"/>
      <c r="JV63" s="104"/>
      <c r="JW63" s="104"/>
      <c r="JX63" s="104"/>
      <c r="JY63" s="104"/>
      <c r="JZ63" s="104"/>
      <c r="KA63" s="104"/>
      <c r="KB63" s="104"/>
      <c r="KC63" s="104"/>
      <c r="KD63" s="104"/>
      <c r="KE63" s="104"/>
      <c r="KF63" s="104"/>
      <c r="KG63" s="104"/>
      <c r="KH63" s="104"/>
      <c r="KI63" s="104"/>
      <c r="KJ63" s="104"/>
      <c r="KK63" s="104"/>
      <c r="KL63" s="104"/>
      <c r="KM63" s="104"/>
      <c r="KN63" s="104"/>
      <c r="KO63" s="104"/>
      <c r="KP63" s="104"/>
      <c r="KQ63" s="104"/>
      <c r="KR63" s="104"/>
      <c r="KS63" s="104"/>
      <c r="KT63" s="104"/>
      <c r="KU63" s="104"/>
      <c r="KV63" s="104"/>
      <c r="KW63" s="104"/>
      <c r="KX63" s="104"/>
      <c r="KY63" s="104"/>
      <c r="KZ63" s="104"/>
      <c r="LA63" s="104"/>
      <c r="LB63" s="104"/>
      <c r="LC63" s="104"/>
      <c r="LD63" s="104"/>
      <c r="LE63" s="104"/>
      <c r="LF63" s="104"/>
      <c r="LG63" s="104"/>
      <c r="LH63" s="104"/>
      <c r="LI63" s="104"/>
      <c r="LJ63" s="104"/>
      <c r="LK63" s="104"/>
      <c r="LL63" s="104"/>
      <c r="LM63" s="104"/>
      <c r="LN63" s="104"/>
      <c r="LO63" s="104"/>
      <c r="LP63" s="104"/>
      <c r="LQ63" s="104"/>
      <c r="LR63" s="104"/>
      <c r="LS63" s="104"/>
      <c r="LT63" s="104"/>
      <c r="LU63" s="104"/>
      <c r="LV63" s="104"/>
      <c r="LW63" s="104"/>
      <c r="LX63" s="104"/>
      <c r="LY63" s="104"/>
      <c r="LZ63" s="104"/>
      <c r="MA63" s="104"/>
      <c r="MB63" s="104"/>
      <c r="MC63" s="104"/>
      <c r="MD63" s="104"/>
      <c r="ME63" s="104"/>
      <c r="MF63" s="104"/>
      <c r="MG63" s="104"/>
      <c r="MH63" s="104"/>
      <c r="MI63" s="104"/>
      <c r="MJ63" s="104"/>
      <c r="MK63" s="104"/>
      <c r="ML63" s="104"/>
      <c r="MM63" s="104"/>
      <c r="MN63" s="104"/>
      <c r="MO63" s="104"/>
      <c r="MP63" s="104"/>
      <c r="MQ63" s="104"/>
      <c r="MR63" s="104"/>
      <c r="MS63" s="104"/>
      <c r="MT63" s="104"/>
      <c r="MU63" s="104"/>
      <c r="MV63" s="104"/>
      <c r="MW63" s="104"/>
      <c r="MX63" s="104"/>
      <c r="MY63" s="104"/>
      <c r="MZ63" s="104"/>
      <c r="NA63" s="104"/>
      <c r="NB63" s="104"/>
      <c r="NC63" s="104"/>
      <c r="ND63" s="104"/>
      <c r="NE63" s="23"/>
      <c r="NF63" s="23"/>
      <c r="NG63" s="23"/>
      <c r="NH63" s="24"/>
      <c r="NI63" s="2"/>
      <c r="NJ63" s="124"/>
      <c r="NK63" s="125"/>
      <c r="NL63" s="125"/>
      <c r="NM63" s="125"/>
      <c r="NN63" s="125"/>
      <c r="NO63" s="125"/>
      <c r="NP63" s="125"/>
      <c r="NQ63" s="125"/>
      <c r="NR63" s="125"/>
      <c r="NS63" s="125"/>
      <c r="NT63" s="125"/>
      <c r="NU63" s="125"/>
      <c r="NV63" s="125"/>
      <c r="NW63" s="125"/>
      <c r="NX63" s="126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4"/>
      <c r="NK64" s="125"/>
      <c r="NL64" s="125"/>
      <c r="NM64" s="125"/>
      <c r="NN64" s="125"/>
      <c r="NO64" s="125"/>
      <c r="NP64" s="125"/>
      <c r="NQ64" s="125"/>
      <c r="NR64" s="125"/>
      <c r="NS64" s="125"/>
      <c r="NT64" s="125"/>
      <c r="NU64" s="125"/>
      <c r="NV64" s="125"/>
      <c r="NW64" s="125"/>
      <c r="NX64" s="12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4"/>
      <c r="NK65" s="125"/>
      <c r="NL65" s="125"/>
      <c r="NM65" s="125"/>
      <c r="NN65" s="125"/>
      <c r="NO65" s="125"/>
      <c r="NP65" s="125"/>
      <c r="NQ65" s="125"/>
      <c r="NR65" s="125"/>
      <c r="NS65" s="125"/>
      <c r="NT65" s="125"/>
      <c r="NU65" s="125"/>
      <c r="NV65" s="125"/>
      <c r="NW65" s="125"/>
      <c r="NX65" s="126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4"/>
      <c r="NK66" s="125"/>
      <c r="NL66" s="125"/>
      <c r="NM66" s="125"/>
      <c r="NN66" s="125"/>
      <c r="NO66" s="125"/>
      <c r="NP66" s="125"/>
      <c r="NQ66" s="125"/>
      <c r="NR66" s="125"/>
      <c r="NS66" s="125"/>
      <c r="NT66" s="125"/>
      <c r="NU66" s="125"/>
      <c r="NV66" s="125"/>
      <c r="NW66" s="125"/>
      <c r="NX66" s="126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7"/>
      <c r="NK67" s="128"/>
      <c r="NL67" s="128"/>
      <c r="NM67" s="128"/>
      <c r="NN67" s="128"/>
      <c r="NO67" s="128"/>
      <c r="NP67" s="128"/>
      <c r="NQ67" s="128"/>
      <c r="NR67" s="128"/>
      <c r="NS67" s="128"/>
      <c r="NT67" s="128"/>
      <c r="NU67" s="128"/>
      <c r="NV67" s="128"/>
      <c r="NW67" s="128"/>
      <c r="NX67" s="129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7" t="s">
        <v>80</v>
      </c>
      <c r="NK68" s="138"/>
      <c r="NL68" s="138"/>
      <c r="NM68" s="138"/>
      <c r="NN68" s="138"/>
      <c r="NO68" s="138"/>
      <c r="NP68" s="138"/>
      <c r="NQ68" s="138"/>
      <c r="NR68" s="138"/>
      <c r="NS68" s="138"/>
      <c r="NT68" s="138"/>
      <c r="NU68" s="138"/>
      <c r="NV68" s="138"/>
      <c r="NW68" s="138"/>
      <c r="NX68" s="139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40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2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6" t="s">
        <v>201</v>
      </c>
      <c r="NK70" s="147"/>
      <c r="NL70" s="147"/>
      <c r="NM70" s="147"/>
      <c r="NN70" s="147"/>
      <c r="NO70" s="147"/>
      <c r="NP70" s="147"/>
      <c r="NQ70" s="147"/>
      <c r="NR70" s="147"/>
      <c r="NS70" s="147"/>
      <c r="NT70" s="147"/>
      <c r="NU70" s="147"/>
      <c r="NV70" s="147"/>
      <c r="NW70" s="147"/>
      <c r="NX70" s="14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6"/>
      <c r="NK71" s="147"/>
      <c r="NL71" s="147"/>
      <c r="NM71" s="147"/>
      <c r="NN71" s="147"/>
      <c r="NO71" s="147"/>
      <c r="NP71" s="147"/>
      <c r="NQ71" s="147"/>
      <c r="NR71" s="147"/>
      <c r="NS71" s="147"/>
      <c r="NT71" s="147"/>
      <c r="NU71" s="147"/>
      <c r="NV71" s="147"/>
      <c r="NW71" s="147"/>
      <c r="NX71" s="14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6"/>
      <c r="NK72" s="147"/>
      <c r="NL72" s="147"/>
      <c r="NM72" s="147"/>
      <c r="NN72" s="147"/>
      <c r="NO72" s="147"/>
      <c r="NP72" s="147"/>
      <c r="NQ72" s="147"/>
      <c r="NR72" s="147"/>
      <c r="NS72" s="147"/>
      <c r="NT72" s="147"/>
      <c r="NU72" s="147"/>
      <c r="NV72" s="147"/>
      <c r="NW72" s="147"/>
      <c r="NX72" s="14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6"/>
      <c r="NK73" s="147"/>
      <c r="NL73" s="147"/>
      <c r="NM73" s="147"/>
      <c r="NN73" s="147"/>
      <c r="NO73" s="147"/>
      <c r="NP73" s="147"/>
      <c r="NQ73" s="147"/>
      <c r="NR73" s="147"/>
      <c r="NS73" s="147"/>
      <c r="NT73" s="147"/>
      <c r="NU73" s="147"/>
      <c r="NV73" s="147"/>
      <c r="NW73" s="147"/>
      <c r="NX73" s="14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6"/>
      <c r="NK74" s="147"/>
      <c r="NL74" s="147"/>
      <c r="NM74" s="147"/>
      <c r="NN74" s="147"/>
      <c r="NO74" s="147"/>
      <c r="NP74" s="147"/>
      <c r="NQ74" s="147"/>
      <c r="NR74" s="147"/>
      <c r="NS74" s="147"/>
      <c r="NT74" s="147"/>
      <c r="NU74" s="147"/>
      <c r="NV74" s="147"/>
      <c r="NW74" s="147"/>
      <c r="NX74" s="14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6"/>
      <c r="NK75" s="147"/>
      <c r="NL75" s="147"/>
      <c r="NM75" s="147"/>
      <c r="NN75" s="147"/>
      <c r="NO75" s="147"/>
      <c r="NP75" s="147"/>
      <c r="NQ75" s="147"/>
      <c r="NR75" s="147"/>
      <c r="NS75" s="147"/>
      <c r="NT75" s="147"/>
      <c r="NU75" s="147"/>
      <c r="NV75" s="147"/>
      <c r="NW75" s="147"/>
      <c r="NX75" s="14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6"/>
      <c r="NK76" s="147"/>
      <c r="NL76" s="147"/>
      <c r="NM76" s="147"/>
      <c r="NN76" s="147"/>
      <c r="NO76" s="147"/>
      <c r="NP76" s="147"/>
      <c r="NQ76" s="147"/>
      <c r="NR76" s="147"/>
      <c r="NS76" s="147"/>
      <c r="NT76" s="147"/>
      <c r="NU76" s="147"/>
      <c r="NV76" s="147"/>
      <c r="NW76" s="147"/>
      <c r="NX76" s="148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6"/>
      <c r="NK77" s="147"/>
      <c r="NL77" s="147"/>
      <c r="NM77" s="147"/>
      <c r="NN77" s="147"/>
      <c r="NO77" s="147"/>
      <c r="NP77" s="147"/>
      <c r="NQ77" s="147"/>
      <c r="NR77" s="147"/>
      <c r="NS77" s="147"/>
      <c r="NT77" s="147"/>
      <c r="NU77" s="147"/>
      <c r="NV77" s="147"/>
      <c r="NW77" s="147"/>
      <c r="NX77" s="148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2">
        <f>データ!$B$11</f>
        <v>41640</v>
      </c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>
        <f>データ!$C$11</f>
        <v>42005</v>
      </c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>
        <f>データ!$D$11</f>
        <v>42370</v>
      </c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>
        <f>データ!$E$11</f>
        <v>42736</v>
      </c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>
        <f>データ!$F$11</f>
        <v>43101</v>
      </c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2">
        <f>データ!$B$11</f>
        <v>41640</v>
      </c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>
        <f>データ!$C$11</f>
        <v>42005</v>
      </c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>
        <f>データ!$D$11</f>
        <v>42370</v>
      </c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>
        <f>データ!$E$11</f>
        <v>42736</v>
      </c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>
        <f>データ!$F$11</f>
        <v>43101</v>
      </c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2">
        <f>データ!$B$11</f>
        <v>41640</v>
      </c>
      <c r="JK78" s="152"/>
      <c r="JL78" s="152"/>
      <c r="JM78" s="152"/>
      <c r="JN78" s="152"/>
      <c r="JO78" s="152"/>
      <c r="JP78" s="152"/>
      <c r="JQ78" s="152"/>
      <c r="JR78" s="152"/>
      <c r="JS78" s="152"/>
      <c r="JT78" s="152"/>
      <c r="JU78" s="152"/>
      <c r="JV78" s="152"/>
      <c r="JW78" s="152"/>
      <c r="JX78" s="152"/>
      <c r="JY78" s="152"/>
      <c r="JZ78" s="152"/>
      <c r="KA78" s="152"/>
      <c r="KB78" s="152"/>
      <c r="KC78" s="152">
        <f>データ!$C$11</f>
        <v>42005</v>
      </c>
      <c r="KD78" s="152"/>
      <c r="KE78" s="152"/>
      <c r="KF78" s="152"/>
      <c r="KG78" s="152"/>
      <c r="KH78" s="152"/>
      <c r="KI78" s="152"/>
      <c r="KJ78" s="152"/>
      <c r="KK78" s="152"/>
      <c r="KL78" s="152"/>
      <c r="KM78" s="152"/>
      <c r="KN78" s="152"/>
      <c r="KO78" s="152"/>
      <c r="KP78" s="152"/>
      <c r="KQ78" s="152"/>
      <c r="KR78" s="152"/>
      <c r="KS78" s="152"/>
      <c r="KT78" s="152"/>
      <c r="KU78" s="152"/>
      <c r="KV78" s="152">
        <f>データ!$D$11</f>
        <v>42370</v>
      </c>
      <c r="KW78" s="152"/>
      <c r="KX78" s="152"/>
      <c r="KY78" s="152"/>
      <c r="KZ78" s="152"/>
      <c r="LA78" s="152"/>
      <c r="LB78" s="152"/>
      <c r="LC78" s="152"/>
      <c r="LD78" s="152"/>
      <c r="LE78" s="152"/>
      <c r="LF78" s="152"/>
      <c r="LG78" s="152"/>
      <c r="LH78" s="152"/>
      <c r="LI78" s="152"/>
      <c r="LJ78" s="152"/>
      <c r="LK78" s="152"/>
      <c r="LL78" s="152"/>
      <c r="LM78" s="152"/>
      <c r="LN78" s="152"/>
      <c r="LO78" s="152">
        <f>データ!$E$11</f>
        <v>42736</v>
      </c>
      <c r="LP78" s="152"/>
      <c r="LQ78" s="152"/>
      <c r="LR78" s="152"/>
      <c r="LS78" s="152"/>
      <c r="LT78" s="152"/>
      <c r="LU78" s="152"/>
      <c r="LV78" s="152"/>
      <c r="LW78" s="152"/>
      <c r="LX78" s="152"/>
      <c r="LY78" s="152"/>
      <c r="LZ78" s="152"/>
      <c r="MA78" s="152"/>
      <c r="MB78" s="152"/>
      <c r="MC78" s="152"/>
      <c r="MD78" s="152"/>
      <c r="ME78" s="152"/>
      <c r="MF78" s="152"/>
      <c r="MG78" s="152"/>
      <c r="MH78" s="152">
        <f>データ!$F$11</f>
        <v>43101</v>
      </c>
      <c r="MI78" s="152"/>
      <c r="MJ78" s="152"/>
      <c r="MK78" s="152"/>
      <c r="ML78" s="152"/>
      <c r="MM78" s="152"/>
      <c r="MN78" s="152"/>
      <c r="MO78" s="152"/>
      <c r="MP78" s="152"/>
      <c r="MQ78" s="152"/>
      <c r="MR78" s="152"/>
      <c r="MS78" s="152"/>
      <c r="MT78" s="152"/>
      <c r="MU78" s="152"/>
      <c r="MV78" s="152"/>
      <c r="MW78" s="152"/>
      <c r="MX78" s="152"/>
      <c r="MY78" s="152"/>
      <c r="MZ78" s="152"/>
      <c r="NA78" s="5"/>
      <c r="NB78" s="5"/>
      <c r="NC78" s="5"/>
      <c r="ND78" s="5"/>
      <c r="NE78" s="5"/>
      <c r="NF78" s="5"/>
      <c r="NG78" s="41"/>
      <c r="NH78" s="27"/>
      <c r="NI78" s="2"/>
      <c r="NJ78" s="146"/>
      <c r="NK78" s="147"/>
      <c r="NL78" s="147"/>
      <c r="NM78" s="147"/>
      <c r="NN78" s="147"/>
      <c r="NO78" s="147"/>
      <c r="NP78" s="147"/>
      <c r="NQ78" s="147"/>
      <c r="NR78" s="147"/>
      <c r="NS78" s="147"/>
      <c r="NT78" s="147"/>
      <c r="NU78" s="147"/>
      <c r="NV78" s="147"/>
      <c r="NW78" s="147"/>
      <c r="NX78" s="148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3" t="s">
        <v>55</v>
      </c>
      <c r="K79" s="154"/>
      <c r="L79" s="154"/>
      <c r="M79" s="154"/>
      <c r="N79" s="154"/>
      <c r="O79" s="154"/>
      <c r="P79" s="154"/>
      <c r="Q79" s="154"/>
      <c r="R79" s="154"/>
      <c r="S79" s="154"/>
      <c r="T79" s="155"/>
      <c r="U79" s="156">
        <f>データ!DR7</f>
        <v>60.6</v>
      </c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>
        <f>データ!DS7</f>
        <v>62.2</v>
      </c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>
        <f>データ!DT7</f>
        <v>64.2</v>
      </c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>
        <f>データ!DU7</f>
        <v>66.5</v>
      </c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>
        <f>データ!DV7</f>
        <v>68.400000000000006</v>
      </c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3" t="s">
        <v>55</v>
      </c>
      <c r="EE79" s="154"/>
      <c r="EF79" s="154"/>
      <c r="EG79" s="154"/>
      <c r="EH79" s="154"/>
      <c r="EI79" s="154"/>
      <c r="EJ79" s="154"/>
      <c r="EK79" s="154"/>
      <c r="EL79" s="154"/>
      <c r="EM79" s="154"/>
      <c r="EN79" s="155"/>
      <c r="EO79" s="156">
        <f>データ!EC7</f>
        <v>67.8</v>
      </c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>
        <f>データ!ED7</f>
        <v>69.599999999999994</v>
      </c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>
        <f>データ!EE7</f>
        <v>72.2</v>
      </c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>
        <f>データ!EF7</f>
        <v>76</v>
      </c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>
        <f>データ!EG7</f>
        <v>79</v>
      </c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3" t="s">
        <v>55</v>
      </c>
      <c r="IZ79" s="154"/>
      <c r="JA79" s="154"/>
      <c r="JB79" s="154"/>
      <c r="JC79" s="154"/>
      <c r="JD79" s="154"/>
      <c r="JE79" s="154"/>
      <c r="JF79" s="154"/>
      <c r="JG79" s="154"/>
      <c r="JH79" s="154"/>
      <c r="JI79" s="155"/>
      <c r="JJ79" s="157">
        <f>データ!EN7</f>
        <v>54687932</v>
      </c>
      <c r="JK79" s="157"/>
      <c r="JL79" s="157"/>
      <c r="JM79" s="157"/>
      <c r="JN79" s="157"/>
      <c r="JO79" s="157"/>
      <c r="JP79" s="157"/>
      <c r="JQ79" s="157"/>
      <c r="JR79" s="157"/>
      <c r="JS79" s="157"/>
      <c r="JT79" s="157"/>
      <c r="JU79" s="157"/>
      <c r="JV79" s="157"/>
      <c r="JW79" s="157"/>
      <c r="JX79" s="157"/>
      <c r="JY79" s="157"/>
      <c r="JZ79" s="157"/>
      <c r="KA79" s="157"/>
      <c r="KB79" s="157"/>
      <c r="KC79" s="157">
        <f>データ!EO7</f>
        <v>58767021</v>
      </c>
      <c r="KD79" s="157"/>
      <c r="KE79" s="157"/>
      <c r="KF79" s="157"/>
      <c r="KG79" s="157"/>
      <c r="KH79" s="157"/>
      <c r="KI79" s="157"/>
      <c r="KJ79" s="157"/>
      <c r="KK79" s="157"/>
      <c r="KL79" s="157"/>
      <c r="KM79" s="157"/>
      <c r="KN79" s="157"/>
      <c r="KO79" s="157"/>
      <c r="KP79" s="157"/>
      <c r="KQ79" s="157"/>
      <c r="KR79" s="157"/>
      <c r="KS79" s="157"/>
      <c r="KT79" s="157"/>
      <c r="KU79" s="157"/>
      <c r="KV79" s="157">
        <f>データ!EP7</f>
        <v>58885987</v>
      </c>
      <c r="KW79" s="157"/>
      <c r="KX79" s="157"/>
      <c r="KY79" s="157"/>
      <c r="KZ79" s="157"/>
      <c r="LA79" s="157"/>
      <c r="LB79" s="157"/>
      <c r="LC79" s="157"/>
      <c r="LD79" s="157"/>
      <c r="LE79" s="157"/>
      <c r="LF79" s="157"/>
      <c r="LG79" s="157"/>
      <c r="LH79" s="157"/>
      <c r="LI79" s="157"/>
      <c r="LJ79" s="157"/>
      <c r="LK79" s="157"/>
      <c r="LL79" s="157"/>
      <c r="LM79" s="157"/>
      <c r="LN79" s="157"/>
      <c r="LO79" s="157">
        <f>データ!EQ7</f>
        <v>59350177</v>
      </c>
      <c r="LP79" s="157"/>
      <c r="LQ79" s="157"/>
      <c r="LR79" s="157"/>
      <c r="LS79" s="157"/>
      <c r="LT79" s="157"/>
      <c r="LU79" s="157"/>
      <c r="LV79" s="157"/>
      <c r="LW79" s="157"/>
      <c r="LX79" s="157"/>
      <c r="LY79" s="157"/>
      <c r="LZ79" s="157"/>
      <c r="MA79" s="157"/>
      <c r="MB79" s="157"/>
      <c r="MC79" s="157"/>
      <c r="MD79" s="157"/>
      <c r="ME79" s="157"/>
      <c r="MF79" s="157"/>
      <c r="MG79" s="157"/>
      <c r="MH79" s="157">
        <f>データ!ER7</f>
        <v>60253786</v>
      </c>
      <c r="MI79" s="157"/>
      <c r="MJ79" s="157"/>
      <c r="MK79" s="157"/>
      <c r="ML79" s="157"/>
      <c r="MM79" s="157"/>
      <c r="MN79" s="157"/>
      <c r="MO79" s="157"/>
      <c r="MP79" s="157"/>
      <c r="MQ79" s="157"/>
      <c r="MR79" s="157"/>
      <c r="MS79" s="157"/>
      <c r="MT79" s="157"/>
      <c r="MU79" s="157"/>
      <c r="MV79" s="157"/>
      <c r="MW79" s="157"/>
      <c r="MX79" s="157"/>
      <c r="MY79" s="157"/>
      <c r="MZ79" s="157"/>
      <c r="NA79" s="5"/>
      <c r="NB79" s="5"/>
      <c r="NC79" s="5"/>
      <c r="ND79" s="5"/>
      <c r="NE79" s="5"/>
      <c r="NF79" s="5"/>
      <c r="NG79" s="41"/>
      <c r="NH79" s="27"/>
      <c r="NI79" s="2"/>
      <c r="NJ79" s="146"/>
      <c r="NK79" s="147"/>
      <c r="NL79" s="147"/>
      <c r="NM79" s="147"/>
      <c r="NN79" s="147"/>
      <c r="NO79" s="147"/>
      <c r="NP79" s="147"/>
      <c r="NQ79" s="147"/>
      <c r="NR79" s="147"/>
      <c r="NS79" s="147"/>
      <c r="NT79" s="147"/>
      <c r="NU79" s="147"/>
      <c r="NV79" s="147"/>
      <c r="NW79" s="147"/>
      <c r="NX79" s="14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3" t="s">
        <v>57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5"/>
      <c r="U80" s="156">
        <f>データ!DW7</f>
        <v>50.7</v>
      </c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>
        <f>データ!DX7</f>
        <v>51.3</v>
      </c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>
        <f>データ!DY7</f>
        <v>51.2</v>
      </c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>
        <f>データ!DZ7</f>
        <v>52</v>
      </c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>
        <f>データ!EA7</f>
        <v>52.5</v>
      </c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3" t="s">
        <v>57</v>
      </c>
      <c r="EE80" s="154"/>
      <c r="EF80" s="154"/>
      <c r="EG80" s="154"/>
      <c r="EH80" s="154"/>
      <c r="EI80" s="154"/>
      <c r="EJ80" s="154"/>
      <c r="EK80" s="154"/>
      <c r="EL80" s="154"/>
      <c r="EM80" s="154"/>
      <c r="EN80" s="155"/>
      <c r="EO80" s="156">
        <f>データ!EH7</f>
        <v>62.6</v>
      </c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>
        <f>データ!EI7</f>
        <v>64.099999999999994</v>
      </c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>
        <f>データ!EJ7</f>
        <v>64.3</v>
      </c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>
        <f>データ!EK7</f>
        <v>66</v>
      </c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>
        <f>データ!EL7</f>
        <v>67.099999999999994</v>
      </c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3" t="s">
        <v>57</v>
      </c>
      <c r="IZ80" s="154"/>
      <c r="JA80" s="154"/>
      <c r="JB80" s="154"/>
      <c r="JC80" s="154"/>
      <c r="JD80" s="154"/>
      <c r="JE80" s="154"/>
      <c r="JF80" s="154"/>
      <c r="JG80" s="154"/>
      <c r="JH80" s="154"/>
      <c r="JI80" s="155"/>
      <c r="JJ80" s="157">
        <f>データ!ES7</f>
        <v>50543381</v>
      </c>
      <c r="JK80" s="157"/>
      <c r="JL80" s="157"/>
      <c r="JM80" s="157"/>
      <c r="JN80" s="157"/>
      <c r="JO80" s="157"/>
      <c r="JP80" s="157"/>
      <c r="JQ80" s="157"/>
      <c r="JR80" s="157"/>
      <c r="JS80" s="157"/>
      <c r="JT80" s="157"/>
      <c r="JU80" s="157"/>
      <c r="JV80" s="157"/>
      <c r="JW80" s="157"/>
      <c r="JX80" s="157"/>
      <c r="JY80" s="157"/>
      <c r="JZ80" s="157"/>
      <c r="KA80" s="157"/>
      <c r="KB80" s="157"/>
      <c r="KC80" s="157">
        <f>データ!ET7</f>
        <v>51238617</v>
      </c>
      <c r="KD80" s="157"/>
      <c r="KE80" s="157"/>
      <c r="KF80" s="157"/>
      <c r="KG80" s="157"/>
      <c r="KH80" s="157"/>
      <c r="KI80" s="157"/>
      <c r="KJ80" s="157"/>
      <c r="KK80" s="157"/>
      <c r="KL80" s="157"/>
      <c r="KM80" s="157"/>
      <c r="KN80" s="157"/>
      <c r="KO80" s="157"/>
      <c r="KP80" s="157"/>
      <c r="KQ80" s="157"/>
      <c r="KR80" s="157"/>
      <c r="KS80" s="157"/>
      <c r="KT80" s="157"/>
      <c r="KU80" s="157"/>
      <c r="KV80" s="157">
        <f>データ!EU7</f>
        <v>51669762</v>
      </c>
      <c r="KW80" s="157"/>
      <c r="KX80" s="157"/>
      <c r="KY80" s="157"/>
      <c r="KZ80" s="157"/>
      <c r="LA80" s="157"/>
      <c r="LB80" s="157"/>
      <c r="LC80" s="157"/>
      <c r="LD80" s="157"/>
      <c r="LE80" s="157"/>
      <c r="LF80" s="157"/>
      <c r="LG80" s="157"/>
      <c r="LH80" s="157"/>
      <c r="LI80" s="157"/>
      <c r="LJ80" s="157"/>
      <c r="LK80" s="157"/>
      <c r="LL80" s="157"/>
      <c r="LM80" s="157"/>
      <c r="LN80" s="157"/>
      <c r="LO80" s="157">
        <f>データ!EV7</f>
        <v>53351028</v>
      </c>
      <c r="LP80" s="157"/>
      <c r="LQ80" s="157"/>
      <c r="LR80" s="157"/>
      <c r="LS80" s="157"/>
      <c r="LT80" s="157"/>
      <c r="LU80" s="157"/>
      <c r="LV80" s="157"/>
      <c r="LW80" s="157"/>
      <c r="LX80" s="157"/>
      <c r="LY80" s="157"/>
      <c r="LZ80" s="157"/>
      <c r="MA80" s="157"/>
      <c r="MB80" s="157"/>
      <c r="MC80" s="157"/>
      <c r="MD80" s="157"/>
      <c r="ME80" s="157"/>
      <c r="MF80" s="157"/>
      <c r="MG80" s="157"/>
      <c r="MH80" s="157">
        <f>データ!EW7</f>
        <v>55620962</v>
      </c>
      <c r="MI80" s="157"/>
      <c r="MJ80" s="157"/>
      <c r="MK80" s="157"/>
      <c r="ML80" s="157"/>
      <c r="MM80" s="157"/>
      <c r="MN80" s="157"/>
      <c r="MO80" s="157"/>
      <c r="MP80" s="157"/>
      <c r="MQ80" s="157"/>
      <c r="MR80" s="157"/>
      <c r="MS80" s="157"/>
      <c r="MT80" s="157"/>
      <c r="MU80" s="157"/>
      <c r="MV80" s="157"/>
      <c r="MW80" s="157"/>
      <c r="MX80" s="157"/>
      <c r="MY80" s="157"/>
      <c r="MZ80" s="157"/>
      <c r="NA80" s="5"/>
      <c r="NB80" s="5"/>
      <c r="NC80" s="5"/>
      <c r="ND80" s="5"/>
      <c r="NE80" s="5"/>
      <c r="NF80" s="5"/>
      <c r="NG80" s="41"/>
      <c r="NH80" s="27"/>
      <c r="NI80" s="2"/>
      <c r="NJ80" s="146"/>
      <c r="NK80" s="147"/>
      <c r="NL80" s="147"/>
      <c r="NM80" s="147"/>
      <c r="NN80" s="147"/>
      <c r="NO80" s="147"/>
      <c r="NP80" s="147"/>
      <c r="NQ80" s="147"/>
      <c r="NR80" s="147"/>
      <c r="NS80" s="147"/>
      <c r="NT80" s="147"/>
      <c r="NU80" s="147"/>
      <c r="NV80" s="147"/>
      <c r="NW80" s="147"/>
      <c r="NX80" s="14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6"/>
      <c r="NK81" s="147"/>
      <c r="NL81" s="147"/>
      <c r="NM81" s="147"/>
      <c r="NN81" s="147"/>
      <c r="NO81" s="147"/>
      <c r="NP81" s="147"/>
      <c r="NQ81" s="147"/>
      <c r="NR81" s="147"/>
      <c r="NS81" s="147"/>
      <c r="NT81" s="147"/>
      <c r="NU81" s="147"/>
      <c r="NV81" s="147"/>
      <c r="NW81" s="147"/>
      <c r="NX81" s="14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6"/>
      <c r="NK82" s="147"/>
      <c r="NL82" s="147"/>
      <c r="NM82" s="147"/>
      <c r="NN82" s="147"/>
      <c r="NO82" s="147"/>
      <c r="NP82" s="147"/>
      <c r="NQ82" s="147"/>
      <c r="NR82" s="147"/>
      <c r="NS82" s="147"/>
      <c r="NT82" s="147"/>
      <c r="NU82" s="147"/>
      <c r="NV82" s="147"/>
      <c r="NW82" s="147"/>
      <c r="NX82" s="14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6"/>
      <c r="NK83" s="147"/>
      <c r="NL83" s="147"/>
      <c r="NM83" s="147"/>
      <c r="NN83" s="147"/>
      <c r="NO83" s="147"/>
      <c r="NP83" s="147"/>
      <c r="NQ83" s="147"/>
      <c r="NR83" s="147"/>
      <c r="NS83" s="147"/>
      <c r="NT83" s="147"/>
      <c r="NU83" s="147"/>
      <c r="NV83" s="147"/>
      <c r="NW83" s="147"/>
      <c r="NX83" s="148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9"/>
      <c r="NK84" s="150"/>
      <c r="NL84" s="150"/>
      <c r="NM84" s="150"/>
      <c r="NN84" s="150"/>
      <c r="NO84" s="150"/>
      <c r="NP84" s="150"/>
      <c r="NQ84" s="150"/>
      <c r="NR84" s="150"/>
      <c r="NS84" s="150"/>
      <c r="NT84" s="150"/>
      <c r="NU84" s="150"/>
      <c r="NV84" s="150"/>
      <c r="NW84" s="150"/>
      <c r="NX84" s="151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UhbxpCZVlKcpmYqvrdnREgrFm+wBms1NDzB0TGX7JB1eklMLLU62EJyJiNh8OmVb8meJVGI0xgLSepxhIA7mmA==" saltValue="902RRU8jB1TLuHZ2AJC78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3" t="s">
        <v>103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5"/>
      <c r="AS4" s="159" t="s">
        <v>104</v>
      </c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 t="s">
        <v>105</v>
      </c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63" t="s">
        <v>106</v>
      </c>
      <c r="BP4" s="164"/>
      <c r="BQ4" s="164"/>
      <c r="BR4" s="164"/>
      <c r="BS4" s="164"/>
      <c r="BT4" s="164"/>
      <c r="BU4" s="164"/>
      <c r="BV4" s="164"/>
      <c r="BW4" s="164"/>
      <c r="BX4" s="164"/>
      <c r="BY4" s="165"/>
      <c r="BZ4" s="158" t="s">
        <v>107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9" t="s">
        <v>108</v>
      </c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 t="s">
        <v>109</v>
      </c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 t="s">
        <v>110</v>
      </c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63" t="s">
        <v>111</v>
      </c>
      <c r="DS4" s="164"/>
      <c r="DT4" s="164"/>
      <c r="DU4" s="164"/>
      <c r="DV4" s="164"/>
      <c r="DW4" s="164"/>
      <c r="DX4" s="164"/>
      <c r="DY4" s="164"/>
      <c r="DZ4" s="164"/>
      <c r="EA4" s="164"/>
      <c r="EB4" s="165"/>
      <c r="EC4" s="158" t="s">
        <v>112</v>
      </c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 t="s">
        <v>113</v>
      </c>
      <c r="EO4" s="158"/>
      <c r="EP4" s="158"/>
      <c r="EQ4" s="158"/>
      <c r="ER4" s="158"/>
      <c r="ES4" s="158"/>
      <c r="ET4" s="158"/>
      <c r="EU4" s="158"/>
      <c r="EV4" s="158"/>
      <c r="EW4" s="158"/>
      <c r="EX4" s="158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149</v>
      </c>
      <c r="AU5" s="64" t="s">
        <v>150</v>
      </c>
      <c r="AV5" s="64" t="s">
        <v>151</v>
      </c>
      <c r="AW5" s="64" t="s">
        <v>152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153</v>
      </c>
      <c r="BE5" s="64" t="s">
        <v>149</v>
      </c>
      <c r="BF5" s="64" t="s">
        <v>154</v>
      </c>
      <c r="BG5" s="64" t="s">
        <v>155</v>
      </c>
      <c r="BH5" s="64" t="s">
        <v>156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157</v>
      </c>
      <c r="BP5" s="64" t="s">
        <v>138</v>
      </c>
      <c r="BQ5" s="64" t="s">
        <v>158</v>
      </c>
      <c r="BR5" s="64" t="s">
        <v>159</v>
      </c>
      <c r="BS5" s="64" t="s">
        <v>160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161</v>
      </c>
      <c r="CA5" s="64" t="s">
        <v>162</v>
      </c>
      <c r="CB5" s="64" t="s">
        <v>158</v>
      </c>
      <c r="CC5" s="64" t="s">
        <v>159</v>
      </c>
      <c r="CD5" s="64" t="s">
        <v>160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153</v>
      </c>
      <c r="CL5" s="64" t="s">
        <v>163</v>
      </c>
      <c r="CM5" s="64" t="s">
        <v>164</v>
      </c>
      <c r="CN5" s="64" t="s">
        <v>165</v>
      </c>
      <c r="CO5" s="64" t="s">
        <v>166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153</v>
      </c>
      <c r="CW5" s="64" t="s">
        <v>149</v>
      </c>
      <c r="CX5" s="64" t="s">
        <v>167</v>
      </c>
      <c r="CY5" s="64" t="s">
        <v>168</v>
      </c>
      <c r="CZ5" s="64" t="s">
        <v>169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162</v>
      </c>
      <c r="DI5" s="64" t="s">
        <v>158</v>
      </c>
      <c r="DJ5" s="64" t="s">
        <v>170</v>
      </c>
      <c r="DK5" s="64" t="s">
        <v>152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162</v>
      </c>
      <c r="DT5" s="64" t="s">
        <v>158</v>
      </c>
      <c r="DU5" s="64" t="s">
        <v>171</v>
      </c>
      <c r="DV5" s="64" t="s">
        <v>160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172</v>
      </c>
      <c r="ED5" s="64" t="s">
        <v>173</v>
      </c>
      <c r="EE5" s="64" t="s">
        <v>139</v>
      </c>
      <c r="EF5" s="64" t="s">
        <v>151</v>
      </c>
      <c r="EG5" s="64" t="s">
        <v>160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174</v>
      </c>
      <c r="EN5" s="64" t="s">
        <v>148</v>
      </c>
      <c r="EO5" s="64" t="s">
        <v>175</v>
      </c>
      <c r="EP5" s="64" t="s">
        <v>158</v>
      </c>
      <c r="EQ5" s="64" t="s">
        <v>151</v>
      </c>
      <c r="ER5" s="64" t="s">
        <v>160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176</v>
      </c>
      <c r="B6" s="65">
        <f>B8</f>
        <v>2018</v>
      </c>
      <c r="C6" s="65">
        <f t="shared" ref="C6:M6" si="2">C8</f>
        <v>11002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北海道札幌市　札幌病院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自治体職員 民間企業出身 学術・研究機関出身</v>
      </c>
      <c r="P6" s="65" t="str">
        <f>P8</f>
        <v>直営</v>
      </c>
      <c r="Q6" s="66">
        <f t="shared" ref="Q6:AG6" si="3">Q8</f>
        <v>37</v>
      </c>
      <c r="R6" s="65" t="str">
        <f t="shared" si="3"/>
        <v>対象</v>
      </c>
      <c r="S6" s="65" t="str">
        <f t="shared" si="3"/>
        <v>透 I 未 訓 ガ</v>
      </c>
      <c r="T6" s="65" t="str">
        <f t="shared" si="3"/>
        <v>救 臨 が 感 災 地 輪</v>
      </c>
      <c r="U6" s="66">
        <f>U8</f>
        <v>1955457</v>
      </c>
      <c r="V6" s="66">
        <f>V8</f>
        <v>62339</v>
      </c>
      <c r="W6" s="65" t="str">
        <f>W8</f>
        <v>非該当</v>
      </c>
      <c r="X6" s="65" t="str">
        <f t="shared" si="3"/>
        <v>７：１</v>
      </c>
      <c r="Y6" s="66">
        <f t="shared" si="3"/>
        <v>701</v>
      </c>
      <c r="Z6" s="66" t="str">
        <f t="shared" si="3"/>
        <v>-</v>
      </c>
      <c r="AA6" s="66" t="str">
        <f t="shared" si="3"/>
        <v>-</v>
      </c>
      <c r="AB6" s="66">
        <f t="shared" si="3"/>
        <v>38</v>
      </c>
      <c r="AC6" s="66">
        <f t="shared" si="3"/>
        <v>8</v>
      </c>
      <c r="AD6" s="66">
        <f t="shared" si="3"/>
        <v>747</v>
      </c>
      <c r="AE6" s="66">
        <f t="shared" si="3"/>
        <v>657</v>
      </c>
      <c r="AF6" s="66" t="str">
        <f t="shared" si="3"/>
        <v>-</v>
      </c>
      <c r="AG6" s="66">
        <f t="shared" si="3"/>
        <v>657</v>
      </c>
      <c r="AH6" s="67">
        <f>IF(AH8="-",NA(),AH8)</f>
        <v>95.3</v>
      </c>
      <c r="AI6" s="67">
        <f t="shared" ref="AI6:AQ6" si="4">IF(AI8="-",NA(),AI8)</f>
        <v>94.3</v>
      </c>
      <c r="AJ6" s="67">
        <f t="shared" si="4"/>
        <v>92.9</v>
      </c>
      <c r="AK6" s="67">
        <f t="shared" si="4"/>
        <v>95.3</v>
      </c>
      <c r="AL6" s="67">
        <f t="shared" si="4"/>
        <v>99.6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87.5</v>
      </c>
      <c r="AT6" s="67">
        <f t="shared" ref="AT6:BB6" si="5">IF(AT8="-",NA(),AT8)</f>
        <v>86.3</v>
      </c>
      <c r="AU6" s="67">
        <f t="shared" si="5"/>
        <v>85</v>
      </c>
      <c r="AV6" s="67">
        <f t="shared" si="5"/>
        <v>87.5</v>
      </c>
      <c r="AW6" s="67">
        <f t="shared" si="5"/>
        <v>91.6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58.2</v>
      </c>
      <c r="BE6" s="67">
        <f t="shared" ref="BE6:BM6" si="6">IF(BE8="-",NA(),BE8)</f>
        <v>42.6</v>
      </c>
      <c r="BF6" s="67">
        <f t="shared" si="6"/>
        <v>48.3</v>
      </c>
      <c r="BG6" s="67">
        <f t="shared" si="6"/>
        <v>49.8</v>
      </c>
      <c r="BH6" s="67">
        <f t="shared" si="6"/>
        <v>44.7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65.900000000000006</v>
      </c>
      <c r="BP6" s="67">
        <f t="shared" ref="BP6:BX6" si="7">IF(BP8="-",NA(),BP8)</f>
        <v>68.599999999999994</v>
      </c>
      <c r="BQ6" s="67">
        <f t="shared" si="7"/>
        <v>70.3</v>
      </c>
      <c r="BR6" s="67">
        <f t="shared" si="7"/>
        <v>72.3</v>
      </c>
      <c r="BS6" s="67">
        <f t="shared" si="7"/>
        <v>72.8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65536</v>
      </c>
      <c r="CA6" s="68">
        <f t="shared" ref="CA6:CI6" si="8">IF(CA8="-",NA(),CA8)</f>
        <v>65324</v>
      </c>
      <c r="CB6" s="68">
        <f t="shared" si="8"/>
        <v>67148</v>
      </c>
      <c r="CC6" s="68">
        <f t="shared" si="8"/>
        <v>66493</v>
      </c>
      <c r="CD6" s="68">
        <f t="shared" si="8"/>
        <v>69536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13523</v>
      </c>
      <c r="CL6" s="68">
        <f t="shared" ref="CL6:CT6" si="9">IF(CL8="-",NA(),CL8)</f>
        <v>14493</v>
      </c>
      <c r="CM6" s="68">
        <f t="shared" si="9"/>
        <v>14837</v>
      </c>
      <c r="CN6" s="68">
        <f t="shared" si="9"/>
        <v>15260</v>
      </c>
      <c r="CO6" s="68">
        <f t="shared" si="9"/>
        <v>16258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57</v>
      </c>
      <c r="CW6" s="67">
        <f t="shared" ref="CW6:DE6" si="10">IF(CW8="-",NA(),CW8)</f>
        <v>57.3</v>
      </c>
      <c r="CX6" s="67">
        <f t="shared" si="10"/>
        <v>59.2</v>
      </c>
      <c r="CY6" s="67">
        <f t="shared" si="10"/>
        <v>57.9</v>
      </c>
      <c r="CZ6" s="67">
        <f t="shared" si="10"/>
        <v>54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31.9</v>
      </c>
      <c r="DH6" s="67">
        <f t="shared" ref="DH6:DP6" si="11">IF(DH8="-",NA(),DH8)</f>
        <v>31.7</v>
      </c>
      <c r="DI6" s="67">
        <f t="shared" si="11"/>
        <v>31.4</v>
      </c>
      <c r="DJ6" s="67">
        <f t="shared" si="11"/>
        <v>30.6</v>
      </c>
      <c r="DK6" s="67">
        <f t="shared" si="11"/>
        <v>29.8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60.6</v>
      </c>
      <c r="DS6" s="67">
        <f t="shared" ref="DS6:EA6" si="12">IF(DS8="-",NA(),DS8)</f>
        <v>62.2</v>
      </c>
      <c r="DT6" s="67">
        <f t="shared" si="12"/>
        <v>64.2</v>
      </c>
      <c r="DU6" s="67">
        <f t="shared" si="12"/>
        <v>66.5</v>
      </c>
      <c r="DV6" s="67">
        <f t="shared" si="12"/>
        <v>68.400000000000006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67.8</v>
      </c>
      <c r="ED6" s="67">
        <f t="shared" ref="ED6:EL6" si="13">IF(ED8="-",NA(),ED8)</f>
        <v>69.599999999999994</v>
      </c>
      <c r="EE6" s="67">
        <f t="shared" si="13"/>
        <v>72.2</v>
      </c>
      <c r="EF6" s="67">
        <f t="shared" si="13"/>
        <v>76</v>
      </c>
      <c r="EG6" s="67">
        <f t="shared" si="13"/>
        <v>79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54687932</v>
      </c>
      <c r="EO6" s="68">
        <f t="shared" ref="EO6:EW6" si="14">IF(EO8="-",NA(),EO8)</f>
        <v>58767021</v>
      </c>
      <c r="EP6" s="68">
        <f t="shared" si="14"/>
        <v>58885987</v>
      </c>
      <c r="EQ6" s="68">
        <f t="shared" si="14"/>
        <v>59350177</v>
      </c>
      <c r="ER6" s="68">
        <f t="shared" si="14"/>
        <v>60253786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177</v>
      </c>
      <c r="B7" s="65">
        <f t="shared" ref="B7:AG7" si="15">B8</f>
        <v>2018</v>
      </c>
      <c r="C7" s="65">
        <f t="shared" si="15"/>
        <v>11002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自治体職員 民間企業出身 学術・研究機関出身</v>
      </c>
      <c r="P7" s="65" t="str">
        <f>P8</f>
        <v>直営</v>
      </c>
      <c r="Q7" s="66">
        <f t="shared" si="15"/>
        <v>37</v>
      </c>
      <c r="R7" s="65" t="str">
        <f t="shared" si="15"/>
        <v>対象</v>
      </c>
      <c r="S7" s="65" t="str">
        <f t="shared" si="15"/>
        <v>透 I 未 訓 ガ</v>
      </c>
      <c r="T7" s="65" t="str">
        <f t="shared" si="15"/>
        <v>救 臨 が 感 災 地 輪</v>
      </c>
      <c r="U7" s="66">
        <f>U8</f>
        <v>1955457</v>
      </c>
      <c r="V7" s="66">
        <f>V8</f>
        <v>62339</v>
      </c>
      <c r="W7" s="65" t="str">
        <f>W8</f>
        <v>非該当</v>
      </c>
      <c r="X7" s="65" t="str">
        <f t="shared" si="15"/>
        <v>７：１</v>
      </c>
      <c r="Y7" s="66">
        <f t="shared" si="15"/>
        <v>701</v>
      </c>
      <c r="Z7" s="66" t="str">
        <f t="shared" si="15"/>
        <v>-</v>
      </c>
      <c r="AA7" s="66" t="str">
        <f t="shared" si="15"/>
        <v>-</v>
      </c>
      <c r="AB7" s="66">
        <f t="shared" si="15"/>
        <v>38</v>
      </c>
      <c r="AC7" s="66">
        <f t="shared" si="15"/>
        <v>8</v>
      </c>
      <c r="AD7" s="66">
        <f t="shared" si="15"/>
        <v>747</v>
      </c>
      <c r="AE7" s="66">
        <f t="shared" si="15"/>
        <v>657</v>
      </c>
      <c r="AF7" s="66" t="str">
        <f t="shared" si="15"/>
        <v>-</v>
      </c>
      <c r="AG7" s="66">
        <f t="shared" si="15"/>
        <v>657</v>
      </c>
      <c r="AH7" s="67">
        <f>AH8</f>
        <v>95.3</v>
      </c>
      <c r="AI7" s="67">
        <f t="shared" ref="AI7:AQ7" si="16">AI8</f>
        <v>94.3</v>
      </c>
      <c r="AJ7" s="67">
        <f t="shared" si="16"/>
        <v>92.9</v>
      </c>
      <c r="AK7" s="67">
        <f t="shared" si="16"/>
        <v>95.3</v>
      </c>
      <c r="AL7" s="67">
        <f t="shared" si="16"/>
        <v>99.6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87.5</v>
      </c>
      <c r="AT7" s="67">
        <f t="shared" ref="AT7:BB7" si="17">AT8</f>
        <v>86.3</v>
      </c>
      <c r="AU7" s="67">
        <f t="shared" si="17"/>
        <v>85</v>
      </c>
      <c r="AV7" s="67">
        <f t="shared" si="17"/>
        <v>87.5</v>
      </c>
      <c r="AW7" s="67">
        <f t="shared" si="17"/>
        <v>91.6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58.2</v>
      </c>
      <c r="BE7" s="67">
        <f t="shared" ref="BE7:BM7" si="18">BE8</f>
        <v>42.6</v>
      </c>
      <c r="BF7" s="67">
        <f t="shared" si="18"/>
        <v>48.3</v>
      </c>
      <c r="BG7" s="67">
        <f t="shared" si="18"/>
        <v>49.8</v>
      </c>
      <c r="BH7" s="67">
        <f t="shared" si="18"/>
        <v>44.7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65.900000000000006</v>
      </c>
      <c r="BP7" s="67">
        <f t="shared" ref="BP7:BX7" si="19">BP8</f>
        <v>68.599999999999994</v>
      </c>
      <c r="BQ7" s="67">
        <f t="shared" si="19"/>
        <v>70.3</v>
      </c>
      <c r="BR7" s="67">
        <f t="shared" si="19"/>
        <v>72.3</v>
      </c>
      <c r="BS7" s="67">
        <f t="shared" si="19"/>
        <v>72.8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65536</v>
      </c>
      <c r="CA7" s="68">
        <f t="shared" ref="CA7:CI7" si="20">CA8</f>
        <v>65324</v>
      </c>
      <c r="CB7" s="68">
        <f t="shared" si="20"/>
        <v>67148</v>
      </c>
      <c r="CC7" s="68">
        <f t="shared" si="20"/>
        <v>66493</v>
      </c>
      <c r="CD7" s="68">
        <f t="shared" si="20"/>
        <v>69536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13523</v>
      </c>
      <c r="CL7" s="68">
        <f t="shared" ref="CL7:CT7" si="21">CL8</f>
        <v>14493</v>
      </c>
      <c r="CM7" s="68">
        <f t="shared" si="21"/>
        <v>14837</v>
      </c>
      <c r="CN7" s="68">
        <f t="shared" si="21"/>
        <v>15260</v>
      </c>
      <c r="CO7" s="68">
        <f t="shared" si="21"/>
        <v>16258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57</v>
      </c>
      <c r="CW7" s="67">
        <f t="shared" ref="CW7:DE7" si="22">CW8</f>
        <v>57.3</v>
      </c>
      <c r="CX7" s="67">
        <f t="shared" si="22"/>
        <v>59.2</v>
      </c>
      <c r="CY7" s="67">
        <f t="shared" si="22"/>
        <v>57.9</v>
      </c>
      <c r="CZ7" s="67">
        <f t="shared" si="22"/>
        <v>54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31.9</v>
      </c>
      <c r="DH7" s="67">
        <f t="shared" ref="DH7:DP7" si="23">DH8</f>
        <v>31.7</v>
      </c>
      <c r="DI7" s="67">
        <f t="shared" si="23"/>
        <v>31.4</v>
      </c>
      <c r="DJ7" s="67">
        <f t="shared" si="23"/>
        <v>30.6</v>
      </c>
      <c r="DK7" s="67">
        <f t="shared" si="23"/>
        <v>29.8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60.6</v>
      </c>
      <c r="DS7" s="67">
        <f t="shared" ref="DS7:EA7" si="24">DS8</f>
        <v>62.2</v>
      </c>
      <c r="DT7" s="67">
        <f t="shared" si="24"/>
        <v>64.2</v>
      </c>
      <c r="DU7" s="67">
        <f t="shared" si="24"/>
        <v>66.5</v>
      </c>
      <c r="DV7" s="67">
        <f t="shared" si="24"/>
        <v>68.400000000000006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67.8</v>
      </c>
      <c r="ED7" s="67">
        <f t="shared" ref="ED7:EL7" si="25">ED8</f>
        <v>69.599999999999994</v>
      </c>
      <c r="EE7" s="67">
        <f t="shared" si="25"/>
        <v>72.2</v>
      </c>
      <c r="EF7" s="67">
        <f t="shared" si="25"/>
        <v>76</v>
      </c>
      <c r="EG7" s="67">
        <f t="shared" si="25"/>
        <v>79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54687932</v>
      </c>
      <c r="EO7" s="68">
        <f t="shared" ref="EO7:EW7" si="26">EO8</f>
        <v>58767021</v>
      </c>
      <c r="EP7" s="68">
        <f t="shared" si="26"/>
        <v>58885987</v>
      </c>
      <c r="EQ7" s="68">
        <f t="shared" si="26"/>
        <v>59350177</v>
      </c>
      <c r="ER7" s="68">
        <f t="shared" si="26"/>
        <v>60253786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>
      <c r="A8" s="50"/>
      <c r="B8" s="70">
        <v>2018</v>
      </c>
      <c r="C8" s="70">
        <v>11002</v>
      </c>
      <c r="D8" s="70">
        <v>46</v>
      </c>
      <c r="E8" s="70">
        <v>6</v>
      </c>
      <c r="F8" s="70">
        <v>0</v>
      </c>
      <c r="G8" s="70">
        <v>1</v>
      </c>
      <c r="H8" s="70" t="s">
        <v>178</v>
      </c>
      <c r="I8" s="70" t="s">
        <v>179</v>
      </c>
      <c r="J8" s="70" t="s">
        <v>180</v>
      </c>
      <c r="K8" s="70" t="s">
        <v>181</v>
      </c>
      <c r="L8" s="70" t="s">
        <v>182</v>
      </c>
      <c r="M8" s="70" t="s">
        <v>183</v>
      </c>
      <c r="N8" s="70" t="s">
        <v>184</v>
      </c>
      <c r="O8" s="70" t="s">
        <v>185</v>
      </c>
      <c r="P8" s="70" t="s">
        <v>186</v>
      </c>
      <c r="Q8" s="71">
        <v>37</v>
      </c>
      <c r="R8" s="70" t="s">
        <v>187</v>
      </c>
      <c r="S8" s="70" t="s">
        <v>188</v>
      </c>
      <c r="T8" s="70" t="s">
        <v>189</v>
      </c>
      <c r="U8" s="71">
        <v>1955457</v>
      </c>
      <c r="V8" s="71">
        <v>62339</v>
      </c>
      <c r="W8" s="70" t="s">
        <v>190</v>
      </c>
      <c r="X8" s="72" t="s">
        <v>191</v>
      </c>
      <c r="Y8" s="71">
        <v>701</v>
      </c>
      <c r="Z8" s="71" t="s">
        <v>38</v>
      </c>
      <c r="AA8" s="71" t="s">
        <v>38</v>
      </c>
      <c r="AB8" s="71">
        <v>38</v>
      </c>
      <c r="AC8" s="71">
        <v>8</v>
      </c>
      <c r="AD8" s="71">
        <v>747</v>
      </c>
      <c r="AE8" s="71">
        <v>657</v>
      </c>
      <c r="AF8" s="71" t="s">
        <v>38</v>
      </c>
      <c r="AG8" s="71">
        <v>657</v>
      </c>
      <c r="AH8" s="73">
        <v>95.3</v>
      </c>
      <c r="AI8" s="73">
        <v>94.3</v>
      </c>
      <c r="AJ8" s="73">
        <v>92.9</v>
      </c>
      <c r="AK8" s="73">
        <v>95.3</v>
      </c>
      <c r="AL8" s="73">
        <v>99.6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87.5</v>
      </c>
      <c r="AT8" s="73">
        <v>86.3</v>
      </c>
      <c r="AU8" s="73">
        <v>85</v>
      </c>
      <c r="AV8" s="73">
        <v>87.5</v>
      </c>
      <c r="AW8" s="73">
        <v>91.6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58.2</v>
      </c>
      <c r="BE8" s="74">
        <v>42.6</v>
      </c>
      <c r="BF8" s="74">
        <v>48.3</v>
      </c>
      <c r="BG8" s="74">
        <v>49.8</v>
      </c>
      <c r="BH8" s="74">
        <v>44.7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65.900000000000006</v>
      </c>
      <c r="BP8" s="73">
        <v>68.599999999999994</v>
      </c>
      <c r="BQ8" s="73">
        <v>70.3</v>
      </c>
      <c r="BR8" s="73">
        <v>72.3</v>
      </c>
      <c r="BS8" s="73">
        <v>72.8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65536</v>
      </c>
      <c r="CA8" s="74">
        <v>65324</v>
      </c>
      <c r="CB8" s="74">
        <v>67148</v>
      </c>
      <c r="CC8" s="74">
        <v>66493</v>
      </c>
      <c r="CD8" s="74">
        <v>69536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13523</v>
      </c>
      <c r="CL8" s="74">
        <v>14493</v>
      </c>
      <c r="CM8" s="74">
        <v>14837</v>
      </c>
      <c r="CN8" s="74">
        <v>15260</v>
      </c>
      <c r="CO8" s="74">
        <v>16258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57</v>
      </c>
      <c r="CW8" s="74">
        <v>57.3</v>
      </c>
      <c r="CX8" s="74">
        <v>59.2</v>
      </c>
      <c r="CY8" s="74">
        <v>57.9</v>
      </c>
      <c r="CZ8" s="74">
        <v>54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31.9</v>
      </c>
      <c r="DH8" s="74">
        <v>31.7</v>
      </c>
      <c r="DI8" s="74">
        <v>31.4</v>
      </c>
      <c r="DJ8" s="74">
        <v>30.6</v>
      </c>
      <c r="DK8" s="74">
        <v>29.8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60.6</v>
      </c>
      <c r="DS8" s="73">
        <v>62.2</v>
      </c>
      <c r="DT8" s="73">
        <v>64.2</v>
      </c>
      <c r="DU8" s="73">
        <v>66.5</v>
      </c>
      <c r="DV8" s="73">
        <v>68.400000000000006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67.8</v>
      </c>
      <c r="ED8" s="73">
        <v>69.599999999999994</v>
      </c>
      <c r="EE8" s="73">
        <v>72.2</v>
      </c>
      <c r="EF8" s="73">
        <v>76</v>
      </c>
      <c r="EG8" s="73">
        <v>79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54687932</v>
      </c>
      <c r="EO8" s="74">
        <v>58767021</v>
      </c>
      <c r="EP8" s="74">
        <v>58885987</v>
      </c>
      <c r="EQ8" s="74">
        <v>59350177</v>
      </c>
      <c r="ER8" s="74">
        <v>60253786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192</v>
      </c>
      <c r="C10" s="79" t="s">
        <v>193</v>
      </c>
      <c r="D10" s="79" t="s">
        <v>194</v>
      </c>
      <c r="E10" s="79" t="s">
        <v>195</v>
      </c>
      <c r="F10" s="79" t="s">
        <v>196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197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藤澤</cp:lastModifiedBy>
  <cp:lastPrinted>2020-01-31T06:16:49Z</cp:lastPrinted>
  <dcterms:created xsi:type="dcterms:W3CDTF">2019-12-05T07:31:42Z</dcterms:created>
  <dcterms:modified xsi:type="dcterms:W3CDTF">2020-01-31T06:16:53Z</dcterms:modified>
  <cp:category/>
</cp:coreProperties>
</file>