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21062\Desktop\"/>
    </mc:Choice>
  </mc:AlternateContent>
  <workbookProtection workbookAlgorithmName="SHA-512" workbookHashValue="ulbBgxCo8mDy7BHOVbU34LZ32W8DHRMA1AgYgP+wOerbYAPjoCgxWU7ZipFd0hIa6yZYeZ+S7QuGzI3z1jKmyw==" workbookSaltValue="gxhu/c7MFCDzj+7Fw4zCG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32" i="4"/>
  <c r="CS78" i="4"/>
  <c r="BX54" i="4"/>
  <c r="BX32" i="4"/>
  <c r="MN54" i="4"/>
  <c r="C11" i="5"/>
  <c r="D11" i="5"/>
  <c r="E11" i="5"/>
  <c r="B11" i="5"/>
  <c r="KF54" i="4" l="1"/>
  <c r="KF32" i="4"/>
  <c r="JJ78" i="4"/>
  <c r="GR54" i="4"/>
  <c r="GR32" i="4"/>
  <c r="DD32" i="4"/>
  <c r="EO78" i="4"/>
  <c r="DD54" i="4"/>
  <c r="U78" i="4"/>
  <c r="P54" i="4"/>
  <c r="P32" i="4"/>
  <c r="KC78" i="4"/>
  <c r="FH78" i="4"/>
  <c r="DS54" i="4"/>
  <c r="DS32" i="4"/>
  <c r="AE54" i="4"/>
  <c r="AE32" i="4"/>
  <c r="AN78" i="4"/>
  <c r="KU54" i="4"/>
  <c r="KU32" i="4"/>
  <c r="HG54" i="4"/>
  <c r="HG32" i="4"/>
  <c r="BZ78" i="4"/>
  <c r="LY54" i="4"/>
  <c r="LY32" i="4"/>
  <c r="IK54" i="4"/>
  <c r="IK32" i="4"/>
  <c r="LO78" i="4"/>
  <c r="GT78" i="4"/>
  <c r="EW54" i="4"/>
  <c r="EW32" i="4"/>
  <c r="BI54" i="4"/>
  <c r="BI32" i="4"/>
  <c r="GA78" i="4"/>
  <c r="EH32" i="4"/>
  <c r="BG78" i="4"/>
  <c r="AT54" i="4"/>
  <c r="AT32" i="4"/>
  <c r="LJ54" i="4"/>
  <c r="LJ32" i="4"/>
  <c r="KV78" i="4"/>
  <c r="HV54" i="4"/>
  <c r="HV32" i="4"/>
  <c r="EH54" i="4"/>
</calcChain>
</file>

<file path=xl/sharedStrings.xml><?xml version="1.0" encoding="utf-8"?>
<sst xmlns="http://schemas.openxmlformats.org/spreadsheetml/2006/main" count="321" uniqueCount="180">
  <si>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</si>
  <si>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</si>
  <si>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</si>
  <si>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</si>
  <si>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</si>
  <si>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</si>
  <si>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</si>
  <si>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</si>
  <si>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</si>
  <si>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</si>
  <si>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</si>
  <si>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</si>
  <si>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</si>
  <si>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</si>
  <si>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</si>
  <si>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</si>
  <si>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</si>
  <si>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</si>
  <si>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</si>
  <si>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</si>
  <si>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</si>
  <si>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</si>
  <si>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</si>
  <si>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</si>
  <si>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</si>
  <si>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</si>
  <si>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</si>
  <si>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</si>
  <si>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</si>
  <si>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</si>
  <si>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</si>
  <si>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</si>
  <si>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</si>
  <si>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</si>
  <si>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</si>
  <si>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</si>
  <si>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</si>
  <si>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</si>
  <si>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</si>
  <si>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</si>
  <si>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</si>
  <si>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</si>
  <si>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</si>
  <si>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</si>
  <si>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</si>
  <si>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</si>
  <si>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</si>
  <si>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</si>
  <si>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</si>
  <si>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</si>
  <si>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</si>
  <si>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</si>
  <si>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</si>
  <si>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</si>
  <si>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</si>
  <si>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</si>
  <si>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</si>
  <si>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</si>
  <si>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</si>
  <si>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</si>
  <si>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</si>
  <si>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</si>
  <si>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</si>
  <si>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</si>
  <si>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</si>
  <si>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</si>
  <si>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</si>
  <si>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</si>
  <si>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</si>
  <si>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</si>
  <si>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</si>
  <si>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</si>
  <si>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</si>
  <si>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</si>
  <si>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</si>
  <si>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</si>
  <si>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</si>
  <si>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</si>
  <si>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</si>
  <si>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</si>
  <si>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</si>
  <si>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</si>
  <si>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</si>
  <si>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</si>
  <si>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</si>
  <si>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</si>
  <si>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</si>
  <si>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</si>
  <si>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</si>
  <si>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</si>
  <si>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</si>
  <si>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</si>
  <si>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</si>
  <si>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</si>
  <si>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</si>
  <si>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</si>
  <si>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</si>
  <si>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</si>
  <si>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</si>
  <si>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</si>
  <si>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</si>
  <si>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</si>
  <si>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</si>
  <si>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</si>
  <si>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</si>
  <si>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</si>
  <si>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</si>
  <si>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</si>
  <si>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</si>
  <si>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</si>
  <si>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</si>
  <si>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</si>
  <si>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</si>
  <si>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</si>
  <si>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</si>
  <si>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</si>
  <si>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</si>
  <si>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</si>
  <si>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</si>
  <si>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</si>
  <si>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</si>
  <si>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</si>
  <si>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</si>
  <si>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</si>
  <si>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</si>
  <si>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</si>
  <si>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</si>
  <si>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</si>
  <si>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</si>
  <si>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</si>
  <si>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</si>
  <si>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</si>
  <si>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</si>
  <si>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</si>
  <si>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</si>
  <si>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</si>
  <si>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</si>
  <si>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</si>
  <si>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</si>
  <si>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</si>
  <si>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</si>
  <si>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</si>
  <si>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</si>
  <si>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</si>
  <si>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</si>
  <si>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</si>
  <si>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</si>
  <si>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</si>
  <si>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</si>
  <si>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</si>
  <si>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</si>
  <si>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</si>
  <si>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</si>
  <si>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</si>
  <si>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</si>
  <si>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</si>
  <si>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神奈川県</t>
  </si>
  <si>
    <t>横浜市</t>
  </si>
  <si>
    <t>市民病院</t>
  </si>
  <si>
    <t>条例全部</t>
  </si>
  <si>
    <t>病院事業</t>
  </si>
  <si>
    <t>一般病院</t>
  </si>
  <si>
    <t>500床以上</t>
  </si>
  <si>
    <t>自治体職員 学術・研究機関出身</t>
  </si>
  <si>
    <t>直営</t>
  </si>
  <si>
    <t>対象</t>
  </si>
  <si>
    <t>ド 透 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</si>
  <si>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</si>
  <si>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</si>
  <si>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</si>
  <si>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</si>
  <si>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</si>
  <si>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</si>
  <si>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</si>
  <si>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</si>
  <si>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</si>
  <si>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高度急性期を中心とした総合病院であり、「がん」「救急」「周産期」「感染症」「災害医療」等、地域から必要とされる政策的医療等に積極的に取り組み、地域の基幹病院としての役割を果たします。</t>
    <phoneticPr fontId="5"/>
  </si>
  <si>
    <t>　今後も一層の医療機能の充実を進めることで新入院患者を確保し、収益力を向上させるほか、材料費等の経費の適正化を図ることなどにより、新病院開院を見据え、持続可能な経営を確保します。</t>
    <phoneticPr fontId="5"/>
  </si>
  <si>
    <t>　昭和35年の開院以降、医療需要の多様化や医療の進歩に対応し、医療機能の充実や施設の増改築を行ってきました。
　その結果、施設の狭隘化や老朽化が著しいため、再整備事業を行うこととしており、令和2年５月の開院に向け準備を進めています。</t>
    <rPh sb="94" eb="96">
      <t>レイワ</t>
    </rPh>
    <phoneticPr fontId="5"/>
  </si>
  <si>
    <t>　医療機能の向上と経営改善の取組を進め、10年連続で経常黒字を達成しています。
　提供する医療の高度化に伴い、診療単価が上昇していますが、合わせて材料費率も高まっています。
　そのため、今後も引き続き、一層の医療の効率化や経費の適正化を図ることで、将来に渡って安定した経営基盤を確立していきます。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</si>
</sst>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85.2</c:v>
                </c:pt>
                <c:pt idx="1">
                  <c:v>85.1</c:v>
                </c:pt>
                <c:pt idx="2">
                  <c:v>84.7</c:v>
                </c:pt>
                <c:pt idx="3">
                  <c:v>85.4</c:v>
                </c:pt>
                <c:pt idx="4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2-4778-9D00-95C1316F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2-4778-9D00-95C1316F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13984</c:v>
                </c:pt>
                <c:pt idx="1">
                  <c:v>14361</c:v>
                </c:pt>
                <c:pt idx="2">
                  <c:v>16162</c:v>
                </c:pt>
                <c:pt idx="3">
                  <c:v>17056</c:v>
                </c:pt>
                <c:pt idx="4">
                  <c:v>18266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E-4A13-9B1E-E93B2769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E-4A13-9B1E-E93B2769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63508</c:v>
                </c:pt>
                <c:pt idx="1">
                  <c:v>65196</c:v>
                </c:pt>
                <c:pt idx="2">
                  <c:v>66942</c:v>
                </c:pt>
                <c:pt idx="3">
                  <c:v>69426</c:v>
                </c:pt>
                <c:pt idx="4">
                  <c:v>71703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F-4A89-8508-611F0104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F-4A89-8508-611F01049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19.5</c:v>
                </c:pt>
                <c:pt idx="2">
                  <c:v>22.7</c:v>
                </c:pt>
                <c:pt idx="3">
                  <c:v>24.9</c:v>
                </c:pt>
                <c:pt idx="4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3-47FA-9C8F-FE1DDAC4A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3-47FA-9C8F-FE1DDAC4A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96.6</c:v>
                </c:pt>
                <c:pt idx="2">
                  <c:v>96.2</c:v>
                </c:pt>
                <c:pt idx="3">
                  <c:v>96.8</c:v>
                </c:pt>
                <c:pt idx="4">
                  <c:v>98.9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9-4F04-85F1-0BE257C28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9-4F04-85F1-0BE257C28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103.3</c:v>
                </c:pt>
                <c:pt idx="1">
                  <c:v>101.6</c:v>
                </c:pt>
                <c:pt idx="2">
                  <c:v>100.7</c:v>
                </c:pt>
                <c:pt idx="3">
                  <c:v>101.2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6-49BB-BD6D-DAB23E79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6-49BB-BD6D-DAB23E79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64</c:v>
                </c:pt>
                <c:pt idx="2">
                  <c:v>66.3</c:v>
                </c:pt>
                <c:pt idx="3">
                  <c:v>68.5</c:v>
                </c:pt>
                <c:pt idx="4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E-4130-9821-4580DFFC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E-4130-9821-4580DFFC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60.9</c:v>
                </c:pt>
                <c:pt idx="2">
                  <c:v>66.5</c:v>
                </c:pt>
                <c:pt idx="3">
                  <c:v>71.599999999999994</c:v>
                </c:pt>
                <c:pt idx="4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0-4FFF-A30D-C8732301B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0-4FFF-A30D-C8732301B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45896745</c:v>
                </c:pt>
                <c:pt idx="1">
                  <c:v>45424645</c:v>
                </c:pt>
                <c:pt idx="2">
                  <c:v>45801546</c:v>
                </c:pt>
                <c:pt idx="3">
                  <c:v>46045338</c:v>
                </c:pt>
                <c:pt idx="4">
                  <c:v>45914283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C-4FB3-ACBB-7F7F0681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C-4FB3-ACBB-7F7F0681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24.3</c:v>
                </c:pt>
                <c:pt idx="1">
                  <c:v>26.3</c:v>
                </c:pt>
                <c:pt idx="2">
                  <c:v>26.7</c:v>
                </c:pt>
                <c:pt idx="3">
                  <c:v>28.2</c:v>
                </c:pt>
                <c:pt idx="4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5AF-8330-0D949F7E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2-45AF-8330-0D949F7E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50.2</c:v>
                </c:pt>
                <c:pt idx="2">
                  <c:v>50.5</c:v>
                </c:pt>
                <c:pt idx="3">
                  <c:v>46.3</c:v>
                </c:pt>
                <c:pt idx="4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F52-AAC7-F71933230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1-4F52-AAC7-F71933230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HK73" zoomScaleNormal="100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神奈川県横浜市　市民病院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500床以上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 学術・研究機関出身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624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34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I 未 訓 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が 感 災 地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26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650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3745796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42124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624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624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175</v>
      </c>
      <c r="NN18" s="113"/>
      <c r="NO18" s="108" t="s">
        <v>38</v>
      </c>
      <c r="NP18" s="109"/>
      <c r="NQ18" s="109"/>
      <c r="NR18" s="112" t="s">
        <v>175</v>
      </c>
      <c r="NS18" s="113"/>
      <c r="NT18" s="108" t="s">
        <v>38</v>
      </c>
      <c r="NU18" s="109"/>
      <c r="NV18" s="109"/>
      <c r="NW18" s="112" t="s">
        <v>175</v>
      </c>
      <c r="NX18" s="113"/>
      <c r="OC18" s="2" t="s">
        <v>39</v>
      </c>
      <c r="OE18" s="2" t="s">
        <v>40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176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103.3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101.6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100.7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101.2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103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98.2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96.6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96.2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96.8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98.9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16.7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19.5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22.7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24.9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24.9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85.2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85.1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84.7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85.4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84.4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101.1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100.3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99.8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100.1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100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94.6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94.4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93.6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94.1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37.700000000000003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36.799999999999997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33.9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34.9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32.6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80.7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80.7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79.5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79.900000000000006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80.2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179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66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67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68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69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70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71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72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73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74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75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76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77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78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79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178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63508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65196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66942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69426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71703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13984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14361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16162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17056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18266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50.7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50.2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50.5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46.3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44.5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24.3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26.3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26.7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28.2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28.4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60787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62913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64765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66228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68751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15610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16993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17680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18393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19207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48.7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48.5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49.2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48.7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48.3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26.3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27.5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27.4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27.8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28.1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81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177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0" t="s">
        <v>56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63.4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64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66.3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68.5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70.400000000000006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56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62.6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60.9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66.5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71.599999999999994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75.2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56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45896745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45424645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45801546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46045338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45914283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0" t="s">
        <v>58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50.7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51.3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51.2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52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52.5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58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62.6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64.099999999999994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64.3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66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67.099999999999994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58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50543381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51238617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51669762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53351028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55620962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 x14ac:dyDescent="0.15">
      <c r="B85" t="s">
        <v>82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qBvnb2mK2EfJhjPx6q4aS3lToDsAlaaUDHEQ9l7Mz/I5z9bcA++4NzxyNRGeUanMld75oP1K1TzIoQQiB0VoxA==" saltValue="hbhA3njb5StYHcjGrR9zrA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80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103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106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111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138</v>
      </c>
      <c r="AU5" s="64" t="s">
        <v>148</v>
      </c>
      <c r="AV5" s="64" t="s">
        <v>140</v>
      </c>
      <c r="AW5" s="64" t="s">
        <v>149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137</v>
      </c>
      <c r="BE5" s="64" t="s">
        <v>138</v>
      </c>
      <c r="BF5" s="64" t="s">
        <v>139</v>
      </c>
      <c r="BG5" s="64" t="s">
        <v>140</v>
      </c>
      <c r="BH5" s="64" t="s">
        <v>149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139</v>
      </c>
      <c r="BR5" s="64" t="s">
        <v>140</v>
      </c>
      <c r="BS5" s="64" t="s">
        <v>149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138</v>
      </c>
      <c r="CB5" s="64" t="s">
        <v>139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139</v>
      </c>
      <c r="CN5" s="64" t="s">
        <v>140</v>
      </c>
      <c r="CO5" s="64" t="s">
        <v>149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138</v>
      </c>
      <c r="CX5" s="64" t="s">
        <v>150</v>
      </c>
      <c r="CY5" s="64" t="s">
        <v>140</v>
      </c>
      <c r="CZ5" s="64" t="s">
        <v>151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152</v>
      </c>
      <c r="DI5" s="64" t="s">
        <v>139</v>
      </c>
      <c r="DJ5" s="64" t="s">
        <v>140</v>
      </c>
      <c r="DK5" s="64" t="s">
        <v>149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138</v>
      </c>
      <c r="DT5" s="64" t="s">
        <v>139</v>
      </c>
      <c r="DU5" s="64" t="s">
        <v>140</v>
      </c>
      <c r="DV5" s="64" t="s">
        <v>149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137</v>
      </c>
      <c r="ED5" s="64" t="s">
        <v>138</v>
      </c>
      <c r="EE5" s="64" t="s">
        <v>139</v>
      </c>
      <c r="EF5" s="64" t="s">
        <v>140</v>
      </c>
      <c r="EG5" s="64" t="s">
        <v>149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153</v>
      </c>
      <c r="EN5" s="64" t="s">
        <v>137</v>
      </c>
      <c r="EO5" s="64" t="s">
        <v>138</v>
      </c>
      <c r="EP5" s="64" t="s">
        <v>139</v>
      </c>
      <c r="EQ5" s="64" t="s">
        <v>140</v>
      </c>
      <c r="ER5" s="64" t="s">
        <v>149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 x14ac:dyDescent="0.15">
      <c r="A6" s="50" t="s">
        <v>154</v>
      </c>
      <c r="B6" s="65">
        <f>B8</f>
        <v>2018</v>
      </c>
      <c r="C6" s="65">
        <f t="shared" ref="C6:M6" si="2">C8</f>
        <v>141003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神奈川県横浜市　市民病院</v>
      </c>
      <c r="I6" s="158"/>
      <c r="J6" s="159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自治体職員 学術・研究機関出身</v>
      </c>
      <c r="P6" s="65" t="str">
        <f>P8</f>
        <v>直営</v>
      </c>
      <c r="Q6" s="66">
        <f t="shared" ref="Q6:AG6" si="3">Q8</f>
        <v>34</v>
      </c>
      <c r="R6" s="65" t="str">
        <f t="shared" si="3"/>
        <v>対象</v>
      </c>
      <c r="S6" s="65" t="str">
        <f t="shared" si="3"/>
        <v>ド 透 I 未 訓 ガ</v>
      </c>
      <c r="T6" s="65" t="str">
        <f t="shared" si="3"/>
        <v>救 臨 が 感 災 地</v>
      </c>
      <c r="U6" s="66">
        <f>U8</f>
        <v>3745796</v>
      </c>
      <c r="V6" s="66">
        <f>V8</f>
        <v>42124</v>
      </c>
      <c r="W6" s="65" t="str">
        <f>W8</f>
        <v>非該当</v>
      </c>
      <c r="X6" s="65" t="str">
        <f t="shared" si="3"/>
        <v>７：１</v>
      </c>
      <c r="Y6" s="66">
        <f t="shared" si="3"/>
        <v>624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26</v>
      </c>
      <c r="AD6" s="66">
        <f t="shared" si="3"/>
        <v>650</v>
      </c>
      <c r="AE6" s="66">
        <f t="shared" si="3"/>
        <v>624</v>
      </c>
      <c r="AF6" s="66" t="str">
        <f t="shared" si="3"/>
        <v>-</v>
      </c>
      <c r="AG6" s="66">
        <f t="shared" si="3"/>
        <v>624</v>
      </c>
      <c r="AH6" s="67">
        <f>IF(AH8="-",NA(),AH8)</f>
        <v>103.3</v>
      </c>
      <c r="AI6" s="67">
        <f t="shared" ref="AI6:AQ6" si="4">IF(AI8="-",NA(),AI8)</f>
        <v>101.6</v>
      </c>
      <c r="AJ6" s="67">
        <f t="shared" si="4"/>
        <v>100.7</v>
      </c>
      <c r="AK6" s="67">
        <f t="shared" si="4"/>
        <v>101.2</v>
      </c>
      <c r="AL6" s="67">
        <f t="shared" si="4"/>
        <v>103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98.2</v>
      </c>
      <c r="AT6" s="67">
        <f t="shared" ref="AT6:BB6" si="5">IF(AT8="-",NA(),AT8)</f>
        <v>96.6</v>
      </c>
      <c r="AU6" s="67">
        <f t="shared" si="5"/>
        <v>96.2</v>
      </c>
      <c r="AV6" s="67">
        <f t="shared" si="5"/>
        <v>96.8</v>
      </c>
      <c r="AW6" s="67">
        <f t="shared" si="5"/>
        <v>98.9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16.7</v>
      </c>
      <c r="BE6" s="67">
        <f t="shared" ref="BE6:BM6" si="6">IF(BE8="-",NA(),BE8)</f>
        <v>19.5</v>
      </c>
      <c r="BF6" s="67">
        <f t="shared" si="6"/>
        <v>22.7</v>
      </c>
      <c r="BG6" s="67">
        <f t="shared" si="6"/>
        <v>24.9</v>
      </c>
      <c r="BH6" s="67">
        <f t="shared" si="6"/>
        <v>24.9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85.2</v>
      </c>
      <c r="BP6" s="67">
        <f t="shared" ref="BP6:BX6" si="7">IF(BP8="-",NA(),BP8)</f>
        <v>85.1</v>
      </c>
      <c r="BQ6" s="67">
        <f t="shared" si="7"/>
        <v>84.7</v>
      </c>
      <c r="BR6" s="67">
        <f t="shared" si="7"/>
        <v>85.4</v>
      </c>
      <c r="BS6" s="67">
        <f t="shared" si="7"/>
        <v>84.4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63508</v>
      </c>
      <c r="CA6" s="68">
        <f t="shared" ref="CA6:CI6" si="8">IF(CA8="-",NA(),CA8)</f>
        <v>65196</v>
      </c>
      <c r="CB6" s="68">
        <f t="shared" si="8"/>
        <v>66942</v>
      </c>
      <c r="CC6" s="68">
        <f t="shared" si="8"/>
        <v>69426</v>
      </c>
      <c r="CD6" s="68">
        <f t="shared" si="8"/>
        <v>71703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13984</v>
      </c>
      <c r="CL6" s="68">
        <f t="shared" ref="CL6:CT6" si="9">IF(CL8="-",NA(),CL8)</f>
        <v>14361</v>
      </c>
      <c r="CM6" s="68">
        <f t="shared" si="9"/>
        <v>16162</v>
      </c>
      <c r="CN6" s="68">
        <f t="shared" si="9"/>
        <v>17056</v>
      </c>
      <c r="CO6" s="68">
        <f t="shared" si="9"/>
        <v>18266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50.7</v>
      </c>
      <c r="CW6" s="67">
        <f t="shared" ref="CW6:DE6" si="10">IF(CW8="-",NA(),CW8)</f>
        <v>50.2</v>
      </c>
      <c r="CX6" s="67">
        <f t="shared" si="10"/>
        <v>50.5</v>
      </c>
      <c r="CY6" s="67">
        <f t="shared" si="10"/>
        <v>46.3</v>
      </c>
      <c r="CZ6" s="67">
        <f t="shared" si="10"/>
        <v>44.5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24.3</v>
      </c>
      <c r="DH6" s="67">
        <f t="shared" ref="DH6:DP6" si="11">IF(DH8="-",NA(),DH8)</f>
        <v>26.3</v>
      </c>
      <c r="DI6" s="67">
        <f t="shared" si="11"/>
        <v>26.7</v>
      </c>
      <c r="DJ6" s="67">
        <f t="shared" si="11"/>
        <v>28.2</v>
      </c>
      <c r="DK6" s="67">
        <f t="shared" si="11"/>
        <v>28.4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63.4</v>
      </c>
      <c r="DS6" s="67">
        <f t="shared" ref="DS6:EA6" si="12">IF(DS8="-",NA(),DS8)</f>
        <v>64</v>
      </c>
      <c r="DT6" s="67">
        <f t="shared" si="12"/>
        <v>66.3</v>
      </c>
      <c r="DU6" s="67">
        <f t="shared" si="12"/>
        <v>68.5</v>
      </c>
      <c r="DV6" s="67">
        <f t="shared" si="12"/>
        <v>70.400000000000006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62.6</v>
      </c>
      <c r="ED6" s="67">
        <f t="shared" ref="ED6:EL6" si="13">IF(ED8="-",NA(),ED8)</f>
        <v>60.9</v>
      </c>
      <c r="EE6" s="67">
        <f t="shared" si="13"/>
        <v>66.5</v>
      </c>
      <c r="EF6" s="67">
        <f t="shared" si="13"/>
        <v>71.599999999999994</v>
      </c>
      <c r="EG6" s="67">
        <f t="shared" si="13"/>
        <v>75.2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45896745</v>
      </c>
      <c r="EO6" s="68">
        <f t="shared" ref="EO6:EW6" si="14">IF(EO8="-",NA(),EO8)</f>
        <v>45424645</v>
      </c>
      <c r="EP6" s="68">
        <f t="shared" si="14"/>
        <v>45801546</v>
      </c>
      <c r="EQ6" s="68">
        <f t="shared" si="14"/>
        <v>46045338</v>
      </c>
      <c r="ER6" s="68">
        <f t="shared" si="14"/>
        <v>45914283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155</v>
      </c>
      <c r="B7" s="65">
        <f t="shared" ref="B7:AG7" si="15">B8</f>
        <v>2018</v>
      </c>
      <c r="C7" s="65">
        <f t="shared" si="15"/>
        <v>141003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自治体職員 学術・研究機関出身</v>
      </c>
      <c r="P7" s="65" t="str">
        <f>P8</f>
        <v>直営</v>
      </c>
      <c r="Q7" s="66">
        <f t="shared" si="15"/>
        <v>34</v>
      </c>
      <c r="R7" s="65" t="str">
        <f t="shared" si="15"/>
        <v>対象</v>
      </c>
      <c r="S7" s="65" t="str">
        <f t="shared" si="15"/>
        <v>ド 透 I 未 訓 ガ</v>
      </c>
      <c r="T7" s="65" t="str">
        <f t="shared" si="15"/>
        <v>救 臨 が 感 災 地</v>
      </c>
      <c r="U7" s="66">
        <f>U8</f>
        <v>3745796</v>
      </c>
      <c r="V7" s="66">
        <f>V8</f>
        <v>42124</v>
      </c>
      <c r="W7" s="65" t="str">
        <f>W8</f>
        <v>非該当</v>
      </c>
      <c r="X7" s="65" t="str">
        <f t="shared" si="15"/>
        <v>７：１</v>
      </c>
      <c r="Y7" s="66">
        <f t="shared" si="15"/>
        <v>624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26</v>
      </c>
      <c r="AD7" s="66">
        <f t="shared" si="15"/>
        <v>650</v>
      </c>
      <c r="AE7" s="66">
        <f t="shared" si="15"/>
        <v>624</v>
      </c>
      <c r="AF7" s="66" t="str">
        <f t="shared" si="15"/>
        <v>-</v>
      </c>
      <c r="AG7" s="66">
        <f t="shared" si="15"/>
        <v>624</v>
      </c>
      <c r="AH7" s="67">
        <f>AH8</f>
        <v>103.3</v>
      </c>
      <c r="AI7" s="67">
        <f t="shared" ref="AI7:AQ7" si="16">AI8</f>
        <v>101.6</v>
      </c>
      <c r="AJ7" s="67">
        <f t="shared" si="16"/>
        <v>100.7</v>
      </c>
      <c r="AK7" s="67">
        <f t="shared" si="16"/>
        <v>101.2</v>
      </c>
      <c r="AL7" s="67">
        <f t="shared" si="16"/>
        <v>103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98.2</v>
      </c>
      <c r="AT7" s="67">
        <f t="shared" ref="AT7:BB7" si="17">AT8</f>
        <v>96.6</v>
      </c>
      <c r="AU7" s="67">
        <f t="shared" si="17"/>
        <v>96.2</v>
      </c>
      <c r="AV7" s="67">
        <f t="shared" si="17"/>
        <v>96.8</v>
      </c>
      <c r="AW7" s="67">
        <f t="shared" si="17"/>
        <v>98.9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16.7</v>
      </c>
      <c r="BE7" s="67">
        <f t="shared" ref="BE7:BM7" si="18">BE8</f>
        <v>19.5</v>
      </c>
      <c r="BF7" s="67">
        <f t="shared" si="18"/>
        <v>22.7</v>
      </c>
      <c r="BG7" s="67">
        <f t="shared" si="18"/>
        <v>24.9</v>
      </c>
      <c r="BH7" s="67">
        <f t="shared" si="18"/>
        <v>24.9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85.2</v>
      </c>
      <c r="BP7" s="67">
        <f t="shared" ref="BP7:BX7" si="19">BP8</f>
        <v>85.1</v>
      </c>
      <c r="BQ7" s="67">
        <f t="shared" si="19"/>
        <v>84.7</v>
      </c>
      <c r="BR7" s="67">
        <f t="shared" si="19"/>
        <v>85.4</v>
      </c>
      <c r="BS7" s="67">
        <f t="shared" si="19"/>
        <v>84.4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63508</v>
      </c>
      <c r="CA7" s="68">
        <f t="shared" ref="CA7:CI7" si="20">CA8</f>
        <v>65196</v>
      </c>
      <c r="CB7" s="68">
        <f t="shared" si="20"/>
        <v>66942</v>
      </c>
      <c r="CC7" s="68">
        <f t="shared" si="20"/>
        <v>69426</v>
      </c>
      <c r="CD7" s="68">
        <f t="shared" si="20"/>
        <v>71703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13984</v>
      </c>
      <c r="CL7" s="68">
        <f t="shared" ref="CL7:CT7" si="21">CL8</f>
        <v>14361</v>
      </c>
      <c r="CM7" s="68">
        <f t="shared" si="21"/>
        <v>16162</v>
      </c>
      <c r="CN7" s="68">
        <f t="shared" si="21"/>
        <v>17056</v>
      </c>
      <c r="CO7" s="68">
        <f t="shared" si="21"/>
        <v>18266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50.7</v>
      </c>
      <c r="CW7" s="67">
        <f t="shared" ref="CW7:DE7" si="22">CW8</f>
        <v>50.2</v>
      </c>
      <c r="CX7" s="67">
        <f t="shared" si="22"/>
        <v>50.5</v>
      </c>
      <c r="CY7" s="67">
        <f t="shared" si="22"/>
        <v>46.3</v>
      </c>
      <c r="CZ7" s="67">
        <f t="shared" si="22"/>
        <v>44.5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24.3</v>
      </c>
      <c r="DH7" s="67">
        <f t="shared" ref="DH7:DP7" si="23">DH8</f>
        <v>26.3</v>
      </c>
      <c r="DI7" s="67">
        <f t="shared" si="23"/>
        <v>26.7</v>
      </c>
      <c r="DJ7" s="67">
        <f t="shared" si="23"/>
        <v>28.2</v>
      </c>
      <c r="DK7" s="67">
        <f t="shared" si="23"/>
        <v>28.4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63.4</v>
      </c>
      <c r="DS7" s="67">
        <f t="shared" ref="DS7:EA7" si="24">DS8</f>
        <v>64</v>
      </c>
      <c r="DT7" s="67">
        <f t="shared" si="24"/>
        <v>66.3</v>
      </c>
      <c r="DU7" s="67">
        <f t="shared" si="24"/>
        <v>68.5</v>
      </c>
      <c r="DV7" s="67">
        <f t="shared" si="24"/>
        <v>70.400000000000006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62.6</v>
      </c>
      <c r="ED7" s="67">
        <f t="shared" ref="ED7:EL7" si="25">ED8</f>
        <v>60.9</v>
      </c>
      <c r="EE7" s="67">
        <f t="shared" si="25"/>
        <v>66.5</v>
      </c>
      <c r="EF7" s="67">
        <f t="shared" si="25"/>
        <v>71.599999999999994</v>
      </c>
      <c r="EG7" s="67">
        <f t="shared" si="25"/>
        <v>75.2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45896745</v>
      </c>
      <c r="EO7" s="68">
        <f t="shared" ref="EO7:EW7" si="26">EO8</f>
        <v>45424645</v>
      </c>
      <c r="EP7" s="68">
        <f t="shared" si="26"/>
        <v>45801546</v>
      </c>
      <c r="EQ7" s="68">
        <f t="shared" si="26"/>
        <v>46045338</v>
      </c>
      <c r="ER7" s="68">
        <f t="shared" si="26"/>
        <v>45914283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 x14ac:dyDescent="0.15">
      <c r="A8" s="50"/>
      <c r="B8" s="70">
        <v>2018</v>
      </c>
      <c r="C8" s="70">
        <v>141003</v>
      </c>
      <c r="D8" s="70">
        <v>46</v>
      </c>
      <c r="E8" s="70">
        <v>6</v>
      </c>
      <c r="F8" s="70">
        <v>0</v>
      </c>
      <c r="G8" s="70">
        <v>1</v>
      </c>
      <c r="H8" s="70" t="s">
        <v>156</v>
      </c>
      <c r="I8" s="70" t="s">
        <v>157</v>
      </c>
      <c r="J8" s="70" t="s">
        <v>158</v>
      </c>
      <c r="K8" s="70" t="s">
        <v>159</v>
      </c>
      <c r="L8" s="70" t="s">
        <v>160</v>
      </c>
      <c r="M8" s="70" t="s">
        <v>161</v>
      </c>
      <c r="N8" s="70" t="s">
        <v>162</v>
      </c>
      <c r="O8" s="70" t="s">
        <v>163</v>
      </c>
      <c r="P8" s="70" t="s">
        <v>164</v>
      </c>
      <c r="Q8" s="71">
        <v>34</v>
      </c>
      <c r="R8" s="70" t="s">
        <v>165</v>
      </c>
      <c r="S8" s="70" t="s">
        <v>166</v>
      </c>
      <c r="T8" s="70" t="s">
        <v>167</v>
      </c>
      <c r="U8" s="71">
        <v>3745796</v>
      </c>
      <c r="V8" s="71">
        <v>42124</v>
      </c>
      <c r="W8" s="70" t="s">
        <v>168</v>
      </c>
      <c r="X8" s="72" t="s">
        <v>169</v>
      </c>
      <c r="Y8" s="71">
        <v>624</v>
      </c>
      <c r="Z8" s="71" t="s">
        <v>38</v>
      </c>
      <c r="AA8" s="71" t="s">
        <v>38</v>
      </c>
      <c r="AB8" s="71" t="s">
        <v>38</v>
      </c>
      <c r="AC8" s="71">
        <v>26</v>
      </c>
      <c r="AD8" s="71">
        <v>650</v>
      </c>
      <c r="AE8" s="71">
        <v>624</v>
      </c>
      <c r="AF8" s="71" t="s">
        <v>38</v>
      </c>
      <c r="AG8" s="71">
        <v>624</v>
      </c>
      <c r="AH8" s="73">
        <v>103.3</v>
      </c>
      <c r="AI8" s="73">
        <v>101.6</v>
      </c>
      <c r="AJ8" s="73">
        <v>100.7</v>
      </c>
      <c r="AK8" s="73">
        <v>101.2</v>
      </c>
      <c r="AL8" s="73">
        <v>103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98.2</v>
      </c>
      <c r="AT8" s="73">
        <v>96.6</v>
      </c>
      <c r="AU8" s="73">
        <v>96.2</v>
      </c>
      <c r="AV8" s="73">
        <v>96.8</v>
      </c>
      <c r="AW8" s="73">
        <v>98.9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16.7</v>
      </c>
      <c r="BE8" s="74">
        <v>19.5</v>
      </c>
      <c r="BF8" s="74">
        <v>22.7</v>
      </c>
      <c r="BG8" s="74">
        <v>24.9</v>
      </c>
      <c r="BH8" s="74">
        <v>24.9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85.2</v>
      </c>
      <c r="BP8" s="73">
        <v>85.1</v>
      </c>
      <c r="BQ8" s="73">
        <v>84.7</v>
      </c>
      <c r="BR8" s="73">
        <v>85.4</v>
      </c>
      <c r="BS8" s="73">
        <v>84.4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63508</v>
      </c>
      <c r="CA8" s="74">
        <v>65196</v>
      </c>
      <c r="CB8" s="74">
        <v>66942</v>
      </c>
      <c r="CC8" s="74">
        <v>69426</v>
      </c>
      <c r="CD8" s="74">
        <v>71703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13984</v>
      </c>
      <c r="CL8" s="74">
        <v>14361</v>
      </c>
      <c r="CM8" s="74">
        <v>16162</v>
      </c>
      <c r="CN8" s="74">
        <v>17056</v>
      </c>
      <c r="CO8" s="74">
        <v>18266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50.7</v>
      </c>
      <c r="CW8" s="74">
        <v>50.2</v>
      </c>
      <c r="CX8" s="74">
        <v>50.5</v>
      </c>
      <c r="CY8" s="74">
        <v>46.3</v>
      </c>
      <c r="CZ8" s="74">
        <v>44.5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24.3</v>
      </c>
      <c r="DH8" s="74">
        <v>26.3</v>
      </c>
      <c r="DI8" s="74">
        <v>26.7</v>
      </c>
      <c r="DJ8" s="74">
        <v>28.2</v>
      </c>
      <c r="DK8" s="74">
        <v>28.4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63.4</v>
      </c>
      <c r="DS8" s="73">
        <v>64</v>
      </c>
      <c r="DT8" s="73">
        <v>66.3</v>
      </c>
      <c r="DU8" s="73">
        <v>68.5</v>
      </c>
      <c r="DV8" s="73">
        <v>70.400000000000006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62.6</v>
      </c>
      <c r="ED8" s="73">
        <v>60.9</v>
      </c>
      <c r="EE8" s="73">
        <v>66.5</v>
      </c>
      <c r="EF8" s="73">
        <v>71.599999999999994</v>
      </c>
      <c r="EG8" s="73">
        <v>75.2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45896745</v>
      </c>
      <c r="EO8" s="74">
        <v>45424645</v>
      </c>
      <c r="EP8" s="74">
        <v>45801546</v>
      </c>
      <c r="EQ8" s="74">
        <v>46045338</v>
      </c>
      <c r="ER8" s="74">
        <v>45914283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170</v>
      </c>
      <c r="C10" s="79" t="s">
        <v>171</v>
      </c>
      <c r="D10" s="79" t="s">
        <v>172</v>
      </c>
      <c r="E10" s="79" t="s">
        <v>173</v>
      </c>
      <c r="F10" s="79" t="s">
        <v>174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175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2019-12-05T07:35:44Z</dcterms:created>
  <dcterms:modified xsi:type="dcterms:W3CDTF">2020-01-27T06:40:12Z</dcterms:modified>
  <cp:category/>
</cp:coreProperties>
</file>