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40 経営企画係\4080 調査・照会回答\10 総務省関係\01 経営比較分析表\R01（H30決算）\02 ダウンロード＆提出\"/>
    </mc:Choice>
  </mc:AlternateContent>
  <workbookProtection workbookAlgorithmName="SHA-512" workbookHashValue="3L87DNKTZMxDcQXTJ1EB1Fb0iIh6fIGmXxkbrHGUSNUfSuqLWFG4fGdVyrwi1MxNqKc68yUy2wZjxa4kcUGgEA==" workbookSaltValue="pIw+79xOQs7m93xFxgDVM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B8" i="4"/>
  <c r="AT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<sst xmlns="http://schemas.openxmlformats.org/spreadsheetml/2006/main" count="223" uniqueCount="111">
  <si>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</si>
  <si>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</si>
  <si>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</si>
  <si>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</si>
  <si>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</si>
  <si>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</si>
  <si>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</si>
  <si>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</si>
  <si>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</si>
  <si>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</si>
  <si>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</si>
  <si>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</si>
  <si>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</si>
  <si>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</si>
  <si>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</si>
  <si>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</si>
  <si>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</si>
  <si>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</si>
  <si>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</si>
  <si>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</si>
  <si>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</si>
  <si>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</si>
  <si>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</si>
  <si>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</si>
  <si>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</si>
  <si>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</si>
  <si>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</si>
  <si>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</si>
  <si>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</si>
  <si>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</si>
  <si>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</si>
  <si>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</si>
  <si>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</si>
  <si>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</si>
  <si>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</si>
  <si>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</si>
  <si>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</si>
  <si>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</si>
  <si>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</si>
  <si>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</si>
  <si>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</si>
  <si>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</si>
  <si>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</si>
  <si>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</si>
  <si>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</si>
  <si>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</si>
  <si>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</si>
  <si>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</si>
  <si>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</si>
  <si>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</si>
  <si>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</si>
  <si>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</si>
  <si>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</si>
  <si>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</si>
  <si>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</si>
  <si>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</si>
  <si>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</si>
  <si>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</si>
  <si>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</si>
  <si>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</si>
  <si>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</si>
  <si>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</si>
  <si>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</si>
  <si>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</si>
  <si>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</si>
  <si>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</si>
  <si>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</si>
  <si>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</si>
  <si>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</si>
  <si>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</si>
  <si>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</si>
  <si>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</si>
  <si>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</si>
  <si>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</si>
  <si>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</si>
  <si>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</si>
  <si>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</si>
  <si>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</si>
  <si>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</si>
  <si>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</si>
  <si>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</si>
  <si>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</si>
  <si>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</si>
  <si>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</si>
  <si>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</si>
  <si>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</si>
  <si>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</si>
  <si>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</si>
  <si>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</si>
  <si>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</si>
  <si>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</si>
  <si>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</si>
  <si>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</si>
  <si>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</si>
  <si>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</si>
  <si>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</si>
  <si>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新潟市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</si>
  <si>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</si>
  <si>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</si>
  <si>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</si>
  <si>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</si>
  <si>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</si>
  <si>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</si>
  <si>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</si>
  <si>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</si>
  <si>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</si>
  <si>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</si>
  <si>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</si>
  <si>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b/>
        <sz val="10"/>
        <color theme="1"/>
        <rFont val="ＭＳ ゴシック"/>
        <family val="3"/>
        <charset val="128"/>
      </rPr>
      <t>① 経常収支比率</t>
    </r>
    <r>
      <rPr>
        <sz val="10"/>
        <color theme="1"/>
        <rFont val="ＭＳ ゴシック"/>
        <family val="3"/>
        <charset val="128"/>
      </rPr>
      <t xml:space="preserve">
　判断基準の100%は確保しているが，今後，施設の老朽化が進むことによる維持費の増加が見込まれ，更なる経費の効率化を図り，回収率の向上に努める必要がある。
</t>
    </r>
    <r>
      <rPr>
        <b/>
        <sz val="10"/>
        <color theme="1"/>
        <rFont val="ＭＳ ゴシック"/>
        <family val="3"/>
        <charset val="128"/>
      </rPr>
      <t>③ 流動比率</t>
    </r>
    <r>
      <rPr>
        <sz val="10"/>
        <color theme="1"/>
        <rFont val="ＭＳ ゴシック"/>
        <family val="3"/>
        <charset val="128"/>
      </rPr>
      <t xml:space="preserve">
　類似団体に比し低い水準にある。
　今後，企業債償還が増加する見込みであり，使用料収入の確保や効率的な維持管理により財源の確保し,支払能力を高める必要がある。
</t>
    </r>
    <r>
      <rPr>
        <b/>
        <sz val="10"/>
        <color theme="1"/>
        <rFont val="ＭＳ ゴシック"/>
        <family val="3"/>
        <charset val="128"/>
      </rPr>
      <t xml:space="preserve">④ 企業債残高対事業規模比率
</t>
    </r>
    <r>
      <rPr>
        <sz val="10"/>
        <color theme="1"/>
        <rFont val="ＭＳ ゴシック"/>
        <family val="3"/>
        <charset val="128"/>
      </rPr>
      <t xml:space="preserve">　類似団体に比し整備時期が遅く，新規整備を進めると同時に，施設の老朽化による改築・更新を実施しているため高い水準にあることから，引き続き，計画的な整備を進めるなど企業債残高の削減に取り組む必要がある。
</t>
    </r>
    <r>
      <rPr>
        <b/>
        <sz val="10"/>
        <color theme="1"/>
        <rFont val="ＭＳ ゴシック"/>
        <family val="3"/>
        <charset val="128"/>
      </rPr>
      <t>⑤ 経費回収率</t>
    </r>
    <r>
      <rPr>
        <sz val="10"/>
        <color theme="1"/>
        <rFont val="ＭＳ ゴシック"/>
        <family val="3"/>
        <charset val="128"/>
      </rPr>
      <t xml:space="preserve">
　普及率・水洗化率の向上に努め，使用料収入の増収を図っているが，人口減少・節水意識の高まりなどから使用料収入については今後減少傾向にある。一方，汚水処理費が増加傾向にあり，類似団体に比し低い水準にある。引き続き，接続率の向上等による使用料収入を確保するとともにストックマネジメントによる効率的な維持管理に努め，回収率の向上に努める。
</t>
    </r>
    <r>
      <rPr>
        <b/>
        <sz val="10"/>
        <color theme="1"/>
        <rFont val="ＭＳ ゴシック"/>
        <family val="3"/>
        <charset val="128"/>
      </rPr>
      <t>⑥ 汚水処理原価</t>
    </r>
    <r>
      <rPr>
        <sz val="10"/>
        <color theme="1"/>
        <rFont val="ＭＳ ゴシック"/>
        <family val="3"/>
        <charset val="128"/>
      </rPr>
      <t xml:space="preserve">
　類似団体に比し高い要因として下水道整備区域が広域であることから資本費が高額となる傾向であると考えられる。ストックマネジメントの実施による効率的な改築、投資により、削減に取り組んでいる。
</t>
    </r>
    <r>
      <rPr>
        <b/>
        <sz val="10"/>
        <color theme="1"/>
        <rFont val="ＭＳ ゴシック"/>
        <family val="3"/>
        <charset val="128"/>
      </rPr>
      <t>⑧ 水洗化率</t>
    </r>
    <r>
      <rPr>
        <sz val="10"/>
        <color theme="1"/>
        <rFont val="ＭＳ ゴシック"/>
        <family val="3"/>
        <charset val="128"/>
      </rPr>
      <t xml:space="preserve">
　類似団体に比し低いことから，接続率向上に重点的に取り組み、水洗化率の向上、使用料収入の確保に努める。</t>
    </r>
    <rPh sb="2" eb="4">
      <t>ケイジョウ</t>
    </rPh>
    <rPh sb="4" eb="6">
      <t>シュウシ</t>
    </rPh>
    <rPh sb="6" eb="8">
      <t>ヒリツ</t>
    </rPh>
    <rPh sb="10" eb="12">
      <t>ハンダン</t>
    </rPh>
    <rPh sb="12" eb="14">
      <t>キジュン</t>
    </rPh>
    <rPh sb="20" eb="22">
      <t>カクホ</t>
    </rPh>
    <rPh sb="28" eb="30">
      <t>コンゴ</t>
    </rPh>
    <rPh sb="31" eb="33">
      <t>シセツ</t>
    </rPh>
    <rPh sb="34" eb="37">
      <t>ロウキュウカ</t>
    </rPh>
    <rPh sb="38" eb="39">
      <t>スス</t>
    </rPh>
    <rPh sb="45" eb="48">
      <t>イジヒ</t>
    </rPh>
    <rPh sb="49" eb="51">
      <t>ゾウカ</t>
    </rPh>
    <rPh sb="52" eb="54">
      <t>ミコ</t>
    </rPh>
    <rPh sb="57" eb="58">
      <t>サラ</t>
    </rPh>
    <rPh sb="60" eb="62">
      <t>ケイヒ</t>
    </rPh>
    <rPh sb="63" eb="66">
      <t>コウリツカ</t>
    </rPh>
    <rPh sb="67" eb="68">
      <t>ハカ</t>
    </rPh>
    <rPh sb="70" eb="72">
      <t>カイシュウ</t>
    </rPh>
    <rPh sb="72" eb="73">
      <t>リツ</t>
    </rPh>
    <rPh sb="74" eb="76">
      <t>コウジョウ</t>
    </rPh>
    <rPh sb="77" eb="78">
      <t>ツト</t>
    </rPh>
    <rPh sb="80" eb="82">
      <t>ヒツヨウ</t>
    </rPh>
    <rPh sb="89" eb="91">
      <t>リュウドウ</t>
    </rPh>
    <rPh sb="91" eb="93">
      <t>ヒリツ</t>
    </rPh>
    <rPh sb="95" eb="97">
      <t>ルイジ</t>
    </rPh>
    <rPh sb="97" eb="99">
      <t>ダンタイ</t>
    </rPh>
    <rPh sb="100" eb="101">
      <t>ヒ</t>
    </rPh>
    <rPh sb="102" eb="103">
      <t>ヒク</t>
    </rPh>
    <rPh sb="104" eb="106">
      <t>スイジュン</t>
    </rPh>
    <rPh sb="112" eb="114">
      <t>コンゴ</t>
    </rPh>
    <rPh sb="115" eb="117">
      <t>キギョウ</t>
    </rPh>
    <rPh sb="117" eb="118">
      <t>サイ</t>
    </rPh>
    <rPh sb="118" eb="120">
      <t>ショウカン</t>
    </rPh>
    <rPh sb="121" eb="123">
      <t>ゾウカ</t>
    </rPh>
    <rPh sb="125" eb="127">
      <t>ミコ</t>
    </rPh>
    <rPh sb="132" eb="135">
      <t>シヨウリョウ</t>
    </rPh>
    <rPh sb="135" eb="137">
      <t>シュウニュウ</t>
    </rPh>
    <rPh sb="138" eb="140">
      <t>カクホ</t>
    </rPh>
    <rPh sb="141" eb="144">
      <t>コウリツテキ</t>
    </rPh>
    <rPh sb="145" eb="147">
      <t>イジ</t>
    </rPh>
    <rPh sb="147" eb="149">
      <t>カンリ</t>
    </rPh>
    <rPh sb="152" eb="154">
      <t>ザイゲン</t>
    </rPh>
    <rPh sb="155" eb="157">
      <t>カクホ</t>
    </rPh>
    <rPh sb="159" eb="161">
      <t>シハラ</t>
    </rPh>
    <rPh sb="161" eb="163">
      <t>ノウリョク</t>
    </rPh>
    <rPh sb="164" eb="165">
      <t>タカ</t>
    </rPh>
    <rPh sb="167" eb="169">
      <t>ヒツヨウ</t>
    </rPh>
    <rPh sb="176" eb="178">
      <t>キギョウ</t>
    </rPh>
    <rPh sb="178" eb="179">
      <t>サイ</t>
    </rPh>
    <rPh sb="179" eb="181">
      <t>ザンダカ</t>
    </rPh>
    <rPh sb="181" eb="182">
      <t>タイ</t>
    </rPh>
    <rPh sb="182" eb="184">
      <t>ジギョウ</t>
    </rPh>
    <rPh sb="184" eb="186">
      <t>キボ</t>
    </rPh>
    <rPh sb="186" eb="188">
      <t>ヒリツ</t>
    </rPh>
    <rPh sb="190" eb="192">
      <t>ルイジ</t>
    </rPh>
    <rPh sb="192" eb="194">
      <t>ダンタイ</t>
    </rPh>
    <rPh sb="195" eb="196">
      <t>ヒ</t>
    </rPh>
    <rPh sb="197" eb="199">
      <t>セイビ</t>
    </rPh>
    <rPh sb="199" eb="201">
      <t>ジキ</t>
    </rPh>
    <rPh sb="202" eb="203">
      <t>オソ</t>
    </rPh>
    <rPh sb="205" eb="207">
      <t>シンキ</t>
    </rPh>
    <rPh sb="207" eb="209">
      <t>セイビ</t>
    </rPh>
    <rPh sb="210" eb="211">
      <t>スス</t>
    </rPh>
    <rPh sb="214" eb="216">
      <t>ドウジ</t>
    </rPh>
    <rPh sb="218" eb="220">
      <t>シセツ</t>
    </rPh>
    <rPh sb="221" eb="224">
      <t>ロウキュウカ</t>
    </rPh>
    <rPh sb="227" eb="229">
      <t>カイチク</t>
    </rPh>
    <rPh sb="230" eb="232">
      <t>コウシン</t>
    </rPh>
    <rPh sb="233" eb="235">
      <t>ジッシ</t>
    </rPh>
    <rPh sb="241" eb="242">
      <t>タカ</t>
    </rPh>
    <rPh sb="243" eb="245">
      <t>スイジュン</t>
    </rPh>
    <rPh sb="253" eb="254">
      <t>ヒ</t>
    </rPh>
    <rPh sb="255" eb="256">
      <t>ツヅ</t>
    </rPh>
    <rPh sb="258" eb="261">
      <t>ケイカクテキ</t>
    </rPh>
    <rPh sb="262" eb="264">
      <t>セイビ</t>
    </rPh>
    <rPh sb="265" eb="266">
      <t>スス</t>
    </rPh>
    <rPh sb="270" eb="272">
      <t>キギョウ</t>
    </rPh>
    <rPh sb="272" eb="273">
      <t>サイ</t>
    </rPh>
    <rPh sb="273" eb="275">
      <t>ザンダカ</t>
    </rPh>
    <rPh sb="276" eb="278">
      <t>サクゲン</t>
    </rPh>
    <rPh sb="279" eb="280">
      <t>ト</t>
    </rPh>
    <rPh sb="281" eb="282">
      <t>ク</t>
    </rPh>
    <rPh sb="283" eb="285">
      <t>ヒツヨウ</t>
    </rPh>
    <rPh sb="292" eb="294">
      <t>ケイヒ</t>
    </rPh>
    <rPh sb="294" eb="296">
      <t>カイシュウ</t>
    </rPh>
    <rPh sb="296" eb="297">
      <t>リツ</t>
    </rPh>
    <rPh sb="299" eb="301">
      <t>フキュウ</t>
    </rPh>
    <rPh sb="301" eb="302">
      <t>リツ</t>
    </rPh>
    <rPh sb="303" eb="306">
      <t>スイセンカ</t>
    </rPh>
    <rPh sb="306" eb="307">
      <t>リツ</t>
    </rPh>
    <rPh sb="308" eb="310">
      <t>コウジョウ</t>
    </rPh>
    <rPh sb="311" eb="312">
      <t>ツト</t>
    </rPh>
    <rPh sb="314" eb="317">
      <t>シヨウリョウ</t>
    </rPh>
    <rPh sb="317" eb="319">
      <t>シュウニュウ</t>
    </rPh>
    <rPh sb="320" eb="322">
      <t>ゾウシュウ</t>
    </rPh>
    <rPh sb="323" eb="324">
      <t>ハカ</t>
    </rPh>
    <rPh sb="330" eb="332">
      <t>ジンコウ</t>
    </rPh>
    <rPh sb="332" eb="334">
      <t>ゲンショウ</t>
    </rPh>
    <rPh sb="335" eb="337">
      <t>セッスイ</t>
    </rPh>
    <rPh sb="337" eb="339">
      <t>イシキ</t>
    </rPh>
    <rPh sb="340" eb="341">
      <t>タカ</t>
    </rPh>
    <rPh sb="347" eb="350">
      <t>シヨウリョウ</t>
    </rPh>
    <rPh sb="350" eb="352">
      <t>シュウニュウ</t>
    </rPh>
    <rPh sb="357" eb="359">
      <t>コンゴ</t>
    </rPh>
    <rPh sb="359" eb="361">
      <t>ゲンショウ</t>
    </rPh>
    <rPh sb="361" eb="363">
      <t>ケイコウ</t>
    </rPh>
    <rPh sb="367" eb="369">
      <t>イッポウ</t>
    </rPh>
    <rPh sb="370" eb="372">
      <t>オスイ</t>
    </rPh>
    <rPh sb="372" eb="374">
      <t>ショリ</t>
    </rPh>
    <rPh sb="374" eb="375">
      <t>ヒ</t>
    </rPh>
    <rPh sb="376" eb="378">
      <t>ゾウカ</t>
    </rPh>
    <rPh sb="378" eb="380">
      <t>ケイコウ</t>
    </rPh>
    <rPh sb="384" eb="386">
      <t>ルイジ</t>
    </rPh>
    <rPh sb="386" eb="388">
      <t>ダンタイ</t>
    </rPh>
    <rPh sb="389" eb="390">
      <t>ヒ</t>
    </rPh>
    <rPh sb="391" eb="392">
      <t>ヒク</t>
    </rPh>
    <rPh sb="393" eb="395">
      <t>スイジュン</t>
    </rPh>
    <rPh sb="399" eb="400">
      <t>ヒ</t>
    </rPh>
    <rPh sb="401" eb="402">
      <t>ツヅ</t>
    </rPh>
    <rPh sb="404" eb="406">
      <t>セツゾク</t>
    </rPh>
    <rPh sb="406" eb="407">
      <t>リツ</t>
    </rPh>
    <rPh sb="441" eb="444">
      <t>コウリツテキ</t>
    </rPh>
    <rPh sb="445" eb="447">
      <t>イジ</t>
    </rPh>
    <rPh sb="447" eb="449">
      <t>カンリ</t>
    </rPh>
    <rPh sb="450" eb="451">
      <t>ツト</t>
    </rPh>
    <rPh sb="453" eb="455">
      <t>カイシュウ</t>
    </rPh>
    <rPh sb="455" eb="456">
      <t>リツ</t>
    </rPh>
    <rPh sb="457" eb="459">
      <t>コウジョウ</t>
    </rPh>
    <rPh sb="467" eb="469">
      <t>オスイ</t>
    </rPh>
    <rPh sb="469" eb="471">
      <t>ショリ</t>
    </rPh>
    <rPh sb="471" eb="473">
      <t>ゲンカ</t>
    </rPh>
    <rPh sb="475" eb="477">
      <t>ルイジ</t>
    </rPh>
    <rPh sb="477" eb="479">
      <t>ダンタイ</t>
    </rPh>
    <rPh sb="480" eb="481">
      <t>ヒ</t>
    </rPh>
    <rPh sb="482" eb="483">
      <t>タカ</t>
    </rPh>
    <rPh sb="484" eb="486">
      <t>ヨウイン</t>
    </rPh>
    <rPh sb="489" eb="492">
      <t>ゲスイドウ</t>
    </rPh>
    <rPh sb="492" eb="494">
      <t>セイビ</t>
    </rPh>
    <rPh sb="494" eb="496">
      <t>クイキ</t>
    </rPh>
    <rPh sb="497" eb="499">
      <t>コウイキ</t>
    </rPh>
    <rPh sb="506" eb="508">
      <t>シホン</t>
    </rPh>
    <rPh sb="508" eb="509">
      <t>ヒ</t>
    </rPh>
    <rPh sb="510" eb="512">
      <t>コウガク</t>
    </rPh>
    <rPh sb="515" eb="517">
      <t>ケイコウ</t>
    </rPh>
    <rPh sb="521" eb="522">
      <t>カンガ</t>
    </rPh>
    <rPh sb="538" eb="540">
      <t>ジッシ</t>
    </rPh>
    <rPh sb="543" eb="546">
      <t>コウリツテキ</t>
    </rPh>
    <rPh sb="547" eb="549">
      <t>カイチク</t>
    </rPh>
    <rPh sb="550" eb="552">
      <t>トウシ</t>
    </rPh>
    <rPh sb="556" eb="558">
      <t>サクゲン</t>
    </rPh>
    <rPh sb="559" eb="560">
      <t>ト</t>
    </rPh>
    <rPh sb="561" eb="562">
      <t>ク</t>
    </rPh>
    <rPh sb="570" eb="573">
      <t>スイセンカ</t>
    </rPh>
    <rPh sb="573" eb="574">
      <t>リツ</t>
    </rPh>
    <rPh sb="576" eb="578">
      <t>ルイジ</t>
    </rPh>
    <rPh sb="578" eb="580">
      <t>ダンタイ</t>
    </rPh>
    <rPh sb="581" eb="582">
      <t>ヒ</t>
    </rPh>
    <rPh sb="583" eb="584">
      <t>ヒク</t>
    </rPh>
    <rPh sb="590" eb="592">
      <t>セツゾク</t>
    </rPh>
    <rPh sb="592" eb="593">
      <t>リツ</t>
    </rPh>
    <rPh sb="593" eb="595">
      <t>コウジョウ</t>
    </rPh>
    <rPh sb="596" eb="599">
      <t>ジュウテンテキ</t>
    </rPh>
    <rPh sb="600" eb="601">
      <t>ト</t>
    </rPh>
    <rPh sb="602" eb="603">
      <t>ク</t>
    </rPh>
    <rPh sb="605" eb="608">
      <t>スイセンカ</t>
    </rPh>
    <rPh sb="608" eb="609">
      <t>リツ</t>
    </rPh>
    <rPh sb="610" eb="612">
      <t>コウジョウ</t>
    </rPh>
    <rPh sb="613" eb="616">
      <t>シヨウリョウ</t>
    </rPh>
    <rPh sb="616" eb="618">
      <t>シュウニュウ</t>
    </rPh>
    <rPh sb="619" eb="621">
      <t>カクホ</t>
    </rPh>
    <rPh sb="622" eb="623">
      <t>ツト</t>
    </rPh>
    <phoneticPr fontId="4"/>
  </si>
  <si>
    <r>
      <rPr>
        <b/>
        <sz val="10"/>
        <color theme="1"/>
        <rFont val="ＭＳ ゴシック"/>
        <family val="3"/>
        <charset val="128"/>
      </rPr>
      <t>① 有形固定資産減価償却率</t>
    </r>
    <r>
      <rPr>
        <sz val="10"/>
        <color theme="1"/>
        <rFont val="ＭＳ ゴシック"/>
        <family val="3"/>
        <charset val="128"/>
      </rPr>
      <t xml:space="preserve">
　今後，施設の老朽化が進むことからストックマネジメントによる維持，改築・更新など適切な管理が必要となる。
　なお，類似団体に比し低い水準の要因の一つとして平成18年度の企業会計に移行する際，資産残額により計上したため償却率は低い数値を示している。計制度見直しによる移行処理に伴い，大きく増加している。
</t>
    </r>
    <r>
      <rPr>
        <b/>
        <sz val="10"/>
        <color theme="1"/>
        <rFont val="ＭＳ ゴシック"/>
        <family val="3"/>
        <charset val="128"/>
      </rPr>
      <t>② 管渠老朽化率　③ 管渠改善率</t>
    </r>
    <r>
      <rPr>
        <sz val="10"/>
        <color theme="1"/>
        <rFont val="ＭＳ ゴシック"/>
        <family val="3"/>
        <charset val="128"/>
      </rPr>
      <t xml:space="preserve">
　類似団体に比し整備時期が遅いことから低い水準にあるが，下水道事業の着手から60年以上経過し，老朽化が急激に進行することが見込まれる。
　また，管渠改善率についても類似団体に比し低い数値であるが，既に多くの施設が法定耐用年数を経過している処理場・ポンプ場とともに，ストックマネジメント計画に基づき，計画的な改築・更新を行い，適切な管理を行っていく必要がある。</t>
    </r>
    <rPh sb="2" eb="4">
      <t>ユウケイ</t>
    </rPh>
    <rPh sb="4" eb="6">
      <t>コテイ</t>
    </rPh>
    <rPh sb="6" eb="8">
      <t>シサン</t>
    </rPh>
    <rPh sb="8" eb="10">
      <t>ゲンカ</t>
    </rPh>
    <rPh sb="10" eb="12">
      <t>ショウキャク</t>
    </rPh>
    <rPh sb="12" eb="13">
      <t>リツ</t>
    </rPh>
    <rPh sb="15" eb="17">
      <t>コンゴ</t>
    </rPh>
    <rPh sb="18" eb="20">
      <t>シセツ</t>
    </rPh>
    <rPh sb="21" eb="24">
      <t>ロウキュウカ</t>
    </rPh>
    <rPh sb="44" eb="46">
      <t>イジ</t>
    </rPh>
    <rPh sb="47" eb="49">
      <t>カイチク</t>
    </rPh>
    <rPh sb="50" eb="52">
      <t>コウシン</t>
    </rPh>
    <rPh sb="54" eb="56">
      <t>テキセツ</t>
    </rPh>
    <rPh sb="57" eb="59">
      <t>カンリ</t>
    </rPh>
    <rPh sb="60" eb="62">
      <t>ヒツヨウ</t>
    </rPh>
    <rPh sb="71" eb="73">
      <t>ルイジ</t>
    </rPh>
    <rPh sb="73" eb="75">
      <t>ダンタイ</t>
    </rPh>
    <rPh sb="76" eb="77">
      <t>ヒ</t>
    </rPh>
    <rPh sb="78" eb="79">
      <t>ヒク</t>
    </rPh>
    <rPh sb="80" eb="82">
      <t>スイジュン</t>
    </rPh>
    <rPh sb="83" eb="85">
      <t>ヨウイン</t>
    </rPh>
    <rPh sb="86" eb="87">
      <t>ヒト</t>
    </rPh>
    <rPh sb="91" eb="93">
      <t>ヘイセイ</t>
    </rPh>
    <rPh sb="95" eb="97">
      <t>ネンド</t>
    </rPh>
    <rPh sb="98" eb="100">
      <t>キギョウ</t>
    </rPh>
    <rPh sb="100" eb="102">
      <t>カイケイ</t>
    </rPh>
    <rPh sb="103" eb="105">
      <t>イコウ</t>
    </rPh>
    <rPh sb="107" eb="108">
      <t>サイ</t>
    </rPh>
    <rPh sb="109" eb="111">
      <t>シサン</t>
    </rPh>
    <rPh sb="111" eb="113">
      <t>ザンガク</t>
    </rPh>
    <rPh sb="116" eb="118">
      <t>ケイジョウ</t>
    </rPh>
    <rPh sb="122" eb="125">
      <t>ショウキャクリツ</t>
    </rPh>
    <rPh sb="126" eb="127">
      <t>ヒク</t>
    </rPh>
    <rPh sb="128" eb="130">
      <t>スウチ</t>
    </rPh>
    <rPh sb="131" eb="132">
      <t>シメ</t>
    </rPh>
    <rPh sb="138" eb="140">
      <t>セイド</t>
    </rPh>
    <rPh sb="140" eb="142">
      <t>ミナオ</t>
    </rPh>
    <rPh sb="146" eb="148">
      <t>イコウ</t>
    </rPh>
    <rPh sb="148" eb="150">
      <t>ショリ</t>
    </rPh>
    <rPh sb="151" eb="152">
      <t>トモナ</t>
    </rPh>
    <rPh sb="154" eb="155">
      <t>オオ</t>
    </rPh>
    <rPh sb="157" eb="159">
      <t>ゾウカ</t>
    </rPh>
    <rPh sb="167" eb="168">
      <t>カン</t>
    </rPh>
    <rPh sb="168" eb="169">
      <t>キョ</t>
    </rPh>
    <rPh sb="169" eb="172">
      <t>ロウキュウカ</t>
    </rPh>
    <rPh sb="172" eb="173">
      <t>リツ</t>
    </rPh>
    <rPh sb="183" eb="185">
      <t>ルイジ</t>
    </rPh>
    <rPh sb="185" eb="187">
      <t>ダンタイ</t>
    </rPh>
    <rPh sb="188" eb="189">
      <t>ヒ</t>
    </rPh>
    <rPh sb="190" eb="192">
      <t>セイビ</t>
    </rPh>
    <rPh sb="192" eb="194">
      <t>ジキ</t>
    </rPh>
    <rPh sb="195" eb="196">
      <t>オソ</t>
    </rPh>
    <rPh sb="201" eb="202">
      <t>ヒク</t>
    </rPh>
    <rPh sb="203" eb="205">
      <t>スイジュン</t>
    </rPh>
    <rPh sb="210" eb="213">
      <t>ゲスイドウ</t>
    </rPh>
    <rPh sb="213" eb="215">
      <t>ジギョウ</t>
    </rPh>
    <rPh sb="216" eb="218">
      <t>チャクシュ</t>
    </rPh>
    <rPh sb="222" eb="223">
      <t>ネン</t>
    </rPh>
    <rPh sb="223" eb="225">
      <t>イジョウ</t>
    </rPh>
    <rPh sb="225" eb="227">
      <t>ケイカ</t>
    </rPh>
    <rPh sb="229" eb="232">
      <t>ロウキュウカ</t>
    </rPh>
    <rPh sb="233" eb="235">
      <t>キュウゲキ</t>
    </rPh>
    <rPh sb="236" eb="238">
      <t>シンコウ</t>
    </rPh>
    <rPh sb="243" eb="245">
      <t>ミコ</t>
    </rPh>
    <rPh sb="254" eb="255">
      <t>カン</t>
    </rPh>
    <rPh sb="255" eb="256">
      <t>キョ</t>
    </rPh>
    <rPh sb="256" eb="258">
      <t>カイゼン</t>
    </rPh>
    <rPh sb="258" eb="259">
      <t>リツ</t>
    </rPh>
    <rPh sb="264" eb="266">
      <t>ルイジ</t>
    </rPh>
    <rPh sb="266" eb="268">
      <t>ダンタイ</t>
    </rPh>
    <rPh sb="269" eb="270">
      <t>ヒ</t>
    </rPh>
    <rPh sb="271" eb="272">
      <t>ヒク</t>
    </rPh>
    <rPh sb="280" eb="281">
      <t>スデ</t>
    </rPh>
    <rPh sb="282" eb="283">
      <t>オオ</t>
    </rPh>
    <rPh sb="285" eb="287">
      <t>シセツ</t>
    </rPh>
    <rPh sb="288" eb="290">
      <t>ホウテイ</t>
    </rPh>
    <rPh sb="290" eb="292">
      <t>タイヨウ</t>
    </rPh>
    <rPh sb="292" eb="294">
      <t>ネンスウ</t>
    </rPh>
    <rPh sb="295" eb="297">
      <t>ケイカ</t>
    </rPh>
    <rPh sb="301" eb="303">
      <t>ショリ</t>
    </rPh>
    <rPh sb="303" eb="304">
      <t>ジョウ</t>
    </rPh>
    <rPh sb="308" eb="309">
      <t>ジョウ</t>
    </rPh>
    <rPh sb="324" eb="326">
      <t>ケイカク</t>
    </rPh>
    <rPh sb="327" eb="328">
      <t>モト</t>
    </rPh>
    <rPh sb="331" eb="334">
      <t>ケイカクテキ</t>
    </rPh>
    <rPh sb="335" eb="337">
      <t>カイチク</t>
    </rPh>
    <rPh sb="338" eb="340">
      <t>コウシン</t>
    </rPh>
    <rPh sb="341" eb="342">
      <t>オコナ</t>
    </rPh>
    <rPh sb="344" eb="346">
      <t>テキセツ</t>
    </rPh>
    <rPh sb="347" eb="349">
      <t>カンリ</t>
    </rPh>
    <rPh sb="350" eb="351">
      <t>オコナ</t>
    </rPh>
    <rPh sb="355" eb="357">
      <t>ヒツヨウ</t>
    </rPh>
    <phoneticPr fontId="4"/>
  </si>
  <si>
    <t>　経営の健全性・効率性については，ほとんどの数値が類似団体に比し，低い数値となり，接続率の向上による収入確保や，経営の効率化による支出の削減が必要である。
　また，施設の老朽化が進み，維持管理，改築・更新経費の増加に対応するため，引き続きストックマネジメント計画に基づく予防保全型維持管理を行い，計画的な改築・更新などを進めるとともに，施設管理の民間委託化・ICT化などによる効率化を行っていく必要がある。</t>
    <rPh sb="1" eb="3">
      <t>ケイエイ</t>
    </rPh>
    <rPh sb="4" eb="7">
      <t>ケンゼンセイ</t>
    </rPh>
    <rPh sb="8" eb="11">
      <t>コウリツセイ</t>
    </rPh>
    <rPh sb="22" eb="24">
      <t>スウチ</t>
    </rPh>
    <rPh sb="25" eb="27">
      <t>ルイジ</t>
    </rPh>
    <rPh sb="27" eb="29">
      <t>ダンタイ</t>
    </rPh>
    <rPh sb="30" eb="31">
      <t>ヒ</t>
    </rPh>
    <rPh sb="33" eb="34">
      <t>ヒク</t>
    </rPh>
    <rPh sb="35" eb="37">
      <t>スウチ</t>
    </rPh>
    <rPh sb="41" eb="43">
      <t>セツゾク</t>
    </rPh>
    <rPh sb="43" eb="44">
      <t>リツ</t>
    </rPh>
    <rPh sb="45" eb="47">
      <t>コウジョウ</t>
    </rPh>
    <rPh sb="50" eb="52">
      <t>シュウニュウ</t>
    </rPh>
    <rPh sb="52" eb="54">
      <t>カクホ</t>
    </rPh>
    <rPh sb="56" eb="58">
      <t>ケイエイ</t>
    </rPh>
    <rPh sb="59" eb="62">
      <t>コウリツカ</t>
    </rPh>
    <rPh sb="65" eb="67">
      <t>シシュツ</t>
    </rPh>
    <rPh sb="68" eb="70">
      <t>サクゲン</t>
    </rPh>
    <rPh sb="71" eb="73">
      <t>ヒツヨウ</t>
    </rPh>
    <rPh sb="82" eb="84">
      <t>シセツ</t>
    </rPh>
    <rPh sb="85" eb="88">
      <t>ロウキュウカ</t>
    </rPh>
    <rPh sb="89" eb="90">
      <t>スス</t>
    </rPh>
    <rPh sb="92" eb="94">
      <t>イジ</t>
    </rPh>
    <rPh sb="94" eb="96">
      <t>カンリ</t>
    </rPh>
    <rPh sb="97" eb="99">
      <t>カイチク</t>
    </rPh>
    <rPh sb="100" eb="102">
      <t>コウシン</t>
    </rPh>
    <rPh sb="102" eb="104">
      <t>ケイヒ</t>
    </rPh>
    <rPh sb="105" eb="107">
      <t>ゾウカ</t>
    </rPh>
    <rPh sb="108" eb="110">
      <t>タイオウ</t>
    </rPh>
    <rPh sb="129" eb="131">
      <t>ケイカク</t>
    </rPh>
    <rPh sb="132" eb="133">
      <t>モト</t>
    </rPh>
    <rPh sb="145" eb="146">
      <t>オコナ</t>
    </rPh>
    <rPh sb="152" eb="154">
      <t>カイチク</t>
    </rPh>
    <rPh sb="155" eb="157">
      <t>コウシン</t>
    </rPh>
    <rPh sb="160" eb="161">
      <t>スス</t>
    </rPh>
    <rPh sb="168" eb="170">
      <t>シセツ</t>
    </rPh>
    <rPh sb="170" eb="172">
      <t>カンリ</t>
    </rPh>
    <rPh sb="173" eb="175">
      <t>ミンカン</t>
    </rPh>
    <rPh sb="175" eb="178">
      <t>イタクカ</t>
    </rPh>
    <rPh sb="182" eb="183">
      <t>カ</t>
    </rPh>
    <rPh sb="188" eb="191">
      <t>コウリツカ</t>
    </rPh>
    <rPh sb="192" eb="193">
      <t>オコナ</t>
    </rPh>
    <rPh sb="197" eb="19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</si>
</sst>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b/>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0.04</c:v>
                </c:pt>
                <c:pt idx="1">
                  <c:v>0.08</c:v>
                </c:pt>
                <c:pt idx="2">
                  <c:v>0.17</c:v>
                </c:pt>
                <c:pt idx="3">
                  <c:v>0.23</c:v>
                </c:pt>
                <c:pt idx="4">
                  <c:v>0.17</c:v>
                </c:pt>
              </c:numCache>
            </c:numRef>
          </c:val>
          <c:extLst>
            <c:ext xmlns:c16="http://schemas.microsoft.com/office/drawing/2014/chart" uri="{C3380CC4-5D6E-409C-BE32-E72D297353CC}">
              <c16:uniqueId val="{00000000-FB92-4E78-B9C6-A758948BBF3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0.38</c:v>
                </c:pt>
                <c:pt idx="1">
                  <c:v>0.35</c:v>
                </c:pt>
                <c:pt idx="2">
                  <c:v>0.39</c:v>
                </c:pt>
                <c:pt idx="3">
                  <c:v>0.43</c:v>
                </c:pt>
                <c:pt idx="4">
                  <c:v>0.39</c:v>
                </c:pt>
              </c:numCache>
            </c:numRef>
          </c:val>
          <c:smooth val="0"/>
          <c:extLst>
            <c:ext xmlns:c16="http://schemas.microsoft.com/office/drawing/2014/chart" uri="{C3380CC4-5D6E-409C-BE32-E72D297353CC}">
              <c16:uniqueId val="{00000001-FB92-4E78-B9C6-A758948BBF3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96.09</c:v>
                </c:pt>
                <c:pt idx="1">
                  <c:v>93.15</c:v>
                </c:pt>
                <c:pt idx="2">
                  <c:v>92.42</c:v>
                </c:pt>
                <c:pt idx="3">
                  <c:v>95.02</c:v>
                </c:pt>
                <c:pt idx="4">
                  <c:v>90.94</c:v>
                </c:pt>
              </c:numCache>
            </c:numRef>
          </c:val>
          <c:extLst>
            <c:ext xmlns:c16="http://schemas.microsoft.com/office/drawing/2014/chart" uri="{C3380CC4-5D6E-409C-BE32-E72D297353CC}">
              <c16:uniqueId val="{00000000-36FC-4F7A-B2F4-5C041F03B64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59.58</c:v>
                </c:pt>
                <c:pt idx="1">
                  <c:v>58.79</c:v>
                </c:pt>
                <c:pt idx="2">
                  <c:v>59.16</c:v>
                </c:pt>
                <c:pt idx="3">
                  <c:v>59.44</c:v>
                </c:pt>
                <c:pt idx="4">
                  <c:v>57.38</c:v>
                </c:pt>
              </c:numCache>
            </c:numRef>
          </c:val>
          <c:smooth val="0"/>
          <c:extLst>
            <c:ext xmlns:c16="http://schemas.microsoft.com/office/drawing/2014/chart" uri="{C3380CC4-5D6E-409C-BE32-E72D297353CC}">
              <c16:uniqueId val="{00000001-36FC-4F7A-B2F4-5C041F03B64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89.87</c:v>
                </c:pt>
                <c:pt idx="1">
                  <c:v>90.31</c:v>
                </c:pt>
                <c:pt idx="2">
                  <c:v>90.61</c:v>
                </c:pt>
                <c:pt idx="3">
                  <c:v>90.82</c:v>
                </c:pt>
                <c:pt idx="4">
                  <c:v>91.41</c:v>
                </c:pt>
              </c:numCache>
            </c:numRef>
          </c:val>
          <c:extLst>
            <c:ext xmlns:c16="http://schemas.microsoft.com/office/drawing/2014/chart" uri="{C3380CC4-5D6E-409C-BE32-E72D297353CC}">
              <c16:uniqueId val="{00000000-1422-43C1-86FA-ABB5E1C42D2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98.71</c:v>
                </c:pt>
                <c:pt idx="1">
                  <c:v>98.76</c:v>
                </c:pt>
                <c:pt idx="2">
                  <c:v>98.86</c:v>
                </c:pt>
                <c:pt idx="3">
                  <c:v>98.9</c:v>
                </c:pt>
                <c:pt idx="4">
                  <c:v>98.98</c:v>
                </c:pt>
              </c:numCache>
            </c:numRef>
          </c:val>
          <c:smooth val="0"/>
          <c:extLst>
            <c:ext xmlns:c16="http://schemas.microsoft.com/office/drawing/2014/chart" uri="{C3380CC4-5D6E-409C-BE32-E72D297353CC}">
              <c16:uniqueId val="{00000001-1422-43C1-86FA-ABB5E1C42D2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101.04</c:v>
                </c:pt>
                <c:pt idx="1">
                  <c:v>104.08</c:v>
                </c:pt>
                <c:pt idx="2">
                  <c:v>107.84</c:v>
                </c:pt>
                <c:pt idx="3">
                  <c:v>107.42</c:v>
                </c:pt>
                <c:pt idx="4">
                  <c:v>102.77</c:v>
                </c:pt>
              </c:numCache>
            </c:numRef>
          </c:val>
          <c:extLst>
            <c:ext xmlns:c16="http://schemas.microsoft.com/office/drawing/2014/chart" uri="{C3380CC4-5D6E-409C-BE32-E72D297353CC}">
              <c16:uniqueId val="{00000000-A701-4680-987A-B5BB21ACFED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108.24</c:v>
                </c:pt>
                <c:pt idx="1">
                  <c:v>108.59</c:v>
                </c:pt>
                <c:pt idx="2">
                  <c:v>109.1</c:v>
                </c:pt>
                <c:pt idx="3">
                  <c:v>109.39</c:v>
                </c:pt>
                <c:pt idx="4">
                  <c:v>109.5</c:v>
                </c:pt>
              </c:numCache>
            </c:numRef>
          </c:val>
          <c:smooth val="0"/>
          <c:extLst>
            <c:ext xmlns:c16="http://schemas.microsoft.com/office/drawing/2014/chart" uri="{C3380CC4-5D6E-409C-BE32-E72D297353CC}">
              <c16:uniqueId val="{00000001-A701-4680-987A-B5BB21ACFED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21.2</c:v>
                </c:pt>
                <c:pt idx="1">
                  <c:v>23.25</c:v>
                </c:pt>
                <c:pt idx="2">
                  <c:v>25.11</c:v>
                </c:pt>
                <c:pt idx="3">
                  <c:v>27.03</c:v>
                </c:pt>
                <c:pt idx="4">
                  <c:v>28.65</c:v>
                </c:pt>
              </c:numCache>
            </c:numRef>
          </c:val>
          <c:extLst>
            <c:ext xmlns:c16="http://schemas.microsoft.com/office/drawing/2014/chart" uri="{C3380CC4-5D6E-409C-BE32-E72D297353CC}">
              <c16:uniqueId val="{00000000-578B-4957-82F5-F797FE57D90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42</c:v>
                </c:pt>
                <c:pt idx="1">
                  <c:v>43.2</c:v>
                </c:pt>
                <c:pt idx="2">
                  <c:v>44.55</c:v>
                </c:pt>
                <c:pt idx="3">
                  <c:v>45.79</c:v>
                </c:pt>
                <c:pt idx="4">
                  <c:v>47.06</c:v>
                </c:pt>
              </c:numCache>
            </c:numRef>
          </c:val>
          <c:smooth val="0"/>
          <c:extLst>
            <c:ext xmlns:c16="http://schemas.microsoft.com/office/drawing/2014/chart" uri="{C3380CC4-5D6E-409C-BE32-E72D297353CC}">
              <c16:uniqueId val="{00000001-578B-4957-82F5-F797FE57D90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1.05</c:v>
                </c:pt>
                <c:pt idx="1">
                  <c:v>1.03</c:v>
                </c:pt>
                <c:pt idx="2">
                  <c:v>1.07</c:v>
                </c:pt>
                <c:pt idx="3">
                  <c:v>1.72</c:v>
                </c:pt>
                <c:pt idx="4">
                  <c:v>2.41</c:v>
                </c:pt>
              </c:numCache>
            </c:numRef>
          </c:val>
          <c:extLst>
            <c:ext xmlns:c16="http://schemas.microsoft.com/office/drawing/2014/chart" uri="{C3380CC4-5D6E-409C-BE32-E72D297353CC}">
              <c16:uniqueId val="{00000000-80AF-4048-9DA3-43A8F2F4D4E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6.95</c:v>
                </c:pt>
                <c:pt idx="1">
                  <c:v>7.39</c:v>
                </c:pt>
                <c:pt idx="2">
                  <c:v>8.25</c:v>
                </c:pt>
                <c:pt idx="3">
                  <c:v>9</c:v>
                </c:pt>
                <c:pt idx="4">
                  <c:v>9.6300000000000008</c:v>
                </c:pt>
              </c:numCache>
            </c:numRef>
          </c:val>
          <c:smooth val="0"/>
          <c:extLst>
            <c:ext xmlns:c16="http://schemas.microsoft.com/office/drawing/2014/chart" uri="{C3380CC4-5D6E-409C-BE32-E72D297353CC}">
              <c16:uniqueId val="{00000001-80AF-4048-9DA3-43A8F2F4D4E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9BB-44E4-8FBD-2B2F4365E96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0.61</c:v>
                </c:pt>
                <c:pt idx="1">
                  <c:v>0.54</c:v>
                </c:pt>
                <c:pt idx="2">
                  <c:v>0.36</c:v>
                </c:pt>
                <c:pt idx="3">
                  <c:v>0.22</c:v>
                </c:pt>
                <c:pt idx="4">
                  <c:v>0.01</c:v>
                </c:pt>
              </c:numCache>
            </c:numRef>
          </c:val>
          <c:smooth val="0"/>
          <c:extLst>
            <c:ext xmlns:c16="http://schemas.microsoft.com/office/drawing/2014/chart" uri="{C3380CC4-5D6E-409C-BE32-E72D297353CC}">
              <c16:uniqueId val="{00000001-A9BB-44E4-8FBD-2B2F4365E96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22.19</c:v>
                </c:pt>
                <c:pt idx="1">
                  <c:v>23.85</c:v>
                </c:pt>
                <c:pt idx="2">
                  <c:v>20.83</c:v>
                </c:pt>
                <c:pt idx="3">
                  <c:v>35.869999999999997</c:v>
                </c:pt>
                <c:pt idx="4">
                  <c:v>32.44</c:v>
                </c:pt>
              </c:numCache>
            </c:numRef>
          </c:val>
          <c:extLst>
            <c:ext xmlns:c16="http://schemas.microsoft.com/office/drawing/2014/chart" uri="{C3380CC4-5D6E-409C-BE32-E72D297353CC}">
              <c16:uniqueId val="{00000000-1332-4014-A6FC-0CDFCEEAC66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55.68</c:v>
                </c:pt>
                <c:pt idx="1">
                  <c:v>56.18</c:v>
                </c:pt>
                <c:pt idx="2">
                  <c:v>59.45</c:v>
                </c:pt>
                <c:pt idx="3">
                  <c:v>64.94</c:v>
                </c:pt>
                <c:pt idx="4">
                  <c:v>70.08</c:v>
                </c:pt>
              </c:numCache>
            </c:numRef>
          </c:val>
          <c:smooth val="0"/>
          <c:extLst>
            <c:ext xmlns:c16="http://schemas.microsoft.com/office/drawing/2014/chart" uri="{C3380CC4-5D6E-409C-BE32-E72D297353CC}">
              <c16:uniqueId val="{00000001-1332-4014-A6FC-0CDFCEEAC66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1180.3699999999999</c:v>
                </c:pt>
                <c:pt idx="1">
                  <c:v>1079.1600000000001</c:v>
                </c:pt>
                <c:pt idx="2">
                  <c:v>1034.9000000000001</c:v>
                </c:pt>
                <c:pt idx="3">
                  <c:v>1053.76</c:v>
                </c:pt>
                <c:pt idx="4">
                  <c:v>1218.22</c:v>
                </c:pt>
              </c:numCache>
            </c:numRef>
          </c:val>
          <c:extLst>
            <c:ext xmlns:c16="http://schemas.microsoft.com/office/drawing/2014/chart" uri="{C3380CC4-5D6E-409C-BE32-E72D297353CC}">
              <c16:uniqueId val="{00000000-4927-4ED4-B050-8B60A8713E4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627.59</c:v>
                </c:pt>
                <c:pt idx="1">
                  <c:v>594.09</c:v>
                </c:pt>
                <c:pt idx="2">
                  <c:v>576.02</c:v>
                </c:pt>
                <c:pt idx="3">
                  <c:v>549.48</c:v>
                </c:pt>
                <c:pt idx="4">
                  <c:v>537.13</c:v>
                </c:pt>
              </c:numCache>
            </c:numRef>
          </c:val>
          <c:smooth val="0"/>
          <c:extLst>
            <c:ext xmlns:c16="http://schemas.microsoft.com/office/drawing/2014/chart" uri="{C3380CC4-5D6E-409C-BE32-E72D297353CC}">
              <c16:uniqueId val="{00000001-4927-4ED4-B050-8B60A8713E4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99.66</c:v>
                </c:pt>
                <c:pt idx="1">
                  <c:v>104.87</c:v>
                </c:pt>
                <c:pt idx="2">
                  <c:v>110.4</c:v>
                </c:pt>
                <c:pt idx="3">
                  <c:v>107.53</c:v>
                </c:pt>
                <c:pt idx="4">
                  <c:v>96.93</c:v>
                </c:pt>
              </c:numCache>
            </c:numRef>
          </c:val>
          <c:extLst>
            <c:ext xmlns:c16="http://schemas.microsoft.com/office/drawing/2014/chart" uri="{C3380CC4-5D6E-409C-BE32-E72D297353CC}">
              <c16:uniqueId val="{00000000-AEB6-472B-B36E-1F1A47BF200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113.93</c:v>
                </c:pt>
                <c:pt idx="1">
                  <c:v>114.03</c:v>
                </c:pt>
                <c:pt idx="2">
                  <c:v>113.34</c:v>
                </c:pt>
                <c:pt idx="3">
                  <c:v>113.83</c:v>
                </c:pt>
                <c:pt idx="4">
                  <c:v>112.43</c:v>
                </c:pt>
              </c:numCache>
            </c:numRef>
          </c:val>
          <c:smooth val="0"/>
          <c:extLst>
            <c:ext xmlns:c16="http://schemas.microsoft.com/office/drawing/2014/chart" uri="{C3380CC4-5D6E-409C-BE32-E72D297353CC}">
              <c16:uniqueId val="{00000001-AEB6-472B-B36E-1F1A47BF200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173.06</c:v>
                </c:pt>
                <c:pt idx="1">
                  <c:v>164.54</c:v>
                </c:pt>
                <c:pt idx="2">
                  <c:v>156.02000000000001</c:v>
                </c:pt>
                <c:pt idx="3">
                  <c:v>160.59</c:v>
                </c:pt>
                <c:pt idx="4">
                  <c:v>177.61</c:v>
                </c:pt>
              </c:numCache>
            </c:numRef>
          </c:val>
          <c:extLst>
            <c:ext xmlns:c16="http://schemas.microsoft.com/office/drawing/2014/chart" uri="{C3380CC4-5D6E-409C-BE32-E72D297353CC}">
              <c16:uniqueId val="{00000000-A40E-47C2-A66D-A984DBC2A86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116.77</c:v>
                </c:pt>
                <c:pt idx="1">
                  <c:v>116.93</c:v>
                </c:pt>
                <c:pt idx="2">
                  <c:v>117.4</c:v>
                </c:pt>
                <c:pt idx="3">
                  <c:v>116.87</c:v>
                </c:pt>
                <c:pt idx="4">
                  <c:v>118.55</c:v>
                </c:pt>
              </c:numCache>
            </c:numRef>
          </c:val>
          <c:smooth val="0"/>
          <c:extLst>
            <c:ext xmlns:c16="http://schemas.microsoft.com/office/drawing/2014/chart" uri="{C3380CC4-5D6E-409C-BE32-E72D297353CC}">
              <c16:uniqueId val="{00000001-A40E-47C2-A66D-A984DBC2A86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G37" zoomScale="90" zoomScaleNormal="90" workbookViewId="0">
      <selection activeCell="CF74" sqref="CF7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新潟県　新潟市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政令市等</v>
      </c>
      <c r="X8" s="77"/>
      <c r="Y8" s="77"/>
      <c r="Z8" s="77"/>
      <c r="AA8" s="77"/>
      <c r="AB8" s="77"/>
      <c r="AC8" s="77"/>
      <c r="AD8" s="78" t="str">
        <f>データ!$M$6</f>
        <v>非設置</v>
      </c>
      <c r="AE8" s="78"/>
      <c r="AF8" s="78"/>
      <c r="AG8" s="78"/>
      <c r="AH8" s="78"/>
      <c r="AI8" s="78"/>
      <c r="AJ8" s="78"/>
      <c r="AK8" s="3"/>
      <c r="AL8" s="74">
        <f>データ!S6</f>
        <v>792868</v>
      </c>
      <c r="AM8" s="74"/>
      <c r="AN8" s="74"/>
      <c r="AO8" s="74"/>
      <c r="AP8" s="74"/>
      <c r="AQ8" s="74"/>
      <c r="AR8" s="74"/>
      <c r="AS8" s="74"/>
      <c r="AT8" s="73">
        <f>データ!T6</f>
        <v>726.45</v>
      </c>
      <c r="AU8" s="73"/>
      <c r="AV8" s="73"/>
      <c r="AW8" s="73"/>
      <c r="AX8" s="73"/>
      <c r="AY8" s="73"/>
      <c r="AZ8" s="73"/>
      <c r="BA8" s="73"/>
      <c r="BB8" s="73">
        <f>データ!U6</f>
        <v>1091.43</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f>データ!O6</f>
        <v>44.83</v>
      </c>
      <c r="J10" s="73"/>
      <c r="K10" s="73"/>
      <c r="L10" s="73"/>
      <c r="M10" s="73"/>
      <c r="N10" s="73"/>
      <c r="O10" s="73"/>
      <c r="P10" s="73">
        <f>データ!P6</f>
        <v>83.23</v>
      </c>
      <c r="Q10" s="73"/>
      <c r="R10" s="73"/>
      <c r="S10" s="73"/>
      <c r="T10" s="73"/>
      <c r="U10" s="73"/>
      <c r="V10" s="73"/>
      <c r="W10" s="73">
        <f>データ!Q6</f>
        <v>66.150000000000006</v>
      </c>
      <c r="X10" s="73"/>
      <c r="Y10" s="73"/>
      <c r="Z10" s="73"/>
      <c r="AA10" s="73"/>
      <c r="AB10" s="73"/>
      <c r="AC10" s="73"/>
      <c r="AD10" s="74">
        <f>データ!R6</f>
        <v>2991</v>
      </c>
      <c r="AE10" s="74"/>
      <c r="AF10" s="74"/>
      <c r="AG10" s="74"/>
      <c r="AH10" s="74"/>
      <c r="AI10" s="74"/>
      <c r="AJ10" s="74"/>
      <c r="AK10" s="2"/>
      <c r="AL10" s="74">
        <f>データ!V6</f>
        <v>657450</v>
      </c>
      <c r="AM10" s="74"/>
      <c r="AN10" s="74"/>
      <c r="AO10" s="74"/>
      <c r="AP10" s="74"/>
      <c r="AQ10" s="74"/>
      <c r="AR10" s="74"/>
      <c r="AS10" s="74"/>
      <c r="AT10" s="73">
        <f>データ!W6</f>
        <v>118.6</v>
      </c>
      <c r="AU10" s="73"/>
      <c r="AV10" s="73"/>
      <c r="AW10" s="73"/>
      <c r="AX10" s="73"/>
      <c r="AY10" s="73"/>
      <c r="AZ10" s="73"/>
      <c r="BA10" s="73"/>
      <c r="BB10" s="73">
        <f>データ!X6</f>
        <v>5543.42</v>
      </c>
      <c r="BC10" s="73"/>
      <c r="BD10" s="73"/>
      <c r="BE10" s="73"/>
      <c r="BF10" s="73"/>
      <c r="BG10" s="73"/>
      <c r="BH10" s="73"/>
      <c r="BI10" s="73"/>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110</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j0d8tQwxe/Oik674gAqvsUzRbwQEj6xfR5GGVpRVnQEFo1Fmdukz62M+IbGvLuV3UE90GwEhuHJsOZBEN02PXQ==" saltValue="M4KlQmZyVv9nAJ102uWZD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151009</v>
      </c>
      <c r="D6" s="33">
        <f t="shared" si="3"/>
        <v>46</v>
      </c>
      <c r="E6" s="33">
        <f t="shared" si="3"/>
        <v>17</v>
      </c>
      <c r="F6" s="33">
        <f t="shared" si="3"/>
        <v>1</v>
      </c>
      <c r="G6" s="33">
        <f t="shared" si="3"/>
        <v>0</v>
      </c>
      <c r="H6" s="33" t="str">
        <f t="shared" si="3"/>
        <v>新潟県　新潟市</v>
      </c>
      <c r="I6" s="33" t="str">
        <f t="shared" si="3"/>
        <v>法適用</v>
      </c>
      <c r="J6" s="33" t="str">
        <f t="shared" si="3"/>
        <v>下水道事業</v>
      </c>
      <c r="K6" s="33" t="str">
        <f t="shared" si="3"/>
        <v>公共下水道</v>
      </c>
      <c r="L6" s="33" t="str">
        <f t="shared" si="3"/>
        <v>政令市等</v>
      </c>
      <c r="M6" s="33" t="str">
        <f t="shared" si="3"/>
        <v>非設置</v>
      </c>
      <c r="N6" s="34" t="str">
        <f t="shared" si="3"/>
        <v>-</v>
      </c>
      <c r="O6" s="34">
        <f t="shared" si="3"/>
        <v>44.83</v>
      </c>
      <c r="P6" s="34">
        <f t="shared" si="3"/>
        <v>83.23</v>
      </c>
      <c r="Q6" s="34">
        <f t="shared" si="3"/>
        <v>66.150000000000006</v>
      </c>
      <c r="R6" s="34">
        <f t="shared" si="3"/>
        <v>2991</v>
      </c>
      <c r="S6" s="34">
        <f t="shared" si="3"/>
        <v>792868</v>
      </c>
      <c r="T6" s="34">
        <f t="shared" si="3"/>
        <v>726.45</v>
      </c>
      <c r="U6" s="34">
        <f t="shared" si="3"/>
        <v>1091.43</v>
      </c>
      <c r="V6" s="34">
        <f t="shared" si="3"/>
        <v>657450</v>
      </c>
      <c r="W6" s="34">
        <f t="shared" si="3"/>
        <v>118.6</v>
      </c>
      <c r="X6" s="34">
        <f t="shared" si="3"/>
        <v>5543.42</v>
      </c>
      <c r="Y6" s="35">
        <f>IF(Y7="",NA(),Y7)</f>
        <v>101.04</v>
      </c>
      <c r="Z6" s="35">
        <f t="shared" ref="Z6:AH6" si="4">IF(Z7="",NA(),Z7)</f>
        <v>104.08</v>
      </c>
      <c r="AA6" s="35">
        <f t="shared" si="4"/>
        <v>107.84</v>
      </c>
      <c r="AB6" s="35">
        <f t="shared" si="4"/>
        <v>107.42</v>
      </c>
      <c r="AC6" s="35">
        <f t="shared" si="4"/>
        <v>102.77</v>
      </c>
      <c r="AD6" s="35">
        <f t="shared" si="4"/>
        <v>108.24</v>
      </c>
      <c r="AE6" s="35">
        <f t="shared" si="4"/>
        <v>108.59</v>
      </c>
      <c r="AF6" s="35">
        <f t="shared" si="4"/>
        <v>109.1</v>
      </c>
      <c r="AG6" s="35">
        <f t="shared" si="4"/>
        <v>109.39</v>
      </c>
      <c r="AH6" s="35">
        <f t="shared" si="4"/>
        <v>109.5</v>
      </c>
      <c r="AI6" s="34" t="str">
        <f>IF(AI7="","",IF(AI7="-","【-】","【"&amp;SUBSTITUTE(TEXT(AI7,"#,##0.00"),"-","△")&amp;"】"))</f>
        <v>【108.69】</v>
      </c>
      <c r="AJ6" s="34">
        <f>IF(AJ7="",NA(),AJ7)</f>
        <v>0</v>
      </c>
      <c r="AK6" s="34">
        <f t="shared" ref="AK6:AS6" si="5">IF(AK7="",NA(),AK7)</f>
        <v>0</v>
      </c>
      <c r="AL6" s="34">
        <f t="shared" si="5"/>
        <v>0</v>
      </c>
      <c r="AM6" s="34">
        <f t="shared" si="5"/>
        <v>0</v>
      </c>
      <c r="AN6" s="34">
        <f t="shared" si="5"/>
        <v>0</v>
      </c>
      <c r="AO6" s="35">
        <f t="shared" si="5"/>
        <v>0.61</v>
      </c>
      <c r="AP6" s="35">
        <f t="shared" si="5"/>
        <v>0.54</v>
      </c>
      <c r="AQ6" s="35">
        <f t="shared" si="5"/>
        <v>0.36</v>
      </c>
      <c r="AR6" s="35">
        <f t="shared" si="5"/>
        <v>0.22</v>
      </c>
      <c r="AS6" s="35">
        <f t="shared" si="5"/>
        <v>0.01</v>
      </c>
      <c r="AT6" s="34" t="str">
        <f>IF(AT7="","",IF(AT7="-","【-】","【"&amp;SUBSTITUTE(TEXT(AT7,"#,##0.00"),"-","△")&amp;"】"))</f>
        <v>【3.28】</v>
      </c>
      <c r="AU6" s="35">
        <f>IF(AU7="",NA(),AU7)</f>
        <v>22.19</v>
      </c>
      <c r="AV6" s="35">
        <f t="shared" ref="AV6:BD6" si="6">IF(AV7="",NA(),AV7)</f>
        <v>23.85</v>
      </c>
      <c r="AW6" s="35">
        <f t="shared" si="6"/>
        <v>20.83</v>
      </c>
      <c r="AX6" s="35">
        <f t="shared" si="6"/>
        <v>35.869999999999997</v>
      </c>
      <c r="AY6" s="35">
        <f t="shared" si="6"/>
        <v>32.44</v>
      </c>
      <c r="AZ6" s="35">
        <f t="shared" si="6"/>
        <v>55.68</v>
      </c>
      <c r="BA6" s="35">
        <f t="shared" si="6"/>
        <v>56.18</v>
      </c>
      <c r="BB6" s="35">
        <f t="shared" si="6"/>
        <v>59.45</v>
      </c>
      <c r="BC6" s="35">
        <f t="shared" si="6"/>
        <v>64.94</v>
      </c>
      <c r="BD6" s="35">
        <f t="shared" si="6"/>
        <v>70.08</v>
      </c>
      <c r="BE6" s="34" t="str">
        <f>IF(BE7="","",IF(BE7="-","【-】","【"&amp;SUBSTITUTE(TEXT(BE7,"#,##0.00"),"-","△")&amp;"】"))</f>
        <v>【69.49】</v>
      </c>
      <c r="BF6" s="35">
        <f>IF(BF7="",NA(),BF7)</f>
        <v>1180.3699999999999</v>
      </c>
      <c r="BG6" s="35">
        <f t="shared" ref="BG6:BO6" si="7">IF(BG7="",NA(),BG7)</f>
        <v>1079.1600000000001</v>
      </c>
      <c r="BH6" s="35">
        <f t="shared" si="7"/>
        <v>1034.9000000000001</v>
      </c>
      <c r="BI6" s="35">
        <f t="shared" si="7"/>
        <v>1053.76</v>
      </c>
      <c r="BJ6" s="35">
        <f t="shared" si="7"/>
        <v>1218.22</v>
      </c>
      <c r="BK6" s="35">
        <f t="shared" si="7"/>
        <v>627.59</v>
      </c>
      <c r="BL6" s="35">
        <f t="shared" si="7"/>
        <v>594.09</v>
      </c>
      <c r="BM6" s="35">
        <f t="shared" si="7"/>
        <v>576.02</v>
      </c>
      <c r="BN6" s="35">
        <f t="shared" si="7"/>
        <v>549.48</v>
      </c>
      <c r="BO6" s="35">
        <f t="shared" si="7"/>
        <v>537.13</v>
      </c>
      <c r="BP6" s="34" t="str">
        <f>IF(BP7="","",IF(BP7="-","【-】","【"&amp;SUBSTITUTE(TEXT(BP7,"#,##0.00"),"-","△")&amp;"】"))</f>
        <v>【682.78】</v>
      </c>
      <c r="BQ6" s="35">
        <f>IF(BQ7="",NA(),BQ7)</f>
        <v>99.66</v>
      </c>
      <c r="BR6" s="35">
        <f t="shared" ref="BR6:BZ6" si="8">IF(BR7="",NA(),BR7)</f>
        <v>104.87</v>
      </c>
      <c r="BS6" s="35">
        <f t="shared" si="8"/>
        <v>110.4</v>
      </c>
      <c r="BT6" s="35">
        <f t="shared" si="8"/>
        <v>107.53</v>
      </c>
      <c r="BU6" s="35">
        <f t="shared" si="8"/>
        <v>96.93</v>
      </c>
      <c r="BV6" s="35">
        <f t="shared" si="8"/>
        <v>113.93</v>
      </c>
      <c r="BW6" s="35">
        <f t="shared" si="8"/>
        <v>114.03</v>
      </c>
      <c r="BX6" s="35">
        <f t="shared" si="8"/>
        <v>113.34</v>
      </c>
      <c r="BY6" s="35">
        <f t="shared" si="8"/>
        <v>113.83</v>
      </c>
      <c r="BZ6" s="35">
        <f t="shared" si="8"/>
        <v>112.43</v>
      </c>
      <c r="CA6" s="34" t="str">
        <f>IF(CA7="","",IF(CA7="-","【-】","【"&amp;SUBSTITUTE(TEXT(CA7,"#,##0.00"),"-","△")&amp;"】"))</f>
        <v>【100.91】</v>
      </c>
      <c r="CB6" s="35">
        <f>IF(CB7="",NA(),CB7)</f>
        <v>173.06</v>
      </c>
      <c r="CC6" s="35">
        <f t="shared" ref="CC6:CK6" si="9">IF(CC7="",NA(),CC7)</f>
        <v>164.54</v>
      </c>
      <c r="CD6" s="35">
        <f t="shared" si="9"/>
        <v>156.02000000000001</v>
      </c>
      <c r="CE6" s="35">
        <f t="shared" si="9"/>
        <v>160.59</v>
      </c>
      <c r="CF6" s="35">
        <f t="shared" si="9"/>
        <v>177.61</v>
      </c>
      <c r="CG6" s="35">
        <f t="shared" si="9"/>
        <v>116.77</v>
      </c>
      <c r="CH6" s="35">
        <f t="shared" si="9"/>
        <v>116.93</v>
      </c>
      <c r="CI6" s="35">
        <f t="shared" si="9"/>
        <v>117.4</v>
      </c>
      <c r="CJ6" s="35">
        <f t="shared" si="9"/>
        <v>116.87</v>
      </c>
      <c r="CK6" s="35">
        <f t="shared" si="9"/>
        <v>118.55</v>
      </c>
      <c r="CL6" s="34" t="str">
        <f>IF(CL7="","",IF(CL7="-","【-】","【"&amp;SUBSTITUTE(TEXT(CL7,"#,##0.00"),"-","△")&amp;"】"))</f>
        <v>【136.86】</v>
      </c>
      <c r="CM6" s="35">
        <f>IF(CM7="",NA(),CM7)</f>
        <v>96.09</v>
      </c>
      <c r="CN6" s="35">
        <f t="shared" ref="CN6:CV6" si="10">IF(CN7="",NA(),CN7)</f>
        <v>93.15</v>
      </c>
      <c r="CO6" s="35">
        <f t="shared" si="10"/>
        <v>92.42</v>
      </c>
      <c r="CP6" s="35">
        <f t="shared" si="10"/>
        <v>95.02</v>
      </c>
      <c r="CQ6" s="35">
        <f t="shared" si="10"/>
        <v>90.94</v>
      </c>
      <c r="CR6" s="35">
        <f t="shared" si="10"/>
        <v>59.58</v>
      </c>
      <c r="CS6" s="35">
        <f t="shared" si="10"/>
        <v>58.79</v>
      </c>
      <c r="CT6" s="35">
        <f t="shared" si="10"/>
        <v>59.16</v>
      </c>
      <c r="CU6" s="35">
        <f t="shared" si="10"/>
        <v>59.44</v>
      </c>
      <c r="CV6" s="35">
        <f t="shared" si="10"/>
        <v>57.38</v>
      </c>
      <c r="CW6" s="34" t="str">
        <f>IF(CW7="","",IF(CW7="-","【-】","【"&amp;SUBSTITUTE(TEXT(CW7,"#,##0.00"),"-","△")&amp;"】"))</f>
        <v>【58.98】</v>
      </c>
      <c r="CX6" s="35">
        <f>IF(CX7="",NA(),CX7)</f>
        <v>89.87</v>
      </c>
      <c r="CY6" s="35">
        <f t="shared" ref="CY6:DG6" si="11">IF(CY7="",NA(),CY7)</f>
        <v>90.31</v>
      </c>
      <c r="CZ6" s="35">
        <f t="shared" si="11"/>
        <v>90.61</v>
      </c>
      <c r="DA6" s="35">
        <f t="shared" si="11"/>
        <v>90.82</v>
      </c>
      <c r="DB6" s="35">
        <f t="shared" si="11"/>
        <v>91.41</v>
      </c>
      <c r="DC6" s="35">
        <f t="shared" si="11"/>
        <v>98.71</v>
      </c>
      <c r="DD6" s="35">
        <f t="shared" si="11"/>
        <v>98.76</v>
      </c>
      <c r="DE6" s="35">
        <f t="shared" si="11"/>
        <v>98.86</v>
      </c>
      <c r="DF6" s="35">
        <f t="shared" si="11"/>
        <v>98.9</v>
      </c>
      <c r="DG6" s="35">
        <f t="shared" si="11"/>
        <v>98.98</v>
      </c>
      <c r="DH6" s="34" t="str">
        <f>IF(DH7="","",IF(DH7="-","【-】","【"&amp;SUBSTITUTE(TEXT(DH7,"#,##0.00"),"-","△")&amp;"】"))</f>
        <v>【95.20】</v>
      </c>
      <c r="DI6" s="35">
        <f>IF(DI7="",NA(),DI7)</f>
        <v>21.2</v>
      </c>
      <c r="DJ6" s="35">
        <f t="shared" ref="DJ6:DR6" si="12">IF(DJ7="",NA(),DJ7)</f>
        <v>23.25</v>
      </c>
      <c r="DK6" s="35">
        <f t="shared" si="12"/>
        <v>25.11</v>
      </c>
      <c r="DL6" s="35">
        <f t="shared" si="12"/>
        <v>27.03</v>
      </c>
      <c r="DM6" s="35">
        <f t="shared" si="12"/>
        <v>28.65</v>
      </c>
      <c r="DN6" s="35">
        <f t="shared" si="12"/>
        <v>42</v>
      </c>
      <c r="DO6" s="35">
        <f t="shared" si="12"/>
        <v>43.2</v>
      </c>
      <c r="DP6" s="35">
        <f t="shared" si="12"/>
        <v>44.55</v>
      </c>
      <c r="DQ6" s="35">
        <f t="shared" si="12"/>
        <v>45.79</v>
      </c>
      <c r="DR6" s="35">
        <f t="shared" si="12"/>
        <v>47.06</v>
      </c>
      <c r="DS6" s="34" t="str">
        <f>IF(DS7="","",IF(DS7="-","【-】","【"&amp;SUBSTITUTE(TEXT(DS7,"#,##0.00"),"-","△")&amp;"】"))</f>
        <v>【38.60】</v>
      </c>
      <c r="DT6" s="35">
        <f>IF(DT7="",NA(),DT7)</f>
        <v>1.05</v>
      </c>
      <c r="DU6" s="35">
        <f t="shared" ref="DU6:EC6" si="13">IF(DU7="",NA(),DU7)</f>
        <v>1.03</v>
      </c>
      <c r="DV6" s="35">
        <f t="shared" si="13"/>
        <v>1.07</v>
      </c>
      <c r="DW6" s="35">
        <f t="shared" si="13"/>
        <v>1.72</v>
      </c>
      <c r="DX6" s="35">
        <f t="shared" si="13"/>
        <v>2.41</v>
      </c>
      <c r="DY6" s="35">
        <f t="shared" si="13"/>
        <v>6.95</v>
      </c>
      <c r="DZ6" s="35">
        <f t="shared" si="13"/>
        <v>7.39</v>
      </c>
      <c r="EA6" s="35">
        <f t="shared" si="13"/>
        <v>8.25</v>
      </c>
      <c r="EB6" s="35">
        <f t="shared" si="13"/>
        <v>9</v>
      </c>
      <c r="EC6" s="35">
        <f t="shared" si="13"/>
        <v>9.6300000000000008</v>
      </c>
      <c r="ED6" s="34" t="str">
        <f>IF(ED7="","",IF(ED7="-","【-】","【"&amp;SUBSTITUTE(TEXT(ED7,"#,##0.00"),"-","△")&amp;"】"))</f>
        <v>【5.64】</v>
      </c>
      <c r="EE6" s="35">
        <f>IF(EE7="",NA(),EE7)</f>
        <v>0.04</v>
      </c>
      <c r="EF6" s="35">
        <f t="shared" ref="EF6:EN6" si="14">IF(EF7="",NA(),EF7)</f>
        <v>0.08</v>
      </c>
      <c r="EG6" s="35">
        <f t="shared" si="14"/>
        <v>0.17</v>
      </c>
      <c r="EH6" s="35">
        <f t="shared" si="14"/>
        <v>0.23</v>
      </c>
      <c r="EI6" s="35">
        <f t="shared" si="14"/>
        <v>0.17</v>
      </c>
      <c r="EJ6" s="35">
        <f t="shared" si="14"/>
        <v>0.38</v>
      </c>
      <c r="EK6" s="35">
        <f t="shared" si="14"/>
        <v>0.35</v>
      </c>
      <c r="EL6" s="35">
        <f t="shared" si="14"/>
        <v>0.39</v>
      </c>
      <c r="EM6" s="35">
        <f t="shared" si="14"/>
        <v>0.43</v>
      </c>
      <c r="EN6" s="35">
        <f t="shared" si="14"/>
        <v>0.39</v>
      </c>
      <c r="EO6" s="34" t="str">
        <f>IF(EO7="","",IF(EO7="-","【-】","【"&amp;SUBSTITUTE(TEXT(EO7,"#,##0.00"),"-","△")&amp;"】"))</f>
        <v>【0.23】</v>
      </c>
    </row>
    <row r="7" spans="1:148" s="36" customFormat="1" x14ac:dyDescent="0.15">
      <c r="A7" s="28"/>
      <c r="B7" s="37">
        <v>2018</v>
      </c>
      <c r="C7" s="37">
        <v>151009</v>
      </c>
      <c r="D7" s="37">
        <v>46</v>
      </c>
      <c r="E7" s="37">
        <v>17</v>
      </c>
      <c r="F7" s="37">
        <v>1</v>
      </c>
      <c r="G7" s="37">
        <v>0</v>
      </c>
      <c r="H7" s="37" t="s">
        <v>96</v>
      </c>
      <c r="I7" s="37" t="s">
        <v>97</v>
      </c>
      <c r="J7" s="37" t="s">
        <v>98</v>
      </c>
      <c r="K7" s="37" t="s">
        <v>99</v>
      </c>
      <c r="L7" s="37" t="s">
        <v>100</v>
      </c>
      <c r="M7" s="37" t="s">
        <v>101</v>
      </c>
      <c r="N7" s="38" t="s">
        <v>102</v>
      </c>
      <c r="O7" s="38">
        <v>44.83</v>
      </c>
      <c r="P7" s="38">
        <v>83.23</v>
      </c>
      <c r="Q7" s="38">
        <v>66.150000000000006</v>
      </c>
      <c r="R7" s="38">
        <v>2991</v>
      </c>
      <c r="S7" s="38">
        <v>792868</v>
      </c>
      <c r="T7" s="38">
        <v>726.45</v>
      </c>
      <c r="U7" s="38">
        <v>1091.43</v>
      </c>
      <c r="V7" s="38">
        <v>657450</v>
      </c>
      <c r="W7" s="38">
        <v>118.6</v>
      </c>
      <c r="X7" s="38">
        <v>5543.42</v>
      </c>
      <c r="Y7" s="38">
        <v>101.04</v>
      </c>
      <c r="Z7" s="38">
        <v>104.08</v>
      </c>
      <c r="AA7" s="38">
        <v>107.84</v>
      </c>
      <c r="AB7" s="38">
        <v>107.42</v>
      </c>
      <c r="AC7" s="38">
        <v>102.77</v>
      </c>
      <c r="AD7" s="38">
        <v>108.24</v>
      </c>
      <c r="AE7" s="38">
        <v>108.59</v>
      </c>
      <c r="AF7" s="38">
        <v>109.1</v>
      </c>
      <c r="AG7" s="38">
        <v>109.39</v>
      </c>
      <c r="AH7" s="38">
        <v>109.5</v>
      </c>
      <c r="AI7" s="38">
        <v>108.69</v>
      </c>
      <c r="AJ7" s="38">
        <v>0</v>
      </c>
      <c r="AK7" s="38">
        <v>0</v>
      </c>
      <c r="AL7" s="38">
        <v>0</v>
      </c>
      <c r="AM7" s="38">
        <v>0</v>
      </c>
      <c r="AN7" s="38">
        <v>0</v>
      </c>
      <c r="AO7" s="38">
        <v>0.61</v>
      </c>
      <c r="AP7" s="38">
        <v>0.54</v>
      </c>
      <c r="AQ7" s="38">
        <v>0.36</v>
      </c>
      <c r="AR7" s="38">
        <v>0.22</v>
      </c>
      <c r="AS7" s="38">
        <v>0.01</v>
      </c>
      <c r="AT7" s="38">
        <v>3.28</v>
      </c>
      <c r="AU7" s="38">
        <v>22.19</v>
      </c>
      <c r="AV7" s="38">
        <v>23.85</v>
      </c>
      <c r="AW7" s="38">
        <v>20.83</v>
      </c>
      <c r="AX7" s="38">
        <v>35.869999999999997</v>
      </c>
      <c r="AY7" s="38">
        <v>32.44</v>
      </c>
      <c r="AZ7" s="38">
        <v>55.68</v>
      </c>
      <c r="BA7" s="38">
        <v>56.18</v>
      </c>
      <c r="BB7" s="38">
        <v>59.45</v>
      </c>
      <c r="BC7" s="38">
        <v>64.94</v>
      </c>
      <c r="BD7" s="38">
        <v>70.08</v>
      </c>
      <c r="BE7" s="38">
        <v>69.489999999999995</v>
      </c>
      <c r="BF7" s="38">
        <v>1180.3699999999999</v>
      </c>
      <c r="BG7" s="38">
        <v>1079.1600000000001</v>
      </c>
      <c r="BH7" s="38">
        <v>1034.9000000000001</v>
      </c>
      <c r="BI7" s="38">
        <v>1053.76</v>
      </c>
      <c r="BJ7" s="38">
        <v>1218.22</v>
      </c>
      <c r="BK7" s="38">
        <v>627.59</v>
      </c>
      <c r="BL7" s="38">
        <v>594.09</v>
      </c>
      <c r="BM7" s="38">
        <v>576.02</v>
      </c>
      <c r="BN7" s="38">
        <v>549.48</v>
      </c>
      <c r="BO7" s="38">
        <v>537.13</v>
      </c>
      <c r="BP7" s="38">
        <v>682.78</v>
      </c>
      <c r="BQ7" s="38">
        <v>99.66</v>
      </c>
      <c r="BR7" s="38">
        <v>104.87</v>
      </c>
      <c r="BS7" s="38">
        <v>110.4</v>
      </c>
      <c r="BT7" s="38">
        <v>107.53</v>
      </c>
      <c r="BU7" s="38">
        <v>96.93</v>
      </c>
      <c r="BV7" s="38">
        <v>113.93</v>
      </c>
      <c r="BW7" s="38">
        <v>114.03</v>
      </c>
      <c r="BX7" s="38">
        <v>113.34</v>
      </c>
      <c r="BY7" s="38">
        <v>113.83</v>
      </c>
      <c r="BZ7" s="38">
        <v>112.43</v>
      </c>
      <c r="CA7" s="38">
        <v>100.91</v>
      </c>
      <c r="CB7" s="38">
        <v>173.06</v>
      </c>
      <c r="CC7" s="38">
        <v>164.54</v>
      </c>
      <c r="CD7" s="38">
        <v>156.02000000000001</v>
      </c>
      <c r="CE7" s="38">
        <v>160.59</v>
      </c>
      <c r="CF7" s="38">
        <v>177.61</v>
      </c>
      <c r="CG7" s="38">
        <v>116.77</v>
      </c>
      <c r="CH7" s="38">
        <v>116.93</v>
      </c>
      <c r="CI7" s="38">
        <v>117.4</v>
      </c>
      <c r="CJ7" s="38">
        <v>116.87</v>
      </c>
      <c r="CK7" s="38">
        <v>118.55</v>
      </c>
      <c r="CL7" s="38">
        <v>136.86000000000001</v>
      </c>
      <c r="CM7" s="38">
        <v>96.09</v>
      </c>
      <c r="CN7" s="38">
        <v>93.15</v>
      </c>
      <c r="CO7" s="38">
        <v>92.42</v>
      </c>
      <c r="CP7" s="38">
        <v>95.02</v>
      </c>
      <c r="CQ7" s="38">
        <v>90.94</v>
      </c>
      <c r="CR7" s="38">
        <v>59.58</v>
      </c>
      <c r="CS7" s="38">
        <v>58.79</v>
      </c>
      <c r="CT7" s="38">
        <v>59.16</v>
      </c>
      <c r="CU7" s="38">
        <v>59.44</v>
      </c>
      <c r="CV7" s="38">
        <v>57.38</v>
      </c>
      <c r="CW7" s="38">
        <v>58.98</v>
      </c>
      <c r="CX7" s="38">
        <v>89.87</v>
      </c>
      <c r="CY7" s="38">
        <v>90.31</v>
      </c>
      <c r="CZ7" s="38">
        <v>90.61</v>
      </c>
      <c r="DA7" s="38">
        <v>90.82</v>
      </c>
      <c r="DB7" s="38">
        <v>91.41</v>
      </c>
      <c r="DC7" s="38">
        <v>98.71</v>
      </c>
      <c r="DD7" s="38">
        <v>98.76</v>
      </c>
      <c r="DE7" s="38">
        <v>98.86</v>
      </c>
      <c r="DF7" s="38">
        <v>98.9</v>
      </c>
      <c r="DG7" s="38">
        <v>98.98</v>
      </c>
      <c r="DH7" s="38">
        <v>95.2</v>
      </c>
      <c r="DI7" s="38">
        <v>21.2</v>
      </c>
      <c r="DJ7" s="38">
        <v>23.25</v>
      </c>
      <c r="DK7" s="38">
        <v>25.11</v>
      </c>
      <c r="DL7" s="38">
        <v>27.03</v>
      </c>
      <c r="DM7" s="38">
        <v>28.65</v>
      </c>
      <c r="DN7" s="38">
        <v>42</v>
      </c>
      <c r="DO7" s="38">
        <v>43.2</v>
      </c>
      <c r="DP7" s="38">
        <v>44.55</v>
      </c>
      <c r="DQ7" s="38">
        <v>45.79</v>
      </c>
      <c r="DR7" s="38">
        <v>47.06</v>
      </c>
      <c r="DS7" s="38">
        <v>38.6</v>
      </c>
      <c r="DT7" s="38">
        <v>1.05</v>
      </c>
      <c r="DU7" s="38">
        <v>1.03</v>
      </c>
      <c r="DV7" s="38">
        <v>1.07</v>
      </c>
      <c r="DW7" s="38">
        <v>1.72</v>
      </c>
      <c r="DX7" s="38">
        <v>2.41</v>
      </c>
      <c r="DY7" s="38">
        <v>6.95</v>
      </c>
      <c r="DZ7" s="38">
        <v>7.39</v>
      </c>
      <c r="EA7" s="38">
        <v>8.25</v>
      </c>
      <c r="EB7" s="38">
        <v>9</v>
      </c>
      <c r="EC7" s="38">
        <v>9.6300000000000008</v>
      </c>
      <c r="ED7" s="38">
        <v>5.64</v>
      </c>
      <c r="EE7" s="38">
        <v>0.04</v>
      </c>
      <c r="EF7" s="38">
        <v>0.08</v>
      </c>
      <c r="EG7" s="38">
        <v>0.17</v>
      </c>
      <c r="EH7" s="38">
        <v>0.23</v>
      </c>
      <c r="EI7" s="38">
        <v>0.17</v>
      </c>
      <c r="EJ7" s="38">
        <v>0.38</v>
      </c>
      <c r="EK7" s="38">
        <v>0.35</v>
      </c>
      <c r="EL7" s="38">
        <v>0.39</v>
      </c>
      <c r="EM7" s="38">
        <v>0.43</v>
      </c>
      <c r="EN7" s="38">
        <v>0.39</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新潟市</cp:lastModifiedBy>
  <dcterms:created xsi:type="dcterms:W3CDTF">2019-12-05T04:43:45Z</dcterms:created>
  <dcterms:modified xsi:type="dcterms:W3CDTF">2020-02-06T02:08:50Z</dcterms:modified>
  <cp:category/>
</cp:coreProperties>
</file>