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ZAIMU\share\財務課NAS\23経営企画室\s9-kikaku\006経営比較分析表（総務省・H27～）\R01\総務省提出用\"/>
    </mc:Choice>
  </mc:AlternateContent>
  <workbookProtection workbookAlgorithmName="SHA-512" workbookHashValue="lohE4PGcykEgiVfUskBpo/YSrBXwHE7VB9uLMUhsd5EAAZhj0HtKNvcv9FVQ4H3XgTRDq2eFMFa4yAcHYGxPQQ==" workbookSaltValue="3Ypaks2VCU4HFUjAnt9MPA=="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<sst xmlns="http://schemas.openxmlformats.org/spreadsheetml/2006/main" count="220" uniqueCount="108">
  <si>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</si>
  <si>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</si>
  <si>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</si>
  <si>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</si>
  <si>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</si>
  <si>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</si>
  <si>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</si>
  <si>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</si>
  <si>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</si>
  <si>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</si>
  <si>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</si>
  <si>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</si>
  <si>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</si>
  <si>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</si>
  <si>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</si>
  <si>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</si>
  <si>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</si>
  <si>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</si>
  <si>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</si>
  <si>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</si>
  <si>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</si>
  <si>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</si>
  <si>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</si>
  <si>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</si>
  <si>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</si>
  <si>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</si>
  <si>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</si>
  <si>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</si>
  <si>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</si>
  <si>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</si>
  <si>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</si>
  <si>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</si>
  <si>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</si>
  <si>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</si>
  <si>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</si>
  <si>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</si>
  <si>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</si>
  <si>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</si>
  <si>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</si>
  <si>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</si>
  <si>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</si>
  <si>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</si>
  <si>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</si>
  <si>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</si>
  <si>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</si>
  <si>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</si>
  <si>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</si>
  <si>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</si>
  <si>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</si>
  <si>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</si>
  <si>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</si>
  <si>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</si>
  <si>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</si>
  <si>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</si>
  <si>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</si>
  <si>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</si>
  <si>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</si>
  <si>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</si>
  <si>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</si>
  <si>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</si>
  <si>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</si>
  <si>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</si>
  <si>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</si>
  <si>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</si>
  <si>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</si>
  <si>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</si>
  <si>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</si>
  <si>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</si>
  <si>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</si>
  <si>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</si>
  <si>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</si>
  <si>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</si>
  <si>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</si>
  <si>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</si>
  <si>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</si>
  <si>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</si>
  <si>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</si>
  <si>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</si>
  <si>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</si>
  <si>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</si>
  <si>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</si>
  <si>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</si>
  <si>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</si>
  <si>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</si>
  <si>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</si>
  <si>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</si>
  <si>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</si>
  <si>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</si>
  <si>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</si>
  <si>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</si>
  <si>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</si>
  <si>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</si>
  <si>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</si>
  <si>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</si>
  <si>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</si>
  <si>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</si>
  <si>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</si>
  <si>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</si>
  <si>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</si>
  <si>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</si>
  <si>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</si>
  <si>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</si>
  <si>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</si>
  <si>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</si>
  <si>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</si>
  <si>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｢①経常収支比率｣は、減価償却費や修繕費などの経費が増加した結果、前年度と比較して低下したものの、100％を超える水準を維持している。
　また、｢②累積欠損金比率｣は、累積欠損金が発生していないため0％となっており、健全な経営を維持している。
　｢③流動比率｣は、未払金の減などにより前年度と比較して大幅に上昇し、平均値と比べても高い水準にあり、十分な支払能力を確保している。
　｢④企業債残高対給水収益比率｣は、企業債の償還が着実に進んでいるため改善傾向にあり、平均値と比較しても低い水準を維持している。
　｢⑦施設利用率｣は平均値を下回っているが、｢⑤料金回収率｣は100％を超え、平均値を上回る水準で推移しているため、経営の効率性は確保されている。
　｢⑧有収率｣は100％であり、施設の稼働状況が全て収益に反映されている。</t>
    <rPh sb="12" eb="14">
      <t>ゲンカ</t>
    </rPh>
    <rPh sb="14" eb="17">
      <t>ショウキャクヒ</t>
    </rPh>
    <rPh sb="18" eb="21">
      <t>シュウゼンヒ</t>
    </rPh>
    <rPh sb="24" eb="26">
      <t>ケイヒ</t>
    </rPh>
    <rPh sb="138" eb="139">
      <t>ゲン</t>
    </rPh>
    <rPh sb="152" eb="154">
      <t>オオハバ</t>
    </rPh>
    <rPh sb="155" eb="157">
      <t>ジョウショウ</t>
    </rPh>
    <rPh sb="210" eb="213">
      <t>キギョウサイ</t>
    </rPh>
    <rPh sb="214" eb="216">
      <t>ショウカン</t>
    </rPh>
    <rPh sb="217" eb="219">
      <t>チャクジツ</t>
    </rPh>
    <rPh sb="220" eb="221">
      <t>スス</t>
    </rPh>
    <rPh sb="227" eb="229">
      <t>カイゼン</t>
    </rPh>
    <rPh sb="229" eb="231">
      <t>ケイコウ</t>
    </rPh>
    <rPh sb="235" eb="238">
      <t>ヘイキンチ</t>
    </rPh>
    <rPh sb="239" eb="241">
      <t>ヒカク</t>
    </rPh>
    <rPh sb="244" eb="245">
      <t>ヒク</t>
    </rPh>
    <rPh sb="246" eb="248">
      <t>スイジュン</t>
    </rPh>
    <rPh sb="249" eb="251">
      <t>イジ</t>
    </rPh>
    <rPh sb="297" eb="300">
      <t>ヘイキンチ</t>
    </rPh>
    <rPh sb="301" eb="303">
      <t>ウワマワ</t>
    </rPh>
    <phoneticPr fontId="4"/>
  </si>
  <si>
    <t>　｢①有形固定資産減価償却率｣は、県央第一水道の浄水処理施設の増設により、前年度と比較して低下し、平均値より低い水準となった。今後も計画的な修繕、更新・改良工事を実施し、設備機能の維持を図る必要がある。
　｢②管路経年化率」及び｢③管路更新率｣は、各水道の運転開始が昭和58年以降であり法定耐用年数（40年）を経過した管路が存在しないため、0％で推移している。管路の大規模な更新を要する時期には至っていないが、将来に向けて、更新時期やコストについての検討を行っていく。</t>
    <rPh sb="17" eb="19">
      <t>ケンオウ</t>
    </rPh>
    <rPh sb="19" eb="21">
      <t>ダイイチ</t>
    </rPh>
    <rPh sb="21" eb="23">
      <t>スイドウ</t>
    </rPh>
    <rPh sb="24" eb="26">
      <t>ジョウスイ</t>
    </rPh>
    <rPh sb="26" eb="28">
      <t>ショリ</t>
    </rPh>
    <rPh sb="28" eb="30">
      <t>シセツ</t>
    </rPh>
    <rPh sb="31" eb="33">
      <t>ゾウセツ</t>
    </rPh>
    <rPh sb="37" eb="40">
      <t>ゼンネンド</t>
    </rPh>
    <rPh sb="41" eb="43">
      <t>ヒカク</t>
    </rPh>
    <rPh sb="45" eb="47">
      <t>テイカ</t>
    </rPh>
    <rPh sb="54" eb="55">
      <t>ヒク</t>
    </rPh>
    <rPh sb="63" eb="65">
      <t>コンゴ</t>
    </rPh>
    <rPh sb="125" eb="126">
      <t>カク</t>
    </rPh>
    <rPh sb="126" eb="128">
      <t>スイドウ</t>
    </rPh>
    <rPh sb="129" eb="131">
      <t>ウンテン</t>
    </rPh>
    <rPh sb="131" eb="133">
      <t>カイシ</t>
    </rPh>
    <phoneticPr fontId="4"/>
  </si>
  <si>
    <t>　経営の健全性・効率性は良好な状況で推移している。また、企業債等の償還も進み、財政的にも健全に推移している。
　水道事業は受水団体へ水道用水を卸供給しているため、水需要の変化なども考慮しながら、今後とも受水団体と連携し、健全経営を図っていくとともに、将来の大規模な更新に備え準備していく必要がある。
　また、受水団体との給水量及び料金に関する協議を進める中で、給水料金低減要望に応えるためにも給水量の維持確保が必要であることを理解してもらえるよう努めていく。</t>
    <rPh sb="129" eb="132">
      <t>ダイキボ</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</si>
</sst>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6A0-4946-ACFB-20127BF7BD87}"/>
            </c:ext>
          </c:extLst>
        </c:ser>
        <c:dLbls>
          <c:showLegendKey val="0"/>
          <c:showVal val="0"/>
          <c:showCatName val="0"/>
          <c:showSerName val="0"/>
          <c:showPercent val="0"/>
          <c:showBubbleSize val="0"/>
        </c:dLbls>
        <c:gapWidth val="150"/>
        <c:axId val="179663520"/>
        <c:axId val="17966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0.26</c:v>
                </c:pt>
                <c:pt idx="2">
                  <c:v>0.24</c:v>
                </c:pt>
                <c:pt idx="3">
                  <c:v>0.27</c:v>
                </c:pt>
                <c:pt idx="4">
                  <c:v>0.24</c:v>
                </c:pt>
              </c:numCache>
            </c:numRef>
          </c:val>
          <c:smooth val="0"/>
          <c:extLst xmlns:c16r2="http://schemas.microsoft.com/office/drawing/2015/06/chart">
            <c:ext xmlns:c16="http://schemas.microsoft.com/office/drawing/2014/chart" uri="{C3380CC4-5D6E-409C-BE32-E72D297353CC}">
              <c16:uniqueId val="{00000001-66A0-4946-ACFB-20127BF7BD87}"/>
            </c:ext>
          </c:extLst>
        </c:ser>
        <c:dLbls>
          <c:showLegendKey val="0"/>
          <c:showVal val="0"/>
          <c:showCatName val="0"/>
          <c:showSerName val="0"/>
          <c:showPercent val="0"/>
          <c:showBubbleSize val="0"/>
        </c:dLbls>
        <c:marker val="1"/>
        <c:smooth val="0"/>
        <c:axId val="179663520"/>
        <c:axId val="179662736"/>
      </c:lineChart>
      <c:dateAx>
        <c:axId val="179663520"/>
        <c:scaling>
          <c:orientation val="minMax"/>
        </c:scaling>
        <c:delete val="1"/>
        <c:axPos val="b"/>
        <c:numFmt formatCode="ge" sourceLinked="1"/>
        <c:majorTickMark val="none"/>
        <c:minorTickMark val="none"/>
        <c:tickLblPos val="none"/>
        <c:crossAx val="179662736"/>
        <c:crosses val="autoZero"/>
        <c:auto val="1"/>
        <c:lblOffset val="100"/>
        <c:baseTimeUnit val="years"/>
      </c:dateAx>
      <c:valAx>
        <c:axId val="17966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66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57.68</c:v>
                </c:pt>
                <c:pt idx="1">
                  <c:v>58.54</c:v>
                </c:pt>
                <c:pt idx="2">
                  <c:v>58.25</c:v>
                </c:pt>
                <c:pt idx="3">
                  <c:v>58.54</c:v>
                </c:pt>
                <c:pt idx="4">
                  <c:v>58.54</c:v>
                </c:pt>
              </c:numCache>
            </c:numRef>
          </c:val>
          <c:extLst xmlns:c16r2="http://schemas.microsoft.com/office/drawing/2015/06/chart">
            <c:ext xmlns:c16="http://schemas.microsoft.com/office/drawing/2014/chart" uri="{C3380CC4-5D6E-409C-BE32-E72D297353CC}">
              <c16:uniqueId val="{00000000-D2C8-4CCC-96C2-6287DD1F8C98}"/>
            </c:ext>
          </c:extLst>
        </c:ser>
        <c:dLbls>
          <c:showLegendKey val="0"/>
          <c:showVal val="0"/>
          <c:showCatName val="0"/>
          <c:showSerName val="0"/>
          <c:showPercent val="0"/>
          <c:showBubbleSize val="0"/>
        </c:dLbls>
        <c:gapWidth val="150"/>
        <c:axId val="181979360"/>
        <c:axId val="181979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62.69</c:v>
                </c:pt>
                <c:pt idx="1">
                  <c:v>61.82</c:v>
                </c:pt>
                <c:pt idx="2">
                  <c:v>61.66</c:v>
                </c:pt>
                <c:pt idx="3">
                  <c:v>62.19</c:v>
                </c:pt>
                <c:pt idx="4">
                  <c:v>61.77</c:v>
                </c:pt>
              </c:numCache>
            </c:numRef>
          </c:val>
          <c:smooth val="0"/>
          <c:extLst xmlns:c16r2="http://schemas.microsoft.com/office/drawing/2015/06/chart">
            <c:ext xmlns:c16="http://schemas.microsoft.com/office/drawing/2014/chart" uri="{C3380CC4-5D6E-409C-BE32-E72D297353CC}">
              <c16:uniqueId val="{00000001-D2C8-4CCC-96C2-6287DD1F8C98}"/>
            </c:ext>
          </c:extLst>
        </c:ser>
        <c:dLbls>
          <c:showLegendKey val="0"/>
          <c:showVal val="0"/>
          <c:showCatName val="0"/>
          <c:showSerName val="0"/>
          <c:showPercent val="0"/>
          <c:showBubbleSize val="0"/>
        </c:dLbls>
        <c:marker val="1"/>
        <c:smooth val="0"/>
        <c:axId val="181979360"/>
        <c:axId val="181979752"/>
      </c:lineChart>
      <c:dateAx>
        <c:axId val="181979360"/>
        <c:scaling>
          <c:orientation val="minMax"/>
        </c:scaling>
        <c:delete val="1"/>
        <c:axPos val="b"/>
        <c:numFmt formatCode="ge" sourceLinked="1"/>
        <c:majorTickMark val="none"/>
        <c:minorTickMark val="none"/>
        <c:tickLblPos val="none"/>
        <c:crossAx val="181979752"/>
        <c:crosses val="autoZero"/>
        <c:auto val="1"/>
        <c:lblOffset val="100"/>
        <c:baseTimeUnit val="years"/>
      </c:dateAx>
      <c:valAx>
        <c:axId val="181979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97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172E-41E6-B52C-3EFD5CBEECED}"/>
            </c:ext>
          </c:extLst>
        </c:ser>
        <c:dLbls>
          <c:showLegendKey val="0"/>
          <c:showVal val="0"/>
          <c:showCatName val="0"/>
          <c:showSerName val="0"/>
          <c:showPercent val="0"/>
          <c:showBubbleSize val="0"/>
        </c:dLbls>
        <c:gapWidth val="150"/>
        <c:axId val="181751240"/>
        <c:axId val="18175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100.03</c:v>
                </c:pt>
                <c:pt idx="2">
                  <c:v>100.05</c:v>
                </c:pt>
                <c:pt idx="3">
                  <c:v>100.05</c:v>
                </c:pt>
                <c:pt idx="4">
                  <c:v>100.08</c:v>
                </c:pt>
              </c:numCache>
            </c:numRef>
          </c:val>
          <c:smooth val="0"/>
          <c:extLst xmlns:c16r2="http://schemas.microsoft.com/office/drawing/2015/06/chart">
            <c:ext xmlns:c16="http://schemas.microsoft.com/office/drawing/2014/chart" uri="{C3380CC4-5D6E-409C-BE32-E72D297353CC}">
              <c16:uniqueId val="{00000001-172E-41E6-B52C-3EFD5CBEECED}"/>
            </c:ext>
          </c:extLst>
        </c:ser>
        <c:dLbls>
          <c:showLegendKey val="0"/>
          <c:showVal val="0"/>
          <c:showCatName val="0"/>
          <c:showSerName val="0"/>
          <c:showPercent val="0"/>
          <c:showBubbleSize val="0"/>
        </c:dLbls>
        <c:marker val="1"/>
        <c:smooth val="0"/>
        <c:axId val="181751240"/>
        <c:axId val="181750848"/>
      </c:lineChart>
      <c:dateAx>
        <c:axId val="181751240"/>
        <c:scaling>
          <c:orientation val="minMax"/>
        </c:scaling>
        <c:delete val="1"/>
        <c:axPos val="b"/>
        <c:numFmt formatCode="ge" sourceLinked="1"/>
        <c:majorTickMark val="none"/>
        <c:minorTickMark val="none"/>
        <c:tickLblPos val="none"/>
        <c:crossAx val="181750848"/>
        <c:crosses val="autoZero"/>
        <c:auto val="1"/>
        <c:lblOffset val="100"/>
        <c:baseTimeUnit val="years"/>
      </c:dateAx>
      <c:valAx>
        <c:axId val="18175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751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131.53</c:v>
                </c:pt>
                <c:pt idx="1">
                  <c:v>134.97</c:v>
                </c:pt>
                <c:pt idx="2">
                  <c:v>147.28</c:v>
                </c:pt>
                <c:pt idx="3">
                  <c:v>142.66</c:v>
                </c:pt>
                <c:pt idx="4">
                  <c:v>140.13</c:v>
                </c:pt>
              </c:numCache>
            </c:numRef>
          </c:val>
          <c:extLst xmlns:c16r2="http://schemas.microsoft.com/office/drawing/2015/06/chart">
            <c:ext xmlns:c16="http://schemas.microsoft.com/office/drawing/2014/chart" uri="{C3380CC4-5D6E-409C-BE32-E72D297353CC}">
              <c16:uniqueId val="{00000000-4937-4F48-A9ED-43F3B7AAB7E4}"/>
            </c:ext>
          </c:extLst>
        </c:ser>
        <c:dLbls>
          <c:showLegendKey val="0"/>
          <c:showVal val="0"/>
          <c:showCatName val="0"/>
          <c:showSerName val="0"/>
          <c:showPercent val="0"/>
          <c:showBubbleSize val="0"/>
        </c:dLbls>
        <c:gapWidth val="150"/>
        <c:axId val="179722184"/>
        <c:axId val="181718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113.47</c:v>
                </c:pt>
                <c:pt idx="1">
                  <c:v>113.33</c:v>
                </c:pt>
                <c:pt idx="2">
                  <c:v>114.05</c:v>
                </c:pt>
                <c:pt idx="3">
                  <c:v>114.26</c:v>
                </c:pt>
                <c:pt idx="4">
                  <c:v>112.98</c:v>
                </c:pt>
              </c:numCache>
            </c:numRef>
          </c:val>
          <c:smooth val="0"/>
          <c:extLst xmlns:c16r2="http://schemas.microsoft.com/office/drawing/2015/06/chart">
            <c:ext xmlns:c16="http://schemas.microsoft.com/office/drawing/2014/chart" uri="{C3380CC4-5D6E-409C-BE32-E72D297353CC}">
              <c16:uniqueId val="{00000001-4937-4F48-A9ED-43F3B7AAB7E4}"/>
            </c:ext>
          </c:extLst>
        </c:ser>
        <c:dLbls>
          <c:showLegendKey val="0"/>
          <c:showVal val="0"/>
          <c:showCatName val="0"/>
          <c:showSerName val="0"/>
          <c:showPercent val="0"/>
          <c:showBubbleSize val="0"/>
        </c:dLbls>
        <c:marker val="1"/>
        <c:smooth val="0"/>
        <c:axId val="179722184"/>
        <c:axId val="181718560"/>
      </c:lineChart>
      <c:dateAx>
        <c:axId val="179722184"/>
        <c:scaling>
          <c:orientation val="minMax"/>
        </c:scaling>
        <c:delete val="1"/>
        <c:axPos val="b"/>
        <c:numFmt formatCode="ge" sourceLinked="1"/>
        <c:majorTickMark val="none"/>
        <c:minorTickMark val="none"/>
        <c:tickLblPos val="none"/>
        <c:crossAx val="181718560"/>
        <c:crosses val="autoZero"/>
        <c:auto val="1"/>
        <c:lblOffset val="100"/>
        <c:baseTimeUnit val="years"/>
      </c:dateAx>
      <c:valAx>
        <c:axId val="181718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9722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50.98</c:v>
                </c:pt>
                <c:pt idx="1">
                  <c:v>52.72</c:v>
                </c:pt>
                <c:pt idx="2">
                  <c:v>53.95</c:v>
                </c:pt>
                <c:pt idx="3">
                  <c:v>55.52</c:v>
                </c:pt>
                <c:pt idx="4">
                  <c:v>54.36</c:v>
                </c:pt>
              </c:numCache>
            </c:numRef>
          </c:val>
          <c:extLst xmlns:c16r2="http://schemas.microsoft.com/office/drawing/2015/06/chart">
            <c:ext xmlns:c16="http://schemas.microsoft.com/office/drawing/2014/chart" uri="{C3380CC4-5D6E-409C-BE32-E72D297353CC}">
              <c16:uniqueId val="{00000000-50BB-4586-A6D4-AF07BCDF729C}"/>
            </c:ext>
          </c:extLst>
        </c:ser>
        <c:dLbls>
          <c:showLegendKey val="0"/>
          <c:showVal val="0"/>
          <c:showCatName val="0"/>
          <c:showSerName val="0"/>
          <c:showPercent val="0"/>
          <c:showBubbleSize val="0"/>
        </c:dLbls>
        <c:gapWidth val="150"/>
        <c:axId val="181719736"/>
        <c:axId val="18172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51.44</c:v>
                </c:pt>
                <c:pt idx="1">
                  <c:v>52.4</c:v>
                </c:pt>
                <c:pt idx="2">
                  <c:v>53.56</c:v>
                </c:pt>
                <c:pt idx="3">
                  <c:v>54.73</c:v>
                </c:pt>
                <c:pt idx="4">
                  <c:v>55.77</c:v>
                </c:pt>
              </c:numCache>
            </c:numRef>
          </c:val>
          <c:smooth val="0"/>
          <c:extLst xmlns:c16r2="http://schemas.microsoft.com/office/drawing/2015/06/chart">
            <c:ext xmlns:c16="http://schemas.microsoft.com/office/drawing/2014/chart" uri="{C3380CC4-5D6E-409C-BE32-E72D297353CC}">
              <c16:uniqueId val="{00000001-50BB-4586-A6D4-AF07BCDF729C}"/>
            </c:ext>
          </c:extLst>
        </c:ser>
        <c:dLbls>
          <c:showLegendKey val="0"/>
          <c:showVal val="0"/>
          <c:showCatName val="0"/>
          <c:showSerName val="0"/>
          <c:showPercent val="0"/>
          <c:showBubbleSize val="0"/>
        </c:dLbls>
        <c:marker val="1"/>
        <c:smooth val="0"/>
        <c:axId val="181719736"/>
        <c:axId val="181720128"/>
      </c:lineChart>
      <c:dateAx>
        <c:axId val="181719736"/>
        <c:scaling>
          <c:orientation val="minMax"/>
        </c:scaling>
        <c:delete val="1"/>
        <c:axPos val="b"/>
        <c:numFmt formatCode="ge" sourceLinked="1"/>
        <c:majorTickMark val="none"/>
        <c:minorTickMark val="none"/>
        <c:tickLblPos val="none"/>
        <c:crossAx val="181720128"/>
        <c:crosses val="autoZero"/>
        <c:auto val="1"/>
        <c:lblOffset val="100"/>
        <c:baseTimeUnit val="years"/>
      </c:dateAx>
      <c:valAx>
        <c:axId val="18172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719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487-42B0-A860-5F86208AD3B8}"/>
            </c:ext>
          </c:extLst>
        </c:ser>
        <c:dLbls>
          <c:showLegendKey val="0"/>
          <c:showVal val="0"/>
          <c:showCatName val="0"/>
          <c:showSerName val="0"/>
          <c:showPercent val="0"/>
          <c:showBubbleSize val="0"/>
        </c:dLbls>
        <c:gapWidth val="150"/>
        <c:axId val="181721304"/>
        <c:axId val="181721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16.77</c:v>
                </c:pt>
                <c:pt idx="1">
                  <c:v>18.05</c:v>
                </c:pt>
                <c:pt idx="2">
                  <c:v>19.440000000000001</c:v>
                </c:pt>
                <c:pt idx="3">
                  <c:v>22.46</c:v>
                </c:pt>
                <c:pt idx="4">
                  <c:v>25.84</c:v>
                </c:pt>
              </c:numCache>
            </c:numRef>
          </c:val>
          <c:smooth val="0"/>
          <c:extLst xmlns:c16r2="http://schemas.microsoft.com/office/drawing/2015/06/chart">
            <c:ext xmlns:c16="http://schemas.microsoft.com/office/drawing/2014/chart" uri="{C3380CC4-5D6E-409C-BE32-E72D297353CC}">
              <c16:uniqueId val="{00000001-F487-42B0-A860-5F86208AD3B8}"/>
            </c:ext>
          </c:extLst>
        </c:ser>
        <c:dLbls>
          <c:showLegendKey val="0"/>
          <c:showVal val="0"/>
          <c:showCatName val="0"/>
          <c:showSerName val="0"/>
          <c:showPercent val="0"/>
          <c:showBubbleSize val="0"/>
        </c:dLbls>
        <c:marker val="1"/>
        <c:smooth val="0"/>
        <c:axId val="181721304"/>
        <c:axId val="181721696"/>
      </c:lineChart>
      <c:dateAx>
        <c:axId val="181721304"/>
        <c:scaling>
          <c:orientation val="minMax"/>
        </c:scaling>
        <c:delete val="1"/>
        <c:axPos val="b"/>
        <c:numFmt formatCode="ge" sourceLinked="1"/>
        <c:majorTickMark val="none"/>
        <c:minorTickMark val="none"/>
        <c:tickLblPos val="none"/>
        <c:crossAx val="181721696"/>
        <c:crosses val="autoZero"/>
        <c:auto val="1"/>
        <c:lblOffset val="100"/>
        <c:baseTimeUnit val="years"/>
      </c:dateAx>
      <c:valAx>
        <c:axId val="18172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721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506-47FD-BA90-4FBDF532926A}"/>
            </c:ext>
          </c:extLst>
        </c:ser>
        <c:dLbls>
          <c:showLegendKey val="0"/>
          <c:showVal val="0"/>
          <c:showCatName val="0"/>
          <c:showSerName val="0"/>
          <c:showPercent val="0"/>
          <c:showBubbleSize val="0"/>
        </c:dLbls>
        <c:gapWidth val="150"/>
        <c:axId val="181751632"/>
        <c:axId val="181752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16.89</c:v>
                </c:pt>
                <c:pt idx="1">
                  <c:v>17.39</c:v>
                </c:pt>
                <c:pt idx="2">
                  <c:v>12.65</c:v>
                </c:pt>
                <c:pt idx="3">
                  <c:v>10.58</c:v>
                </c:pt>
                <c:pt idx="4">
                  <c:v>10.49</c:v>
                </c:pt>
              </c:numCache>
            </c:numRef>
          </c:val>
          <c:smooth val="0"/>
          <c:extLst xmlns:c16r2="http://schemas.microsoft.com/office/drawing/2015/06/chart">
            <c:ext xmlns:c16="http://schemas.microsoft.com/office/drawing/2014/chart" uri="{C3380CC4-5D6E-409C-BE32-E72D297353CC}">
              <c16:uniqueId val="{00000001-6506-47FD-BA90-4FBDF532926A}"/>
            </c:ext>
          </c:extLst>
        </c:ser>
        <c:dLbls>
          <c:showLegendKey val="0"/>
          <c:showVal val="0"/>
          <c:showCatName val="0"/>
          <c:showSerName val="0"/>
          <c:showPercent val="0"/>
          <c:showBubbleSize val="0"/>
        </c:dLbls>
        <c:marker val="1"/>
        <c:smooth val="0"/>
        <c:axId val="181751632"/>
        <c:axId val="181752024"/>
      </c:lineChart>
      <c:dateAx>
        <c:axId val="181751632"/>
        <c:scaling>
          <c:orientation val="minMax"/>
        </c:scaling>
        <c:delete val="1"/>
        <c:axPos val="b"/>
        <c:numFmt formatCode="ge" sourceLinked="1"/>
        <c:majorTickMark val="none"/>
        <c:minorTickMark val="none"/>
        <c:tickLblPos val="none"/>
        <c:crossAx val="181752024"/>
        <c:crosses val="autoZero"/>
        <c:auto val="1"/>
        <c:lblOffset val="100"/>
        <c:baseTimeUnit val="years"/>
      </c:dateAx>
      <c:valAx>
        <c:axId val="181752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175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559.38</c:v>
                </c:pt>
                <c:pt idx="1">
                  <c:v>670.35</c:v>
                </c:pt>
                <c:pt idx="2">
                  <c:v>820.97</c:v>
                </c:pt>
                <c:pt idx="3">
                  <c:v>480.07</c:v>
                </c:pt>
                <c:pt idx="4">
                  <c:v>854.13</c:v>
                </c:pt>
              </c:numCache>
            </c:numRef>
          </c:val>
          <c:extLst xmlns:c16r2="http://schemas.microsoft.com/office/drawing/2015/06/chart">
            <c:ext xmlns:c16="http://schemas.microsoft.com/office/drawing/2014/chart" uri="{C3380CC4-5D6E-409C-BE32-E72D297353CC}">
              <c16:uniqueId val="{00000000-0A3C-4928-8A85-C8F07BA667E0}"/>
            </c:ext>
          </c:extLst>
        </c:ser>
        <c:dLbls>
          <c:showLegendKey val="0"/>
          <c:showVal val="0"/>
          <c:showCatName val="0"/>
          <c:showSerName val="0"/>
          <c:showPercent val="0"/>
          <c:showBubbleSize val="0"/>
        </c:dLbls>
        <c:gapWidth val="150"/>
        <c:axId val="181894072"/>
        <c:axId val="181894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200.22</c:v>
                </c:pt>
                <c:pt idx="1">
                  <c:v>212.95</c:v>
                </c:pt>
                <c:pt idx="2">
                  <c:v>224.41</c:v>
                </c:pt>
                <c:pt idx="3">
                  <c:v>243.44</c:v>
                </c:pt>
                <c:pt idx="4">
                  <c:v>258.49</c:v>
                </c:pt>
              </c:numCache>
            </c:numRef>
          </c:val>
          <c:smooth val="0"/>
          <c:extLst xmlns:c16r2="http://schemas.microsoft.com/office/drawing/2015/06/chart">
            <c:ext xmlns:c16="http://schemas.microsoft.com/office/drawing/2014/chart" uri="{C3380CC4-5D6E-409C-BE32-E72D297353CC}">
              <c16:uniqueId val="{00000001-0A3C-4928-8A85-C8F07BA667E0}"/>
            </c:ext>
          </c:extLst>
        </c:ser>
        <c:dLbls>
          <c:showLegendKey val="0"/>
          <c:showVal val="0"/>
          <c:showCatName val="0"/>
          <c:showSerName val="0"/>
          <c:showPercent val="0"/>
          <c:showBubbleSize val="0"/>
        </c:dLbls>
        <c:marker val="1"/>
        <c:smooth val="0"/>
        <c:axId val="181894072"/>
        <c:axId val="181894464"/>
      </c:lineChart>
      <c:dateAx>
        <c:axId val="181894072"/>
        <c:scaling>
          <c:orientation val="minMax"/>
        </c:scaling>
        <c:delete val="1"/>
        <c:axPos val="b"/>
        <c:numFmt formatCode="ge" sourceLinked="1"/>
        <c:majorTickMark val="none"/>
        <c:minorTickMark val="none"/>
        <c:tickLblPos val="none"/>
        <c:crossAx val="181894464"/>
        <c:crosses val="autoZero"/>
        <c:auto val="1"/>
        <c:lblOffset val="100"/>
        <c:baseTimeUnit val="years"/>
      </c:dateAx>
      <c:valAx>
        <c:axId val="181894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1894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339.19</c:v>
                </c:pt>
                <c:pt idx="1">
                  <c:v>312.64999999999998</c:v>
                </c:pt>
                <c:pt idx="2">
                  <c:v>288.89</c:v>
                </c:pt>
                <c:pt idx="3">
                  <c:v>273.26</c:v>
                </c:pt>
                <c:pt idx="4">
                  <c:v>249.96</c:v>
                </c:pt>
              </c:numCache>
            </c:numRef>
          </c:val>
          <c:extLst xmlns:c16r2="http://schemas.microsoft.com/office/drawing/2015/06/chart">
            <c:ext xmlns:c16="http://schemas.microsoft.com/office/drawing/2014/chart" uri="{C3380CC4-5D6E-409C-BE32-E72D297353CC}">
              <c16:uniqueId val="{00000000-3006-4373-BF2C-7A026956DF60}"/>
            </c:ext>
          </c:extLst>
        </c:ser>
        <c:dLbls>
          <c:showLegendKey val="0"/>
          <c:showVal val="0"/>
          <c:showCatName val="0"/>
          <c:showSerName val="0"/>
          <c:showPercent val="0"/>
          <c:showBubbleSize val="0"/>
        </c:dLbls>
        <c:gapWidth val="150"/>
        <c:axId val="181895640"/>
        <c:axId val="181896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351.06</c:v>
                </c:pt>
                <c:pt idx="1">
                  <c:v>333.48</c:v>
                </c:pt>
                <c:pt idx="2">
                  <c:v>320.31</c:v>
                </c:pt>
                <c:pt idx="3">
                  <c:v>303.26</c:v>
                </c:pt>
                <c:pt idx="4">
                  <c:v>290.31</c:v>
                </c:pt>
              </c:numCache>
            </c:numRef>
          </c:val>
          <c:smooth val="0"/>
          <c:extLst xmlns:c16r2="http://schemas.microsoft.com/office/drawing/2015/06/chart">
            <c:ext xmlns:c16="http://schemas.microsoft.com/office/drawing/2014/chart" uri="{C3380CC4-5D6E-409C-BE32-E72D297353CC}">
              <c16:uniqueId val="{00000001-3006-4373-BF2C-7A026956DF60}"/>
            </c:ext>
          </c:extLst>
        </c:ser>
        <c:dLbls>
          <c:showLegendKey val="0"/>
          <c:showVal val="0"/>
          <c:showCatName val="0"/>
          <c:showSerName val="0"/>
          <c:showPercent val="0"/>
          <c:showBubbleSize val="0"/>
        </c:dLbls>
        <c:marker val="1"/>
        <c:smooth val="0"/>
        <c:axId val="181895640"/>
        <c:axId val="181896032"/>
      </c:lineChart>
      <c:dateAx>
        <c:axId val="181895640"/>
        <c:scaling>
          <c:orientation val="minMax"/>
        </c:scaling>
        <c:delete val="1"/>
        <c:axPos val="b"/>
        <c:numFmt formatCode="ge" sourceLinked="1"/>
        <c:majorTickMark val="none"/>
        <c:minorTickMark val="none"/>
        <c:tickLblPos val="none"/>
        <c:crossAx val="181896032"/>
        <c:crosses val="autoZero"/>
        <c:auto val="1"/>
        <c:lblOffset val="100"/>
        <c:baseTimeUnit val="years"/>
      </c:dateAx>
      <c:valAx>
        <c:axId val="181896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1895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133.69999999999999</c:v>
                </c:pt>
                <c:pt idx="1">
                  <c:v>137.03</c:v>
                </c:pt>
                <c:pt idx="2">
                  <c:v>150.57</c:v>
                </c:pt>
                <c:pt idx="3">
                  <c:v>145.19</c:v>
                </c:pt>
                <c:pt idx="4">
                  <c:v>142.36000000000001</c:v>
                </c:pt>
              </c:numCache>
            </c:numRef>
          </c:val>
          <c:extLst xmlns:c16r2="http://schemas.microsoft.com/office/drawing/2015/06/chart">
            <c:ext xmlns:c16="http://schemas.microsoft.com/office/drawing/2014/chart" uri="{C3380CC4-5D6E-409C-BE32-E72D297353CC}">
              <c16:uniqueId val="{00000000-B53C-475D-BAA6-D60F1D6598D2}"/>
            </c:ext>
          </c:extLst>
        </c:ser>
        <c:dLbls>
          <c:showLegendKey val="0"/>
          <c:showVal val="0"/>
          <c:showCatName val="0"/>
          <c:showSerName val="0"/>
          <c:showPercent val="0"/>
          <c:showBubbleSize val="0"/>
        </c:dLbls>
        <c:gapWidth val="150"/>
        <c:axId val="181897208"/>
        <c:axId val="181897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112.92</c:v>
                </c:pt>
                <c:pt idx="1">
                  <c:v>112.81</c:v>
                </c:pt>
                <c:pt idx="2">
                  <c:v>113.88</c:v>
                </c:pt>
                <c:pt idx="3">
                  <c:v>114.14</c:v>
                </c:pt>
                <c:pt idx="4">
                  <c:v>112.83</c:v>
                </c:pt>
              </c:numCache>
            </c:numRef>
          </c:val>
          <c:smooth val="0"/>
          <c:extLst xmlns:c16r2="http://schemas.microsoft.com/office/drawing/2015/06/chart">
            <c:ext xmlns:c16="http://schemas.microsoft.com/office/drawing/2014/chart" uri="{C3380CC4-5D6E-409C-BE32-E72D297353CC}">
              <c16:uniqueId val="{00000001-B53C-475D-BAA6-D60F1D6598D2}"/>
            </c:ext>
          </c:extLst>
        </c:ser>
        <c:dLbls>
          <c:showLegendKey val="0"/>
          <c:showVal val="0"/>
          <c:showCatName val="0"/>
          <c:showSerName val="0"/>
          <c:showPercent val="0"/>
          <c:showBubbleSize val="0"/>
        </c:dLbls>
        <c:marker val="1"/>
        <c:smooth val="0"/>
        <c:axId val="181897208"/>
        <c:axId val="181897600"/>
      </c:lineChart>
      <c:dateAx>
        <c:axId val="181897208"/>
        <c:scaling>
          <c:orientation val="minMax"/>
        </c:scaling>
        <c:delete val="1"/>
        <c:axPos val="b"/>
        <c:numFmt formatCode="ge" sourceLinked="1"/>
        <c:majorTickMark val="none"/>
        <c:minorTickMark val="none"/>
        <c:tickLblPos val="none"/>
        <c:crossAx val="181897600"/>
        <c:crosses val="autoZero"/>
        <c:auto val="1"/>
        <c:lblOffset val="100"/>
        <c:baseTimeUnit val="years"/>
      </c:dateAx>
      <c:valAx>
        <c:axId val="18189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897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57.29</c:v>
                </c:pt>
                <c:pt idx="1">
                  <c:v>55.23</c:v>
                </c:pt>
                <c:pt idx="2">
                  <c:v>50.57</c:v>
                </c:pt>
                <c:pt idx="3">
                  <c:v>50.68</c:v>
                </c:pt>
                <c:pt idx="4">
                  <c:v>51.69</c:v>
                </c:pt>
              </c:numCache>
            </c:numRef>
          </c:val>
          <c:extLst xmlns:c16r2="http://schemas.microsoft.com/office/drawing/2015/06/chart">
            <c:ext xmlns:c16="http://schemas.microsoft.com/office/drawing/2014/chart" uri="{C3380CC4-5D6E-409C-BE32-E72D297353CC}">
              <c16:uniqueId val="{00000000-8140-4A15-A286-3EDCFA3B9424}"/>
            </c:ext>
          </c:extLst>
        </c:ser>
        <c:dLbls>
          <c:showLegendKey val="0"/>
          <c:showVal val="0"/>
          <c:showCatName val="0"/>
          <c:showSerName val="0"/>
          <c:showPercent val="0"/>
          <c:showBubbleSize val="0"/>
        </c:dLbls>
        <c:gapWidth val="150"/>
        <c:axId val="181977792"/>
        <c:axId val="181978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75.3</c:v>
                </c:pt>
                <c:pt idx="2">
                  <c:v>74.02</c:v>
                </c:pt>
                <c:pt idx="3">
                  <c:v>73.03</c:v>
                </c:pt>
                <c:pt idx="4">
                  <c:v>73.86</c:v>
                </c:pt>
              </c:numCache>
            </c:numRef>
          </c:val>
          <c:smooth val="0"/>
          <c:extLst xmlns:c16r2="http://schemas.microsoft.com/office/drawing/2015/06/chart">
            <c:ext xmlns:c16="http://schemas.microsoft.com/office/drawing/2014/chart" uri="{C3380CC4-5D6E-409C-BE32-E72D297353CC}">
              <c16:uniqueId val="{00000001-8140-4A15-A286-3EDCFA3B9424}"/>
            </c:ext>
          </c:extLst>
        </c:ser>
        <c:dLbls>
          <c:showLegendKey val="0"/>
          <c:showVal val="0"/>
          <c:showCatName val="0"/>
          <c:showSerName val="0"/>
          <c:showPercent val="0"/>
          <c:showBubbleSize val="0"/>
        </c:dLbls>
        <c:marker val="1"/>
        <c:smooth val="0"/>
        <c:axId val="181977792"/>
        <c:axId val="181978184"/>
      </c:lineChart>
      <c:dateAx>
        <c:axId val="181977792"/>
        <c:scaling>
          <c:orientation val="minMax"/>
        </c:scaling>
        <c:delete val="1"/>
        <c:axPos val="b"/>
        <c:numFmt formatCode="ge" sourceLinked="1"/>
        <c:majorTickMark val="none"/>
        <c:minorTickMark val="none"/>
        <c:tickLblPos val="none"/>
        <c:crossAx val="181978184"/>
        <c:crosses val="autoZero"/>
        <c:auto val="1"/>
        <c:lblOffset val="100"/>
        <c:baseTimeUnit val="years"/>
      </c:dateAx>
      <c:valAx>
        <c:axId val="181978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97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群馬県</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用水供給事業</v>
      </c>
      <c r="Q8" s="59"/>
      <c r="R8" s="59"/>
      <c r="S8" s="59"/>
      <c r="T8" s="59"/>
      <c r="U8" s="59"/>
      <c r="V8" s="59"/>
      <c r="W8" s="59" t="str">
        <f>データ!$L$6</f>
        <v>B</v>
      </c>
      <c r="X8" s="59"/>
      <c r="Y8" s="59"/>
      <c r="Z8" s="59"/>
      <c r="AA8" s="59"/>
      <c r="AB8" s="59"/>
      <c r="AC8" s="59"/>
      <c r="AD8" s="59" t="str">
        <f>データ!$M$6</f>
        <v>自治体職員</v>
      </c>
      <c r="AE8" s="59"/>
      <c r="AF8" s="59"/>
      <c r="AG8" s="59"/>
      <c r="AH8" s="59"/>
      <c r="AI8" s="59"/>
      <c r="AJ8" s="59"/>
      <c r="AK8" s="4"/>
      <c r="AL8" s="60">
        <f>データ!$R$6</f>
        <v>1981202</v>
      </c>
      <c r="AM8" s="60"/>
      <c r="AN8" s="60"/>
      <c r="AO8" s="60"/>
      <c r="AP8" s="60"/>
      <c r="AQ8" s="60"/>
      <c r="AR8" s="60"/>
      <c r="AS8" s="60"/>
      <c r="AT8" s="51">
        <f>データ!$S$6</f>
        <v>6362.28</v>
      </c>
      <c r="AU8" s="52"/>
      <c r="AV8" s="52"/>
      <c r="AW8" s="52"/>
      <c r="AX8" s="52"/>
      <c r="AY8" s="52"/>
      <c r="AZ8" s="52"/>
      <c r="BA8" s="52"/>
      <c r="BB8" s="53">
        <f>データ!$T$6</f>
        <v>311.39999999999998</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80.540000000000006</v>
      </c>
      <c r="J10" s="52"/>
      <c r="K10" s="52"/>
      <c r="L10" s="52"/>
      <c r="M10" s="52"/>
      <c r="N10" s="52"/>
      <c r="O10" s="63"/>
      <c r="P10" s="53">
        <f>データ!$P$6</f>
        <v>99.2</v>
      </c>
      <c r="Q10" s="53"/>
      <c r="R10" s="53"/>
      <c r="S10" s="53"/>
      <c r="T10" s="53"/>
      <c r="U10" s="53"/>
      <c r="V10" s="53"/>
      <c r="W10" s="60">
        <f>データ!$Q$6</f>
        <v>0</v>
      </c>
      <c r="X10" s="60"/>
      <c r="Y10" s="60"/>
      <c r="Z10" s="60"/>
      <c r="AA10" s="60"/>
      <c r="AB10" s="60"/>
      <c r="AC10" s="60"/>
      <c r="AD10" s="2"/>
      <c r="AE10" s="2"/>
      <c r="AF10" s="2"/>
      <c r="AG10" s="2"/>
      <c r="AH10" s="4"/>
      <c r="AI10" s="4"/>
      <c r="AJ10" s="4"/>
      <c r="AK10" s="4"/>
      <c r="AL10" s="60">
        <f>データ!$U$6</f>
        <v>1633145</v>
      </c>
      <c r="AM10" s="60"/>
      <c r="AN10" s="60"/>
      <c r="AO10" s="60"/>
      <c r="AP10" s="60"/>
      <c r="AQ10" s="60"/>
      <c r="AR10" s="60"/>
      <c r="AS10" s="60"/>
      <c r="AT10" s="51">
        <f>データ!$V$6</f>
        <v>2098.1999999999998</v>
      </c>
      <c r="AU10" s="52"/>
      <c r="AV10" s="52"/>
      <c r="AW10" s="52"/>
      <c r="AX10" s="52"/>
      <c r="AY10" s="52"/>
      <c r="AZ10" s="52"/>
      <c r="BA10" s="52"/>
      <c r="BB10" s="53">
        <f>データ!$W$6</f>
        <v>778.36</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2" t="s">
        <v>23</v>
      </c>
      <c r="BM11" s="72"/>
      <c r="BN11" s="72"/>
      <c r="BO11" s="72"/>
      <c r="BP11" s="72"/>
      <c r="BQ11" s="72"/>
      <c r="BR11" s="72"/>
      <c r="BS11" s="72"/>
      <c r="BT11" s="72"/>
      <c r="BU11" s="72"/>
      <c r="BV11" s="72"/>
      <c r="BW11" s="72"/>
      <c r="BX11" s="72"/>
      <c r="BY11" s="72"/>
      <c r="BZ11" s="7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2"/>
      <c r="BM12" s="72"/>
      <c r="BN12" s="72"/>
      <c r="BO12" s="72"/>
      <c r="BP12" s="72"/>
      <c r="BQ12" s="72"/>
      <c r="BR12" s="72"/>
      <c r="BS12" s="72"/>
      <c r="BT12" s="72"/>
      <c r="BU12" s="72"/>
      <c r="BV12" s="72"/>
      <c r="BW12" s="72"/>
      <c r="BX12" s="72"/>
      <c r="BY12" s="72"/>
      <c r="BZ12" s="7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3"/>
      <c r="BM13" s="73"/>
      <c r="BN13" s="73"/>
      <c r="BO13" s="73"/>
      <c r="BP13" s="73"/>
      <c r="BQ13" s="73"/>
      <c r="BR13" s="73"/>
      <c r="BS13" s="73"/>
      <c r="BT13" s="73"/>
      <c r="BU13" s="73"/>
      <c r="BV13" s="73"/>
      <c r="BW13" s="73"/>
      <c r="BX13" s="73"/>
      <c r="BY13" s="73"/>
      <c r="BZ13" s="73"/>
    </row>
    <row r="14" spans="1:78" ht="13.5" customHeight="1" x14ac:dyDescent="0.15">
      <c r="A14" s="2"/>
      <c r="B14" s="74" t="s">
        <v>24</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6"/>
      <c r="BK14" s="2"/>
      <c r="BL14" s="66" t="s">
        <v>25</v>
      </c>
      <c r="BM14" s="67"/>
      <c r="BN14" s="67"/>
      <c r="BO14" s="67"/>
      <c r="BP14" s="67"/>
      <c r="BQ14" s="67"/>
      <c r="BR14" s="67"/>
      <c r="BS14" s="67"/>
      <c r="BT14" s="67"/>
      <c r="BU14" s="67"/>
      <c r="BV14" s="67"/>
      <c r="BW14" s="67"/>
      <c r="BX14" s="67"/>
      <c r="BY14" s="67"/>
      <c r="BZ14" s="68"/>
    </row>
    <row r="15" spans="1:78" ht="13.5" customHeight="1" x14ac:dyDescent="0.15">
      <c r="A15" s="2"/>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9"/>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0" t="s">
        <v>105</v>
      </c>
      <c r="BM16" s="81"/>
      <c r="BN16" s="81"/>
      <c r="BO16" s="81"/>
      <c r="BP16" s="81"/>
      <c r="BQ16" s="81"/>
      <c r="BR16" s="81"/>
      <c r="BS16" s="81"/>
      <c r="BT16" s="81"/>
      <c r="BU16" s="81"/>
      <c r="BV16" s="81"/>
      <c r="BW16" s="81"/>
      <c r="BX16" s="81"/>
      <c r="BY16" s="81"/>
      <c r="BZ16" s="8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0"/>
      <c r="BM17" s="81"/>
      <c r="BN17" s="81"/>
      <c r="BO17" s="81"/>
      <c r="BP17" s="81"/>
      <c r="BQ17" s="81"/>
      <c r="BR17" s="81"/>
      <c r="BS17" s="81"/>
      <c r="BT17" s="81"/>
      <c r="BU17" s="81"/>
      <c r="BV17" s="81"/>
      <c r="BW17" s="81"/>
      <c r="BX17" s="81"/>
      <c r="BY17" s="81"/>
      <c r="BZ17" s="8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0"/>
      <c r="BM18" s="81"/>
      <c r="BN18" s="81"/>
      <c r="BO18" s="81"/>
      <c r="BP18" s="81"/>
      <c r="BQ18" s="81"/>
      <c r="BR18" s="81"/>
      <c r="BS18" s="81"/>
      <c r="BT18" s="81"/>
      <c r="BU18" s="81"/>
      <c r="BV18" s="81"/>
      <c r="BW18" s="81"/>
      <c r="BX18" s="81"/>
      <c r="BY18" s="81"/>
      <c r="BZ18" s="8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0"/>
      <c r="BM19" s="81"/>
      <c r="BN19" s="81"/>
      <c r="BO19" s="81"/>
      <c r="BP19" s="81"/>
      <c r="BQ19" s="81"/>
      <c r="BR19" s="81"/>
      <c r="BS19" s="81"/>
      <c r="BT19" s="81"/>
      <c r="BU19" s="81"/>
      <c r="BV19" s="81"/>
      <c r="BW19" s="81"/>
      <c r="BX19" s="81"/>
      <c r="BY19" s="81"/>
      <c r="BZ19" s="8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0"/>
      <c r="BM20" s="81"/>
      <c r="BN20" s="81"/>
      <c r="BO20" s="81"/>
      <c r="BP20" s="81"/>
      <c r="BQ20" s="81"/>
      <c r="BR20" s="81"/>
      <c r="BS20" s="81"/>
      <c r="BT20" s="81"/>
      <c r="BU20" s="81"/>
      <c r="BV20" s="81"/>
      <c r="BW20" s="81"/>
      <c r="BX20" s="81"/>
      <c r="BY20" s="81"/>
      <c r="BZ20" s="8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0"/>
      <c r="BM21" s="81"/>
      <c r="BN21" s="81"/>
      <c r="BO21" s="81"/>
      <c r="BP21" s="81"/>
      <c r="BQ21" s="81"/>
      <c r="BR21" s="81"/>
      <c r="BS21" s="81"/>
      <c r="BT21" s="81"/>
      <c r="BU21" s="81"/>
      <c r="BV21" s="81"/>
      <c r="BW21" s="81"/>
      <c r="BX21" s="81"/>
      <c r="BY21" s="81"/>
      <c r="BZ21" s="8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0"/>
      <c r="BM22" s="81"/>
      <c r="BN22" s="81"/>
      <c r="BO22" s="81"/>
      <c r="BP22" s="81"/>
      <c r="BQ22" s="81"/>
      <c r="BR22" s="81"/>
      <c r="BS22" s="81"/>
      <c r="BT22" s="81"/>
      <c r="BU22" s="81"/>
      <c r="BV22" s="81"/>
      <c r="BW22" s="81"/>
      <c r="BX22" s="81"/>
      <c r="BY22" s="81"/>
      <c r="BZ22" s="8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0"/>
      <c r="BM23" s="81"/>
      <c r="BN23" s="81"/>
      <c r="BO23" s="81"/>
      <c r="BP23" s="81"/>
      <c r="BQ23" s="81"/>
      <c r="BR23" s="81"/>
      <c r="BS23" s="81"/>
      <c r="BT23" s="81"/>
      <c r="BU23" s="81"/>
      <c r="BV23" s="81"/>
      <c r="BW23" s="81"/>
      <c r="BX23" s="81"/>
      <c r="BY23" s="81"/>
      <c r="BZ23" s="8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0"/>
      <c r="BM24" s="81"/>
      <c r="BN24" s="81"/>
      <c r="BO24" s="81"/>
      <c r="BP24" s="81"/>
      <c r="BQ24" s="81"/>
      <c r="BR24" s="81"/>
      <c r="BS24" s="81"/>
      <c r="BT24" s="81"/>
      <c r="BU24" s="81"/>
      <c r="BV24" s="81"/>
      <c r="BW24" s="81"/>
      <c r="BX24" s="81"/>
      <c r="BY24" s="81"/>
      <c r="BZ24" s="8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0"/>
      <c r="BM25" s="81"/>
      <c r="BN25" s="81"/>
      <c r="BO25" s="81"/>
      <c r="BP25" s="81"/>
      <c r="BQ25" s="81"/>
      <c r="BR25" s="81"/>
      <c r="BS25" s="81"/>
      <c r="BT25" s="81"/>
      <c r="BU25" s="81"/>
      <c r="BV25" s="81"/>
      <c r="BW25" s="81"/>
      <c r="BX25" s="81"/>
      <c r="BY25" s="81"/>
      <c r="BZ25" s="8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0"/>
      <c r="BM26" s="81"/>
      <c r="BN26" s="81"/>
      <c r="BO26" s="81"/>
      <c r="BP26" s="81"/>
      <c r="BQ26" s="81"/>
      <c r="BR26" s="81"/>
      <c r="BS26" s="81"/>
      <c r="BT26" s="81"/>
      <c r="BU26" s="81"/>
      <c r="BV26" s="81"/>
      <c r="BW26" s="81"/>
      <c r="BX26" s="81"/>
      <c r="BY26" s="81"/>
      <c r="BZ26" s="8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0"/>
      <c r="BM27" s="81"/>
      <c r="BN27" s="81"/>
      <c r="BO27" s="81"/>
      <c r="BP27" s="81"/>
      <c r="BQ27" s="81"/>
      <c r="BR27" s="81"/>
      <c r="BS27" s="81"/>
      <c r="BT27" s="81"/>
      <c r="BU27" s="81"/>
      <c r="BV27" s="81"/>
      <c r="BW27" s="81"/>
      <c r="BX27" s="81"/>
      <c r="BY27" s="81"/>
      <c r="BZ27" s="8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0"/>
      <c r="BM28" s="81"/>
      <c r="BN28" s="81"/>
      <c r="BO28" s="81"/>
      <c r="BP28" s="81"/>
      <c r="BQ28" s="81"/>
      <c r="BR28" s="81"/>
      <c r="BS28" s="81"/>
      <c r="BT28" s="81"/>
      <c r="BU28" s="81"/>
      <c r="BV28" s="81"/>
      <c r="BW28" s="81"/>
      <c r="BX28" s="81"/>
      <c r="BY28" s="81"/>
      <c r="BZ28" s="8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0"/>
      <c r="BM29" s="81"/>
      <c r="BN29" s="81"/>
      <c r="BO29" s="81"/>
      <c r="BP29" s="81"/>
      <c r="BQ29" s="81"/>
      <c r="BR29" s="81"/>
      <c r="BS29" s="81"/>
      <c r="BT29" s="81"/>
      <c r="BU29" s="81"/>
      <c r="BV29" s="81"/>
      <c r="BW29" s="81"/>
      <c r="BX29" s="81"/>
      <c r="BY29" s="81"/>
      <c r="BZ29" s="8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0"/>
      <c r="BM30" s="81"/>
      <c r="BN30" s="81"/>
      <c r="BO30" s="81"/>
      <c r="BP30" s="81"/>
      <c r="BQ30" s="81"/>
      <c r="BR30" s="81"/>
      <c r="BS30" s="81"/>
      <c r="BT30" s="81"/>
      <c r="BU30" s="81"/>
      <c r="BV30" s="81"/>
      <c r="BW30" s="81"/>
      <c r="BX30" s="81"/>
      <c r="BY30" s="81"/>
      <c r="BZ30" s="8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0"/>
      <c r="BM31" s="81"/>
      <c r="BN31" s="81"/>
      <c r="BO31" s="81"/>
      <c r="BP31" s="81"/>
      <c r="BQ31" s="81"/>
      <c r="BR31" s="81"/>
      <c r="BS31" s="81"/>
      <c r="BT31" s="81"/>
      <c r="BU31" s="81"/>
      <c r="BV31" s="81"/>
      <c r="BW31" s="81"/>
      <c r="BX31" s="81"/>
      <c r="BY31" s="81"/>
      <c r="BZ31" s="8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0"/>
      <c r="BM32" s="81"/>
      <c r="BN32" s="81"/>
      <c r="BO32" s="81"/>
      <c r="BP32" s="81"/>
      <c r="BQ32" s="81"/>
      <c r="BR32" s="81"/>
      <c r="BS32" s="81"/>
      <c r="BT32" s="81"/>
      <c r="BU32" s="81"/>
      <c r="BV32" s="81"/>
      <c r="BW32" s="81"/>
      <c r="BX32" s="81"/>
      <c r="BY32" s="81"/>
      <c r="BZ32" s="8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0"/>
      <c r="BM33" s="81"/>
      <c r="BN33" s="81"/>
      <c r="BO33" s="81"/>
      <c r="BP33" s="81"/>
      <c r="BQ33" s="81"/>
      <c r="BR33" s="81"/>
      <c r="BS33" s="81"/>
      <c r="BT33" s="81"/>
      <c r="BU33" s="81"/>
      <c r="BV33" s="81"/>
      <c r="BW33" s="81"/>
      <c r="BX33" s="81"/>
      <c r="BY33" s="81"/>
      <c r="BZ33" s="8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0"/>
      <c r="BM34" s="81"/>
      <c r="BN34" s="81"/>
      <c r="BO34" s="81"/>
      <c r="BP34" s="81"/>
      <c r="BQ34" s="81"/>
      <c r="BR34" s="81"/>
      <c r="BS34" s="81"/>
      <c r="BT34" s="81"/>
      <c r="BU34" s="81"/>
      <c r="BV34" s="81"/>
      <c r="BW34" s="81"/>
      <c r="BX34" s="81"/>
      <c r="BY34" s="81"/>
      <c r="BZ34" s="8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0"/>
      <c r="BM35" s="81"/>
      <c r="BN35" s="81"/>
      <c r="BO35" s="81"/>
      <c r="BP35" s="81"/>
      <c r="BQ35" s="81"/>
      <c r="BR35" s="81"/>
      <c r="BS35" s="81"/>
      <c r="BT35" s="81"/>
      <c r="BU35" s="81"/>
      <c r="BV35" s="81"/>
      <c r="BW35" s="81"/>
      <c r="BX35" s="81"/>
      <c r="BY35" s="81"/>
      <c r="BZ35" s="8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0"/>
      <c r="BM36" s="81"/>
      <c r="BN36" s="81"/>
      <c r="BO36" s="81"/>
      <c r="BP36" s="81"/>
      <c r="BQ36" s="81"/>
      <c r="BR36" s="81"/>
      <c r="BS36" s="81"/>
      <c r="BT36" s="81"/>
      <c r="BU36" s="81"/>
      <c r="BV36" s="81"/>
      <c r="BW36" s="81"/>
      <c r="BX36" s="81"/>
      <c r="BY36" s="81"/>
      <c r="BZ36" s="8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0"/>
      <c r="BM37" s="81"/>
      <c r="BN37" s="81"/>
      <c r="BO37" s="81"/>
      <c r="BP37" s="81"/>
      <c r="BQ37" s="81"/>
      <c r="BR37" s="81"/>
      <c r="BS37" s="81"/>
      <c r="BT37" s="81"/>
      <c r="BU37" s="81"/>
      <c r="BV37" s="81"/>
      <c r="BW37" s="81"/>
      <c r="BX37" s="81"/>
      <c r="BY37" s="81"/>
      <c r="BZ37" s="8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0"/>
      <c r="BM38" s="81"/>
      <c r="BN38" s="81"/>
      <c r="BO38" s="81"/>
      <c r="BP38" s="81"/>
      <c r="BQ38" s="81"/>
      <c r="BR38" s="81"/>
      <c r="BS38" s="81"/>
      <c r="BT38" s="81"/>
      <c r="BU38" s="81"/>
      <c r="BV38" s="81"/>
      <c r="BW38" s="81"/>
      <c r="BX38" s="81"/>
      <c r="BY38" s="81"/>
      <c r="BZ38" s="8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0"/>
      <c r="BM39" s="81"/>
      <c r="BN39" s="81"/>
      <c r="BO39" s="81"/>
      <c r="BP39" s="81"/>
      <c r="BQ39" s="81"/>
      <c r="BR39" s="81"/>
      <c r="BS39" s="81"/>
      <c r="BT39" s="81"/>
      <c r="BU39" s="81"/>
      <c r="BV39" s="81"/>
      <c r="BW39" s="81"/>
      <c r="BX39" s="81"/>
      <c r="BY39" s="81"/>
      <c r="BZ39" s="8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0"/>
      <c r="BM40" s="81"/>
      <c r="BN40" s="81"/>
      <c r="BO40" s="81"/>
      <c r="BP40" s="81"/>
      <c r="BQ40" s="81"/>
      <c r="BR40" s="81"/>
      <c r="BS40" s="81"/>
      <c r="BT40" s="81"/>
      <c r="BU40" s="81"/>
      <c r="BV40" s="81"/>
      <c r="BW40" s="81"/>
      <c r="BX40" s="81"/>
      <c r="BY40" s="81"/>
      <c r="BZ40" s="8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0"/>
      <c r="BM41" s="81"/>
      <c r="BN41" s="81"/>
      <c r="BO41" s="81"/>
      <c r="BP41" s="81"/>
      <c r="BQ41" s="81"/>
      <c r="BR41" s="81"/>
      <c r="BS41" s="81"/>
      <c r="BT41" s="81"/>
      <c r="BU41" s="81"/>
      <c r="BV41" s="81"/>
      <c r="BW41" s="81"/>
      <c r="BX41" s="81"/>
      <c r="BY41" s="81"/>
      <c r="BZ41" s="8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0"/>
      <c r="BM42" s="81"/>
      <c r="BN42" s="81"/>
      <c r="BO42" s="81"/>
      <c r="BP42" s="81"/>
      <c r="BQ42" s="81"/>
      <c r="BR42" s="81"/>
      <c r="BS42" s="81"/>
      <c r="BT42" s="81"/>
      <c r="BU42" s="81"/>
      <c r="BV42" s="81"/>
      <c r="BW42" s="81"/>
      <c r="BX42" s="81"/>
      <c r="BY42" s="81"/>
      <c r="BZ42" s="8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0"/>
      <c r="BM43" s="81"/>
      <c r="BN43" s="81"/>
      <c r="BO43" s="81"/>
      <c r="BP43" s="81"/>
      <c r="BQ43" s="81"/>
      <c r="BR43" s="81"/>
      <c r="BS43" s="81"/>
      <c r="BT43" s="81"/>
      <c r="BU43" s="81"/>
      <c r="BV43" s="81"/>
      <c r="BW43" s="81"/>
      <c r="BX43" s="81"/>
      <c r="BY43" s="81"/>
      <c r="BZ43" s="8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0" t="s">
        <v>106</v>
      </c>
      <c r="BM47" s="81"/>
      <c r="BN47" s="81"/>
      <c r="BO47" s="81"/>
      <c r="BP47" s="81"/>
      <c r="BQ47" s="81"/>
      <c r="BR47" s="81"/>
      <c r="BS47" s="81"/>
      <c r="BT47" s="81"/>
      <c r="BU47" s="81"/>
      <c r="BV47" s="81"/>
      <c r="BW47" s="81"/>
      <c r="BX47" s="81"/>
      <c r="BY47" s="81"/>
      <c r="BZ47" s="8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0"/>
      <c r="BM48" s="81"/>
      <c r="BN48" s="81"/>
      <c r="BO48" s="81"/>
      <c r="BP48" s="81"/>
      <c r="BQ48" s="81"/>
      <c r="BR48" s="81"/>
      <c r="BS48" s="81"/>
      <c r="BT48" s="81"/>
      <c r="BU48" s="81"/>
      <c r="BV48" s="81"/>
      <c r="BW48" s="81"/>
      <c r="BX48" s="81"/>
      <c r="BY48" s="81"/>
      <c r="BZ48" s="8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0"/>
      <c r="BM49" s="81"/>
      <c r="BN49" s="81"/>
      <c r="BO49" s="81"/>
      <c r="BP49" s="81"/>
      <c r="BQ49" s="81"/>
      <c r="BR49" s="81"/>
      <c r="BS49" s="81"/>
      <c r="BT49" s="81"/>
      <c r="BU49" s="81"/>
      <c r="BV49" s="81"/>
      <c r="BW49" s="81"/>
      <c r="BX49" s="81"/>
      <c r="BY49" s="81"/>
      <c r="BZ49" s="8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0"/>
      <c r="BM50" s="81"/>
      <c r="BN50" s="81"/>
      <c r="BO50" s="81"/>
      <c r="BP50" s="81"/>
      <c r="BQ50" s="81"/>
      <c r="BR50" s="81"/>
      <c r="BS50" s="81"/>
      <c r="BT50" s="81"/>
      <c r="BU50" s="81"/>
      <c r="BV50" s="81"/>
      <c r="BW50" s="81"/>
      <c r="BX50" s="81"/>
      <c r="BY50" s="81"/>
      <c r="BZ50" s="8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0"/>
      <c r="BM51" s="81"/>
      <c r="BN51" s="81"/>
      <c r="BO51" s="81"/>
      <c r="BP51" s="81"/>
      <c r="BQ51" s="81"/>
      <c r="BR51" s="81"/>
      <c r="BS51" s="81"/>
      <c r="BT51" s="81"/>
      <c r="BU51" s="81"/>
      <c r="BV51" s="81"/>
      <c r="BW51" s="81"/>
      <c r="BX51" s="81"/>
      <c r="BY51" s="81"/>
      <c r="BZ51" s="8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0"/>
      <c r="BM52" s="81"/>
      <c r="BN52" s="81"/>
      <c r="BO52" s="81"/>
      <c r="BP52" s="81"/>
      <c r="BQ52" s="81"/>
      <c r="BR52" s="81"/>
      <c r="BS52" s="81"/>
      <c r="BT52" s="81"/>
      <c r="BU52" s="81"/>
      <c r="BV52" s="81"/>
      <c r="BW52" s="81"/>
      <c r="BX52" s="81"/>
      <c r="BY52" s="81"/>
      <c r="BZ52" s="8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0"/>
      <c r="BM53" s="81"/>
      <c r="BN53" s="81"/>
      <c r="BO53" s="81"/>
      <c r="BP53" s="81"/>
      <c r="BQ53" s="81"/>
      <c r="BR53" s="81"/>
      <c r="BS53" s="81"/>
      <c r="BT53" s="81"/>
      <c r="BU53" s="81"/>
      <c r="BV53" s="81"/>
      <c r="BW53" s="81"/>
      <c r="BX53" s="81"/>
      <c r="BY53" s="81"/>
      <c r="BZ53" s="8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0"/>
      <c r="BM54" s="81"/>
      <c r="BN54" s="81"/>
      <c r="BO54" s="81"/>
      <c r="BP54" s="81"/>
      <c r="BQ54" s="81"/>
      <c r="BR54" s="81"/>
      <c r="BS54" s="81"/>
      <c r="BT54" s="81"/>
      <c r="BU54" s="81"/>
      <c r="BV54" s="81"/>
      <c r="BW54" s="81"/>
      <c r="BX54" s="81"/>
      <c r="BY54" s="81"/>
      <c r="BZ54" s="8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0"/>
      <c r="BM55" s="81"/>
      <c r="BN55" s="81"/>
      <c r="BO55" s="81"/>
      <c r="BP55" s="81"/>
      <c r="BQ55" s="81"/>
      <c r="BR55" s="81"/>
      <c r="BS55" s="81"/>
      <c r="BT55" s="81"/>
      <c r="BU55" s="81"/>
      <c r="BV55" s="81"/>
      <c r="BW55" s="81"/>
      <c r="BX55" s="81"/>
      <c r="BY55" s="81"/>
      <c r="BZ55" s="8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0"/>
      <c r="BM56" s="81"/>
      <c r="BN56" s="81"/>
      <c r="BO56" s="81"/>
      <c r="BP56" s="81"/>
      <c r="BQ56" s="81"/>
      <c r="BR56" s="81"/>
      <c r="BS56" s="81"/>
      <c r="BT56" s="81"/>
      <c r="BU56" s="81"/>
      <c r="BV56" s="81"/>
      <c r="BW56" s="81"/>
      <c r="BX56" s="81"/>
      <c r="BY56" s="81"/>
      <c r="BZ56" s="8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0"/>
      <c r="BM57" s="81"/>
      <c r="BN57" s="81"/>
      <c r="BO57" s="81"/>
      <c r="BP57" s="81"/>
      <c r="BQ57" s="81"/>
      <c r="BR57" s="81"/>
      <c r="BS57" s="81"/>
      <c r="BT57" s="81"/>
      <c r="BU57" s="81"/>
      <c r="BV57" s="81"/>
      <c r="BW57" s="81"/>
      <c r="BX57" s="81"/>
      <c r="BY57" s="81"/>
      <c r="BZ57" s="8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0"/>
      <c r="BM58" s="81"/>
      <c r="BN58" s="81"/>
      <c r="BO58" s="81"/>
      <c r="BP58" s="81"/>
      <c r="BQ58" s="81"/>
      <c r="BR58" s="81"/>
      <c r="BS58" s="81"/>
      <c r="BT58" s="81"/>
      <c r="BU58" s="81"/>
      <c r="BV58" s="81"/>
      <c r="BW58" s="81"/>
      <c r="BX58" s="81"/>
      <c r="BY58" s="81"/>
      <c r="BZ58" s="8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0"/>
      <c r="BM59" s="81"/>
      <c r="BN59" s="81"/>
      <c r="BO59" s="81"/>
      <c r="BP59" s="81"/>
      <c r="BQ59" s="81"/>
      <c r="BR59" s="81"/>
      <c r="BS59" s="81"/>
      <c r="BT59" s="81"/>
      <c r="BU59" s="81"/>
      <c r="BV59" s="81"/>
      <c r="BW59" s="81"/>
      <c r="BX59" s="81"/>
      <c r="BY59" s="81"/>
      <c r="BZ59" s="82"/>
    </row>
    <row r="60" spans="1:78" ht="13.5" customHeight="1" x14ac:dyDescent="0.15">
      <c r="A60" s="2"/>
      <c r="B60" s="77" t="s">
        <v>27</v>
      </c>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9"/>
      <c r="BK60" s="2"/>
      <c r="BL60" s="80"/>
      <c r="BM60" s="81"/>
      <c r="BN60" s="81"/>
      <c r="BO60" s="81"/>
      <c r="BP60" s="81"/>
      <c r="BQ60" s="81"/>
      <c r="BR60" s="81"/>
      <c r="BS60" s="81"/>
      <c r="BT60" s="81"/>
      <c r="BU60" s="81"/>
      <c r="BV60" s="81"/>
      <c r="BW60" s="81"/>
      <c r="BX60" s="81"/>
      <c r="BY60" s="81"/>
      <c r="BZ60" s="82"/>
    </row>
    <row r="61" spans="1:78" ht="13.5" customHeight="1" x14ac:dyDescent="0.15">
      <c r="A61" s="2"/>
      <c r="B61" s="77"/>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9"/>
      <c r="BK61" s="2"/>
      <c r="BL61" s="80"/>
      <c r="BM61" s="81"/>
      <c r="BN61" s="81"/>
      <c r="BO61" s="81"/>
      <c r="BP61" s="81"/>
      <c r="BQ61" s="81"/>
      <c r="BR61" s="81"/>
      <c r="BS61" s="81"/>
      <c r="BT61" s="81"/>
      <c r="BU61" s="81"/>
      <c r="BV61" s="81"/>
      <c r="BW61" s="81"/>
      <c r="BX61" s="81"/>
      <c r="BY61" s="81"/>
      <c r="BZ61" s="8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0"/>
      <c r="BM62" s="81"/>
      <c r="BN62" s="81"/>
      <c r="BO62" s="81"/>
      <c r="BP62" s="81"/>
      <c r="BQ62" s="81"/>
      <c r="BR62" s="81"/>
      <c r="BS62" s="81"/>
      <c r="BT62" s="81"/>
      <c r="BU62" s="81"/>
      <c r="BV62" s="81"/>
      <c r="BW62" s="81"/>
      <c r="BX62" s="81"/>
      <c r="BY62" s="81"/>
      <c r="BZ62" s="8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0"/>
      <c r="BM63" s="81"/>
      <c r="BN63" s="81"/>
      <c r="BO63" s="81"/>
      <c r="BP63" s="81"/>
      <c r="BQ63" s="81"/>
      <c r="BR63" s="81"/>
      <c r="BS63" s="81"/>
      <c r="BT63" s="81"/>
      <c r="BU63" s="81"/>
      <c r="BV63" s="81"/>
      <c r="BW63" s="81"/>
      <c r="BX63" s="81"/>
      <c r="BY63" s="81"/>
      <c r="BZ63" s="8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0" t="s">
        <v>107</v>
      </c>
      <c r="BM66" s="81"/>
      <c r="BN66" s="81"/>
      <c r="BO66" s="81"/>
      <c r="BP66" s="81"/>
      <c r="BQ66" s="81"/>
      <c r="BR66" s="81"/>
      <c r="BS66" s="81"/>
      <c r="BT66" s="81"/>
      <c r="BU66" s="81"/>
      <c r="BV66" s="81"/>
      <c r="BW66" s="81"/>
      <c r="BX66" s="81"/>
      <c r="BY66" s="81"/>
      <c r="BZ66" s="8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0"/>
      <c r="BM67" s="81"/>
      <c r="BN67" s="81"/>
      <c r="BO67" s="81"/>
      <c r="BP67" s="81"/>
      <c r="BQ67" s="81"/>
      <c r="BR67" s="81"/>
      <c r="BS67" s="81"/>
      <c r="BT67" s="81"/>
      <c r="BU67" s="81"/>
      <c r="BV67" s="81"/>
      <c r="BW67" s="81"/>
      <c r="BX67" s="81"/>
      <c r="BY67" s="81"/>
      <c r="BZ67" s="8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0"/>
      <c r="BM68" s="81"/>
      <c r="BN68" s="81"/>
      <c r="BO68" s="81"/>
      <c r="BP68" s="81"/>
      <c r="BQ68" s="81"/>
      <c r="BR68" s="81"/>
      <c r="BS68" s="81"/>
      <c r="BT68" s="81"/>
      <c r="BU68" s="81"/>
      <c r="BV68" s="81"/>
      <c r="BW68" s="81"/>
      <c r="BX68" s="81"/>
      <c r="BY68" s="81"/>
      <c r="BZ68" s="8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0"/>
      <c r="BM69" s="81"/>
      <c r="BN69" s="81"/>
      <c r="BO69" s="81"/>
      <c r="BP69" s="81"/>
      <c r="BQ69" s="81"/>
      <c r="BR69" s="81"/>
      <c r="BS69" s="81"/>
      <c r="BT69" s="81"/>
      <c r="BU69" s="81"/>
      <c r="BV69" s="81"/>
      <c r="BW69" s="81"/>
      <c r="BX69" s="81"/>
      <c r="BY69" s="81"/>
      <c r="BZ69" s="8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0"/>
      <c r="BM70" s="81"/>
      <c r="BN70" s="81"/>
      <c r="BO70" s="81"/>
      <c r="BP70" s="81"/>
      <c r="BQ70" s="81"/>
      <c r="BR70" s="81"/>
      <c r="BS70" s="81"/>
      <c r="BT70" s="81"/>
      <c r="BU70" s="81"/>
      <c r="BV70" s="81"/>
      <c r="BW70" s="81"/>
      <c r="BX70" s="81"/>
      <c r="BY70" s="81"/>
      <c r="BZ70" s="8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0"/>
      <c r="BM71" s="81"/>
      <c r="BN71" s="81"/>
      <c r="BO71" s="81"/>
      <c r="BP71" s="81"/>
      <c r="BQ71" s="81"/>
      <c r="BR71" s="81"/>
      <c r="BS71" s="81"/>
      <c r="BT71" s="81"/>
      <c r="BU71" s="81"/>
      <c r="BV71" s="81"/>
      <c r="BW71" s="81"/>
      <c r="BX71" s="81"/>
      <c r="BY71" s="81"/>
      <c r="BZ71" s="8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0"/>
      <c r="BM72" s="81"/>
      <c r="BN72" s="81"/>
      <c r="BO72" s="81"/>
      <c r="BP72" s="81"/>
      <c r="BQ72" s="81"/>
      <c r="BR72" s="81"/>
      <c r="BS72" s="81"/>
      <c r="BT72" s="81"/>
      <c r="BU72" s="81"/>
      <c r="BV72" s="81"/>
      <c r="BW72" s="81"/>
      <c r="BX72" s="81"/>
      <c r="BY72" s="81"/>
      <c r="BZ72" s="8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0"/>
      <c r="BM73" s="81"/>
      <c r="BN73" s="81"/>
      <c r="BO73" s="81"/>
      <c r="BP73" s="81"/>
      <c r="BQ73" s="81"/>
      <c r="BR73" s="81"/>
      <c r="BS73" s="81"/>
      <c r="BT73" s="81"/>
      <c r="BU73" s="81"/>
      <c r="BV73" s="81"/>
      <c r="BW73" s="81"/>
      <c r="BX73" s="81"/>
      <c r="BY73" s="81"/>
      <c r="BZ73" s="8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0"/>
      <c r="BM74" s="81"/>
      <c r="BN74" s="81"/>
      <c r="BO74" s="81"/>
      <c r="BP74" s="81"/>
      <c r="BQ74" s="81"/>
      <c r="BR74" s="81"/>
      <c r="BS74" s="81"/>
      <c r="BT74" s="81"/>
      <c r="BU74" s="81"/>
      <c r="BV74" s="81"/>
      <c r="BW74" s="81"/>
      <c r="BX74" s="81"/>
      <c r="BY74" s="81"/>
      <c r="BZ74" s="8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0"/>
      <c r="BM75" s="81"/>
      <c r="BN75" s="81"/>
      <c r="BO75" s="81"/>
      <c r="BP75" s="81"/>
      <c r="BQ75" s="81"/>
      <c r="BR75" s="81"/>
      <c r="BS75" s="81"/>
      <c r="BT75" s="81"/>
      <c r="BU75" s="81"/>
      <c r="BV75" s="81"/>
      <c r="BW75" s="81"/>
      <c r="BX75" s="81"/>
      <c r="BY75" s="81"/>
      <c r="BZ75" s="8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0"/>
      <c r="BM76" s="81"/>
      <c r="BN76" s="81"/>
      <c r="BO76" s="81"/>
      <c r="BP76" s="81"/>
      <c r="BQ76" s="81"/>
      <c r="BR76" s="81"/>
      <c r="BS76" s="81"/>
      <c r="BT76" s="81"/>
      <c r="BU76" s="81"/>
      <c r="BV76" s="81"/>
      <c r="BW76" s="81"/>
      <c r="BX76" s="81"/>
      <c r="BY76" s="81"/>
      <c r="BZ76" s="8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0"/>
      <c r="BM77" s="81"/>
      <c r="BN77" s="81"/>
      <c r="BO77" s="81"/>
      <c r="BP77" s="81"/>
      <c r="BQ77" s="81"/>
      <c r="BR77" s="81"/>
      <c r="BS77" s="81"/>
      <c r="BT77" s="81"/>
      <c r="BU77" s="81"/>
      <c r="BV77" s="81"/>
      <c r="BW77" s="81"/>
      <c r="BX77" s="81"/>
      <c r="BY77" s="81"/>
      <c r="BZ77" s="8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0"/>
      <c r="BM78" s="81"/>
      <c r="BN78" s="81"/>
      <c r="BO78" s="81"/>
      <c r="BP78" s="81"/>
      <c r="BQ78" s="81"/>
      <c r="BR78" s="81"/>
      <c r="BS78" s="81"/>
      <c r="BT78" s="81"/>
      <c r="BU78" s="81"/>
      <c r="BV78" s="81"/>
      <c r="BW78" s="81"/>
      <c r="BX78" s="81"/>
      <c r="BY78" s="81"/>
      <c r="BZ78" s="8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80"/>
      <c r="BM79" s="81"/>
      <c r="BN79" s="81"/>
      <c r="BO79" s="81"/>
      <c r="BP79" s="81"/>
      <c r="BQ79" s="81"/>
      <c r="BR79" s="81"/>
      <c r="BS79" s="81"/>
      <c r="BT79" s="81"/>
      <c r="BU79" s="81"/>
      <c r="BV79" s="81"/>
      <c r="BW79" s="81"/>
      <c r="BX79" s="81"/>
      <c r="BY79" s="81"/>
      <c r="BZ79" s="8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80"/>
      <c r="BM80" s="81"/>
      <c r="BN80" s="81"/>
      <c r="BO80" s="81"/>
      <c r="BP80" s="81"/>
      <c r="BQ80" s="81"/>
      <c r="BR80" s="81"/>
      <c r="BS80" s="81"/>
      <c r="BT80" s="81"/>
      <c r="BU80" s="81"/>
      <c r="BV80" s="81"/>
      <c r="BW80" s="81"/>
      <c r="BX80" s="81"/>
      <c r="BY80" s="81"/>
      <c r="BZ80" s="8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80"/>
      <c r="BM81" s="81"/>
      <c r="BN81" s="81"/>
      <c r="BO81" s="81"/>
      <c r="BP81" s="81"/>
      <c r="BQ81" s="81"/>
      <c r="BR81" s="81"/>
      <c r="BS81" s="81"/>
      <c r="BT81" s="81"/>
      <c r="BU81" s="81"/>
      <c r="BV81" s="81"/>
      <c r="BW81" s="81"/>
      <c r="BX81" s="81"/>
      <c r="BY81" s="81"/>
      <c r="BZ81" s="8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1"/>
      <c r="BM82" s="92"/>
      <c r="BN82" s="92"/>
      <c r="BO82" s="92"/>
      <c r="BP82" s="92"/>
      <c r="BQ82" s="92"/>
      <c r="BR82" s="92"/>
      <c r="BS82" s="92"/>
      <c r="BT82" s="92"/>
      <c r="BU82" s="92"/>
      <c r="BV82" s="92"/>
      <c r="BW82" s="92"/>
      <c r="BX82" s="92"/>
      <c r="BY82" s="92"/>
      <c r="BZ82" s="93"/>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【112.98】</v>
      </c>
      <c r="F85" s="27" t="str">
        <f>データ!AS6</f>
        <v>【10.49】</v>
      </c>
      <c r="G85" s="27" t="str">
        <f>データ!BD6</f>
        <v>【258.49】</v>
      </c>
      <c r="H85" s="27" t="str">
        <f>データ!BO6</f>
        <v>【290.31】</v>
      </c>
      <c r="I85" s="27" t="str">
        <f>データ!BZ6</f>
        <v>【112.83】</v>
      </c>
      <c r="J85" s="27" t="str">
        <f>データ!CK6</f>
        <v>【73.86】</v>
      </c>
      <c r="K85" s="27" t="str">
        <f>データ!CV6</f>
        <v>【61.77】</v>
      </c>
      <c r="L85" s="27" t="str">
        <f>データ!DG6</f>
        <v>【100.08】</v>
      </c>
      <c r="M85" s="27" t="str">
        <f>データ!DR6</f>
        <v>【55.77】</v>
      </c>
      <c r="N85" s="27" t="str">
        <f>データ!EC6</f>
        <v>【25.84】</v>
      </c>
      <c r="O85" s="27" t="str">
        <f>データ!EN6</f>
        <v>【0.24】</v>
      </c>
    </row>
  </sheetData>
  <sheetProtection algorithmName="SHA-512" hashValue="AEXKJsvL3AL+cmTEXHniLX37NiRtZ8//9jhghw5fndrKpIdVosw6bfqasmgsBQm4L44R0KYbeuJm9B82iRPkuA==" saltValue="kQS4jjRaSyyBAyyWJd88r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4" t="s">
        <v>50</v>
      </c>
      <c r="I3" s="85"/>
      <c r="J3" s="85"/>
      <c r="K3" s="85"/>
      <c r="L3" s="85"/>
      <c r="M3" s="85"/>
      <c r="N3" s="85"/>
      <c r="O3" s="85"/>
      <c r="P3" s="85"/>
      <c r="Q3" s="85"/>
      <c r="R3" s="85"/>
      <c r="S3" s="85"/>
      <c r="T3" s="85"/>
      <c r="U3" s="85"/>
      <c r="V3" s="85"/>
      <c r="W3" s="86"/>
      <c r="X3" s="90" t="s">
        <v>51</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52</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29" t="s">
        <v>53</v>
      </c>
      <c r="B4" s="31"/>
      <c r="C4" s="31"/>
      <c r="D4" s="31"/>
      <c r="E4" s="31"/>
      <c r="F4" s="31"/>
      <c r="G4" s="31"/>
      <c r="H4" s="87"/>
      <c r="I4" s="88"/>
      <c r="J4" s="88"/>
      <c r="K4" s="88"/>
      <c r="L4" s="88"/>
      <c r="M4" s="88"/>
      <c r="N4" s="88"/>
      <c r="O4" s="88"/>
      <c r="P4" s="88"/>
      <c r="Q4" s="88"/>
      <c r="R4" s="88"/>
      <c r="S4" s="88"/>
      <c r="T4" s="88"/>
      <c r="U4" s="88"/>
      <c r="V4" s="88"/>
      <c r="W4" s="89"/>
      <c r="X4" s="83" t="s">
        <v>54</v>
      </c>
      <c r="Y4" s="83"/>
      <c r="Z4" s="83"/>
      <c r="AA4" s="83"/>
      <c r="AB4" s="83"/>
      <c r="AC4" s="83"/>
      <c r="AD4" s="83"/>
      <c r="AE4" s="83"/>
      <c r="AF4" s="83"/>
      <c r="AG4" s="83"/>
      <c r="AH4" s="83"/>
      <c r="AI4" s="83" t="s">
        <v>55</v>
      </c>
      <c r="AJ4" s="83"/>
      <c r="AK4" s="83"/>
      <c r="AL4" s="83"/>
      <c r="AM4" s="83"/>
      <c r="AN4" s="83"/>
      <c r="AO4" s="83"/>
      <c r="AP4" s="83"/>
      <c r="AQ4" s="83"/>
      <c r="AR4" s="83"/>
      <c r="AS4" s="83"/>
      <c r="AT4" s="83" t="s">
        <v>56</v>
      </c>
      <c r="AU4" s="83"/>
      <c r="AV4" s="83"/>
      <c r="AW4" s="83"/>
      <c r="AX4" s="83"/>
      <c r="AY4" s="83"/>
      <c r="AZ4" s="83"/>
      <c r="BA4" s="83"/>
      <c r="BB4" s="83"/>
      <c r="BC4" s="83"/>
      <c r="BD4" s="83"/>
      <c r="BE4" s="83" t="s">
        <v>57</v>
      </c>
      <c r="BF4" s="83"/>
      <c r="BG4" s="83"/>
      <c r="BH4" s="83"/>
      <c r="BI4" s="83"/>
      <c r="BJ4" s="83"/>
      <c r="BK4" s="83"/>
      <c r="BL4" s="83"/>
      <c r="BM4" s="83"/>
      <c r="BN4" s="83"/>
      <c r="BO4" s="83"/>
      <c r="BP4" s="83" t="s">
        <v>58</v>
      </c>
      <c r="BQ4" s="83"/>
      <c r="BR4" s="83"/>
      <c r="BS4" s="83"/>
      <c r="BT4" s="83"/>
      <c r="BU4" s="83"/>
      <c r="BV4" s="83"/>
      <c r="BW4" s="83"/>
      <c r="BX4" s="83"/>
      <c r="BY4" s="83"/>
      <c r="BZ4" s="83"/>
      <c r="CA4" s="83" t="s">
        <v>59</v>
      </c>
      <c r="CB4" s="83"/>
      <c r="CC4" s="83"/>
      <c r="CD4" s="83"/>
      <c r="CE4" s="83"/>
      <c r="CF4" s="83"/>
      <c r="CG4" s="83"/>
      <c r="CH4" s="83"/>
      <c r="CI4" s="83"/>
      <c r="CJ4" s="83"/>
      <c r="CK4" s="83"/>
      <c r="CL4" s="83" t="s">
        <v>60</v>
      </c>
      <c r="CM4" s="83"/>
      <c r="CN4" s="83"/>
      <c r="CO4" s="83"/>
      <c r="CP4" s="83"/>
      <c r="CQ4" s="83"/>
      <c r="CR4" s="83"/>
      <c r="CS4" s="83"/>
      <c r="CT4" s="83"/>
      <c r="CU4" s="83"/>
      <c r="CV4" s="83"/>
      <c r="CW4" s="83" t="s">
        <v>61</v>
      </c>
      <c r="CX4" s="83"/>
      <c r="CY4" s="83"/>
      <c r="CZ4" s="83"/>
      <c r="DA4" s="83"/>
      <c r="DB4" s="83"/>
      <c r="DC4" s="83"/>
      <c r="DD4" s="83"/>
      <c r="DE4" s="83"/>
      <c r="DF4" s="83"/>
      <c r="DG4" s="83"/>
      <c r="DH4" s="83" t="s">
        <v>62</v>
      </c>
      <c r="DI4" s="83"/>
      <c r="DJ4" s="83"/>
      <c r="DK4" s="83"/>
      <c r="DL4" s="83"/>
      <c r="DM4" s="83"/>
      <c r="DN4" s="83"/>
      <c r="DO4" s="83"/>
      <c r="DP4" s="83"/>
      <c r="DQ4" s="83"/>
      <c r="DR4" s="83"/>
      <c r="DS4" s="83" t="s">
        <v>63</v>
      </c>
      <c r="DT4" s="83"/>
      <c r="DU4" s="83"/>
      <c r="DV4" s="83"/>
      <c r="DW4" s="83"/>
      <c r="DX4" s="83"/>
      <c r="DY4" s="83"/>
      <c r="DZ4" s="83"/>
      <c r="EA4" s="83"/>
      <c r="EB4" s="83"/>
      <c r="EC4" s="83"/>
      <c r="ED4" s="83" t="s">
        <v>64</v>
      </c>
      <c r="EE4" s="83"/>
      <c r="EF4" s="83"/>
      <c r="EG4" s="83"/>
      <c r="EH4" s="83"/>
      <c r="EI4" s="83"/>
      <c r="EJ4" s="83"/>
      <c r="EK4" s="83"/>
      <c r="EL4" s="83"/>
      <c r="EM4" s="83"/>
      <c r="EN4" s="83"/>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100005</v>
      </c>
      <c r="D6" s="34">
        <f t="shared" si="3"/>
        <v>46</v>
      </c>
      <c r="E6" s="34">
        <f t="shared" si="3"/>
        <v>1</v>
      </c>
      <c r="F6" s="34">
        <f t="shared" si="3"/>
        <v>0</v>
      </c>
      <c r="G6" s="34">
        <f t="shared" si="3"/>
        <v>2</v>
      </c>
      <c r="H6" s="34" t="str">
        <f t="shared" si="3"/>
        <v>群馬県</v>
      </c>
      <c r="I6" s="34" t="str">
        <f t="shared" si="3"/>
        <v>法適用</v>
      </c>
      <c r="J6" s="34" t="str">
        <f t="shared" si="3"/>
        <v>水道事業</v>
      </c>
      <c r="K6" s="34" t="str">
        <f t="shared" si="3"/>
        <v>用水供給事業</v>
      </c>
      <c r="L6" s="34" t="str">
        <f t="shared" si="3"/>
        <v>B</v>
      </c>
      <c r="M6" s="34" t="str">
        <f t="shared" si="3"/>
        <v>自治体職員</v>
      </c>
      <c r="N6" s="35" t="str">
        <f t="shared" si="3"/>
        <v>-</v>
      </c>
      <c r="O6" s="35">
        <f t="shared" si="3"/>
        <v>80.540000000000006</v>
      </c>
      <c r="P6" s="35">
        <f t="shared" si="3"/>
        <v>99.2</v>
      </c>
      <c r="Q6" s="35">
        <f t="shared" si="3"/>
        <v>0</v>
      </c>
      <c r="R6" s="35">
        <f t="shared" si="3"/>
        <v>1981202</v>
      </c>
      <c r="S6" s="35">
        <f t="shared" si="3"/>
        <v>6362.28</v>
      </c>
      <c r="T6" s="35">
        <f t="shared" si="3"/>
        <v>311.39999999999998</v>
      </c>
      <c r="U6" s="35">
        <f t="shared" si="3"/>
        <v>1633145</v>
      </c>
      <c r="V6" s="35">
        <f t="shared" si="3"/>
        <v>2098.1999999999998</v>
      </c>
      <c r="W6" s="35">
        <f t="shared" si="3"/>
        <v>778.36</v>
      </c>
      <c r="X6" s="36">
        <f>IF(X7="",NA(),X7)</f>
        <v>131.53</v>
      </c>
      <c r="Y6" s="36">
        <f t="shared" ref="Y6:AG6" si="4">IF(Y7="",NA(),Y7)</f>
        <v>134.97</v>
      </c>
      <c r="Z6" s="36">
        <f t="shared" si="4"/>
        <v>147.28</v>
      </c>
      <c r="AA6" s="36">
        <f t="shared" si="4"/>
        <v>142.66</v>
      </c>
      <c r="AB6" s="36">
        <f t="shared" si="4"/>
        <v>140.13</v>
      </c>
      <c r="AC6" s="36">
        <f t="shared" si="4"/>
        <v>113.47</v>
      </c>
      <c r="AD6" s="36">
        <f t="shared" si="4"/>
        <v>113.33</v>
      </c>
      <c r="AE6" s="36">
        <f t="shared" si="4"/>
        <v>114.05</v>
      </c>
      <c r="AF6" s="36">
        <f t="shared" si="4"/>
        <v>114.26</v>
      </c>
      <c r="AG6" s="36">
        <f t="shared" si="4"/>
        <v>112.98</v>
      </c>
      <c r="AH6" s="35" t="str">
        <f>IF(AH7="","",IF(AH7="-","【-】","【"&amp;SUBSTITUTE(TEXT(AH7,"#,##0.00"),"-","△")&amp;"】"))</f>
        <v>【112.98】</v>
      </c>
      <c r="AI6" s="35">
        <f>IF(AI7="",NA(),AI7)</f>
        <v>0</v>
      </c>
      <c r="AJ6" s="35">
        <f t="shared" ref="AJ6:AR6" si="5">IF(AJ7="",NA(),AJ7)</f>
        <v>0</v>
      </c>
      <c r="AK6" s="35">
        <f t="shared" si="5"/>
        <v>0</v>
      </c>
      <c r="AL6" s="35">
        <f t="shared" si="5"/>
        <v>0</v>
      </c>
      <c r="AM6" s="35">
        <f t="shared" si="5"/>
        <v>0</v>
      </c>
      <c r="AN6" s="36">
        <f t="shared" si="5"/>
        <v>16.89</v>
      </c>
      <c r="AO6" s="36">
        <f t="shared" si="5"/>
        <v>17.39</v>
      </c>
      <c r="AP6" s="36">
        <f t="shared" si="5"/>
        <v>12.65</v>
      </c>
      <c r="AQ6" s="36">
        <f t="shared" si="5"/>
        <v>10.58</v>
      </c>
      <c r="AR6" s="36">
        <f t="shared" si="5"/>
        <v>10.49</v>
      </c>
      <c r="AS6" s="35" t="str">
        <f>IF(AS7="","",IF(AS7="-","【-】","【"&amp;SUBSTITUTE(TEXT(AS7,"#,##0.00"),"-","△")&amp;"】"))</f>
        <v>【10.49】</v>
      </c>
      <c r="AT6" s="36">
        <f>IF(AT7="",NA(),AT7)</f>
        <v>559.38</v>
      </c>
      <c r="AU6" s="36">
        <f t="shared" ref="AU6:BC6" si="6">IF(AU7="",NA(),AU7)</f>
        <v>670.35</v>
      </c>
      <c r="AV6" s="36">
        <f t="shared" si="6"/>
        <v>820.97</v>
      </c>
      <c r="AW6" s="36">
        <f t="shared" si="6"/>
        <v>480.07</v>
      </c>
      <c r="AX6" s="36">
        <f t="shared" si="6"/>
        <v>854.13</v>
      </c>
      <c r="AY6" s="36">
        <f t="shared" si="6"/>
        <v>200.22</v>
      </c>
      <c r="AZ6" s="36">
        <f t="shared" si="6"/>
        <v>212.95</v>
      </c>
      <c r="BA6" s="36">
        <f t="shared" si="6"/>
        <v>224.41</v>
      </c>
      <c r="BB6" s="36">
        <f t="shared" si="6"/>
        <v>243.44</v>
      </c>
      <c r="BC6" s="36">
        <f t="shared" si="6"/>
        <v>258.49</v>
      </c>
      <c r="BD6" s="35" t="str">
        <f>IF(BD7="","",IF(BD7="-","【-】","【"&amp;SUBSTITUTE(TEXT(BD7,"#,##0.00"),"-","△")&amp;"】"))</f>
        <v>【258.49】</v>
      </c>
      <c r="BE6" s="36">
        <f>IF(BE7="",NA(),BE7)</f>
        <v>339.19</v>
      </c>
      <c r="BF6" s="36">
        <f t="shared" ref="BF6:BN6" si="7">IF(BF7="",NA(),BF7)</f>
        <v>312.64999999999998</v>
      </c>
      <c r="BG6" s="36">
        <f t="shared" si="7"/>
        <v>288.89</v>
      </c>
      <c r="BH6" s="36">
        <f t="shared" si="7"/>
        <v>273.26</v>
      </c>
      <c r="BI6" s="36">
        <f t="shared" si="7"/>
        <v>249.96</v>
      </c>
      <c r="BJ6" s="36">
        <f t="shared" si="7"/>
        <v>351.06</v>
      </c>
      <c r="BK6" s="36">
        <f t="shared" si="7"/>
        <v>333.48</v>
      </c>
      <c r="BL6" s="36">
        <f t="shared" si="7"/>
        <v>320.31</v>
      </c>
      <c r="BM6" s="36">
        <f t="shared" si="7"/>
        <v>303.26</v>
      </c>
      <c r="BN6" s="36">
        <f t="shared" si="7"/>
        <v>290.31</v>
      </c>
      <c r="BO6" s="35" t="str">
        <f>IF(BO7="","",IF(BO7="-","【-】","【"&amp;SUBSTITUTE(TEXT(BO7,"#,##0.00"),"-","△")&amp;"】"))</f>
        <v>【290.31】</v>
      </c>
      <c r="BP6" s="36">
        <f>IF(BP7="",NA(),BP7)</f>
        <v>133.69999999999999</v>
      </c>
      <c r="BQ6" s="36">
        <f t="shared" ref="BQ6:BY6" si="8">IF(BQ7="",NA(),BQ7)</f>
        <v>137.03</v>
      </c>
      <c r="BR6" s="36">
        <f t="shared" si="8"/>
        <v>150.57</v>
      </c>
      <c r="BS6" s="36">
        <f t="shared" si="8"/>
        <v>145.19</v>
      </c>
      <c r="BT6" s="36">
        <f t="shared" si="8"/>
        <v>142.36000000000001</v>
      </c>
      <c r="BU6" s="36">
        <f t="shared" si="8"/>
        <v>112.92</v>
      </c>
      <c r="BV6" s="36">
        <f t="shared" si="8"/>
        <v>112.81</v>
      </c>
      <c r="BW6" s="36">
        <f t="shared" si="8"/>
        <v>113.88</v>
      </c>
      <c r="BX6" s="36">
        <f t="shared" si="8"/>
        <v>114.14</v>
      </c>
      <c r="BY6" s="36">
        <f t="shared" si="8"/>
        <v>112.83</v>
      </c>
      <c r="BZ6" s="35" t="str">
        <f>IF(BZ7="","",IF(BZ7="-","【-】","【"&amp;SUBSTITUTE(TEXT(BZ7,"#,##0.00"),"-","△")&amp;"】"))</f>
        <v>【112.83】</v>
      </c>
      <c r="CA6" s="36">
        <f>IF(CA7="",NA(),CA7)</f>
        <v>57.29</v>
      </c>
      <c r="CB6" s="36">
        <f t="shared" ref="CB6:CJ6" si="9">IF(CB7="",NA(),CB7)</f>
        <v>55.23</v>
      </c>
      <c r="CC6" s="36">
        <f t="shared" si="9"/>
        <v>50.57</v>
      </c>
      <c r="CD6" s="36">
        <f t="shared" si="9"/>
        <v>50.68</v>
      </c>
      <c r="CE6" s="36">
        <f t="shared" si="9"/>
        <v>51.69</v>
      </c>
      <c r="CF6" s="36">
        <f t="shared" si="9"/>
        <v>75.3</v>
      </c>
      <c r="CG6" s="36">
        <f t="shared" si="9"/>
        <v>75.3</v>
      </c>
      <c r="CH6" s="36">
        <f t="shared" si="9"/>
        <v>74.02</v>
      </c>
      <c r="CI6" s="36">
        <f t="shared" si="9"/>
        <v>73.03</v>
      </c>
      <c r="CJ6" s="36">
        <f t="shared" si="9"/>
        <v>73.86</v>
      </c>
      <c r="CK6" s="35" t="str">
        <f>IF(CK7="","",IF(CK7="-","【-】","【"&amp;SUBSTITUTE(TEXT(CK7,"#,##0.00"),"-","△")&amp;"】"))</f>
        <v>【73.86】</v>
      </c>
      <c r="CL6" s="36">
        <f>IF(CL7="",NA(),CL7)</f>
        <v>57.68</v>
      </c>
      <c r="CM6" s="36">
        <f t="shared" ref="CM6:CU6" si="10">IF(CM7="",NA(),CM7)</f>
        <v>58.54</v>
      </c>
      <c r="CN6" s="36">
        <f t="shared" si="10"/>
        <v>58.25</v>
      </c>
      <c r="CO6" s="36">
        <f t="shared" si="10"/>
        <v>58.54</v>
      </c>
      <c r="CP6" s="36">
        <f t="shared" si="10"/>
        <v>58.54</v>
      </c>
      <c r="CQ6" s="36">
        <f t="shared" si="10"/>
        <v>62.69</v>
      </c>
      <c r="CR6" s="36">
        <f t="shared" si="10"/>
        <v>61.82</v>
      </c>
      <c r="CS6" s="36">
        <f t="shared" si="10"/>
        <v>61.66</v>
      </c>
      <c r="CT6" s="36">
        <f t="shared" si="10"/>
        <v>62.19</v>
      </c>
      <c r="CU6" s="36">
        <f t="shared" si="10"/>
        <v>61.77</v>
      </c>
      <c r="CV6" s="35" t="str">
        <f>IF(CV7="","",IF(CV7="-","【-】","【"&amp;SUBSTITUTE(TEXT(CV7,"#,##0.00"),"-","△")&amp;"】"))</f>
        <v>【61.77】</v>
      </c>
      <c r="CW6" s="36">
        <f>IF(CW7="",NA(),CW7)</f>
        <v>100</v>
      </c>
      <c r="CX6" s="36">
        <f t="shared" ref="CX6:DF6" si="11">IF(CX7="",NA(),CX7)</f>
        <v>100</v>
      </c>
      <c r="CY6" s="36">
        <f t="shared" si="11"/>
        <v>100</v>
      </c>
      <c r="CZ6" s="36">
        <f t="shared" si="11"/>
        <v>100</v>
      </c>
      <c r="DA6" s="36">
        <f t="shared" si="11"/>
        <v>100</v>
      </c>
      <c r="DB6" s="36">
        <f t="shared" si="11"/>
        <v>100.12</v>
      </c>
      <c r="DC6" s="36">
        <f t="shared" si="11"/>
        <v>100.03</v>
      </c>
      <c r="DD6" s="36">
        <f t="shared" si="11"/>
        <v>100.05</v>
      </c>
      <c r="DE6" s="36">
        <f t="shared" si="11"/>
        <v>100.05</v>
      </c>
      <c r="DF6" s="36">
        <f t="shared" si="11"/>
        <v>100.08</v>
      </c>
      <c r="DG6" s="35" t="str">
        <f>IF(DG7="","",IF(DG7="-","【-】","【"&amp;SUBSTITUTE(TEXT(DG7,"#,##0.00"),"-","△")&amp;"】"))</f>
        <v>【100.08】</v>
      </c>
      <c r="DH6" s="36">
        <f>IF(DH7="",NA(),DH7)</f>
        <v>50.98</v>
      </c>
      <c r="DI6" s="36">
        <f t="shared" ref="DI6:DQ6" si="12">IF(DI7="",NA(),DI7)</f>
        <v>52.72</v>
      </c>
      <c r="DJ6" s="36">
        <f t="shared" si="12"/>
        <v>53.95</v>
      </c>
      <c r="DK6" s="36">
        <f t="shared" si="12"/>
        <v>55.52</v>
      </c>
      <c r="DL6" s="36">
        <f t="shared" si="12"/>
        <v>54.36</v>
      </c>
      <c r="DM6" s="36">
        <f t="shared" si="12"/>
        <v>51.44</v>
      </c>
      <c r="DN6" s="36">
        <f t="shared" si="12"/>
        <v>52.4</v>
      </c>
      <c r="DO6" s="36">
        <f t="shared" si="12"/>
        <v>53.56</v>
      </c>
      <c r="DP6" s="36">
        <f t="shared" si="12"/>
        <v>54.73</v>
      </c>
      <c r="DQ6" s="36">
        <f t="shared" si="12"/>
        <v>55.77</v>
      </c>
      <c r="DR6" s="35" t="str">
        <f>IF(DR7="","",IF(DR7="-","【-】","【"&amp;SUBSTITUTE(TEXT(DR7,"#,##0.00"),"-","△")&amp;"】"))</f>
        <v>【55.77】</v>
      </c>
      <c r="DS6" s="35">
        <f>IF(DS7="",NA(),DS7)</f>
        <v>0</v>
      </c>
      <c r="DT6" s="35">
        <f t="shared" ref="DT6:EB6" si="13">IF(DT7="",NA(),DT7)</f>
        <v>0</v>
      </c>
      <c r="DU6" s="35">
        <f t="shared" si="13"/>
        <v>0</v>
      </c>
      <c r="DV6" s="35">
        <f t="shared" si="13"/>
        <v>0</v>
      </c>
      <c r="DW6" s="35">
        <f t="shared" si="13"/>
        <v>0</v>
      </c>
      <c r="DX6" s="36">
        <f t="shared" si="13"/>
        <v>16.77</v>
      </c>
      <c r="DY6" s="36">
        <f t="shared" si="13"/>
        <v>18.05</v>
      </c>
      <c r="DZ6" s="36">
        <f t="shared" si="13"/>
        <v>19.440000000000001</v>
      </c>
      <c r="EA6" s="36">
        <f t="shared" si="13"/>
        <v>22.46</v>
      </c>
      <c r="EB6" s="36">
        <f t="shared" si="13"/>
        <v>25.84</v>
      </c>
      <c r="EC6" s="35" t="str">
        <f>IF(EC7="","",IF(EC7="-","【-】","【"&amp;SUBSTITUTE(TEXT(EC7,"#,##0.00"),"-","△")&amp;"】"))</f>
        <v>【25.84】</v>
      </c>
      <c r="ED6" s="35">
        <f>IF(ED7="",NA(),ED7)</f>
        <v>0</v>
      </c>
      <c r="EE6" s="35">
        <f t="shared" ref="EE6:EM6" si="14">IF(EE7="",NA(),EE7)</f>
        <v>0</v>
      </c>
      <c r="EF6" s="35">
        <f t="shared" si="14"/>
        <v>0</v>
      </c>
      <c r="EG6" s="35">
        <f t="shared" si="14"/>
        <v>0</v>
      </c>
      <c r="EH6" s="35">
        <f t="shared" si="14"/>
        <v>0</v>
      </c>
      <c r="EI6" s="36">
        <f t="shared" si="14"/>
        <v>0.13</v>
      </c>
      <c r="EJ6" s="36">
        <f t="shared" si="14"/>
        <v>0.26</v>
      </c>
      <c r="EK6" s="36">
        <f t="shared" si="14"/>
        <v>0.24</v>
      </c>
      <c r="EL6" s="36">
        <f t="shared" si="14"/>
        <v>0.27</v>
      </c>
      <c r="EM6" s="36">
        <f t="shared" si="14"/>
        <v>0.24</v>
      </c>
      <c r="EN6" s="35" t="str">
        <f>IF(EN7="","",IF(EN7="-","【-】","【"&amp;SUBSTITUTE(TEXT(EN7,"#,##0.00"),"-","△")&amp;"】"))</f>
        <v>【0.24】</v>
      </c>
    </row>
    <row r="7" spans="1:144" s="37" customFormat="1" x14ac:dyDescent="0.15">
      <c r="A7" s="29"/>
      <c r="B7" s="38">
        <v>2018</v>
      </c>
      <c r="C7" s="38">
        <v>100005</v>
      </c>
      <c r="D7" s="38">
        <v>46</v>
      </c>
      <c r="E7" s="38">
        <v>1</v>
      </c>
      <c r="F7" s="38">
        <v>0</v>
      </c>
      <c r="G7" s="38">
        <v>2</v>
      </c>
      <c r="H7" s="38" t="s">
        <v>93</v>
      </c>
      <c r="I7" s="38" t="s">
        <v>94</v>
      </c>
      <c r="J7" s="38" t="s">
        <v>95</v>
      </c>
      <c r="K7" s="38" t="s">
        <v>96</v>
      </c>
      <c r="L7" s="38" t="s">
        <v>97</v>
      </c>
      <c r="M7" s="38" t="s">
        <v>98</v>
      </c>
      <c r="N7" s="39" t="s">
        <v>99</v>
      </c>
      <c r="O7" s="39">
        <v>80.540000000000006</v>
      </c>
      <c r="P7" s="39">
        <v>99.2</v>
      </c>
      <c r="Q7" s="39">
        <v>0</v>
      </c>
      <c r="R7" s="39">
        <v>1981202</v>
      </c>
      <c r="S7" s="39">
        <v>6362.28</v>
      </c>
      <c r="T7" s="39">
        <v>311.39999999999998</v>
      </c>
      <c r="U7" s="39">
        <v>1633145</v>
      </c>
      <c r="V7" s="39">
        <v>2098.1999999999998</v>
      </c>
      <c r="W7" s="39">
        <v>778.36</v>
      </c>
      <c r="X7" s="39">
        <v>131.53</v>
      </c>
      <c r="Y7" s="39">
        <v>134.97</v>
      </c>
      <c r="Z7" s="39">
        <v>147.28</v>
      </c>
      <c r="AA7" s="39">
        <v>142.66</v>
      </c>
      <c r="AB7" s="39">
        <v>140.13</v>
      </c>
      <c r="AC7" s="39">
        <v>113.47</v>
      </c>
      <c r="AD7" s="39">
        <v>113.33</v>
      </c>
      <c r="AE7" s="39">
        <v>114.05</v>
      </c>
      <c r="AF7" s="39">
        <v>114.26</v>
      </c>
      <c r="AG7" s="39">
        <v>112.98</v>
      </c>
      <c r="AH7" s="39">
        <v>112.98</v>
      </c>
      <c r="AI7" s="39">
        <v>0</v>
      </c>
      <c r="AJ7" s="39">
        <v>0</v>
      </c>
      <c r="AK7" s="39">
        <v>0</v>
      </c>
      <c r="AL7" s="39">
        <v>0</v>
      </c>
      <c r="AM7" s="39">
        <v>0</v>
      </c>
      <c r="AN7" s="39">
        <v>16.89</v>
      </c>
      <c r="AO7" s="39">
        <v>17.39</v>
      </c>
      <c r="AP7" s="39">
        <v>12.65</v>
      </c>
      <c r="AQ7" s="39">
        <v>10.58</v>
      </c>
      <c r="AR7" s="39">
        <v>10.49</v>
      </c>
      <c r="AS7" s="39">
        <v>10.49</v>
      </c>
      <c r="AT7" s="39">
        <v>559.38</v>
      </c>
      <c r="AU7" s="39">
        <v>670.35</v>
      </c>
      <c r="AV7" s="39">
        <v>820.97</v>
      </c>
      <c r="AW7" s="39">
        <v>480.07</v>
      </c>
      <c r="AX7" s="39">
        <v>854.13</v>
      </c>
      <c r="AY7" s="39">
        <v>200.22</v>
      </c>
      <c r="AZ7" s="39">
        <v>212.95</v>
      </c>
      <c r="BA7" s="39">
        <v>224.41</v>
      </c>
      <c r="BB7" s="39">
        <v>243.44</v>
      </c>
      <c r="BC7" s="39">
        <v>258.49</v>
      </c>
      <c r="BD7" s="39">
        <v>258.49</v>
      </c>
      <c r="BE7" s="39">
        <v>339.19</v>
      </c>
      <c r="BF7" s="39">
        <v>312.64999999999998</v>
      </c>
      <c r="BG7" s="39">
        <v>288.89</v>
      </c>
      <c r="BH7" s="39">
        <v>273.26</v>
      </c>
      <c r="BI7" s="39">
        <v>249.96</v>
      </c>
      <c r="BJ7" s="39">
        <v>351.06</v>
      </c>
      <c r="BK7" s="39">
        <v>333.48</v>
      </c>
      <c r="BL7" s="39">
        <v>320.31</v>
      </c>
      <c r="BM7" s="39">
        <v>303.26</v>
      </c>
      <c r="BN7" s="39">
        <v>290.31</v>
      </c>
      <c r="BO7" s="39">
        <v>290.31</v>
      </c>
      <c r="BP7" s="39">
        <v>133.69999999999999</v>
      </c>
      <c r="BQ7" s="39">
        <v>137.03</v>
      </c>
      <c r="BR7" s="39">
        <v>150.57</v>
      </c>
      <c r="BS7" s="39">
        <v>145.19</v>
      </c>
      <c r="BT7" s="39">
        <v>142.36000000000001</v>
      </c>
      <c r="BU7" s="39">
        <v>112.92</v>
      </c>
      <c r="BV7" s="39">
        <v>112.81</v>
      </c>
      <c r="BW7" s="39">
        <v>113.88</v>
      </c>
      <c r="BX7" s="39">
        <v>114.14</v>
      </c>
      <c r="BY7" s="39">
        <v>112.83</v>
      </c>
      <c r="BZ7" s="39">
        <v>112.83</v>
      </c>
      <c r="CA7" s="39">
        <v>57.29</v>
      </c>
      <c r="CB7" s="39">
        <v>55.23</v>
      </c>
      <c r="CC7" s="39">
        <v>50.57</v>
      </c>
      <c r="CD7" s="39">
        <v>50.68</v>
      </c>
      <c r="CE7" s="39">
        <v>51.69</v>
      </c>
      <c r="CF7" s="39">
        <v>75.3</v>
      </c>
      <c r="CG7" s="39">
        <v>75.3</v>
      </c>
      <c r="CH7" s="39">
        <v>74.02</v>
      </c>
      <c r="CI7" s="39">
        <v>73.03</v>
      </c>
      <c r="CJ7" s="39">
        <v>73.86</v>
      </c>
      <c r="CK7" s="39">
        <v>73.86</v>
      </c>
      <c r="CL7" s="39">
        <v>57.68</v>
      </c>
      <c r="CM7" s="39">
        <v>58.54</v>
      </c>
      <c r="CN7" s="39">
        <v>58.25</v>
      </c>
      <c r="CO7" s="39">
        <v>58.54</v>
      </c>
      <c r="CP7" s="39">
        <v>58.54</v>
      </c>
      <c r="CQ7" s="39">
        <v>62.69</v>
      </c>
      <c r="CR7" s="39">
        <v>61.82</v>
      </c>
      <c r="CS7" s="39">
        <v>61.66</v>
      </c>
      <c r="CT7" s="39">
        <v>62.19</v>
      </c>
      <c r="CU7" s="39">
        <v>61.77</v>
      </c>
      <c r="CV7" s="39">
        <v>61.77</v>
      </c>
      <c r="CW7" s="39">
        <v>100</v>
      </c>
      <c r="CX7" s="39">
        <v>100</v>
      </c>
      <c r="CY7" s="39">
        <v>100</v>
      </c>
      <c r="CZ7" s="39">
        <v>100</v>
      </c>
      <c r="DA7" s="39">
        <v>100</v>
      </c>
      <c r="DB7" s="39">
        <v>100.12</v>
      </c>
      <c r="DC7" s="39">
        <v>100.03</v>
      </c>
      <c r="DD7" s="39">
        <v>100.05</v>
      </c>
      <c r="DE7" s="39">
        <v>100.05</v>
      </c>
      <c r="DF7" s="39">
        <v>100.08</v>
      </c>
      <c r="DG7" s="39">
        <v>100.08</v>
      </c>
      <c r="DH7" s="39">
        <v>50.98</v>
      </c>
      <c r="DI7" s="39">
        <v>52.72</v>
      </c>
      <c r="DJ7" s="39">
        <v>53.95</v>
      </c>
      <c r="DK7" s="39">
        <v>55.52</v>
      </c>
      <c r="DL7" s="39">
        <v>54.36</v>
      </c>
      <c r="DM7" s="39">
        <v>51.44</v>
      </c>
      <c r="DN7" s="39">
        <v>52.4</v>
      </c>
      <c r="DO7" s="39">
        <v>53.56</v>
      </c>
      <c r="DP7" s="39">
        <v>54.73</v>
      </c>
      <c r="DQ7" s="39">
        <v>55.77</v>
      </c>
      <c r="DR7" s="39">
        <v>55.77</v>
      </c>
      <c r="DS7" s="39">
        <v>0</v>
      </c>
      <c r="DT7" s="39">
        <v>0</v>
      </c>
      <c r="DU7" s="39">
        <v>0</v>
      </c>
      <c r="DV7" s="39">
        <v>0</v>
      </c>
      <c r="DW7" s="39">
        <v>0</v>
      </c>
      <c r="DX7" s="39">
        <v>16.77</v>
      </c>
      <c r="DY7" s="39">
        <v>18.05</v>
      </c>
      <c r="DZ7" s="39">
        <v>19.440000000000001</v>
      </c>
      <c r="EA7" s="39">
        <v>22.46</v>
      </c>
      <c r="EB7" s="39">
        <v>25.84</v>
      </c>
      <c r="EC7" s="39">
        <v>25.84</v>
      </c>
      <c r="ED7" s="39">
        <v>0</v>
      </c>
      <c r="EE7" s="39">
        <v>0</v>
      </c>
      <c r="EF7" s="39">
        <v>0</v>
      </c>
      <c r="EG7" s="39">
        <v>0</v>
      </c>
      <c r="EH7" s="39">
        <v>0</v>
      </c>
      <c r="EI7" s="39">
        <v>0.13</v>
      </c>
      <c r="EJ7" s="39">
        <v>0.26</v>
      </c>
      <c r="EK7" s="39">
        <v>0.24</v>
      </c>
      <c r="EL7" s="39">
        <v>0.27</v>
      </c>
      <c r="EM7" s="39">
        <v>0.24</v>
      </c>
      <c r="EN7" s="39">
        <v>0.24</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藤生 航平２０</cp:lastModifiedBy>
  <cp:lastPrinted>2020-01-22T09:41:54Z</cp:lastPrinted>
  <dcterms:created xsi:type="dcterms:W3CDTF">2019-12-05T04:11:43Z</dcterms:created>
  <dcterms:modified xsi:type="dcterms:W3CDTF">2020-01-24T07:22:08Z</dcterms:modified>
  <cp:category/>
</cp:coreProperties>
</file>