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0" windowWidth="11840" windowHeight="9440" activeTab="0"/>
  </bookViews>
  <sheets>
    <sheet name="2-7-4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<sst xmlns="http://schemas.openxmlformats.org/spreadsheetml/2006/main" count="46" uniqueCount="41">
  <si>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</si>
  <si>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</si>
  <si>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</si>
  <si>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</si>
  <si>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</si>
  <si>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</si>
  <si>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</si>
  <si>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</si>
  <si>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</si>
  <si>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</si>
  <si>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</si>
  <si>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</si>
  <si>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</si>
  <si>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</si>
  <si>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</si>
  <si>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</si>
  <si>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</si>
  <si>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</si>
  <si>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</si>
  <si>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</si>
  <si>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</si>
  <si>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</si>
  <si>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</si>
  <si>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</si>
  <si>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</si>
  <si>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</si>
  <si>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</si>
  <si>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</si>
  <si>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</si>
  <si>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</si>
  <si>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</si>
  <si>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</si>
  <si>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</si>
  <si>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東京都特別区</t>
  </si>
  <si>
    <t>　２－７－４表　政令指定都市別地方交付税交付額</t>
  </si>
  <si>
    <t>（注）特別区は財源超過団体として政令指定都市に含めている。</t>
  </si>
  <si>
    <t>震災復興特別交付税</t>
  </si>
  <si>
    <t>熊本市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</si>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</sst>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/>
    </xf>
    <xf numFmtId="177" fontId="2" fillId="0" borderId="20" xfId="0" applyNumberFormat="1" applyFont="1" applyFill="1" applyBorder="1" applyAlignment="1">
      <alignment horizontal="right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17" t="s">
        <v>2</v>
      </c>
      <c r="B3" s="24" t="s">
        <v>1</v>
      </c>
      <c r="C3" s="25"/>
      <c r="D3" s="26"/>
      <c r="E3" s="24" t="s">
        <v>7</v>
      </c>
      <c r="F3" s="25"/>
      <c r="G3" s="26"/>
      <c r="H3" s="17" t="s">
        <v>8</v>
      </c>
      <c r="I3" s="17" t="s">
        <v>9</v>
      </c>
      <c r="J3" s="17" t="s">
        <v>10</v>
      </c>
      <c r="K3" s="17" t="s">
        <v>12</v>
      </c>
      <c r="L3" s="17" t="s">
        <v>36</v>
      </c>
      <c r="M3" s="17" t="s">
        <v>11</v>
      </c>
      <c r="N3" s="6"/>
    </row>
    <row r="4" spans="1:14" ht="12.75" customHeight="1">
      <c r="A4" s="18"/>
      <c r="B4" s="22" t="s">
        <v>4</v>
      </c>
      <c r="C4" s="22" t="s">
        <v>5</v>
      </c>
      <c r="D4" s="22" t="s">
        <v>6</v>
      </c>
      <c r="E4" s="22" t="s">
        <v>4</v>
      </c>
      <c r="F4" s="22" t="s">
        <v>5</v>
      </c>
      <c r="G4" s="22" t="s">
        <v>6</v>
      </c>
      <c r="H4" s="18"/>
      <c r="I4" s="18"/>
      <c r="J4" s="18"/>
      <c r="K4" s="18"/>
      <c r="L4" s="20"/>
      <c r="M4" s="18"/>
      <c r="N4" s="6"/>
    </row>
    <row r="5" spans="1:14" ht="12.75" customHeight="1">
      <c r="A5" s="19"/>
      <c r="B5" s="23"/>
      <c r="C5" s="23"/>
      <c r="D5" s="23"/>
      <c r="E5" s="23"/>
      <c r="F5" s="23"/>
      <c r="G5" s="23"/>
      <c r="H5" s="19"/>
      <c r="I5" s="19"/>
      <c r="J5" s="19"/>
      <c r="K5" s="19"/>
      <c r="L5" s="21"/>
      <c r="M5" s="19"/>
      <c r="N5" s="6"/>
    </row>
    <row r="6" spans="1:14" ht="10.5">
      <c r="A6" s="8" t="s">
        <v>33</v>
      </c>
      <c r="B6" s="27">
        <v>0</v>
      </c>
      <c r="C6" s="28">
        <v>1567855456</v>
      </c>
      <c r="D6" s="28">
        <f>SUM(B6:C6)</f>
        <v>1567855456</v>
      </c>
      <c r="E6" s="29">
        <v>0</v>
      </c>
      <c r="F6" s="9">
        <v>2425497213</v>
      </c>
      <c r="G6" s="9">
        <f>SUM(E6:F6)</f>
        <v>2425497213</v>
      </c>
      <c r="H6" s="9">
        <f>F6-C6</f>
        <v>857641757</v>
      </c>
      <c r="I6" s="10" t="s">
        <v>38</v>
      </c>
      <c r="J6" s="10" t="s">
        <v>39</v>
      </c>
      <c r="K6" s="10" t="s">
        <v>40</v>
      </c>
      <c r="L6" s="10" t="s">
        <v>38</v>
      </c>
      <c r="M6" s="11" t="s">
        <v>38</v>
      </c>
      <c r="N6" s="6"/>
    </row>
    <row r="7" spans="1:14" ht="13.5" customHeight="1">
      <c r="A7" s="8" t="s">
        <v>14</v>
      </c>
      <c r="B7" s="30">
        <v>385853607</v>
      </c>
      <c r="C7" s="29">
        <v>0</v>
      </c>
      <c r="D7" s="28">
        <f aca="true" t="shared" si="0" ref="D7:D26">SUM(B7:C7)</f>
        <v>385853607</v>
      </c>
      <c r="E7" s="28">
        <v>285725635</v>
      </c>
      <c r="F7" s="29">
        <v>0</v>
      </c>
      <c r="G7" s="9">
        <f aca="true" t="shared" si="1" ref="G7:G26">SUM(E7:F7)</f>
        <v>285725635</v>
      </c>
      <c r="H7" s="31">
        <v>0</v>
      </c>
      <c r="I7" s="9">
        <f>B7-E7</f>
        <v>100127972</v>
      </c>
      <c r="J7" s="9">
        <f>I7</f>
        <v>100127972</v>
      </c>
      <c r="K7" s="9">
        <v>4481972</v>
      </c>
      <c r="L7" s="9">
        <v>700</v>
      </c>
      <c r="M7" s="12">
        <f>SUM(J7:L7)</f>
        <v>104610644</v>
      </c>
      <c r="N7" s="6"/>
    </row>
    <row r="8" spans="1:17" ht="12.75">
      <c r="A8" s="8" t="s">
        <v>15</v>
      </c>
      <c r="B8" s="30">
        <v>203960526</v>
      </c>
      <c r="C8" s="29">
        <v>0</v>
      </c>
      <c r="D8" s="28">
        <f t="shared" si="0"/>
        <v>203960526</v>
      </c>
      <c r="E8" s="9">
        <v>185534859</v>
      </c>
      <c r="F8" s="29">
        <v>0</v>
      </c>
      <c r="G8" s="9">
        <f t="shared" si="1"/>
        <v>185534859</v>
      </c>
      <c r="H8" s="31">
        <v>0</v>
      </c>
      <c r="I8" s="9">
        <f>B8-E8</f>
        <v>18425667</v>
      </c>
      <c r="J8" s="9">
        <f>I8</f>
        <v>18425667</v>
      </c>
      <c r="K8" s="9">
        <v>1014025</v>
      </c>
      <c r="L8" s="9">
        <v>6931142</v>
      </c>
      <c r="M8" s="12">
        <f aca="true" t="shared" si="2" ref="M8:M26">SUM(J8:L8)</f>
        <v>26370834</v>
      </c>
      <c r="N8" s="6"/>
      <c r="Q8" s="2"/>
    </row>
    <row r="9" spans="1:17" ht="12.75">
      <c r="A9" s="8" t="s">
        <v>16</v>
      </c>
      <c r="B9" s="30">
        <v>227504224</v>
      </c>
      <c r="C9" s="29">
        <v>0</v>
      </c>
      <c r="D9" s="28">
        <f t="shared" si="0"/>
        <v>227504224</v>
      </c>
      <c r="E9" s="9">
        <v>222560571</v>
      </c>
      <c r="F9" s="29">
        <v>0</v>
      </c>
      <c r="G9" s="9">
        <f t="shared" si="1"/>
        <v>222560571</v>
      </c>
      <c r="H9" s="31">
        <v>0</v>
      </c>
      <c r="I9" s="9">
        <f aca="true" t="shared" si="3" ref="I9:I26">B9-E9</f>
        <v>4943653</v>
      </c>
      <c r="J9" s="9">
        <f aca="true" t="shared" si="4" ref="J9:J26">I9</f>
        <v>4943653</v>
      </c>
      <c r="K9" s="9">
        <v>1467312</v>
      </c>
      <c r="L9" s="9">
        <v>1456</v>
      </c>
      <c r="M9" s="12">
        <f t="shared" si="2"/>
        <v>6412421</v>
      </c>
      <c r="N9" s="6"/>
      <c r="Q9" s="2"/>
    </row>
    <row r="10" spans="1:17" ht="12.75">
      <c r="A10" s="8" t="s">
        <v>17</v>
      </c>
      <c r="B10" s="30">
        <v>182683089</v>
      </c>
      <c r="C10" s="29">
        <v>0</v>
      </c>
      <c r="D10" s="28">
        <f t="shared" si="0"/>
        <v>182683089</v>
      </c>
      <c r="E10" s="9">
        <v>170824349</v>
      </c>
      <c r="F10" s="29">
        <v>0</v>
      </c>
      <c r="G10" s="9">
        <f t="shared" si="1"/>
        <v>170824349</v>
      </c>
      <c r="H10" s="31">
        <v>0</v>
      </c>
      <c r="I10" s="9">
        <f t="shared" si="3"/>
        <v>11858740</v>
      </c>
      <c r="J10" s="9">
        <f t="shared" si="4"/>
        <v>11858740</v>
      </c>
      <c r="K10" s="9">
        <v>601126</v>
      </c>
      <c r="L10" s="9">
        <v>330481</v>
      </c>
      <c r="M10" s="12">
        <f>SUM(J10:L10)</f>
        <v>12790347</v>
      </c>
      <c r="N10" s="6"/>
      <c r="Q10" s="2"/>
    </row>
    <row r="11" spans="1:17" ht="12.75">
      <c r="A11" s="8" t="s">
        <v>18</v>
      </c>
      <c r="B11" s="30">
        <v>707428416</v>
      </c>
      <c r="C11" s="29">
        <v>0</v>
      </c>
      <c r="D11" s="28">
        <f t="shared" si="0"/>
        <v>707428416</v>
      </c>
      <c r="E11" s="9">
        <v>687089832</v>
      </c>
      <c r="F11" s="29">
        <v>0</v>
      </c>
      <c r="G11" s="9">
        <f t="shared" si="1"/>
        <v>687089832</v>
      </c>
      <c r="H11" s="31">
        <v>0</v>
      </c>
      <c r="I11" s="9">
        <f>B11-E11</f>
        <v>20338584</v>
      </c>
      <c r="J11" s="9">
        <f t="shared" si="4"/>
        <v>20338584</v>
      </c>
      <c r="K11" s="9">
        <v>1053529</v>
      </c>
      <c r="L11" s="9">
        <v>6434</v>
      </c>
      <c r="M11" s="12">
        <f t="shared" si="2"/>
        <v>21398547</v>
      </c>
      <c r="N11" s="6"/>
      <c r="Q11" s="2"/>
    </row>
    <row r="12" spans="1:17" ht="12.75">
      <c r="A12" s="8" t="s">
        <v>19</v>
      </c>
      <c r="B12" s="27">
        <v>0</v>
      </c>
      <c r="C12" s="29">
        <v>287431560</v>
      </c>
      <c r="D12" s="28">
        <f t="shared" si="0"/>
        <v>287431560</v>
      </c>
      <c r="E12" s="10">
        <v>0</v>
      </c>
      <c r="F12" s="29">
        <v>293127024</v>
      </c>
      <c r="G12" s="9">
        <f t="shared" si="1"/>
        <v>293127024</v>
      </c>
      <c r="H12" s="31">
        <f>F12-C12</f>
        <v>5695464</v>
      </c>
      <c r="I12" s="32">
        <f>B12-E12</f>
        <v>0</v>
      </c>
      <c r="J12" s="32">
        <f t="shared" si="4"/>
        <v>0</v>
      </c>
      <c r="K12" s="9">
        <v>267867</v>
      </c>
      <c r="L12" s="9">
        <v>1114</v>
      </c>
      <c r="M12" s="12">
        <f t="shared" si="2"/>
        <v>268981</v>
      </c>
      <c r="N12" s="6"/>
      <c r="Q12" s="2"/>
    </row>
    <row r="13" spans="1:17" ht="12.75">
      <c r="A13" s="8" t="s">
        <v>20</v>
      </c>
      <c r="B13" s="30">
        <v>125383867</v>
      </c>
      <c r="C13" s="29">
        <v>0</v>
      </c>
      <c r="D13" s="28">
        <f t="shared" si="0"/>
        <v>125383867</v>
      </c>
      <c r="E13" s="9">
        <v>112615455</v>
      </c>
      <c r="F13" s="29">
        <v>0</v>
      </c>
      <c r="G13" s="9">
        <f t="shared" si="1"/>
        <v>112615455</v>
      </c>
      <c r="H13" s="31">
        <v>0</v>
      </c>
      <c r="I13" s="9">
        <f t="shared" si="3"/>
        <v>12768412</v>
      </c>
      <c r="J13" s="9">
        <f t="shared" si="4"/>
        <v>12768412</v>
      </c>
      <c r="K13" s="9">
        <v>988474</v>
      </c>
      <c r="L13" s="9">
        <v>263</v>
      </c>
      <c r="M13" s="12">
        <f>SUM(J13:L13)</f>
        <v>13757149</v>
      </c>
      <c r="N13" s="6"/>
      <c r="Q13" s="2"/>
    </row>
    <row r="14" spans="1:17" ht="12.75">
      <c r="A14" s="8" t="s">
        <v>21</v>
      </c>
      <c r="B14" s="30">
        <v>171462672</v>
      </c>
      <c r="C14" s="29">
        <v>0</v>
      </c>
      <c r="D14" s="28">
        <f t="shared" si="0"/>
        <v>171462672</v>
      </c>
      <c r="E14" s="9">
        <v>120883909</v>
      </c>
      <c r="F14" s="29">
        <v>0</v>
      </c>
      <c r="G14" s="9">
        <f t="shared" si="1"/>
        <v>120883909</v>
      </c>
      <c r="H14" s="31">
        <v>0</v>
      </c>
      <c r="I14" s="9">
        <f t="shared" si="3"/>
        <v>50578763</v>
      </c>
      <c r="J14" s="9">
        <f t="shared" si="4"/>
        <v>50578763</v>
      </c>
      <c r="K14" s="9">
        <v>3192949</v>
      </c>
      <c r="L14" s="9">
        <v>1504</v>
      </c>
      <c r="M14" s="12">
        <f>SUM(J14:L14)</f>
        <v>53773216</v>
      </c>
      <c r="N14" s="6"/>
      <c r="Q14" s="2"/>
    </row>
    <row r="15" spans="1:17" ht="12.75">
      <c r="A15" s="8" t="s">
        <v>22</v>
      </c>
      <c r="B15" s="30">
        <v>136892426</v>
      </c>
      <c r="C15" s="29">
        <v>0</v>
      </c>
      <c r="D15" s="28">
        <f t="shared" si="0"/>
        <v>136892426</v>
      </c>
      <c r="E15" s="9">
        <v>121935604</v>
      </c>
      <c r="F15" s="29">
        <v>0</v>
      </c>
      <c r="G15" s="9">
        <f t="shared" si="1"/>
        <v>121935604</v>
      </c>
      <c r="H15" s="31">
        <v>0</v>
      </c>
      <c r="I15" s="9">
        <f>B15-E15</f>
        <v>14956822</v>
      </c>
      <c r="J15" s="9">
        <f t="shared" si="4"/>
        <v>14956822</v>
      </c>
      <c r="K15" s="9">
        <v>1353564</v>
      </c>
      <c r="L15" s="9">
        <v>63</v>
      </c>
      <c r="M15" s="12">
        <f t="shared" si="2"/>
        <v>16310449</v>
      </c>
      <c r="N15" s="6"/>
      <c r="Q15" s="2"/>
    </row>
    <row r="16" spans="1:17" ht="12.75">
      <c r="A16" s="8" t="s">
        <v>23</v>
      </c>
      <c r="B16" s="30">
        <v>155455010</v>
      </c>
      <c r="C16" s="29">
        <v>0</v>
      </c>
      <c r="D16" s="28">
        <f t="shared" si="0"/>
        <v>155455010</v>
      </c>
      <c r="E16" s="9">
        <v>135606721</v>
      </c>
      <c r="F16" s="29">
        <v>0</v>
      </c>
      <c r="G16" s="9">
        <f t="shared" si="1"/>
        <v>135606721</v>
      </c>
      <c r="H16" s="31">
        <v>0</v>
      </c>
      <c r="I16" s="9">
        <f t="shared" si="3"/>
        <v>19848289</v>
      </c>
      <c r="J16" s="9">
        <f t="shared" si="4"/>
        <v>19848289</v>
      </c>
      <c r="K16" s="9">
        <v>2923386</v>
      </c>
      <c r="L16" s="9">
        <v>142</v>
      </c>
      <c r="M16" s="12">
        <f t="shared" si="2"/>
        <v>22771817</v>
      </c>
      <c r="N16" s="6"/>
      <c r="Q16" s="2"/>
    </row>
    <row r="17" spans="1:17" ht="12.75">
      <c r="A17" s="8" t="s">
        <v>24</v>
      </c>
      <c r="B17" s="30">
        <v>491743652</v>
      </c>
      <c r="C17" s="29">
        <v>0</v>
      </c>
      <c r="D17" s="28">
        <f t="shared" si="0"/>
        <v>491743652</v>
      </c>
      <c r="E17" s="9">
        <v>485317539</v>
      </c>
      <c r="F17" s="29">
        <v>0</v>
      </c>
      <c r="G17" s="9">
        <f t="shared" si="1"/>
        <v>485317539</v>
      </c>
      <c r="H17" s="31">
        <v>0</v>
      </c>
      <c r="I17" s="9">
        <f t="shared" si="3"/>
        <v>6426113</v>
      </c>
      <c r="J17" s="9">
        <f t="shared" si="4"/>
        <v>6426113</v>
      </c>
      <c r="K17" s="9">
        <v>1036327</v>
      </c>
      <c r="L17" s="9">
        <v>69</v>
      </c>
      <c r="M17" s="12">
        <f t="shared" si="2"/>
        <v>7462509</v>
      </c>
      <c r="N17" s="6"/>
      <c r="Q17" s="2"/>
    </row>
    <row r="18" spans="1:17" ht="12.75">
      <c r="A18" s="8" t="s">
        <v>25</v>
      </c>
      <c r="B18" s="30">
        <v>295924133</v>
      </c>
      <c r="C18" s="29">
        <v>0</v>
      </c>
      <c r="D18" s="28">
        <f t="shared" si="0"/>
        <v>295924133</v>
      </c>
      <c r="E18" s="9">
        <v>237248801</v>
      </c>
      <c r="F18" s="29">
        <v>0</v>
      </c>
      <c r="G18" s="9">
        <f t="shared" si="1"/>
        <v>237248801</v>
      </c>
      <c r="H18" s="31">
        <v>0</v>
      </c>
      <c r="I18" s="9">
        <f t="shared" si="3"/>
        <v>58675332</v>
      </c>
      <c r="J18" s="9">
        <f t="shared" si="4"/>
        <v>58675332</v>
      </c>
      <c r="K18" s="9">
        <v>2725165</v>
      </c>
      <c r="L18" s="9">
        <v>160</v>
      </c>
      <c r="M18" s="12">
        <f t="shared" si="2"/>
        <v>61400657</v>
      </c>
      <c r="N18" s="6"/>
      <c r="Q18" s="2"/>
    </row>
    <row r="19" spans="1:17" ht="12.75">
      <c r="A19" s="8" t="s">
        <v>26</v>
      </c>
      <c r="B19" s="30">
        <v>625019815</v>
      </c>
      <c r="C19" s="29">
        <v>0</v>
      </c>
      <c r="D19" s="28">
        <f t="shared" si="0"/>
        <v>625019815</v>
      </c>
      <c r="E19" s="9">
        <v>582725337</v>
      </c>
      <c r="F19" s="29">
        <v>0</v>
      </c>
      <c r="G19" s="9">
        <f t="shared" si="1"/>
        <v>582725337</v>
      </c>
      <c r="H19" s="31">
        <v>0</v>
      </c>
      <c r="I19" s="9">
        <f t="shared" si="3"/>
        <v>42294478</v>
      </c>
      <c r="J19" s="9">
        <f t="shared" si="4"/>
        <v>42294478</v>
      </c>
      <c r="K19" s="9">
        <v>1347549</v>
      </c>
      <c r="L19" s="9">
        <v>87</v>
      </c>
      <c r="M19" s="12">
        <f t="shared" si="2"/>
        <v>43642114</v>
      </c>
      <c r="N19" s="6"/>
      <c r="Q19" s="2"/>
    </row>
    <row r="20" spans="1:17" ht="12.75">
      <c r="A20" s="8" t="s">
        <v>27</v>
      </c>
      <c r="B20" s="30">
        <v>159886970</v>
      </c>
      <c r="C20" s="29">
        <v>0</v>
      </c>
      <c r="D20" s="28">
        <f t="shared" si="0"/>
        <v>159886970</v>
      </c>
      <c r="E20" s="9">
        <v>131723342</v>
      </c>
      <c r="F20" s="29">
        <v>0</v>
      </c>
      <c r="G20" s="9">
        <f t="shared" si="1"/>
        <v>131723342</v>
      </c>
      <c r="H20" s="31">
        <v>0</v>
      </c>
      <c r="I20" s="9">
        <f t="shared" si="3"/>
        <v>28163628</v>
      </c>
      <c r="J20" s="9">
        <f t="shared" si="4"/>
        <v>28163628</v>
      </c>
      <c r="K20" s="9">
        <v>1185114</v>
      </c>
      <c r="L20" s="9">
        <v>67</v>
      </c>
      <c r="M20" s="12">
        <f t="shared" si="2"/>
        <v>29348809</v>
      </c>
      <c r="N20" s="6"/>
      <c r="Q20" s="2"/>
    </row>
    <row r="21" spans="1:17" ht="12.75">
      <c r="A21" s="8" t="s">
        <v>28</v>
      </c>
      <c r="B21" s="30">
        <v>322818105</v>
      </c>
      <c r="C21" s="29">
        <v>0</v>
      </c>
      <c r="D21" s="28">
        <f t="shared" si="0"/>
        <v>322818105</v>
      </c>
      <c r="E21" s="9">
        <v>256951676</v>
      </c>
      <c r="F21" s="29">
        <v>0</v>
      </c>
      <c r="G21" s="9">
        <f t="shared" si="1"/>
        <v>256951676</v>
      </c>
      <c r="H21" s="31">
        <v>0</v>
      </c>
      <c r="I21" s="9">
        <f t="shared" si="3"/>
        <v>65866429</v>
      </c>
      <c r="J21" s="9">
        <f t="shared" si="4"/>
        <v>65866429</v>
      </c>
      <c r="K21" s="9">
        <v>2550908</v>
      </c>
      <c r="L21" s="9">
        <v>109</v>
      </c>
      <c r="M21" s="12">
        <f t="shared" si="2"/>
        <v>68417446</v>
      </c>
      <c r="N21" s="6"/>
      <c r="Q21" s="2"/>
    </row>
    <row r="22" spans="1:17" ht="12.75">
      <c r="A22" s="8" t="s">
        <v>29</v>
      </c>
      <c r="B22" s="30">
        <v>144177053</v>
      </c>
      <c r="C22" s="29">
        <v>0</v>
      </c>
      <c r="D22" s="28">
        <f t="shared" si="0"/>
        <v>144177053</v>
      </c>
      <c r="E22" s="9">
        <v>114449348</v>
      </c>
      <c r="F22" s="29">
        <v>0</v>
      </c>
      <c r="G22" s="9">
        <f t="shared" si="1"/>
        <v>114449348</v>
      </c>
      <c r="H22" s="31">
        <v>0</v>
      </c>
      <c r="I22" s="9">
        <f t="shared" si="3"/>
        <v>29727705</v>
      </c>
      <c r="J22" s="9">
        <f t="shared" si="4"/>
        <v>29727705</v>
      </c>
      <c r="K22" s="9">
        <v>2605443</v>
      </c>
      <c r="L22" s="9">
        <v>42</v>
      </c>
      <c r="M22" s="12">
        <f t="shared" si="2"/>
        <v>32333190</v>
      </c>
      <c r="N22" s="6"/>
      <c r="Q22" s="2"/>
    </row>
    <row r="23" spans="1:17" ht="12.75">
      <c r="A23" s="8" t="s">
        <v>30</v>
      </c>
      <c r="B23" s="30">
        <v>240748418</v>
      </c>
      <c r="C23" s="29">
        <v>0</v>
      </c>
      <c r="D23" s="28">
        <f t="shared" si="0"/>
        <v>240748418</v>
      </c>
      <c r="E23" s="9">
        <v>199889952</v>
      </c>
      <c r="F23" s="29">
        <v>0</v>
      </c>
      <c r="G23" s="9">
        <f t="shared" si="1"/>
        <v>199889952</v>
      </c>
      <c r="H23" s="31">
        <v>0</v>
      </c>
      <c r="I23" s="9">
        <f t="shared" si="3"/>
        <v>40858466</v>
      </c>
      <c r="J23" s="9">
        <f t="shared" si="4"/>
        <v>40858466</v>
      </c>
      <c r="K23" s="9">
        <v>3733900</v>
      </c>
      <c r="L23" s="9">
        <v>146</v>
      </c>
      <c r="M23" s="12">
        <f t="shared" si="2"/>
        <v>44592512</v>
      </c>
      <c r="N23" s="6"/>
      <c r="Q23" s="2"/>
    </row>
    <row r="24" spans="1:17" ht="12.75">
      <c r="A24" s="8" t="s">
        <v>31</v>
      </c>
      <c r="B24" s="30">
        <v>207868624</v>
      </c>
      <c r="C24" s="29">
        <v>0</v>
      </c>
      <c r="D24" s="28">
        <f t="shared" si="0"/>
        <v>207868624</v>
      </c>
      <c r="E24" s="9">
        <v>148456014</v>
      </c>
      <c r="F24" s="29">
        <v>0</v>
      </c>
      <c r="G24" s="9">
        <f t="shared" si="1"/>
        <v>148456014</v>
      </c>
      <c r="H24" s="31">
        <v>0</v>
      </c>
      <c r="I24" s="9">
        <f t="shared" si="3"/>
        <v>59412610</v>
      </c>
      <c r="J24" s="9">
        <f t="shared" si="4"/>
        <v>59412610</v>
      </c>
      <c r="K24" s="9">
        <v>2651702</v>
      </c>
      <c r="L24" s="9">
        <v>72</v>
      </c>
      <c r="M24" s="12">
        <f t="shared" si="2"/>
        <v>62064384</v>
      </c>
      <c r="N24" s="6"/>
      <c r="Q24" s="2"/>
    </row>
    <row r="25" spans="1:17" ht="12.75">
      <c r="A25" s="8" t="s">
        <v>32</v>
      </c>
      <c r="B25" s="30">
        <v>307337873</v>
      </c>
      <c r="C25" s="29">
        <v>0</v>
      </c>
      <c r="D25" s="28">
        <f t="shared" si="0"/>
        <v>307337873</v>
      </c>
      <c r="E25" s="9">
        <v>273980502</v>
      </c>
      <c r="F25" s="29">
        <v>0</v>
      </c>
      <c r="G25" s="9">
        <f t="shared" si="1"/>
        <v>273980502</v>
      </c>
      <c r="H25" s="31">
        <v>0</v>
      </c>
      <c r="I25" s="9">
        <f t="shared" si="3"/>
        <v>33357371</v>
      </c>
      <c r="J25" s="9">
        <f t="shared" si="4"/>
        <v>33357371</v>
      </c>
      <c r="K25" s="9">
        <v>1359059</v>
      </c>
      <c r="L25" s="9">
        <v>131</v>
      </c>
      <c r="M25" s="12">
        <f t="shared" si="2"/>
        <v>34716561</v>
      </c>
      <c r="N25" s="6"/>
      <c r="Q25" s="2"/>
    </row>
    <row r="26" spans="1:17" ht="12.75">
      <c r="A26" s="8" t="s">
        <v>37</v>
      </c>
      <c r="B26" s="30">
        <v>143225806</v>
      </c>
      <c r="C26" s="29">
        <v>0</v>
      </c>
      <c r="D26" s="28">
        <f t="shared" si="0"/>
        <v>143225806</v>
      </c>
      <c r="E26" s="9">
        <v>100277140</v>
      </c>
      <c r="F26" s="29">
        <v>0</v>
      </c>
      <c r="G26" s="9">
        <f t="shared" si="1"/>
        <v>100277140</v>
      </c>
      <c r="H26" s="31">
        <v>0</v>
      </c>
      <c r="I26" s="9">
        <f t="shared" si="3"/>
        <v>42948666</v>
      </c>
      <c r="J26" s="9">
        <f t="shared" si="4"/>
        <v>42948666</v>
      </c>
      <c r="K26" s="9">
        <v>3127419</v>
      </c>
      <c r="L26" s="10">
        <v>0</v>
      </c>
      <c r="M26" s="12">
        <f t="shared" si="2"/>
        <v>46076085</v>
      </c>
      <c r="N26" s="6"/>
      <c r="Q26" s="2"/>
    </row>
    <row r="27" spans="1:17" ht="12.75">
      <c r="A27" s="13" t="s">
        <v>13</v>
      </c>
      <c r="B27" s="33">
        <f aca="true" t="shared" si="5" ref="B27:I27">SUM(B6:B26)</f>
        <v>5235374286</v>
      </c>
      <c r="C27" s="14">
        <f t="shared" si="5"/>
        <v>1855287016</v>
      </c>
      <c r="D27" s="14">
        <f t="shared" si="5"/>
        <v>7090661302</v>
      </c>
      <c r="E27" s="14">
        <f t="shared" si="5"/>
        <v>4573796586</v>
      </c>
      <c r="F27" s="14">
        <f t="shared" si="5"/>
        <v>2718624237</v>
      </c>
      <c r="G27" s="14">
        <f t="shared" si="5"/>
        <v>7292420823</v>
      </c>
      <c r="H27" s="14">
        <f t="shared" si="5"/>
        <v>863337221</v>
      </c>
      <c r="I27" s="14">
        <f t="shared" si="5"/>
        <v>661577700</v>
      </c>
      <c r="J27" s="14">
        <f>SUM(J6:J26)</f>
        <v>661577700</v>
      </c>
      <c r="K27" s="14">
        <f>SUM(K6:K26)</f>
        <v>39666790</v>
      </c>
      <c r="L27" s="14">
        <f>SUM(L6:L26)</f>
        <v>7274182</v>
      </c>
      <c r="M27" s="15">
        <f>SUM(M6:M26)</f>
        <v>708518672</v>
      </c>
      <c r="N27" s="6"/>
      <c r="Q27" s="2"/>
    </row>
    <row r="28" spans="1:14" ht="10.5">
      <c r="A28" s="16" t="s">
        <v>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0" spans="2:13" ht="10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0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2013-08-08T04:17:32Z</cp:lastPrinted>
  <dcterms:created xsi:type="dcterms:W3CDTF">2013-07-09T12:38:24Z</dcterms:created>
  <dcterms:modified xsi:type="dcterms:W3CDTF">2020-04-27T02:37:13Z</dcterms:modified>
  <cp:category/>
  <cp:version/>
  <cp:contentType/>
  <cp:contentStatus/>
</cp:coreProperties>
</file>