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70" windowHeight="9620" activeTab="0"/>
  </bookViews>
  <sheets>
    <sheet name="2-7-6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<sst xmlns="http://schemas.openxmlformats.org/spreadsheetml/2006/main" count="50" uniqueCount="47">
  <si>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</si>
  <si>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</si>
  <si>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</si>
  <si>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</si>
  <si>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</si>
  <si>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</si>
  <si>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</si>
  <si>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</si>
  <si>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</si>
  <si>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</si>
  <si>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</si>
  <si>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</si>
  <si>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</si>
  <si>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山形市</t>
  </si>
  <si>
    <t>水戸市</t>
  </si>
  <si>
    <t>つくば市</t>
  </si>
  <si>
    <t>伊勢崎市</t>
  </si>
  <si>
    <t>太田市</t>
  </si>
  <si>
    <t>熊谷市</t>
  </si>
  <si>
    <t>所沢市</t>
  </si>
  <si>
    <t>春日部市</t>
  </si>
  <si>
    <t>草加市</t>
  </si>
  <si>
    <t>平塚市</t>
  </si>
  <si>
    <t>小田原市</t>
  </si>
  <si>
    <t>厚木市</t>
  </si>
  <si>
    <t>大和市</t>
  </si>
  <si>
    <t>長岡市</t>
  </si>
  <si>
    <t>上越市</t>
  </si>
  <si>
    <t>福井市</t>
  </si>
  <si>
    <t>甲府市</t>
  </si>
  <si>
    <t>松本市</t>
  </si>
  <si>
    <t>沼津市</t>
  </si>
  <si>
    <t>富士市</t>
  </si>
  <si>
    <t>一宮市</t>
  </si>
  <si>
    <t>春日井市</t>
  </si>
  <si>
    <t>四日市市</t>
  </si>
  <si>
    <t>岸和田市</t>
  </si>
  <si>
    <t>吹田市</t>
  </si>
  <si>
    <t>茨木市</t>
  </si>
  <si>
    <t>寝屋川市</t>
  </si>
  <si>
    <t>加古川市</t>
  </si>
  <si>
    <t>合計</t>
  </si>
  <si>
    <t>震災復興特別交付税</t>
  </si>
  <si>
    <t>茅ヶ崎市</t>
  </si>
  <si>
    <t>佐賀市</t>
  </si>
  <si>
    <t>　２－７－６表　施行時特例市別地方交付税交付額</t>
  </si>
  <si>
    <t>宝塚市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</si>
</sst>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left" vertical="center"/>
    </xf>
    <xf numFmtId="179" fontId="2" fillId="0" borderId="13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17" t="s">
        <v>2</v>
      </c>
      <c r="B3" s="20" t="s">
        <v>1</v>
      </c>
      <c r="C3" s="21"/>
      <c r="D3" s="22"/>
      <c r="E3" s="20" t="s">
        <v>7</v>
      </c>
      <c r="F3" s="21"/>
      <c r="G3" s="22"/>
      <c r="H3" s="17" t="s">
        <v>8</v>
      </c>
      <c r="I3" s="17" t="s">
        <v>9</v>
      </c>
      <c r="J3" s="17" t="s">
        <v>10</v>
      </c>
      <c r="K3" s="17" t="s">
        <v>12</v>
      </c>
      <c r="L3" s="17" t="s">
        <v>42</v>
      </c>
      <c r="M3" s="17" t="s">
        <v>11</v>
      </c>
      <c r="N3" s="4"/>
    </row>
    <row r="4" spans="1:14" ht="12.75" customHeight="1">
      <c r="A4" s="18"/>
      <c r="B4" s="25" t="s">
        <v>4</v>
      </c>
      <c r="C4" s="25" t="s">
        <v>5</v>
      </c>
      <c r="D4" s="25" t="s">
        <v>6</v>
      </c>
      <c r="E4" s="25" t="s">
        <v>4</v>
      </c>
      <c r="F4" s="25" t="s">
        <v>5</v>
      </c>
      <c r="G4" s="25" t="s">
        <v>6</v>
      </c>
      <c r="H4" s="18"/>
      <c r="I4" s="18"/>
      <c r="J4" s="18"/>
      <c r="K4" s="18"/>
      <c r="L4" s="23"/>
      <c r="M4" s="18"/>
      <c r="N4" s="4"/>
    </row>
    <row r="5" spans="1:14" ht="12.75" customHeight="1">
      <c r="A5" s="19"/>
      <c r="B5" s="26"/>
      <c r="C5" s="26"/>
      <c r="D5" s="26"/>
      <c r="E5" s="26"/>
      <c r="F5" s="26"/>
      <c r="G5" s="26"/>
      <c r="H5" s="19"/>
      <c r="I5" s="19"/>
      <c r="J5" s="19"/>
      <c r="K5" s="19"/>
      <c r="L5" s="24"/>
      <c r="M5" s="19"/>
      <c r="N5" s="4"/>
    </row>
    <row r="6" spans="1:14" ht="10.5" customHeight="1">
      <c r="A6" s="6" t="s">
        <v>13</v>
      </c>
      <c r="B6" s="27">
        <v>38912738</v>
      </c>
      <c r="C6" s="28">
        <v>0</v>
      </c>
      <c r="D6" s="29">
        <f aca="true" t="shared" si="0" ref="D6:D36">SUM(B6:C6)</f>
        <v>38912738</v>
      </c>
      <c r="E6" s="29">
        <v>30468785</v>
      </c>
      <c r="F6" s="28">
        <v>0</v>
      </c>
      <c r="G6" s="7">
        <f aca="true" t="shared" si="1" ref="G6:G36">SUM(E6:F6)</f>
        <v>30468785</v>
      </c>
      <c r="H6" s="30">
        <f>F6-C6</f>
        <v>0</v>
      </c>
      <c r="I6" s="31">
        <f aca="true" t="shared" si="2" ref="I6:I36">B6-E6</f>
        <v>8443953</v>
      </c>
      <c r="J6" s="7">
        <f>I6</f>
        <v>8443953</v>
      </c>
      <c r="K6" s="7">
        <v>820482</v>
      </c>
      <c r="L6" s="9">
        <v>4443</v>
      </c>
      <c r="M6" s="8">
        <f aca="true" t="shared" si="3" ref="M6:M36">J6+K6+L6</f>
        <v>9268878</v>
      </c>
      <c r="N6" s="4"/>
    </row>
    <row r="7" spans="1:14" ht="10.5">
      <c r="A7" s="6" t="s">
        <v>14</v>
      </c>
      <c r="B7" s="27">
        <v>41705436</v>
      </c>
      <c r="C7" s="32">
        <v>0</v>
      </c>
      <c r="D7" s="29">
        <f t="shared" si="0"/>
        <v>41705436</v>
      </c>
      <c r="E7" s="7">
        <v>35736510</v>
      </c>
      <c r="F7" s="32">
        <v>0</v>
      </c>
      <c r="G7" s="7">
        <f t="shared" si="1"/>
        <v>35736510</v>
      </c>
      <c r="H7" s="30">
        <f aca="true" t="shared" si="4" ref="H7:H17">F7-C7</f>
        <v>0</v>
      </c>
      <c r="I7" s="31">
        <f t="shared" si="2"/>
        <v>5968926</v>
      </c>
      <c r="J7" s="7">
        <f aca="true" t="shared" si="5" ref="J7:J37">I7</f>
        <v>5968926</v>
      </c>
      <c r="K7" s="10">
        <v>558961</v>
      </c>
      <c r="L7" s="10">
        <v>6165708</v>
      </c>
      <c r="M7" s="8">
        <f t="shared" si="3"/>
        <v>12693595</v>
      </c>
      <c r="N7" s="4"/>
    </row>
    <row r="8" spans="1:13" s="4" customFormat="1" ht="10.5">
      <c r="A8" s="6" t="s">
        <v>15</v>
      </c>
      <c r="B8" s="32">
        <v>0</v>
      </c>
      <c r="C8" s="32">
        <v>35657681</v>
      </c>
      <c r="D8" s="29">
        <f t="shared" si="0"/>
        <v>35657681</v>
      </c>
      <c r="E8" s="32">
        <v>0</v>
      </c>
      <c r="F8" s="7">
        <v>37070683</v>
      </c>
      <c r="G8" s="7">
        <f t="shared" si="1"/>
        <v>37070683</v>
      </c>
      <c r="H8" s="30">
        <f t="shared" si="4"/>
        <v>1413002</v>
      </c>
      <c r="I8" s="31">
        <f t="shared" si="2"/>
        <v>0</v>
      </c>
      <c r="J8" s="31">
        <f t="shared" si="5"/>
        <v>0</v>
      </c>
      <c r="K8" s="10">
        <v>266060</v>
      </c>
      <c r="L8" s="10">
        <v>2689898</v>
      </c>
      <c r="M8" s="8">
        <f t="shared" si="3"/>
        <v>2955958</v>
      </c>
    </row>
    <row r="9" spans="1:13" s="4" customFormat="1" ht="10.5">
      <c r="A9" s="6" t="s">
        <v>16</v>
      </c>
      <c r="B9" s="27">
        <v>32305794</v>
      </c>
      <c r="C9" s="32">
        <v>0</v>
      </c>
      <c r="D9" s="29">
        <f t="shared" si="0"/>
        <v>32305794</v>
      </c>
      <c r="E9" s="7">
        <v>26811940</v>
      </c>
      <c r="F9" s="32">
        <v>0</v>
      </c>
      <c r="G9" s="7">
        <f t="shared" si="1"/>
        <v>26811940</v>
      </c>
      <c r="H9" s="30">
        <f t="shared" si="4"/>
        <v>0</v>
      </c>
      <c r="I9" s="31">
        <f t="shared" si="2"/>
        <v>5493854</v>
      </c>
      <c r="J9" s="7">
        <f t="shared" si="5"/>
        <v>5493854</v>
      </c>
      <c r="K9" s="10">
        <v>798035</v>
      </c>
      <c r="L9" s="16">
        <v>255</v>
      </c>
      <c r="M9" s="8">
        <f t="shared" si="3"/>
        <v>6292144</v>
      </c>
    </row>
    <row r="10" spans="1:13" s="4" customFormat="1" ht="10.5">
      <c r="A10" s="6" t="s">
        <v>17</v>
      </c>
      <c r="B10" s="32">
        <v>10606549</v>
      </c>
      <c r="C10" s="33">
        <v>0</v>
      </c>
      <c r="D10" s="29">
        <f t="shared" si="0"/>
        <v>10606549</v>
      </c>
      <c r="E10" s="32">
        <v>9463719</v>
      </c>
      <c r="F10" s="9">
        <v>0</v>
      </c>
      <c r="G10" s="7">
        <f t="shared" si="1"/>
        <v>9463719</v>
      </c>
      <c r="H10" s="30">
        <f>F10-C10</f>
        <v>0</v>
      </c>
      <c r="I10" s="31">
        <f t="shared" si="2"/>
        <v>1142830</v>
      </c>
      <c r="J10" s="31">
        <f t="shared" si="5"/>
        <v>1142830</v>
      </c>
      <c r="K10" s="10">
        <v>634716</v>
      </c>
      <c r="L10" s="16">
        <v>262</v>
      </c>
      <c r="M10" s="8">
        <f t="shared" si="3"/>
        <v>1777808</v>
      </c>
    </row>
    <row r="11" spans="1:13" s="4" customFormat="1" ht="10.5">
      <c r="A11" s="6" t="s">
        <v>18</v>
      </c>
      <c r="B11" s="27">
        <v>30382552</v>
      </c>
      <c r="C11" s="32">
        <v>0</v>
      </c>
      <c r="D11" s="29">
        <f t="shared" si="0"/>
        <v>30382552</v>
      </c>
      <c r="E11" s="7">
        <v>26132887</v>
      </c>
      <c r="F11" s="32">
        <v>0</v>
      </c>
      <c r="G11" s="7">
        <f t="shared" si="1"/>
        <v>26132887</v>
      </c>
      <c r="H11" s="30">
        <f t="shared" si="4"/>
        <v>0</v>
      </c>
      <c r="I11" s="31">
        <f t="shared" si="2"/>
        <v>4249665</v>
      </c>
      <c r="J11" s="7">
        <f t="shared" si="5"/>
        <v>4249665</v>
      </c>
      <c r="K11" s="10">
        <v>677732</v>
      </c>
      <c r="L11" s="10">
        <v>341</v>
      </c>
      <c r="M11" s="8">
        <f>J11+K11+L11</f>
        <v>4927738</v>
      </c>
    </row>
    <row r="12" spans="1:13" s="4" customFormat="1" ht="10.5">
      <c r="A12" s="6" t="s">
        <v>19</v>
      </c>
      <c r="B12" s="27">
        <v>44505920</v>
      </c>
      <c r="C12" s="32">
        <v>0</v>
      </c>
      <c r="D12" s="29">
        <f t="shared" si="0"/>
        <v>44505920</v>
      </c>
      <c r="E12" s="7">
        <v>43319810</v>
      </c>
      <c r="F12" s="32">
        <v>0</v>
      </c>
      <c r="G12" s="7">
        <f t="shared" si="1"/>
        <v>43319810</v>
      </c>
      <c r="H12" s="30">
        <f t="shared" si="4"/>
        <v>0</v>
      </c>
      <c r="I12" s="31">
        <f t="shared" si="2"/>
        <v>1186110</v>
      </c>
      <c r="J12" s="7">
        <f t="shared" si="5"/>
        <v>1186110</v>
      </c>
      <c r="K12" s="10">
        <v>99589</v>
      </c>
      <c r="L12" s="10">
        <v>322</v>
      </c>
      <c r="M12" s="8">
        <f t="shared" si="3"/>
        <v>1286021</v>
      </c>
    </row>
    <row r="13" spans="1:13" s="4" customFormat="1" ht="10.5">
      <c r="A13" s="6" t="s">
        <v>20</v>
      </c>
      <c r="B13" s="27">
        <v>32782819</v>
      </c>
      <c r="C13" s="32">
        <v>0</v>
      </c>
      <c r="D13" s="29">
        <f t="shared" si="0"/>
        <v>32782819</v>
      </c>
      <c r="E13" s="7">
        <v>24810453</v>
      </c>
      <c r="F13" s="32">
        <v>0</v>
      </c>
      <c r="G13" s="7">
        <f t="shared" si="1"/>
        <v>24810453</v>
      </c>
      <c r="H13" s="30">
        <f t="shared" si="4"/>
        <v>0</v>
      </c>
      <c r="I13" s="31">
        <f t="shared" si="2"/>
        <v>7972366</v>
      </c>
      <c r="J13" s="7">
        <f t="shared" si="5"/>
        <v>7972366</v>
      </c>
      <c r="K13" s="10">
        <v>414887</v>
      </c>
      <c r="L13" s="10">
        <v>130</v>
      </c>
      <c r="M13" s="8">
        <f t="shared" si="3"/>
        <v>8387383</v>
      </c>
    </row>
    <row r="14" spans="1:13" s="4" customFormat="1" ht="10.5">
      <c r="A14" s="6" t="s">
        <v>21</v>
      </c>
      <c r="B14" s="27">
        <v>32488727</v>
      </c>
      <c r="C14" s="32">
        <v>0</v>
      </c>
      <c r="D14" s="29">
        <f t="shared" si="0"/>
        <v>32488727</v>
      </c>
      <c r="E14" s="7">
        <v>30197644</v>
      </c>
      <c r="F14" s="32">
        <v>0</v>
      </c>
      <c r="G14" s="7">
        <f t="shared" si="1"/>
        <v>30197644</v>
      </c>
      <c r="H14" s="30">
        <f t="shared" si="4"/>
        <v>0</v>
      </c>
      <c r="I14" s="31">
        <f t="shared" si="2"/>
        <v>2291083</v>
      </c>
      <c r="J14" s="7">
        <f t="shared" si="5"/>
        <v>2291083</v>
      </c>
      <c r="K14" s="10">
        <v>317785</v>
      </c>
      <c r="L14" s="10">
        <v>289</v>
      </c>
      <c r="M14" s="8">
        <f t="shared" si="3"/>
        <v>2609157</v>
      </c>
    </row>
    <row r="15" spans="1:13" s="4" customFormat="1" ht="10.5">
      <c r="A15" s="6" t="s">
        <v>22</v>
      </c>
      <c r="B15" s="27">
        <v>36803476</v>
      </c>
      <c r="C15" s="32">
        <v>0</v>
      </c>
      <c r="D15" s="29">
        <f t="shared" si="0"/>
        <v>36803476</v>
      </c>
      <c r="E15" s="7">
        <v>36124251</v>
      </c>
      <c r="F15" s="32">
        <v>0</v>
      </c>
      <c r="G15" s="7">
        <f t="shared" si="1"/>
        <v>36124251</v>
      </c>
      <c r="H15" s="30">
        <f t="shared" si="4"/>
        <v>0</v>
      </c>
      <c r="I15" s="31">
        <f t="shared" si="2"/>
        <v>679225</v>
      </c>
      <c r="J15" s="7">
        <f t="shared" si="5"/>
        <v>679225</v>
      </c>
      <c r="K15" s="10">
        <v>216148</v>
      </c>
      <c r="L15" s="10">
        <v>186</v>
      </c>
      <c r="M15" s="8">
        <f t="shared" si="3"/>
        <v>895559</v>
      </c>
    </row>
    <row r="16" spans="1:13" s="4" customFormat="1" ht="10.5">
      <c r="A16" s="6" t="s">
        <v>23</v>
      </c>
      <c r="B16" s="27">
        <v>28401598</v>
      </c>
      <c r="C16" s="32">
        <v>0</v>
      </c>
      <c r="D16" s="29">
        <f t="shared" si="0"/>
        <v>28401598</v>
      </c>
      <c r="E16" s="7">
        <v>27652578</v>
      </c>
      <c r="F16" s="32">
        <v>0</v>
      </c>
      <c r="G16" s="7">
        <f t="shared" si="1"/>
        <v>27652578</v>
      </c>
      <c r="H16" s="30">
        <f t="shared" si="4"/>
        <v>0</v>
      </c>
      <c r="I16" s="31">
        <f t="shared" si="2"/>
        <v>749020</v>
      </c>
      <c r="J16" s="7">
        <f t="shared" si="5"/>
        <v>749020</v>
      </c>
      <c r="K16" s="10">
        <v>200118</v>
      </c>
      <c r="L16" s="16">
        <v>133</v>
      </c>
      <c r="M16" s="8">
        <f t="shared" si="3"/>
        <v>949271</v>
      </c>
    </row>
    <row r="17" spans="1:13" s="4" customFormat="1" ht="10.5">
      <c r="A17" s="6" t="s">
        <v>43</v>
      </c>
      <c r="B17" s="27">
        <v>30744377</v>
      </c>
      <c r="C17" s="32">
        <v>0</v>
      </c>
      <c r="D17" s="29">
        <f t="shared" si="0"/>
        <v>30744377</v>
      </c>
      <c r="E17" s="7">
        <v>29369039</v>
      </c>
      <c r="F17" s="32">
        <v>0</v>
      </c>
      <c r="G17" s="7">
        <f t="shared" si="1"/>
        <v>29369039</v>
      </c>
      <c r="H17" s="30">
        <f t="shared" si="4"/>
        <v>0</v>
      </c>
      <c r="I17" s="31">
        <f t="shared" si="2"/>
        <v>1375338</v>
      </c>
      <c r="J17" s="7">
        <f t="shared" si="5"/>
        <v>1375338</v>
      </c>
      <c r="K17" s="10">
        <v>168558</v>
      </c>
      <c r="L17" s="11">
        <v>74</v>
      </c>
      <c r="M17" s="8">
        <f t="shared" si="3"/>
        <v>1543970</v>
      </c>
    </row>
    <row r="18" spans="1:13" s="4" customFormat="1" ht="10.5">
      <c r="A18" s="6" t="s">
        <v>24</v>
      </c>
      <c r="B18" s="32">
        <v>0</v>
      </c>
      <c r="C18" s="32">
        <v>31912287</v>
      </c>
      <c r="D18" s="29">
        <f t="shared" si="0"/>
        <v>31912287</v>
      </c>
      <c r="E18" s="32">
        <v>0</v>
      </c>
      <c r="F18" s="32">
        <v>41482099</v>
      </c>
      <c r="G18" s="7">
        <f t="shared" si="1"/>
        <v>41482099</v>
      </c>
      <c r="H18" s="30">
        <f>F18-C18</f>
        <v>9569812</v>
      </c>
      <c r="I18" s="31">
        <f t="shared" si="2"/>
        <v>0</v>
      </c>
      <c r="J18" s="31">
        <f t="shared" si="5"/>
        <v>0</v>
      </c>
      <c r="K18" s="10">
        <v>49898</v>
      </c>
      <c r="L18" s="10">
        <v>179</v>
      </c>
      <c r="M18" s="8">
        <f t="shared" si="3"/>
        <v>50077</v>
      </c>
    </row>
    <row r="19" spans="1:13" s="4" customFormat="1" ht="10.5">
      <c r="A19" s="6" t="s">
        <v>25</v>
      </c>
      <c r="B19" s="34">
        <v>30828863</v>
      </c>
      <c r="C19" s="32">
        <v>0</v>
      </c>
      <c r="D19" s="29">
        <f t="shared" si="0"/>
        <v>30828863</v>
      </c>
      <c r="E19" s="9">
        <v>29950755</v>
      </c>
      <c r="F19" s="32">
        <v>0</v>
      </c>
      <c r="G19" s="7">
        <f t="shared" si="1"/>
        <v>29950755</v>
      </c>
      <c r="H19" s="30">
        <f>F19-C19</f>
        <v>0</v>
      </c>
      <c r="I19" s="31">
        <f t="shared" si="2"/>
        <v>878108</v>
      </c>
      <c r="J19" s="7">
        <f t="shared" si="5"/>
        <v>878108</v>
      </c>
      <c r="K19" s="10">
        <v>260363</v>
      </c>
      <c r="L19" s="16">
        <v>0</v>
      </c>
      <c r="M19" s="8">
        <f t="shared" si="3"/>
        <v>1138471</v>
      </c>
    </row>
    <row r="20" spans="1:13" s="4" customFormat="1" ht="10.5">
      <c r="A20" s="6" t="s">
        <v>26</v>
      </c>
      <c r="B20" s="27">
        <v>56227052</v>
      </c>
      <c r="C20" s="32">
        <v>0</v>
      </c>
      <c r="D20" s="29">
        <f t="shared" si="0"/>
        <v>56227052</v>
      </c>
      <c r="E20" s="7">
        <v>33396786</v>
      </c>
      <c r="F20" s="32">
        <v>0</v>
      </c>
      <c r="G20" s="7">
        <f t="shared" si="1"/>
        <v>33396786</v>
      </c>
      <c r="H20" s="30">
        <f aca="true" t="shared" si="6" ref="H20:H36">F20-C20</f>
        <v>0</v>
      </c>
      <c r="I20" s="10">
        <f t="shared" si="2"/>
        <v>22830266</v>
      </c>
      <c r="J20" s="7">
        <f t="shared" si="5"/>
        <v>22830266</v>
      </c>
      <c r="K20" s="10">
        <v>3025804</v>
      </c>
      <c r="L20" s="10">
        <v>437</v>
      </c>
      <c r="M20" s="8">
        <f t="shared" si="3"/>
        <v>25856507</v>
      </c>
    </row>
    <row r="21" spans="1:13" s="4" customFormat="1" ht="10.5">
      <c r="A21" s="6" t="s">
        <v>27</v>
      </c>
      <c r="B21" s="27">
        <v>45093527</v>
      </c>
      <c r="C21" s="32">
        <v>0</v>
      </c>
      <c r="D21" s="29">
        <f t="shared" si="0"/>
        <v>45093527</v>
      </c>
      <c r="E21" s="7">
        <v>26839634</v>
      </c>
      <c r="F21" s="32">
        <v>0</v>
      </c>
      <c r="G21" s="7">
        <f t="shared" si="1"/>
        <v>26839634</v>
      </c>
      <c r="H21" s="30">
        <f t="shared" si="6"/>
        <v>0</v>
      </c>
      <c r="I21" s="10">
        <f t="shared" si="2"/>
        <v>18253893</v>
      </c>
      <c r="J21" s="7">
        <f t="shared" si="5"/>
        <v>18253893</v>
      </c>
      <c r="K21" s="10">
        <v>3217721</v>
      </c>
      <c r="L21" s="16">
        <v>9551</v>
      </c>
      <c r="M21" s="8">
        <f t="shared" si="3"/>
        <v>21481165</v>
      </c>
    </row>
    <row r="22" spans="1:13" s="4" customFormat="1" ht="10.5">
      <c r="A22" s="6" t="s">
        <v>28</v>
      </c>
      <c r="B22" s="27">
        <v>44185588</v>
      </c>
      <c r="C22" s="32">
        <v>0</v>
      </c>
      <c r="D22" s="29">
        <f t="shared" si="0"/>
        <v>44185588</v>
      </c>
      <c r="E22" s="7">
        <v>36542513</v>
      </c>
      <c r="F22" s="32">
        <v>0</v>
      </c>
      <c r="G22" s="7">
        <f t="shared" si="1"/>
        <v>36542513</v>
      </c>
      <c r="H22" s="30">
        <f t="shared" si="6"/>
        <v>0</v>
      </c>
      <c r="I22" s="10">
        <f t="shared" si="2"/>
        <v>7643075</v>
      </c>
      <c r="J22" s="7">
        <f t="shared" si="5"/>
        <v>7643075</v>
      </c>
      <c r="K22" s="10">
        <v>2181524</v>
      </c>
      <c r="L22" s="16">
        <v>0</v>
      </c>
      <c r="M22" s="8">
        <f t="shared" si="3"/>
        <v>9824599</v>
      </c>
    </row>
    <row r="23" spans="1:13" s="4" customFormat="1" ht="10.5">
      <c r="A23" s="6" t="s">
        <v>29</v>
      </c>
      <c r="B23" s="27">
        <v>31411069</v>
      </c>
      <c r="C23" s="32">
        <v>0</v>
      </c>
      <c r="D23" s="29">
        <f t="shared" si="0"/>
        <v>31411069</v>
      </c>
      <c r="E23" s="7">
        <v>24240445</v>
      </c>
      <c r="F23" s="32">
        <v>0</v>
      </c>
      <c r="G23" s="7">
        <f t="shared" si="1"/>
        <v>24240445</v>
      </c>
      <c r="H23" s="30">
        <f t="shared" si="6"/>
        <v>0</v>
      </c>
      <c r="I23" s="10">
        <f t="shared" si="2"/>
        <v>7170624</v>
      </c>
      <c r="J23" s="7">
        <f t="shared" si="5"/>
        <v>7170624</v>
      </c>
      <c r="K23" s="10">
        <v>683583</v>
      </c>
      <c r="L23" s="10">
        <v>74</v>
      </c>
      <c r="M23" s="8">
        <f t="shared" si="3"/>
        <v>7854281</v>
      </c>
    </row>
    <row r="24" spans="1:13" s="4" customFormat="1" ht="10.5">
      <c r="A24" s="6" t="s">
        <v>30</v>
      </c>
      <c r="B24" s="27">
        <v>44174044</v>
      </c>
      <c r="C24" s="32">
        <v>0</v>
      </c>
      <c r="D24" s="29">
        <f t="shared" si="0"/>
        <v>44174044</v>
      </c>
      <c r="E24" s="7">
        <v>31877666</v>
      </c>
      <c r="F24" s="32">
        <v>0</v>
      </c>
      <c r="G24" s="7">
        <f t="shared" si="1"/>
        <v>31877666</v>
      </c>
      <c r="H24" s="30">
        <f t="shared" si="6"/>
        <v>0</v>
      </c>
      <c r="I24" s="10">
        <f t="shared" si="2"/>
        <v>12296378</v>
      </c>
      <c r="J24" s="7">
        <f t="shared" si="5"/>
        <v>12296378</v>
      </c>
      <c r="K24" s="10">
        <v>1218676</v>
      </c>
      <c r="L24" s="11">
        <v>134</v>
      </c>
      <c r="M24" s="8">
        <f t="shared" si="3"/>
        <v>13515188</v>
      </c>
    </row>
    <row r="25" spans="1:13" s="4" customFormat="1" ht="10.5">
      <c r="A25" s="6" t="s">
        <v>31</v>
      </c>
      <c r="B25" s="27">
        <v>30440904</v>
      </c>
      <c r="C25" s="32">
        <v>0</v>
      </c>
      <c r="D25" s="29">
        <f t="shared" si="0"/>
        <v>30440904</v>
      </c>
      <c r="E25" s="7">
        <v>28880924</v>
      </c>
      <c r="F25" s="32">
        <v>0</v>
      </c>
      <c r="G25" s="7">
        <f t="shared" si="1"/>
        <v>28880924</v>
      </c>
      <c r="H25" s="30">
        <f t="shared" si="6"/>
        <v>0</v>
      </c>
      <c r="I25" s="10">
        <f t="shared" si="2"/>
        <v>1559980</v>
      </c>
      <c r="J25" s="7">
        <f t="shared" si="5"/>
        <v>1559980</v>
      </c>
      <c r="K25" s="10">
        <v>304952</v>
      </c>
      <c r="L25" s="16">
        <v>53</v>
      </c>
      <c r="M25" s="8">
        <f t="shared" si="3"/>
        <v>1864985</v>
      </c>
    </row>
    <row r="26" spans="1:13" s="4" customFormat="1" ht="10.5">
      <c r="A26" s="6" t="s">
        <v>32</v>
      </c>
      <c r="B26" s="27">
        <v>2835237</v>
      </c>
      <c r="C26" s="32">
        <v>0</v>
      </c>
      <c r="D26" s="29">
        <f t="shared" si="0"/>
        <v>2835237</v>
      </c>
      <c r="E26" s="7">
        <v>2258700</v>
      </c>
      <c r="F26" s="32">
        <v>0</v>
      </c>
      <c r="G26" s="7">
        <f t="shared" si="1"/>
        <v>2258700</v>
      </c>
      <c r="H26" s="30">
        <f t="shared" si="6"/>
        <v>0</v>
      </c>
      <c r="I26" s="10">
        <f>B26-E26</f>
        <v>576537</v>
      </c>
      <c r="J26" s="7">
        <f t="shared" si="5"/>
        <v>576537</v>
      </c>
      <c r="K26" s="10">
        <v>238413</v>
      </c>
      <c r="L26" s="11">
        <v>0</v>
      </c>
      <c r="M26" s="8">
        <f>J26+K26+L26</f>
        <v>814950</v>
      </c>
    </row>
    <row r="27" spans="1:13" s="4" customFormat="1" ht="10.5">
      <c r="A27" s="6" t="s">
        <v>33</v>
      </c>
      <c r="B27" s="27">
        <v>52827330</v>
      </c>
      <c r="C27" s="32">
        <v>0</v>
      </c>
      <c r="D27" s="29">
        <f t="shared" si="0"/>
        <v>52827330</v>
      </c>
      <c r="E27" s="7">
        <v>43283485</v>
      </c>
      <c r="F27" s="32">
        <v>0</v>
      </c>
      <c r="G27" s="7">
        <f t="shared" si="1"/>
        <v>43283485</v>
      </c>
      <c r="H27" s="30">
        <f t="shared" si="6"/>
        <v>0</v>
      </c>
      <c r="I27" s="10">
        <f>B27-E27</f>
        <v>9543845</v>
      </c>
      <c r="J27" s="7">
        <f t="shared" si="5"/>
        <v>9543845</v>
      </c>
      <c r="K27" s="10">
        <v>324536</v>
      </c>
      <c r="L27" s="16">
        <v>39</v>
      </c>
      <c r="M27" s="8">
        <f t="shared" si="3"/>
        <v>9868420</v>
      </c>
    </row>
    <row r="28" spans="1:13" s="4" customFormat="1" ht="10.5">
      <c r="A28" s="6" t="s">
        <v>34</v>
      </c>
      <c r="B28" s="27">
        <v>43611889</v>
      </c>
      <c r="C28" s="32">
        <v>0</v>
      </c>
      <c r="D28" s="29">
        <f t="shared" si="0"/>
        <v>43611889</v>
      </c>
      <c r="E28" s="7">
        <v>42499838</v>
      </c>
      <c r="F28" s="32">
        <v>0</v>
      </c>
      <c r="G28" s="7">
        <f t="shared" si="1"/>
        <v>42499838</v>
      </c>
      <c r="H28" s="30">
        <f t="shared" si="6"/>
        <v>0</v>
      </c>
      <c r="I28" s="10">
        <f t="shared" si="2"/>
        <v>1112051</v>
      </c>
      <c r="J28" s="7">
        <f t="shared" si="5"/>
        <v>1112051</v>
      </c>
      <c r="K28" s="10">
        <v>302822</v>
      </c>
      <c r="L28" s="10">
        <v>41</v>
      </c>
      <c r="M28" s="8">
        <f t="shared" si="3"/>
        <v>1414914</v>
      </c>
    </row>
    <row r="29" spans="1:13" s="4" customFormat="1" ht="10.5">
      <c r="A29" s="6" t="s">
        <v>35</v>
      </c>
      <c r="B29" s="32">
        <v>1817782</v>
      </c>
      <c r="C29" s="33">
        <v>0</v>
      </c>
      <c r="D29" s="29">
        <f t="shared" si="0"/>
        <v>1817782</v>
      </c>
      <c r="E29" s="32">
        <v>1543329</v>
      </c>
      <c r="F29" s="9">
        <v>0</v>
      </c>
      <c r="G29" s="7">
        <f t="shared" si="1"/>
        <v>1543329</v>
      </c>
      <c r="H29" s="30">
        <f t="shared" si="6"/>
        <v>0</v>
      </c>
      <c r="I29" s="16">
        <f t="shared" si="2"/>
        <v>274453</v>
      </c>
      <c r="J29" s="31">
        <f t="shared" si="5"/>
        <v>274453</v>
      </c>
      <c r="K29" s="10">
        <v>550120</v>
      </c>
      <c r="L29" s="10">
        <v>65</v>
      </c>
      <c r="M29" s="8">
        <f t="shared" si="3"/>
        <v>824638</v>
      </c>
    </row>
    <row r="30" spans="1:13" s="4" customFormat="1" ht="10.5">
      <c r="A30" s="6" t="s">
        <v>36</v>
      </c>
      <c r="B30" s="27">
        <v>32694029</v>
      </c>
      <c r="C30" s="32">
        <v>0</v>
      </c>
      <c r="D30" s="29">
        <f t="shared" si="0"/>
        <v>32694029</v>
      </c>
      <c r="E30" s="7">
        <v>20712557</v>
      </c>
      <c r="F30" s="32">
        <v>0</v>
      </c>
      <c r="G30" s="7">
        <f t="shared" si="1"/>
        <v>20712557</v>
      </c>
      <c r="H30" s="30">
        <f t="shared" si="6"/>
        <v>0</v>
      </c>
      <c r="I30" s="10">
        <f t="shared" si="2"/>
        <v>11981472</v>
      </c>
      <c r="J30" s="7">
        <f t="shared" si="5"/>
        <v>11981472</v>
      </c>
      <c r="K30" s="10">
        <v>510341</v>
      </c>
      <c r="L30" s="16">
        <v>0</v>
      </c>
      <c r="M30" s="8">
        <f t="shared" si="3"/>
        <v>12491813</v>
      </c>
    </row>
    <row r="31" spans="1:13" s="4" customFormat="1" ht="10.5">
      <c r="A31" s="6" t="s">
        <v>37</v>
      </c>
      <c r="B31" s="27">
        <v>53449513</v>
      </c>
      <c r="C31" s="32">
        <v>0</v>
      </c>
      <c r="D31" s="29">
        <f t="shared" si="0"/>
        <v>53449513</v>
      </c>
      <c r="E31" s="7">
        <v>52864294</v>
      </c>
      <c r="F31" s="32">
        <v>0</v>
      </c>
      <c r="G31" s="7">
        <f t="shared" si="1"/>
        <v>52864294</v>
      </c>
      <c r="H31" s="30">
        <f t="shared" si="6"/>
        <v>0</v>
      </c>
      <c r="I31" s="10">
        <f t="shared" si="2"/>
        <v>585219</v>
      </c>
      <c r="J31" s="7">
        <f t="shared" si="5"/>
        <v>585219</v>
      </c>
      <c r="K31" s="10">
        <v>273396</v>
      </c>
      <c r="L31" s="10">
        <v>38</v>
      </c>
      <c r="M31" s="8">
        <f t="shared" si="3"/>
        <v>858653</v>
      </c>
    </row>
    <row r="32" spans="1:13" s="4" customFormat="1" ht="10.5">
      <c r="A32" s="6" t="s">
        <v>38</v>
      </c>
      <c r="B32" s="27">
        <v>38871152</v>
      </c>
      <c r="C32" s="32">
        <v>0</v>
      </c>
      <c r="D32" s="29">
        <f t="shared" si="0"/>
        <v>38871152</v>
      </c>
      <c r="E32" s="7">
        <v>37823380</v>
      </c>
      <c r="F32" s="32">
        <v>0</v>
      </c>
      <c r="G32" s="7">
        <f t="shared" si="1"/>
        <v>37823380</v>
      </c>
      <c r="H32" s="30">
        <f t="shared" si="6"/>
        <v>0</v>
      </c>
      <c r="I32" s="10">
        <f t="shared" si="2"/>
        <v>1047772</v>
      </c>
      <c r="J32" s="7">
        <f t="shared" si="5"/>
        <v>1047772</v>
      </c>
      <c r="K32" s="10">
        <v>426476</v>
      </c>
      <c r="L32" s="10">
        <v>39</v>
      </c>
      <c r="M32" s="8">
        <f t="shared" si="3"/>
        <v>1474287</v>
      </c>
    </row>
    <row r="33" spans="1:13" s="4" customFormat="1" ht="10.5">
      <c r="A33" s="6" t="s">
        <v>39</v>
      </c>
      <c r="B33" s="27">
        <v>35352963</v>
      </c>
      <c r="C33" s="32">
        <v>0</v>
      </c>
      <c r="D33" s="29">
        <f t="shared" si="0"/>
        <v>35352963</v>
      </c>
      <c r="E33" s="7">
        <v>23883925</v>
      </c>
      <c r="F33" s="32">
        <v>0</v>
      </c>
      <c r="G33" s="7">
        <f t="shared" si="1"/>
        <v>23883925</v>
      </c>
      <c r="H33" s="30">
        <f t="shared" si="6"/>
        <v>0</v>
      </c>
      <c r="I33" s="10">
        <f t="shared" si="2"/>
        <v>11469038</v>
      </c>
      <c r="J33" s="7">
        <f t="shared" si="5"/>
        <v>11469038</v>
      </c>
      <c r="K33" s="10">
        <v>714958</v>
      </c>
      <c r="L33" s="16">
        <v>0</v>
      </c>
      <c r="M33" s="8">
        <f t="shared" si="3"/>
        <v>12183996</v>
      </c>
    </row>
    <row r="34" spans="1:14" ht="10.5">
      <c r="A34" s="6" t="s">
        <v>40</v>
      </c>
      <c r="B34" s="27">
        <v>36273563</v>
      </c>
      <c r="C34" s="32">
        <v>0</v>
      </c>
      <c r="D34" s="29">
        <f t="shared" si="0"/>
        <v>36273563</v>
      </c>
      <c r="E34" s="7">
        <v>33435171</v>
      </c>
      <c r="F34" s="32">
        <v>0</v>
      </c>
      <c r="G34" s="7">
        <f t="shared" si="1"/>
        <v>33435171</v>
      </c>
      <c r="H34" s="30">
        <f t="shared" si="6"/>
        <v>0</v>
      </c>
      <c r="I34" s="10">
        <f t="shared" si="2"/>
        <v>2838392</v>
      </c>
      <c r="J34" s="7">
        <f t="shared" si="5"/>
        <v>2838392</v>
      </c>
      <c r="K34" s="10">
        <v>560084</v>
      </c>
      <c r="L34" s="16">
        <v>0</v>
      </c>
      <c r="M34" s="8">
        <f>J34+K34+L34</f>
        <v>3398476</v>
      </c>
      <c r="N34" s="4"/>
    </row>
    <row r="35" spans="1:14" ht="10.5">
      <c r="A35" s="6" t="s">
        <v>46</v>
      </c>
      <c r="B35" s="27">
        <v>31832625</v>
      </c>
      <c r="C35" s="32">
        <v>0</v>
      </c>
      <c r="D35" s="29">
        <f t="shared" si="0"/>
        <v>31832625</v>
      </c>
      <c r="E35" s="7">
        <v>28341033</v>
      </c>
      <c r="F35" s="32">
        <v>0</v>
      </c>
      <c r="G35" s="7">
        <f t="shared" si="1"/>
        <v>28341033</v>
      </c>
      <c r="H35" s="30">
        <f t="shared" si="6"/>
        <v>0</v>
      </c>
      <c r="I35" s="10">
        <f t="shared" si="2"/>
        <v>3491592</v>
      </c>
      <c r="J35" s="7">
        <f t="shared" si="5"/>
        <v>3491592</v>
      </c>
      <c r="K35" s="10">
        <v>395228</v>
      </c>
      <c r="L35" s="16">
        <v>0</v>
      </c>
      <c r="M35" s="8">
        <f t="shared" si="3"/>
        <v>3886820</v>
      </c>
      <c r="N35" s="4"/>
    </row>
    <row r="36" spans="1:14" ht="10.5">
      <c r="A36" s="6" t="s">
        <v>44</v>
      </c>
      <c r="B36" s="27">
        <v>42125503</v>
      </c>
      <c r="C36" s="32">
        <v>0</v>
      </c>
      <c r="D36" s="29">
        <f t="shared" si="0"/>
        <v>42125503</v>
      </c>
      <c r="E36" s="7">
        <v>26785187</v>
      </c>
      <c r="F36" s="32">
        <v>0</v>
      </c>
      <c r="G36" s="7">
        <f t="shared" si="1"/>
        <v>26785187</v>
      </c>
      <c r="H36" s="30">
        <f t="shared" si="6"/>
        <v>0</v>
      </c>
      <c r="I36" s="10">
        <f t="shared" si="2"/>
        <v>15340316</v>
      </c>
      <c r="J36" s="7">
        <f t="shared" si="5"/>
        <v>15340316</v>
      </c>
      <c r="K36" s="10">
        <v>1743782</v>
      </c>
      <c r="L36" s="11">
        <v>75</v>
      </c>
      <c r="M36" s="8">
        <f t="shared" si="3"/>
        <v>17084173</v>
      </c>
      <c r="N36" s="4"/>
    </row>
    <row r="37" spans="1:14" ht="10.5">
      <c r="A37" s="12" t="s">
        <v>41</v>
      </c>
      <c r="B37" s="13">
        <f aca="true" t="shared" si="7" ref="B37:I37">SUM(B6:B36)</f>
        <v>1013692619</v>
      </c>
      <c r="C37" s="13">
        <f t="shared" si="7"/>
        <v>67569968</v>
      </c>
      <c r="D37" s="13">
        <f t="shared" si="7"/>
        <v>1081262587</v>
      </c>
      <c r="E37" s="13">
        <f t="shared" si="7"/>
        <v>845247238</v>
      </c>
      <c r="F37" s="13">
        <f t="shared" si="7"/>
        <v>78552782</v>
      </c>
      <c r="G37" s="13">
        <f t="shared" si="7"/>
        <v>923800020</v>
      </c>
      <c r="H37" s="13">
        <f t="shared" si="7"/>
        <v>10982814</v>
      </c>
      <c r="I37" s="13">
        <f t="shared" si="7"/>
        <v>168445381</v>
      </c>
      <c r="J37" s="13">
        <f t="shared" si="5"/>
        <v>168445381</v>
      </c>
      <c r="K37" s="13">
        <f>SUM(K6:K36)</f>
        <v>22155748</v>
      </c>
      <c r="L37" s="13">
        <f>SUM(L6:L36)</f>
        <v>8872766</v>
      </c>
      <c r="M37" s="14">
        <f>SUM(M6:M36)</f>
        <v>199473895</v>
      </c>
      <c r="N37" s="4"/>
    </row>
    <row r="38" spans="1:14" ht="10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0.5">
      <c r="A39" s="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4"/>
    </row>
    <row r="40" spans="2:13" ht="10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2015-07-22T08:51:21Z</cp:lastPrinted>
  <dcterms:created xsi:type="dcterms:W3CDTF">2013-08-19T09:59:36Z</dcterms:created>
  <dcterms:modified xsi:type="dcterms:W3CDTF">2020-04-27T02:52:43Z</dcterms:modified>
  <cp:category/>
  <cp:version/>
  <cp:contentType/>
  <cp:contentStatus/>
</cp:coreProperties>
</file>