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0" windowWidth="12120" windowHeight="8350" activeTab="0"/>
  </bookViews>
  <sheets>
    <sheet name="2-7-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<sst xmlns="http://schemas.openxmlformats.org/spreadsheetml/2006/main" count="66" uniqueCount="63">
  <si>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</si>
  <si>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</si>
  <si>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</si>
  <si>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</si>
  <si>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</si>
  <si>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</si>
  <si>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</si>
  <si>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</si>
  <si>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</si>
  <si>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</si>
  <si>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</si>
  <si>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</si>
  <si>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</si>
  <si>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</si>
  <si>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</si>
  <si>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</si>
  <si>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</si>
  <si>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</si>
  <si>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</si>
  <si>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</si>
  <si>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</si>
  <si>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</si>
  <si>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</si>
  <si>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</si>
  <si>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</si>
  <si>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</si>
  <si>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</si>
  <si>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</si>
  <si>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</si>
  <si>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</si>
  <si>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</si>
  <si>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</si>
  <si>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</si>
  <si>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</si>
  <si>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</si>
  <si>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</si>
  <si>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</si>
  <si>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</si>
  <si>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</si>
  <si>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</si>
  <si>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</si>
  <si>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</si>
  <si>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</si>
  <si>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</si>
  <si>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</si>
  <si>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</si>
  <si>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</si>
  <si>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</si>
  <si>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</si>
  <si>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</si>
  <si>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</si>
  <si>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</si>
  <si>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</si>
  <si>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</si>
  <si>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</si>
  <si>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</si>
  <si>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</si>
  <si>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</si>
  <si>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</si>
  <si>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</si>
  <si>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</si>
  <si>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震災復興特別交付税</t>
  </si>
  <si>
    <t>　２－７－７表　市町村地方交付税交付額（都道府県別）（政令指定都市・中核市・施行時特例市を除く）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</si>
</sst>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3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1" fontId="2" fillId="0" borderId="0" xfId="0" applyNumberFormat="1" applyFont="1" applyFill="1" applyAlignment="1">
      <alignment horizontal="right"/>
    </xf>
    <xf numFmtId="176" fontId="2" fillId="0" borderId="10" xfId="101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1" fontId="2" fillId="0" borderId="11" xfId="101" applyNumberFormat="1" applyFont="1" applyBorder="1" applyAlignment="1">
      <alignment horizontal="right"/>
      <protection/>
    </xf>
    <xf numFmtId="41" fontId="2" fillId="0" borderId="12" xfId="101" applyNumberFormat="1" applyFont="1" applyBorder="1" applyAlignment="1">
      <alignment horizontal="right"/>
      <protection/>
    </xf>
    <xf numFmtId="49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1" fontId="2" fillId="0" borderId="16" xfId="0" applyNumberFormat="1" applyFont="1" applyFill="1" applyBorder="1" applyAlignment="1">
      <alignment horizontal="right"/>
    </xf>
    <xf numFmtId="41" fontId="2" fillId="0" borderId="17" xfId="0" applyNumberFormat="1" applyFont="1" applyFill="1" applyBorder="1" applyAlignment="1">
      <alignment horizontal="right"/>
    </xf>
    <xf numFmtId="41" fontId="2" fillId="0" borderId="0" xfId="101" applyNumberFormat="1" applyFont="1" applyFill="1" applyBorder="1" applyAlignment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0" xfId="101" applyNumberFormat="1" applyFont="1" applyFill="1" applyAlignment="1">
      <alignment horizontal="right"/>
      <protection/>
    </xf>
    <xf numFmtId="41" fontId="2" fillId="0" borderId="0" xfId="101" applyNumberFormat="1" applyFont="1" applyFill="1" applyAlignment="1">
      <alignment horizontal="right" vertical="center"/>
      <protection/>
    </xf>
    <xf numFmtId="41" fontId="2" fillId="0" borderId="19" xfId="0" applyNumberFormat="1" applyFont="1" applyFill="1" applyBorder="1" applyAlignment="1">
      <alignment horizontal="right"/>
    </xf>
    <xf numFmtId="41" fontId="2" fillId="0" borderId="0" xfId="101" applyNumberFormat="1" applyFont="1" applyFill="1" applyAlignment="1">
      <alignment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41" fontId="2" fillId="0" borderId="20" xfId="101" applyNumberFormat="1" applyFont="1" applyFill="1" applyBorder="1" applyAlignment="1">
      <alignment/>
      <protection/>
    </xf>
    <xf numFmtId="41" fontId="3" fillId="0" borderId="21" xfId="101" applyNumberFormat="1" applyFont="1" applyFill="1" applyBorder="1" applyAlignment="1">
      <alignment/>
      <protection/>
    </xf>
    <xf numFmtId="41" fontId="2" fillId="0" borderId="10" xfId="101" applyNumberFormat="1" applyFont="1" applyFill="1" applyBorder="1" applyAlignment="1">
      <alignment horizontal="right"/>
      <protection/>
    </xf>
    <xf numFmtId="176" fontId="2" fillId="0" borderId="10" xfId="101" applyNumberFormat="1" applyFont="1" applyFill="1" applyBorder="1" applyAlignment="1">
      <alignment horizontal="right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16.125" style="1" bestFit="1" customWidth="1"/>
    <col min="3" max="3" width="14.625" style="1" customWidth="1"/>
    <col min="4" max="4" width="16.125" style="1" bestFit="1" customWidth="1"/>
    <col min="5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ht="10.5">
      <c r="A1" s="2" t="s">
        <v>50</v>
      </c>
    </row>
    <row r="2" spans="1:13" s="10" customFormat="1" ht="10.5">
      <c r="A2" s="9" t="s">
        <v>62</v>
      </c>
      <c r="M2" s="11" t="s">
        <v>0</v>
      </c>
    </row>
    <row r="3" spans="1:13" ht="21" customHeight="1">
      <c r="A3" s="14" t="s">
        <v>2</v>
      </c>
      <c r="B3" s="17" t="s">
        <v>1</v>
      </c>
      <c r="C3" s="18"/>
      <c r="D3" s="19"/>
      <c r="E3" s="17" t="s">
        <v>54</v>
      </c>
      <c r="F3" s="18"/>
      <c r="G3" s="19"/>
      <c r="H3" s="14" t="s">
        <v>55</v>
      </c>
      <c r="I3" s="14" t="s">
        <v>56</v>
      </c>
      <c r="J3" s="14" t="s">
        <v>57</v>
      </c>
      <c r="K3" s="14" t="s">
        <v>59</v>
      </c>
      <c r="L3" s="14" t="s">
        <v>61</v>
      </c>
      <c r="M3" s="14" t="s">
        <v>58</v>
      </c>
    </row>
    <row r="4" spans="1:13" ht="12.75" customHeight="1">
      <c r="A4" s="15"/>
      <c r="B4" s="22" t="s">
        <v>51</v>
      </c>
      <c r="C4" s="22" t="s">
        <v>52</v>
      </c>
      <c r="D4" s="22" t="s">
        <v>53</v>
      </c>
      <c r="E4" s="22" t="s">
        <v>51</v>
      </c>
      <c r="F4" s="22" t="s">
        <v>52</v>
      </c>
      <c r="G4" s="22" t="s">
        <v>53</v>
      </c>
      <c r="H4" s="15"/>
      <c r="I4" s="15"/>
      <c r="J4" s="15"/>
      <c r="K4" s="15"/>
      <c r="L4" s="20"/>
      <c r="M4" s="15"/>
    </row>
    <row r="5" spans="1:13" ht="12.75" customHeight="1">
      <c r="A5" s="16"/>
      <c r="B5" s="23"/>
      <c r="C5" s="23"/>
      <c r="D5" s="23"/>
      <c r="E5" s="23"/>
      <c r="F5" s="23"/>
      <c r="G5" s="23"/>
      <c r="H5" s="16"/>
      <c r="I5" s="16"/>
      <c r="J5" s="16"/>
      <c r="K5" s="16"/>
      <c r="L5" s="21"/>
      <c r="M5" s="16"/>
    </row>
    <row r="6" spans="1:13" ht="13.5" customHeight="1">
      <c r="A6" s="24" t="s">
        <v>3</v>
      </c>
      <c r="B6" s="25">
        <v>887892232</v>
      </c>
      <c r="C6" s="26">
        <v>1066704</v>
      </c>
      <c r="D6" s="27">
        <f>SUM(B6:C6)</f>
        <v>888958936</v>
      </c>
      <c r="E6" s="28">
        <v>324766997</v>
      </c>
      <c r="F6" s="28">
        <v>1739547</v>
      </c>
      <c r="G6" s="29">
        <f aca="true" t="shared" si="0" ref="G6:G52">SUM(E6:F6)</f>
        <v>326506544</v>
      </c>
      <c r="H6" s="30">
        <f>F6-C6</f>
        <v>672843</v>
      </c>
      <c r="I6" s="29">
        <f>B6-E6</f>
        <v>563125235</v>
      </c>
      <c r="J6" s="7">
        <f>I6</f>
        <v>563125235</v>
      </c>
      <c r="K6" s="7">
        <v>76523020</v>
      </c>
      <c r="L6" s="7">
        <v>1606</v>
      </c>
      <c r="M6" s="12">
        <f>J6+K6+L6</f>
        <v>639649861</v>
      </c>
    </row>
    <row r="7" spans="1:16" ht="12.75">
      <c r="A7" s="24" t="s">
        <v>4</v>
      </c>
      <c r="B7" s="31">
        <v>211902629</v>
      </c>
      <c r="C7" s="28">
        <v>3644517</v>
      </c>
      <c r="D7" s="27">
        <f aca="true" t="shared" si="1" ref="D7:D52">SUM(B7:C7)</f>
        <v>215547146</v>
      </c>
      <c r="E7" s="28">
        <v>74723546</v>
      </c>
      <c r="F7" s="28">
        <v>6688970</v>
      </c>
      <c r="G7" s="32">
        <f t="shared" si="0"/>
        <v>81412516</v>
      </c>
      <c r="H7" s="30">
        <f>F7-C7</f>
        <v>3044453</v>
      </c>
      <c r="I7" s="29">
        <f aca="true" t="shared" si="2" ref="I7:I52">B7-E7</f>
        <v>137179083</v>
      </c>
      <c r="J7" s="7">
        <f aca="true" t="shared" si="3" ref="J7:J52">I7</f>
        <v>137179083</v>
      </c>
      <c r="K7" s="7">
        <v>17400794</v>
      </c>
      <c r="L7" s="7">
        <v>205180</v>
      </c>
      <c r="M7" s="12">
        <f aca="true" t="shared" si="4" ref="M7:M52">J7+K7+L7</f>
        <v>154785057</v>
      </c>
      <c r="P7" s="4"/>
    </row>
    <row r="8" spans="1:16" ht="12.75">
      <c r="A8" s="24" t="s">
        <v>5</v>
      </c>
      <c r="B8" s="31">
        <v>264246679</v>
      </c>
      <c r="C8" s="28">
        <v>0</v>
      </c>
      <c r="D8" s="27">
        <f t="shared" si="1"/>
        <v>264246679</v>
      </c>
      <c r="E8" s="28">
        <v>107188390</v>
      </c>
      <c r="F8" s="28">
        <v>0</v>
      </c>
      <c r="G8" s="32">
        <f t="shared" si="0"/>
        <v>107188390</v>
      </c>
      <c r="H8" s="30">
        <f>F8-C8</f>
        <v>0</v>
      </c>
      <c r="I8" s="29">
        <f>B8-E8</f>
        <v>157058289</v>
      </c>
      <c r="J8" s="7">
        <f t="shared" si="3"/>
        <v>157058289</v>
      </c>
      <c r="K8" s="7">
        <v>15652833</v>
      </c>
      <c r="L8" s="7">
        <v>33730409</v>
      </c>
      <c r="M8" s="12">
        <f t="shared" si="4"/>
        <v>206441531</v>
      </c>
      <c r="P8" s="4"/>
    </row>
    <row r="9" spans="1:16" ht="12.75">
      <c r="A9" s="24" t="s">
        <v>6</v>
      </c>
      <c r="B9" s="31">
        <v>270426854</v>
      </c>
      <c r="C9" s="28">
        <v>8277783</v>
      </c>
      <c r="D9" s="27">
        <f t="shared" si="1"/>
        <v>278704637</v>
      </c>
      <c r="E9" s="28">
        <v>135796345</v>
      </c>
      <c r="F9" s="28">
        <v>8390033</v>
      </c>
      <c r="G9" s="32">
        <f t="shared" si="0"/>
        <v>144186378</v>
      </c>
      <c r="H9" s="30">
        <f aca="true" t="shared" si="5" ref="H9:H52">F9-C9</f>
        <v>112250</v>
      </c>
      <c r="I9" s="29">
        <f>B9-E9</f>
        <v>134630509</v>
      </c>
      <c r="J9" s="7">
        <f>I9</f>
        <v>134630509</v>
      </c>
      <c r="K9" s="7">
        <v>14486657</v>
      </c>
      <c r="L9" s="7">
        <v>65385168</v>
      </c>
      <c r="M9" s="12">
        <f t="shared" si="4"/>
        <v>214502334</v>
      </c>
      <c r="P9" s="4"/>
    </row>
    <row r="10" spans="1:16" ht="12.75">
      <c r="A10" s="24" t="s">
        <v>7</v>
      </c>
      <c r="B10" s="31">
        <v>218797848</v>
      </c>
      <c r="C10" s="28">
        <v>0</v>
      </c>
      <c r="D10" s="27">
        <f t="shared" si="1"/>
        <v>218797848</v>
      </c>
      <c r="E10" s="28">
        <v>68846878</v>
      </c>
      <c r="F10" s="28">
        <v>0</v>
      </c>
      <c r="G10" s="32">
        <f t="shared" si="0"/>
        <v>68846878</v>
      </c>
      <c r="H10" s="30">
        <f t="shared" si="5"/>
        <v>0</v>
      </c>
      <c r="I10" s="29">
        <f t="shared" si="2"/>
        <v>149950970</v>
      </c>
      <c r="J10" s="7">
        <f t="shared" si="3"/>
        <v>149950970</v>
      </c>
      <c r="K10" s="7">
        <v>17743230</v>
      </c>
      <c r="L10" s="7">
        <v>19477</v>
      </c>
      <c r="M10" s="12">
        <f t="shared" si="4"/>
        <v>167713677</v>
      </c>
      <c r="P10" s="4"/>
    </row>
    <row r="11" spans="1:16" ht="12.75">
      <c r="A11" s="24" t="s">
        <v>8</v>
      </c>
      <c r="B11" s="31">
        <v>215378955</v>
      </c>
      <c r="C11" s="28">
        <v>0</v>
      </c>
      <c r="D11" s="27">
        <f t="shared" si="1"/>
        <v>215378955</v>
      </c>
      <c r="E11" s="28">
        <v>91977205</v>
      </c>
      <c r="F11" s="28">
        <v>0</v>
      </c>
      <c r="G11" s="32">
        <f t="shared" si="0"/>
        <v>91977205</v>
      </c>
      <c r="H11" s="30">
        <f t="shared" si="5"/>
        <v>0</v>
      </c>
      <c r="I11" s="29">
        <f t="shared" si="2"/>
        <v>123401750</v>
      </c>
      <c r="J11" s="7">
        <f t="shared" si="3"/>
        <v>123401750</v>
      </c>
      <c r="K11" s="7">
        <v>16643772</v>
      </c>
      <c r="L11" s="7">
        <v>5852</v>
      </c>
      <c r="M11" s="12">
        <f t="shared" si="4"/>
        <v>140051374</v>
      </c>
      <c r="P11" s="4"/>
    </row>
    <row r="12" spans="1:16" ht="12.75">
      <c r="A12" s="24" t="s">
        <v>9</v>
      </c>
      <c r="B12" s="31">
        <v>254304118</v>
      </c>
      <c r="C12" s="28">
        <v>4175336</v>
      </c>
      <c r="D12" s="27">
        <f t="shared" si="1"/>
        <v>258479454</v>
      </c>
      <c r="E12" s="28">
        <v>118979339</v>
      </c>
      <c r="F12" s="28">
        <v>6074014</v>
      </c>
      <c r="G12" s="32">
        <f t="shared" si="0"/>
        <v>125053353</v>
      </c>
      <c r="H12" s="30">
        <f t="shared" si="5"/>
        <v>1898678</v>
      </c>
      <c r="I12" s="29">
        <f t="shared" si="2"/>
        <v>135324779</v>
      </c>
      <c r="J12" s="7">
        <f t="shared" si="3"/>
        <v>135324779</v>
      </c>
      <c r="K12" s="7">
        <v>15743480</v>
      </c>
      <c r="L12" s="7">
        <v>39212970</v>
      </c>
      <c r="M12" s="12">
        <f t="shared" si="4"/>
        <v>190281229</v>
      </c>
      <c r="P12" s="4"/>
    </row>
    <row r="13" spans="1:16" ht="12.75">
      <c r="A13" s="24" t="s">
        <v>10</v>
      </c>
      <c r="B13" s="31">
        <v>413830382</v>
      </c>
      <c r="C13" s="28">
        <v>15966999</v>
      </c>
      <c r="D13" s="27">
        <f t="shared" si="1"/>
        <v>429797381</v>
      </c>
      <c r="E13" s="28">
        <v>283810771</v>
      </c>
      <c r="F13" s="28">
        <v>18593144</v>
      </c>
      <c r="G13" s="32">
        <f t="shared" si="0"/>
        <v>302403915</v>
      </c>
      <c r="H13" s="30">
        <f t="shared" si="5"/>
        <v>2626145</v>
      </c>
      <c r="I13" s="29">
        <f t="shared" si="2"/>
        <v>130019611</v>
      </c>
      <c r="J13" s="7">
        <f t="shared" si="3"/>
        <v>130019611</v>
      </c>
      <c r="K13" s="7">
        <v>15452704</v>
      </c>
      <c r="L13" s="7">
        <v>10209263</v>
      </c>
      <c r="M13" s="12">
        <f t="shared" si="4"/>
        <v>155681578</v>
      </c>
      <c r="P13" s="4"/>
    </row>
    <row r="14" spans="1:16" ht="12.75">
      <c r="A14" s="24" t="s">
        <v>11</v>
      </c>
      <c r="B14" s="31">
        <v>254763722</v>
      </c>
      <c r="C14" s="28">
        <v>9205243</v>
      </c>
      <c r="D14" s="27">
        <f t="shared" si="1"/>
        <v>263968965</v>
      </c>
      <c r="E14" s="28">
        <v>185422893</v>
      </c>
      <c r="F14" s="28">
        <v>11042307</v>
      </c>
      <c r="G14" s="32">
        <f t="shared" si="0"/>
        <v>196465200</v>
      </c>
      <c r="H14" s="30">
        <f t="shared" si="5"/>
        <v>1837064</v>
      </c>
      <c r="I14" s="29">
        <f t="shared" si="2"/>
        <v>69340829</v>
      </c>
      <c r="J14" s="7">
        <f t="shared" si="3"/>
        <v>69340829</v>
      </c>
      <c r="K14" s="7">
        <v>10427930</v>
      </c>
      <c r="L14" s="7">
        <v>5390781</v>
      </c>
      <c r="M14" s="12">
        <f t="shared" si="4"/>
        <v>85159540</v>
      </c>
      <c r="P14" s="4"/>
    </row>
    <row r="15" spans="1:16" ht="12.75">
      <c r="A15" s="24" t="s">
        <v>12</v>
      </c>
      <c r="B15" s="31">
        <v>171615788</v>
      </c>
      <c r="C15" s="28">
        <v>5862348</v>
      </c>
      <c r="D15" s="27">
        <f t="shared" si="1"/>
        <v>177478136</v>
      </c>
      <c r="E15" s="28">
        <v>102349336</v>
      </c>
      <c r="F15" s="28">
        <v>6249907</v>
      </c>
      <c r="G15" s="32">
        <f t="shared" si="0"/>
        <v>108599243</v>
      </c>
      <c r="H15" s="30">
        <f t="shared" si="5"/>
        <v>387559</v>
      </c>
      <c r="I15" s="29">
        <f t="shared" si="2"/>
        <v>69266452</v>
      </c>
      <c r="J15" s="7">
        <f t="shared" si="3"/>
        <v>69266452</v>
      </c>
      <c r="K15" s="7">
        <v>8606121</v>
      </c>
      <c r="L15" s="7">
        <v>616</v>
      </c>
      <c r="M15" s="12">
        <f t="shared" si="4"/>
        <v>77873189</v>
      </c>
      <c r="P15" s="4"/>
    </row>
    <row r="16" spans="1:16" ht="12.75">
      <c r="A16" s="24" t="s">
        <v>13</v>
      </c>
      <c r="B16" s="31">
        <v>510130038</v>
      </c>
      <c r="C16" s="28">
        <v>48984951</v>
      </c>
      <c r="D16" s="27">
        <f t="shared" si="1"/>
        <v>559114989</v>
      </c>
      <c r="E16" s="28">
        <v>411840571</v>
      </c>
      <c r="F16" s="28">
        <v>55261452</v>
      </c>
      <c r="G16" s="32">
        <f t="shared" si="0"/>
        <v>467102023</v>
      </c>
      <c r="H16" s="30">
        <f t="shared" si="5"/>
        <v>6276501</v>
      </c>
      <c r="I16" s="29">
        <f t="shared" si="2"/>
        <v>98289467</v>
      </c>
      <c r="J16" s="7">
        <f t="shared" si="3"/>
        <v>98289467</v>
      </c>
      <c r="K16" s="7">
        <v>12993459</v>
      </c>
      <c r="L16" s="7">
        <v>26183</v>
      </c>
      <c r="M16" s="12">
        <f t="shared" si="4"/>
        <v>111309109</v>
      </c>
      <c r="P16" s="4"/>
    </row>
    <row r="17" spans="1:16" ht="12.75">
      <c r="A17" s="24" t="s">
        <v>14</v>
      </c>
      <c r="B17" s="31">
        <v>473700789</v>
      </c>
      <c r="C17" s="28">
        <v>148409852</v>
      </c>
      <c r="D17" s="27">
        <f t="shared" si="1"/>
        <v>622110641</v>
      </c>
      <c r="E17" s="28">
        <v>355575213</v>
      </c>
      <c r="F17" s="28">
        <v>169354467</v>
      </c>
      <c r="G17" s="32">
        <f t="shared" si="0"/>
        <v>524929680</v>
      </c>
      <c r="H17" s="30">
        <f t="shared" si="5"/>
        <v>20944615</v>
      </c>
      <c r="I17" s="29">
        <f t="shared" si="2"/>
        <v>118125576</v>
      </c>
      <c r="J17" s="7">
        <f t="shared" si="3"/>
        <v>118125576</v>
      </c>
      <c r="K17" s="7">
        <v>12333811</v>
      </c>
      <c r="L17" s="7">
        <v>925655</v>
      </c>
      <c r="M17" s="12">
        <f t="shared" si="4"/>
        <v>131385042</v>
      </c>
      <c r="P17" s="4"/>
    </row>
    <row r="18" spans="1:16" ht="12.75">
      <c r="A18" s="24" t="s">
        <v>15</v>
      </c>
      <c r="B18" s="31">
        <v>340434978</v>
      </c>
      <c r="C18" s="28">
        <v>194135619</v>
      </c>
      <c r="D18" s="27">
        <f t="shared" si="1"/>
        <v>534570597</v>
      </c>
      <c r="E18" s="28">
        <v>295647560</v>
      </c>
      <c r="F18" s="28">
        <v>229153459</v>
      </c>
      <c r="G18" s="32">
        <f t="shared" si="0"/>
        <v>524801019</v>
      </c>
      <c r="H18" s="30">
        <f t="shared" si="5"/>
        <v>35017840</v>
      </c>
      <c r="I18" s="29">
        <f t="shared" si="2"/>
        <v>44787418</v>
      </c>
      <c r="J18" s="7">
        <f t="shared" si="3"/>
        <v>44787418</v>
      </c>
      <c r="K18" s="7">
        <v>6135691</v>
      </c>
      <c r="L18" s="7">
        <v>3500</v>
      </c>
      <c r="M18" s="12">
        <f t="shared" si="4"/>
        <v>50926609</v>
      </c>
      <c r="P18" s="4"/>
    </row>
    <row r="19" spans="1:16" ht="12.75">
      <c r="A19" s="24" t="s">
        <v>16</v>
      </c>
      <c r="B19" s="31">
        <v>124523725</v>
      </c>
      <c r="C19" s="28">
        <v>120417346</v>
      </c>
      <c r="D19" s="27">
        <f t="shared" si="1"/>
        <v>244941071</v>
      </c>
      <c r="E19" s="28">
        <v>108260882</v>
      </c>
      <c r="F19" s="28">
        <v>129161510</v>
      </c>
      <c r="G19" s="32">
        <f t="shared" si="0"/>
        <v>237422392</v>
      </c>
      <c r="H19" s="30">
        <f t="shared" si="5"/>
        <v>8744164</v>
      </c>
      <c r="I19" s="29">
        <f t="shared" si="2"/>
        <v>16262843</v>
      </c>
      <c r="J19" s="7">
        <f t="shared" si="3"/>
        <v>16262843</v>
      </c>
      <c r="K19" s="7">
        <v>2826232</v>
      </c>
      <c r="L19" s="7">
        <v>1308</v>
      </c>
      <c r="M19" s="12">
        <f t="shared" si="4"/>
        <v>19090383</v>
      </c>
      <c r="P19" s="4"/>
    </row>
    <row r="20" spans="1:16" ht="12.75">
      <c r="A20" s="24" t="s">
        <v>17</v>
      </c>
      <c r="B20" s="31">
        <v>269679097</v>
      </c>
      <c r="C20" s="28">
        <v>4880653</v>
      </c>
      <c r="D20" s="27">
        <f t="shared" si="1"/>
        <v>274559750</v>
      </c>
      <c r="E20" s="28">
        <v>117587592</v>
      </c>
      <c r="F20" s="28">
        <v>5688251</v>
      </c>
      <c r="G20" s="32">
        <f t="shared" si="0"/>
        <v>123275843</v>
      </c>
      <c r="H20" s="30">
        <f t="shared" si="5"/>
        <v>807598</v>
      </c>
      <c r="I20" s="29">
        <f t="shared" si="2"/>
        <v>152091505</v>
      </c>
      <c r="J20" s="7">
        <f t="shared" si="3"/>
        <v>152091505</v>
      </c>
      <c r="K20" s="7">
        <v>20203501</v>
      </c>
      <c r="L20" s="7">
        <v>9926</v>
      </c>
      <c r="M20" s="12">
        <f t="shared" si="4"/>
        <v>172304932</v>
      </c>
      <c r="P20" s="4"/>
    </row>
    <row r="21" spans="1:16" ht="12.75">
      <c r="A21" s="24" t="s">
        <v>18</v>
      </c>
      <c r="B21" s="31">
        <v>142176843</v>
      </c>
      <c r="C21" s="28">
        <v>0</v>
      </c>
      <c r="D21" s="27">
        <f t="shared" si="1"/>
        <v>142176843</v>
      </c>
      <c r="E21" s="28">
        <v>83494482</v>
      </c>
      <c r="F21" s="28">
        <v>0</v>
      </c>
      <c r="G21" s="32">
        <f t="shared" si="0"/>
        <v>83494482</v>
      </c>
      <c r="H21" s="30">
        <f t="shared" si="5"/>
        <v>0</v>
      </c>
      <c r="I21" s="29">
        <f t="shared" si="2"/>
        <v>58682361</v>
      </c>
      <c r="J21" s="7">
        <f t="shared" si="3"/>
        <v>58682361</v>
      </c>
      <c r="K21" s="7">
        <v>11201514</v>
      </c>
      <c r="L21" s="7">
        <v>193</v>
      </c>
      <c r="M21" s="12">
        <f t="shared" si="4"/>
        <v>69884068</v>
      </c>
      <c r="P21" s="4"/>
    </row>
    <row r="22" spans="1:16" ht="12.75">
      <c r="A22" s="24" t="s">
        <v>19</v>
      </c>
      <c r="B22" s="31">
        <v>166833848</v>
      </c>
      <c r="C22" s="28">
        <v>0</v>
      </c>
      <c r="D22" s="27">
        <f t="shared" si="1"/>
        <v>166833848</v>
      </c>
      <c r="E22" s="28">
        <v>86676804</v>
      </c>
      <c r="F22" s="28">
        <v>0</v>
      </c>
      <c r="G22" s="32">
        <f t="shared" si="0"/>
        <v>86676804</v>
      </c>
      <c r="H22" s="30">
        <f t="shared" si="5"/>
        <v>0</v>
      </c>
      <c r="I22" s="29">
        <f t="shared" si="2"/>
        <v>80157044</v>
      </c>
      <c r="J22" s="7">
        <f t="shared" si="3"/>
        <v>80157044</v>
      </c>
      <c r="K22" s="7">
        <v>10874303</v>
      </c>
      <c r="L22" s="7">
        <v>29</v>
      </c>
      <c r="M22" s="12">
        <f t="shared" si="4"/>
        <v>91031376</v>
      </c>
      <c r="P22" s="4"/>
    </row>
    <row r="23" spans="1:16" ht="12.75">
      <c r="A23" s="24" t="s">
        <v>20</v>
      </c>
      <c r="B23" s="31">
        <v>112324035</v>
      </c>
      <c r="C23" s="28">
        <v>3003461</v>
      </c>
      <c r="D23" s="27">
        <f t="shared" si="1"/>
        <v>115327496</v>
      </c>
      <c r="E23" s="28">
        <v>64212605</v>
      </c>
      <c r="F23" s="28">
        <v>3144094</v>
      </c>
      <c r="G23" s="32">
        <f t="shared" si="0"/>
        <v>67356699</v>
      </c>
      <c r="H23" s="30">
        <f t="shared" si="5"/>
        <v>140633</v>
      </c>
      <c r="I23" s="29">
        <f t="shared" si="2"/>
        <v>48111430</v>
      </c>
      <c r="J23" s="7">
        <f t="shared" si="3"/>
        <v>48111430</v>
      </c>
      <c r="K23" s="7">
        <v>9461599</v>
      </c>
      <c r="L23" s="7">
        <v>67</v>
      </c>
      <c r="M23" s="12">
        <f t="shared" si="4"/>
        <v>57573096</v>
      </c>
      <c r="P23" s="4"/>
    </row>
    <row r="24" spans="1:16" ht="12.75">
      <c r="A24" s="24" t="s">
        <v>21</v>
      </c>
      <c r="B24" s="31">
        <v>150295001</v>
      </c>
      <c r="C24" s="28">
        <v>7319013</v>
      </c>
      <c r="D24" s="27">
        <f t="shared" si="1"/>
        <v>157614014</v>
      </c>
      <c r="E24" s="28">
        <v>75083114</v>
      </c>
      <c r="F24" s="28">
        <v>9691346</v>
      </c>
      <c r="G24" s="32">
        <f t="shared" si="0"/>
        <v>84774460</v>
      </c>
      <c r="H24" s="30">
        <f t="shared" si="5"/>
        <v>2372333</v>
      </c>
      <c r="I24" s="29">
        <f t="shared" si="2"/>
        <v>75211887</v>
      </c>
      <c r="J24" s="7">
        <f t="shared" si="3"/>
        <v>75211887</v>
      </c>
      <c r="K24" s="7">
        <v>10081444</v>
      </c>
      <c r="L24" s="7">
        <v>442</v>
      </c>
      <c r="M24" s="12">
        <f t="shared" si="4"/>
        <v>85293773</v>
      </c>
      <c r="P24" s="4"/>
    </row>
    <row r="25" spans="1:16" ht="12.75">
      <c r="A25" s="24" t="s">
        <v>22</v>
      </c>
      <c r="B25" s="31">
        <v>371170131</v>
      </c>
      <c r="C25" s="28">
        <v>4299458</v>
      </c>
      <c r="D25" s="27">
        <f t="shared" si="1"/>
        <v>375469589</v>
      </c>
      <c r="E25" s="28">
        <v>177347152</v>
      </c>
      <c r="F25" s="28">
        <v>6781650</v>
      </c>
      <c r="G25" s="32">
        <f t="shared" si="0"/>
        <v>184128802</v>
      </c>
      <c r="H25" s="30">
        <f t="shared" si="5"/>
        <v>2482192</v>
      </c>
      <c r="I25" s="29">
        <f t="shared" si="2"/>
        <v>193822979</v>
      </c>
      <c r="J25" s="7">
        <f t="shared" si="3"/>
        <v>193822979</v>
      </c>
      <c r="K25" s="7">
        <v>22529370</v>
      </c>
      <c r="L25" s="7">
        <v>25832</v>
      </c>
      <c r="M25" s="12">
        <f t="shared" si="4"/>
        <v>216378181</v>
      </c>
      <c r="P25" s="4"/>
    </row>
    <row r="26" spans="1:16" ht="12.75">
      <c r="A26" s="24" t="s">
        <v>23</v>
      </c>
      <c r="B26" s="31">
        <v>336239124</v>
      </c>
      <c r="C26" s="28">
        <v>0</v>
      </c>
      <c r="D26" s="27">
        <f t="shared" si="1"/>
        <v>336239124</v>
      </c>
      <c r="E26" s="28">
        <v>205881114</v>
      </c>
      <c r="F26" s="28">
        <v>0</v>
      </c>
      <c r="G26" s="32">
        <f t="shared" si="0"/>
        <v>205881114</v>
      </c>
      <c r="H26" s="30">
        <f t="shared" si="5"/>
        <v>0</v>
      </c>
      <c r="I26" s="29">
        <f t="shared" si="2"/>
        <v>130358010</v>
      </c>
      <c r="J26" s="7">
        <f t="shared" si="3"/>
        <v>130358010</v>
      </c>
      <c r="K26" s="7">
        <v>19086608</v>
      </c>
      <c r="L26" s="7">
        <v>77</v>
      </c>
      <c r="M26" s="12">
        <f t="shared" si="4"/>
        <v>149444695</v>
      </c>
      <c r="P26" s="4"/>
    </row>
    <row r="27" spans="1:16" ht="12.75">
      <c r="A27" s="24" t="s">
        <v>24</v>
      </c>
      <c r="B27" s="31">
        <v>270817470</v>
      </c>
      <c r="C27" s="28">
        <v>19483571</v>
      </c>
      <c r="D27" s="27">
        <f t="shared" si="1"/>
        <v>290301041</v>
      </c>
      <c r="E27" s="28">
        <v>217512222</v>
      </c>
      <c r="F27" s="28">
        <v>21890694</v>
      </c>
      <c r="G27" s="32">
        <f t="shared" si="0"/>
        <v>239402916</v>
      </c>
      <c r="H27" s="30">
        <f t="shared" si="5"/>
        <v>2407123</v>
      </c>
      <c r="I27" s="29">
        <f t="shared" si="2"/>
        <v>53305248</v>
      </c>
      <c r="J27" s="7">
        <f t="shared" si="3"/>
        <v>53305248</v>
      </c>
      <c r="K27" s="7">
        <v>10730487</v>
      </c>
      <c r="L27" s="7">
        <v>1425</v>
      </c>
      <c r="M27" s="12">
        <f t="shared" si="4"/>
        <v>64037160</v>
      </c>
      <c r="P27" s="4"/>
    </row>
    <row r="28" spans="1:16" ht="12.75">
      <c r="A28" s="24" t="s">
        <v>25</v>
      </c>
      <c r="B28" s="31">
        <v>335304025</v>
      </c>
      <c r="C28" s="28">
        <v>161979176</v>
      </c>
      <c r="D28" s="27">
        <f t="shared" si="1"/>
        <v>497283201</v>
      </c>
      <c r="E28" s="28">
        <v>281426206</v>
      </c>
      <c r="F28" s="28">
        <v>193473142</v>
      </c>
      <c r="G28" s="32">
        <f t="shared" si="0"/>
        <v>474899348</v>
      </c>
      <c r="H28" s="30">
        <f t="shared" si="5"/>
        <v>31493966</v>
      </c>
      <c r="I28" s="29">
        <f t="shared" si="2"/>
        <v>53877819</v>
      </c>
      <c r="J28" s="7">
        <f t="shared" si="3"/>
        <v>53877819</v>
      </c>
      <c r="K28" s="7">
        <v>8260453</v>
      </c>
      <c r="L28" s="7">
        <v>0</v>
      </c>
      <c r="M28" s="12">
        <f t="shared" si="4"/>
        <v>62138272</v>
      </c>
      <c r="P28" s="4"/>
    </row>
    <row r="29" spans="1:16" ht="12.75">
      <c r="A29" s="24" t="s">
        <v>26</v>
      </c>
      <c r="B29" s="31">
        <v>300360835</v>
      </c>
      <c r="C29" s="28">
        <v>2852258</v>
      </c>
      <c r="D29" s="27">
        <f t="shared" si="1"/>
        <v>303213093</v>
      </c>
      <c r="E29" s="28">
        <v>189689957</v>
      </c>
      <c r="F29" s="28">
        <v>3883489</v>
      </c>
      <c r="G29" s="32">
        <f t="shared" si="0"/>
        <v>193573446</v>
      </c>
      <c r="H29" s="30">
        <f t="shared" si="5"/>
        <v>1031231</v>
      </c>
      <c r="I29" s="29">
        <f t="shared" si="2"/>
        <v>110670878</v>
      </c>
      <c r="J29" s="7">
        <f t="shared" si="3"/>
        <v>110670878</v>
      </c>
      <c r="K29" s="7">
        <v>13496882</v>
      </c>
      <c r="L29" s="7">
        <v>0</v>
      </c>
      <c r="M29" s="12">
        <f t="shared" si="4"/>
        <v>124167760</v>
      </c>
      <c r="P29" s="4"/>
    </row>
    <row r="30" spans="1:16" ht="12.75">
      <c r="A30" s="24" t="s">
        <v>27</v>
      </c>
      <c r="B30" s="31">
        <v>207184674</v>
      </c>
      <c r="C30" s="28">
        <v>2891114</v>
      </c>
      <c r="D30" s="27">
        <f t="shared" si="1"/>
        <v>210075788</v>
      </c>
      <c r="E30" s="28">
        <v>143631518</v>
      </c>
      <c r="F30" s="28">
        <v>3065161</v>
      </c>
      <c r="G30" s="32">
        <f t="shared" si="0"/>
        <v>146696679</v>
      </c>
      <c r="H30" s="30">
        <f t="shared" si="5"/>
        <v>174047</v>
      </c>
      <c r="I30" s="29">
        <f t="shared" si="2"/>
        <v>63553156</v>
      </c>
      <c r="J30" s="7">
        <f t="shared" si="3"/>
        <v>63553156</v>
      </c>
      <c r="K30" s="7">
        <v>11862151</v>
      </c>
      <c r="L30" s="7">
        <v>163</v>
      </c>
      <c r="M30" s="12">
        <f t="shared" si="4"/>
        <v>75415470</v>
      </c>
      <c r="P30" s="4"/>
    </row>
    <row r="31" spans="1:16" ht="12.75">
      <c r="A31" s="24" t="s">
        <v>28</v>
      </c>
      <c r="B31" s="31">
        <v>220783477</v>
      </c>
      <c r="C31" s="28">
        <v>3363343</v>
      </c>
      <c r="D31" s="27">
        <f t="shared" si="1"/>
        <v>224146820</v>
      </c>
      <c r="E31" s="28">
        <v>127842210</v>
      </c>
      <c r="F31" s="28">
        <v>3715249</v>
      </c>
      <c r="G31" s="32">
        <f t="shared" si="0"/>
        <v>131557459</v>
      </c>
      <c r="H31" s="30">
        <f t="shared" si="5"/>
        <v>351906</v>
      </c>
      <c r="I31" s="29">
        <f t="shared" si="2"/>
        <v>92941267</v>
      </c>
      <c r="J31" s="7">
        <f t="shared" si="3"/>
        <v>92941267</v>
      </c>
      <c r="K31" s="7">
        <v>13053682</v>
      </c>
      <c r="L31" s="7">
        <v>127</v>
      </c>
      <c r="M31" s="12">
        <f t="shared" si="4"/>
        <v>105995076</v>
      </c>
      <c r="P31" s="4"/>
    </row>
    <row r="32" spans="1:16" ht="12.75">
      <c r="A32" s="24" t="s">
        <v>29</v>
      </c>
      <c r="B32" s="31">
        <v>370719677</v>
      </c>
      <c r="C32" s="28">
        <v>2191123</v>
      </c>
      <c r="D32" s="27">
        <f t="shared" si="1"/>
        <v>372910800</v>
      </c>
      <c r="E32" s="28">
        <v>265522545</v>
      </c>
      <c r="F32" s="28">
        <v>3242136</v>
      </c>
      <c r="G32" s="32">
        <f t="shared" si="0"/>
        <v>268764681</v>
      </c>
      <c r="H32" s="30">
        <f t="shared" si="5"/>
        <v>1051013</v>
      </c>
      <c r="I32" s="29">
        <f t="shared" si="2"/>
        <v>105197132</v>
      </c>
      <c r="J32" s="7">
        <f t="shared" si="3"/>
        <v>105197132</v>
      </c>
      <c r="K32" s="7">
        <v>9414456</v>
      </c>
      <c r="L32" s="7">
        <v>0</v>
      </c>
      <c r="M32" s="12">
        <f t="shared" si="4"/>
        <v>114611588</v>
      </c>
      <c r="P32" s="4"/>
    </row>
    <row r="33" spans="1:16" ht="12.75">
      <c r="A33" s="24" t="s">
        <v>30</v>
      </c>
      <c r="B33" s="31">
        <v>380343480</v>
      </c>
      <c r="C33" s="28">
        <v>0</v>
      </c>
      <c r="D33" s="27">
        <f t="shared" si="1"/>
        <v>380343480</v>
      </c>
      <c r="E33" s="28">
        <v>219950359</v>
      </c>
      <c r="F33" s="28">
        <v>0</v>
      </c>
      <c r="G33" s="32">
        <f t="shared" si="0"/>
        <v>219950359</v>
      </c>
      <c r="H33" s="30">
        <f t="shared" si="5"/>
        <v>0</v>
      </c>
      <c r="I33" s="29">
        <f t="shared" si="2"/>
        <v>160393121</v>
      </c>
      <c r="J33" s="7">
        <f t="shared" si="3"/>
        <v>160393121</v>
      </c>
      <c r="K33" s="7">
        <v>26102657</v>
      </c>
      <c r="L33" s="7">
        <v>68</v>
      </c>
      <c r="M33" s="12">
        <f t="shared" si="4"/>
        <v>186495846</v>
      </c>
      <c r="P33" s="4"/>
    </row>
    <row r="34" spans="1:16" ht="12.75">
      <c r="A34" s="24" t="s">
        <v>31</v>
      </c>
      <c r="B34" s="31">
        <v>196901010</v>
      </c>
      <c r="C34" s="28">
        <v>0</v>
      </c>
      <c r="D34" s="27">
        <f t="shared" si="1"/>
        <v>196901010</v>
      </c>
      <c r="E34" s="28">
        <v>106134889</v>
      </c>
      <c r="F34" s="28">
        <v>0</v>
      </c>
      <c r="G34" s="32">
        <f t="shared" si="0"/>
        <v>106134889</v>
      </c>
      <c r="H34" s="30">
        <f t="shared" si="5"/>
        <v>0</v>
      </c>
      <c r="I34" s="29">
        <f t="shared" si="2"/>
        <v>90766121</v>
      </c>
      <c r="J34" s="7">
        <f t="shared" si="3"/>
        <v>90766121</v>
      </c>
      <c r="K34" s="7">
        <v>16743997</v>
      </c>
      <c r="L34" s="7">
        <v>0</v>
      </c>
      <c r="M34" s="12">
        <f t="shared" si="4"/>
        <v>107510118</v>
      </c>
      <c r="P34" s="4"/>
    </row>
    <row r="35" spans="1:16" ht="12.75">
      <c r="A35" s="24" t="s">
        <v>32</v>
      </c>
      <c r="B35" s="31">
        <v>159237601</v>
      </c>
      <c r="C35" s="28">
        <v>0</v>
      </c>
      <c r="D35" s="27">
        <f t="shared" si="1"/>
        <v>159237601</v>
      </c>
      <c r="E35" s="28">
        <v>62147573</v>
      </c>
      <c r="F35" s="28">
        <v>0</v>
      </c>
      <c r="G35" s="32">
        <f t="shared" si="0"/>
        <v>62147573</v>
      </c>
      <c r="H35" s="30">
        <f t="shared" si="5"/>
        <v>0</v>
      </c>
      <c r="I35" s="29">
        <f t="shared" si="2"/>
        <v>97090028</v>
      </c>
      <c r="J35" s="7">
        <f t="shared" si="3"/>
        <v>97090028</v>
      </c>
      <c r="K35" s="7">
        <v>15962261</v>
      </c>
      <c r="L35" s="7">
        <v>0</v>
      </c>
      <c r="M35" s="12">
        <f t="shared" si="4"/>
        <v>113052289</v>
      </c>
      <c r="P35" s="4"/>
    </row>
    <row r="36" spans="1:16" ht="12.75">
      <c r="A36" s="24" t="s">
        <v>33</v>
      </c>
      <c r="B36" s="31">
        <v>98662987</v>
      </c>
      <c r="C36" s="28">
        <v>0</v>
      </c>
      <c r="D36" s="27">
        <f t="shared" si="1"/>
        <v>98662987</v>
      </c>
      <c r="E36" s="28">
        <v>40393378</v>
      </c>
      <c r="F36" s="28">
        <v>0</v>
      </c>
      <c r="G36" s="32">
        <f t="shared" si="0"/>
        <v>40393378</v>
      </c>
      <c r="H36" s="30">
        <f t="shared" si="5"/>
        <v>0</v>
      </c>
      <c r="I36" s="29">
        <f t="shared" si="2"/>
        <v>58269609</v>
      </c>
      <c r="J36" s="7">
        <f t="shared" si="3"/>
        <v>58269609</v>
      </c>
      <c r="K36" s="7">
        <v>6785883</v>
      </c>
      <c r="L36" s="7">
        <v>28</v>
      </c>
      <c r="M36" s="12">
        <f t="shared" si="4"/>
        <v>65055520</v>
      </c>
      <c r="P36" s="4"/>
    </row>
    <row r="37" spans="1:16" ht="12.75">
      <c r="A37" s="24" t="s">
        <v>34</v>
      </c>
      <c r="B37" s="31">
        <v>159797893</v>
      </c>
      <c r="C37" s="28">
        <v>0</v>
      </c>
      <c r="D37" s="27">
        <f t="shared" si="1"/>
        <v>159797893</v>
      </c>
      <c r="E37" s="28">
        <v>53604527</v>
      </c>
      <c r="F37" s="28">
        <v>0</v>
      </c>
      <c r="G37" s="32">
        <f t="shared" si="0"/>
        <v>53604527</v>
      </c>
      <c r="H37" s="30">
        <f t="shared" si="5"/>
        <v>0</v>
      </c>
      <c r="I37" s="29">
        <f t="shared" si="2"/>
        <v>106193366</v>
      </c>
      <c r="J37" s="7">
        <f t="shared" si="3"/>
        <v>106193366</v>
      </c>
      <c r="K37" s="7">
        <v>15046838</v>
      </c>
      <c r="L37" s="7">
        <v>0</v>
      </c>
      <c r="M37" s="12">
        <f t="shared" si="4"/>
        <v>121240204</v>
      </c>
      <c r="P37" s="4"/>
    </row>
    <row r="38" spans="1:16" ht="12.75">
      <c r="A38" s="24" t="s">
        <v>35</v>
      </c>
      <c r="B38" s="31">
        <v>202511872</v>
      </c>
      <c r="C38" s="28">
        <v>0</v>
      </c>
      <c r="D38" s="27">
        <f t="shared" si="1"/>
        <v>202511872</v>
      </c>
      <c r="E38" s="28">
        <v>83994547</v>
      </c>
      <c r="F38" s="28">
        <v>0</v>
      </c>
      <c r="G38" s="32">
        <f t="shared" si="0"/>
        <v>83994547</v>
      </c>
      <c r="H38" s="30">
        <f t="shared" si="5"/>
        <v>0</v>
      </c>
      <c r="I38" s="29">
        <f t="shared" si="2"/>
        <v>118517325</v>
      </c>
      <c r="J38" s="7">
        <f t="shared" si="3"/>
        <v>118517325</v>
      </c>
      <c r="K38" s="7">
        <v>17983320</v>
      </c>
      <c r="L38" s="7">
        <v>362</v>
      </c>
      <c r="M38" s="12">
        <f t="shared" si="4"/>
        <v>136501007</v>
      </c>
      <c r="P38" s="4"/>
    </row>
    <row r="39" spans="1:16" ht="12.75">
      <c r="A39" s="24" t="s">
        <v>36</v>
      </c>
      <c r="B39" s="31">
        <v>229288518</v>
      </c>
      <c r="C39" s="28">
        <v>0</v>
      </c>
      <c r="D39" s="27">
        <f t="shared" si="1"/>
        <v>229288518</v>
      </c>
      <c r="E39" s="28">
        <v>119592936</v>
      </c>
      <c r="F39" s="28">
        <v>0</v>
      </c>
      <c r="G39" s="32">
        <f t="shared" si="0"/>
        <v>119592936</v>
      </c>
      <c r="H39" s="30">
        <f t="shared" si="5"/>
        <v>0</v>
      </c>
      <c r="I39" s="29">
        <f t="shared" si="2"/>
        <v>109695582</v>
      </c>
      <c r="J39" s="7">
        <f t="shared" si="3"/>
        <v>109695582</v>
      </c>
      <c r="K39" s="7">
        <v>19818716</v>
      </c>
      <c r="L39" s="7">
        <v>38</v>
      </c>
      <c r="M39" s="12">
        <f t="shared" si="4"/>
        <v>129514336</v>
      </c>
      <c r="P39" s="4"/>
    </row>
    <row r="40" spans="1:16" ht="12.75">
      <c r="A40" s="24" t="s">
        <v>37</v>
      </c>
      <c r="B40" s="31">
        <v>234163338</v>
      </c>
      <c r="C40" s="28">
        <v>0</v>
      </c>
      <c r="D40" s="27">
        <f t="shared" si="1"/>
        <v>234163338</v>
      </c>
      <c r="E40" s="28">
        <v>140755110</v>
      </c>
      <c r="F40" s="28">
        <v>0</v>
      </c>
      <c r="G40" s="32">
        <f t="shared" si="0"/>
        <v>140755110</v>
      </c>
      <c r="H40" s="30">
        <f t="shared" si="5"/>
        <v>0</v>
      </c>
      <c r="I40" s="29">
        <f t="shared" si="2"/>
        <v>93408228</v>
      </c>
      <c r="J40" s="7">
        <f t="shared" si="3"/>
        <v>93408228</v>
      </c>
      <c r="K40" s="7">
        <v>15451042</v>
      </c>
      <c r="L40" s="7">
        <v>0</v>
      </c>
      <c r="M40" s="12">
        <f t="shared" si="4"/>
        <v>108859270</v>
      </c>
      <c r="P40" s="4"/>
    </row>
    <row r="41" spans="1:16" ht="12.75">
      <c r="A41" s="24" t="s">
        <v>38</v>
      </c>
      <c r="B41" s="31">
        <v>170960112</v>
      </c>
      <c r="C41" s="28">
        <v>0</v>
      </c>
      <c r="D41" s="27">
        <f t="shared" si="1"/>
        <v>170960112</v>
      </c>
      <c r="E41" s="28">
        <v>90334282</v>
      </c>
      <c r="F41" s="28">
        <v>0</v>
      </c>
      <c r="G41" s="32">
        <f t="shared" si="0"/>
        <v>90334282</v>
      </c>
      <c r="H41" s="30">
        <f t="shared" si="5"/>
        <v>0</v>
      </c>
      <c r="I41" s="29">
        <f t="shared" si="2"/>
        <v>80625830</v>
      </c>
      <c r="J41" s="7">
        <f t="shared" si="3"/>
        <v>80625830</v>
      </c>
      <c r="K41" s="7">
        <v>10892801</v>
      </c>
      <c r="L41" s="7">
        <v>0</v>
      </c>
      <c r="M41" s="12">
        <f t="shared" si="4"/>
        <v>91518631</v>
      </c>
      <c r="P41" s="4"/>
    </row>
    <row r="42" spans="1:16" ht="12.75">
      <c r="A42" s="24" t="s">
        <v>39</v>
      </c>
      <c r="B42" s="31">
        <v>123561928</v>
      </c>
      <c r="C42" s="28">
        <v>0</v>
      </c>
      <c r="D42" s="27">
        <f t="shared" si="1"/>
        <v>123561928</v>
      </c>
      <c r="E42" s="28">
        <v>66340818</v>
      </c>
      <c r="F42" s="28">
        <v>0</v>
      </c>
      <c r="G42" s="32">
        <f t="shared" si="0"/>
        <v>66340818</v>
      </c>
      <c r="H42" s="30">
        <f t="shared" si="5"/>
        <v>0</v>
      </c>
      <c r="I42" s="29">
        <f t="shared" si="2"/>
        <v>57221110</v>
      </c>
      <c r="J42" s="7">
        <f t="shared" si="3"/>
        <v>57221110</v>
      </c>
      <c r="K42" s="7">
        <v>7846223</v>
      </c>
      <c r="L42" s="7">
        <v>19</v>
      </c>
      <c r="M42" s="12">
        <f t="shared" si="4"/>
        <v>65067352</v>
      </c>
      <c r="P42" s="4"/>
    </row>
    <row r="43" spans="1:16" ht="12.75">
      <c r="A43" s="24" t="s">
        <v>40</v>
      </c>
      <c r="B43" s="31">
        <v>216816765</v>
      </c>
      <c r="C43" s="28">
        <v>0</v>
      </c>
      <c r="D43" s="27">
        <f t="shared" si="1"/>
        <v>216816765</v>
      </c>
      <c r="E43" s="28">
        <v>103852725</v>
      </c>
      <c r="F43" s="28">
        <v>0</v>
      </c>
      <c r="G43" s="32">
        <f t="shared" si="0"/>
        <v>103852725</v>
      </c>
      <c r="H43" s="30">
        <f t="shared" si="5"/>
        <v>0</v>
      </c>
      <c r="I43" s="29">
        <f t="shared" si="2"/>
        <v>112964040</v>
      </c>
      <c r="J43" s="7">
        <f t="shared" si="3"/>
        <v>112964040</v>
      </c>
      <c r="K43" s="7">
        <v>18519196</v>
      </c>
      <c r="L43" s="7">
        <v>30</v>
      </c>
      <c r="M43" s="12">
        <f t="shared" si="4"/>
        <v>131483266</v>
      </c>
      <c r="P43" s="4"/>
    </row>
    <row r="44" spans="1:16" ht="12.75">
      <c r="A44" s="24" t="s">
        <v>41</v>
      </c>
      <c r="B44" s="31">
        <v>130915742</v>
      </c>
      <c r="C44" s="28">
        <v>0</v>
      </c>
      <c r="D44" s="27">
        <f t="shared" si="1"/>
        <v>130915742</v>
      </c>
      <c r="E44" s="28">
        <v>39620955</v>
      </c>
      <c r="F44" s="28">
        <v>0</v>
      </c>
      <c r="G44" s="32">
        <f t="shared" si="0"/>
        <v>39620955</v>
      </c>
      <c r="H44" s="30">
        <f t="shared" si="5"/>
        <v>0</v>
      </c>
      <c r="I44" s="29">
        <f t="shared" si="2"/>
        <v>91294787</v>
      </c>
      <c r="J44" s="7">
        <f t="shared" si="3"/>
        <v>91294787</v>
      </c>
      <c r="K44" s="7">
        <v>15051447</v>
      </c>
      <c r="L44" s="7">
        <v>0</v>
      </c>
      <c r="M44" s="12">
        <f t="shared" si="4"/>
        <v>106346234</v>
      </c>
      <c r="P44" s="4"/>
    </row>
    <row r="45" spans="1:16" ht="12.75">
      <c r="A45" s="24" t="s">
        <v>42</v>
      </c>
      <c r="B45" s="31">
        <v>428769840</v>
      </c>
      <c r="C45" s="28">
        <v>5731270</v>
      </c>
      <c r="D45" s="27">
        <f t="shared" si="1"/>
        <v>434501110</v>
      </c>
      <c r="E45" s="28">
        <v>235924600</v>
      </c>
      <c r="F45" s="28">
        <v>7268355</v>
      </c>
      <c r="G45" s="32">
        <f t="shared" si="0"/>
        <v>243192955</v>
      </c>
      <c r="H45" s="30">
        <f t="shared" si="5"/>
        <v>1537085</v>
      </c>
      <c r="I45" s="29">
        <f t="shared" si="2"/>
        <v>192845240</v>
      </c>
      <c r="J45" s="7">
        <f t="shared" si="3"/>
        <v>192845240</v>
      </c>
      <c r="K45" s="7">
        <v>34311297</v>
      </c>
      <c r="L45" s="7">
        <v>112</v>
      </c>
      <c r="M45" s="12">
        <f t="shared" si="4"/>
        <v>227156649</v>
      </c>
      <c r="P45" s="4"/>
    </row>
    <row r="46" spans="1:16" ht="12.75">
      <c r="A46" s="24" t="s">
        <v>43</v>
      </c>
      <c r="B46" s="31">
        <v>134815232</v>
      </c>
      <c r="C46" s="28">
        <v>0</v>
      </c>
      <c r="D46" s="27">
        <f t="shared" si="1"/>
        <v>134815232</v>
      </c>
      <c r="E46" s="28">
        <v>65835518</v>
      </c>
      <c r="F46" s="28">
        <v>0</v>
      </c>
      <c r="G46" s="32">
        <f t="shared" si="0"/>
        <v>65835518</v>
      </c>
      <c r="H46" s="30">
        <f t="shared" si="5"/>
        <v>0</v>
      </c>
      <c r="I46" s="29">
        <f t="shared" si="2"/>
        <v>68979714</v>
      </c>
      <c r="J46" s="7">
        <f t="shared" si="3"/>
        <v>68979714</v>
      </c>
      <c r="K46" s="7">
        <v>9186413</v>
      </c>
      <c r="L46" s="7">
        <v>0</v>
      </c>
      <c r="M46" s="12">
        <f t="shared" si="4"/>
        <v>78166127</v>
      </c>
      <c r="P46" s="4"/>
    </row>
    <row r="47" spans="1:16" ht="12.75">
      <c r="A47" s="24" t="s">
        <v>44</v>
      </c>
      <c r="B47" s="31">
        <v>191459090</v>
      </c>
      <c r="C47" s="28">
        <v>0</v>
      </c>
      <c r="D47" s="27">
        <f t="shared" si="1"/>
        <v>191459090</v>
      </c>
      <c r="E47" s="28">
        <v>69345943</v>
      </c>
      <c r="F47" s="28">
        <v>0</v>
      </c>
      <c r="G47" s="32">
        <f t="shared" si="0"/>
        <v>69345943</v>
      </c>
      <c r="H47" s="30">
        <f t="shared" si="5"/>
        <v>0</v>
      </c>
      <c r="I47" s="29">
        <f t="shared" si="2"/>
        <v>122113147</v>
      </c>
      <c r="J47" s="7">
        <f t="shared" si="3"/>
        <v>122113147</v>
      </c>
      <c r="K47" s="7">
        <v>14045621</v>
      </c>
      <c r="L47" s="7">
        <v>72</v>
      </c>
      <c r="M47" s="12">
        <f t="shared" si="4"/>
        <v>136158840</v>
      </c>
      <c r="P47" s="4"/>
    </row>
    <row r="48" spans="1:16" ht="12.75">
      <c r="A48" s="24" t="s">
        <v>45</v>
      </c>
      <c r="B48" s="31">
        <v>272448843</v>
      </c>
      <c r="C48" s="28">
        <v>0</v>
      </c>
      <c r="D48" s="27">
        <f t="shared" si="1"/>
        <v>272448843</v>
      </c>
      <c r="E48" s="28">
        <v>108635716</v>
      </c>
      <c r="F48" s="28">
        <v>0</v>
      </c>
      <c r="G48" s="32">
        <f t="shared" si="0"/>
        <v>108635716</v>
      </c>
      <c r="H48" s="30">
        <f t="shared" si="5"/>
        <v>0</v>
      </c>
      <c r="I48" s="29">
        <f t="shared" si="2"/>
        <v>163813127</v>
      </c>
      <c r="J48" s="7">
        <f t="shared" si="3"/>
        <v>163813127</v>
      </c>
      <c r="K48" s="7">
        <v>22480074</v>
      </c>
      <c r="L48" s="7">
        <v>0</v>
      </c>
      <c r="M48" s="12">
        <f t="shared" si="4"/>
        <v>186293201</v>
      </c>
      <c r="P48" s="4"/>
    </row>
    <row r="49" spans="1:16" ht="12.75">
      <c r="A49" s="24" t="s">
        <v>46</v>
      </c>
      <c r="B49" s="31">
        <v>180418025</v>
      </c>
      <c r="C49" s="28">
        <v>0</v>
      </c>
      <c r="D49" s="27">
        <f t="shared" si="1"/>
        <v>180418025</v>
      </c>
      <c r="E49" s="28">
        <v>70628224</v>
      </c>
      <c r="F49" s="28">
        <v>0</v>
      </c>
      <c r="G49" s="32">
        <f t="shared" si="0"/>
        <v>70628224</v>
      </c>
      <c r="H49" s="30">
        <f t="shared" si="5"/>
        <v>0</v>
      </c>
      <c r="I49" s="29">
        <f t="shared" si="2"/>
        <v>109789801</v>
      </c>
      <c r="J49" s="7">
        <f t="shared" si="3"/>
        <v>109789801</v>
      </c>
      <c r="K49" s="7">
        <v>11365451</v>
      </c>
      <c r="L49" s="7">
        <v>350</v>
      </c>
      <c r="M49" s="12">
        <f t="shared" si="4"/>
        <v>121155602</v>
      </c>
      <c r="P49" s="4"/>
    </row>
    <row r="50" spans="1:16" ht="12.75">
      <c r="A50" s="24" t="s">
        <v>47</v>
      </c>
      <c r="B50" s="31">
        <v>170297544</v>
      </c>
      <c r="C50" s="28">
        <v>0</v>
      </c>
      <c r="D50" s="27">
        <f t="shared" si="1"/>
        <v>170297544</v>
      </c>
      <c r="E50" s="28">
        <v>73763904</v>
      </c>
      <c r="F50" s="28">
        <v>0</v>
      </c>
      <c r="G50" s="32">
        <f t="shared" si="0"/>
        <v>73763904</v>
      </c>
      <c r="H50" s="30">
        <f t="shared" si="5"/>
        <v>0</v>
      </c>
      <c r="I50" s="29">
        <f t="shared" si="2"/>
        <v>96533640</v>
      </c>
      <c r="J50" s="7">
        <f t="shared" si="3"/>
        <v>96533640</v>
      </c>
      <c r="K50" s="7">
        <v>12155640</v>
      </c>
      <c r="L50" s="7">
        <v>6</v>
      </c>
      <c r="M50" s="12">
        <f t="shared" si="4"/>
        <v>108689286</v>
      </c>
      <c r="P50" s="4"/>
    </row>
    <row r="51" spans="1:16" ht="12.75">
      <c r="A51" s="24" t="s">
        <v>48</v>
      </c>
      <c r="B51" s="31">
        <v>302697386</v>
      </c>
      <c r="C51" s="28">
        <v>0</v>
      </c>
      <c r="D51" s="27">
        <f t="shared" si="1"/>
        <v>302697386</v>
      </c>
      <c r="E51" s="28">
        <v>108125739</v>
      </c>
      <c r="F51" s="28">
        <v>0</v>
      </c>
      <c r="G51" s="32">
        <f t="shared" si="0"/>
        <v>108125739</v>
      </c>
      <c r="H51" s="30">
        <f t="shared" si="5"/>
        <v>0</v>
      </c>
      <c r="I51" s="29">
        <f t="shared" si="2"/>
        <v>194571647</v>
      </c>
      <c r="J51" s="7">
        <f t="shared" si="3"/>
        <v>194571647</v>
      </c>
      <c r="K51" s="7">
        <v>22975316</v>
      </c>
      <c r="L51" s="7">
        <v>114</v>
      </c>
      <c r="M51" s="12">
        <f t="shared" si="4"/>
        <v>217547077</v>
      </c>
      <c r="P51" s="4"/>
    </row>
    <row r="52" spans="1:16" ht="12.75">
      <c r="A52" s="24" t="s">
        <v>49</v>
      </c>
      <c r="B52" s="31">
        <v>230015660</v>
      </c>
      <c r="C52" s="28">
        <v>0</v>
      </c>
      <c r="D52" s="27">
        <f t="shared" si="1"/>
        <v>230015660</v>
      </c>
      <c r="E52" s="28">
        <v>115301294</v>
      </c>
      <c r="F52" s="28">
        <v>0</v>
      </c>
      <c r="G52" s="32">
        <f t="shared" si="0"/>
        <v>115301294</v>
      </c>
      <c r="H52" s="30">
        <f t="shared" si="5"/>
        <v>0</v>
      </c>
      <c r="I52" s="29">
        <f t="shared" si="2"/>
        <v>114714366</v>
      </c>
      <c r="J52" s="7">
        <f t="shared" si="3"/>
        <v>114714366</v>
      </c>
      <c r="K52" s="7">
        <v>13181571</v>
      </c>
      <c r="L52" s="7">
        <v>5</v>
      </c>
      <c r="M52" s="12">
        <f t="shared" si="4"/>
        <v>127895942</v>
      </c>
      <c r="P52" s="4"/>
    </row>
    <row r="53" spans="1:16" ht="12.75">
      <c r="A53" s="33" t="s">
        <v>60</v>
      </c>
      <c r="B53" s="34">
        <f>SUM(B6:B52)</f>
        <v>12079919840</v>
      </c>
      <c r="C53" s="35">
        <f>SUM(C6:C52)</f>
        <v>778141138</v>
      </c>
      <c r="D53" s="36">
        <f>SUM(D6:D52)</f>
        <v>12858060978</v>
      </c>
      <c r="E53" s="36">
        <f aca="true" t="shared" si="6" ref="E53:M53">SUM(E6:E52)</f>
        <v>6675376484</v>
      </c>
      <c r="F53" s="36">
        <f t="shared" si="6"/>
        <v>903552377</v>
      </c>
      <c r="G53" s="8">
        <f t="shared" si="6"/>
        <v>7578928861</v>
      </c>
      <c r="H53" s="37">
        <f t="shared" si="6"/>
        <v>125411239</v>
      </c>
      <c r="I53" s="8">
        <f t="shared" si="6"/>
        <v>5404543356</v>
      </c>
      <c r="J53" s="8">
        <f t="shared" si="6"/>
        <v>5404543356</v>
      </c>
      <c r="K53" s="8">
        <f t="shared" si="6"/>
        <v>739131948</v>
      </c>
      <c r="L53" s="8">
        <f t="shared" si="6"/>
        <v>155157453</v>
      </c>
      <c r="M53" s="13">
        <f t="shared" si="6"/>
        <v>6298832757</v>
      </c>
      <c r="P53" s="4"/>
    </row>
    <row r="54" ht="10.5">
      <c r="A54" s="3"/>
    </row>
    <row r="55" spans="2:13" ht="10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7" spans="2:13" ht="10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2019-04-01T04:28:04Z</cp:lastPrinted>
  <dcterms:created xsi:type="dcterms:W3CDTF">2013-08-26T14:10:27Z</dcterms:created>
  <dcterms:modified xsi:type="dcterms:W3CDTF">2020-04-27T04:24:52Z</dcterms:modified>
  <cp:category/>
  <cp:version/>
  <cp:contentType/>
  <cp:contentStatus/>
</cp:coreProperties>
</file>