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50854\Documents\R2\02_サブ業務\1223時点移行済み　公営企業関係\01_照会等（1223　30まで移行済み）\32_公営企業に係る経営比較分析表\04_国回答\"/>
    </mc:Choice>
  </mc:AlternateContent>
  <workbookProtection workbookAlgorithmName="SHA-512" workbookHashValue="lDZEdKhHgqnEp6Qr3s1kv+cslC0CGoZyDhRi0+wx1jjsnlTWp+qKlKdTB4SXFapMTC1zM+NRXgIShYy8gcC3hQ==" workbookSaltValue="m7RVeTMsqUiUaeWg7TNt4g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G10" i="5" l="1"/>
  <c r="BO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Y81" i="4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OZ56" i="4" s="1"/>
  <c r="CX6" i="5"/>
  <c r="CT12" i="5" s="1"/>
  <c r="CW6" i="5"/>
  <c r="RH55" i="4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KZ56" i="4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KF55" i="4" s="1"/>
  <c r="CH6" i="5"/>
  <c r="CI11" i="5" s="1"/>
  <c r="CG6" i="5"/>
  <c r="EH90" i="4" s="1"/>
  <c r="CF6" i="5"/>
  <c r="CB12" i="5" s="1"/>
  <c r="CE6" i="5"/>
  <c r="GZ56" i="4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DG90" i="4" s="1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CF55" i="4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OF32" i="4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KF32" i="4" s="1"/>
  <c r="AP6" i="5"/>
  <c r="AQ11" i="5" s="1"/>
  <c r="AO6" i="5"/>
  <c r="AD90" i="4" s="1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FI90" i="4"/>
  <c r="BE90" i="4"/>
  <c r="NX81" i="4"/>
  <c r="KO81" i="4"/>
  <c r="JN81" i="4"/>
  <c r="IM81" i="4"/>
  <c r="HL81" i="4"/>
  <c r="GK81" i="4"/>
  <c r="DB81" i="4"/>
  <c r="AZ81" i="4"/>
  <c r="OY80" i="4"/>
  <c r="NX80" i="4"/>
  <c r="JN80" i="4"/>
  <c r="IM80" i="4"/>
  <c r="HL80" i="4"/>
  <c r="EC80" i="4"/>
  <c r="DB80" i="4"/>
  <c r="CA80" i="4"/>
  <c r="Y80" i="4"/>
  <c r="RA79" i="4"/>
  <c r="OY79" i="4"/>
  <c r="MW79" i="4"/>
  <c r="KO79" i="4"/>
  <c r="IM79" i="4"/>
  <c r="GK79" i="4"/>
  <c r="EC79" i="4"/>
  <c r="CA79" i="4"/>
  <c r="Y79" i="4"/>
  <c r="RH56" i="4"/>
  <c r="QN56" i="4"/>
  <c r="PT56" i="4"/>
  <c r="MN56" i="4"/>
  <c r="LT56" i="4"/>
  <c r="KF56" i="4"/>
  <c r="JL56" i="4"/>
  <c r="HT56" i="4"/>
  <c r="ER56" i="4"/>
  <c r="CZ56" i="4"/>
  <c r="CF56" i="4"/>
  <c r="BL56" i="4"/>
  <c r="AR56" i="4"/>
  <c r="X56" i="4"/>
  <c r="QN55" i="4"/>
  <c r="OZ55" i="4"/>
  <c r="OF55" i="4"/>
  <c r="KZ55" i="4"/>
  <c r="JL55" i="4"/>
  <c r="FL55" i="4"/>
  <c r="CZ55" i="4"/>
  <c r="X55" i="4"/>
  <c r="RH54" i="4"/>
  <c r="QN54" i="4"/>
  <c r="OF54" i="4"/>
  <c r="MN54" i="4"/>
  <c r="JL54" i="4"/>
  <c r="HT54" i="4"/>
  <c r="ER54" i="4"/>
  <c r="CZ54" i="4"/>
  <c r="X54" i="4"/>
  <c r="PT33" i="4"/>
  <c r="OF33" i="4"/>
  <c r="MN33" i="4"/>
  <c r="KF33" i="4"/>
  <c r="JL33" i="4"/>
  <c r="HT33" i="4"/>
  <c r="GF33" i="4"/>
  <c r="FL33" i="4"/>
  <c r="ER33" i="4"/>
  <c r="CF33" i="4"/>
  <c r="BL33" i="4"/>
  <c r="QN32" i="4"/>
  <c r="MN32" i="4"/>
  <c r="LT32" i="4"/>
  <c r="KZ32" i="4"/>
  <c r="GZ32" i="4"/>
  <c r="GF32" i="4"/>
  <c r="FL32" i="4"/>
  <c r="CZ32" i="4"/>
  <c r="BL32" i="4"/>
  <c r="AR32" i="4"/>
  <c r="X32" i="4"/>
  <c r="RH31" i="4"/>
  <c r="QN31" i="4"/>
  <c r="PT31" i="4"/>
  <c r="OF31" i="4"/>
  <c r="MN31" i="4"/>
  <c r="KZ31" i="4"/>
  <c r="JL31" i="4"/>
  <c r="HT31" i="4"/>
  <c r="GF31" i="4"/>
  <c r="ER31" i="4"/>
  <c r="CZ31" i="4"/>
  <c r="BL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CK12" i="5" l="1"/>
  <c r="RH32" i="4"/>
  <c r="AG10" i="5"/>
  <c r="BY10" i="5"/>
  <c r="BB11" i="5"/>
  <c r="DE12" i="5"/>
  <c r="JL32" i="4"/>
  <c r="X33" i="4"/>
  <c r="CZ33" i="4"/>
  <c r="LT33" i="4"/>
  <c r="QN33" i="4"/>
  <c r="BL54" i="4"/>
  <c r="GF54" i="4"/>
  <c r="KZ54" i="4"/>
  <c r="PT54" i="4"/>
  <c r="AR55" i="4"/>
  <c r="GF55" i="4"/>
  <c r="LT55" i="4"/>
  <c r="FL56" i="4"/>
  <c r="OF56" i="4"/>
  <c r="MW80" i="4"/>
  <c r="RA80" i="4"/>
  <c r="EC81" i="4"/>
  <c r="PZ81" i="4"/>
  <c r="AQ10" i="5"/>
  <c r="CI10" i="5"/>
  <c r="EA10" i="5"/>
  <c r="KZ33" i="4"/>
  <c r="AR54" i="4"/>
  <c r="FL54" i="4"/>
  <c r="KF54" i="4"/>
  <c r="OZ54" i="4"/>
  <c r="PZ80" i="4"/>
  <c r="OY81" i="4"/>
  <c r="DQ10" i="5"/>
  <c r="CX11" i="5"/>
  <c r="AR31" i="4"/>
  <c r="FL31" i="4"/>
  <c r="KF31" i="4"/>
  <c r="OZ31" i="4"/>
  <c r="OZ32" i="4"/>
  <c r="AR33" i="4"/>
  <c r="RH33" i="4"/>
  <c r="BL55" i="4"/>
  <c r="GZ55" i="4"/>
  <c r="MN55" i="4"/>
  <c r="GF56" i="4"/>
  <c r="AZ79" i="4"/>
  <c r="HL79" i="4"/>
  <c r="NX79" i="4"/>
  <c r="AZ80" i="4"/>
  <c r="AU10" i="5"/>
  <c r="CM10" i="5"/>
  <c r="EE10" i="5"/>
  <c r="AI12" i="5"/>
  <c r="OZ33" i="4"/>
  <c r="LT31" i="4"/>
  <c r="ER32" i="4"/>
  <c r="HT32" i="4"/>
  <c r="PT32" i="4"/>
  <c r="LT54" i="4"/>
  <c r="ER55" i="4"/>
  <c r="HT55" i="4"/>
  <c r="PT55" i="4"/>
  <c r="PZ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R11" i="5"/>
  <c r="BP11" i="5"/>
  <c r="CJ11" i="5"/>
  <c r="CA12" i="5"/>
  <c r="CU12" i="5"/>
  <c r="CF31" i="4"/>
  <c r="CF32" i="4"/>
  <c r="CF54" i="4"/>
  <c r="DB79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BE10" i="5"/>
  <c r="CW10" i="5"/>
  <c r="GZ31" i="4"/>
  <c r="GZ54" i="4"/>
  <c r="JN79" i="4"/>
  <c r="GK80" i="4"/>
  <c r="KO80" i="4"/>
  <c r="CA81" i="4"/>
  <c r="MW81" i="4"/>
  <c r="RA81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<sst xmlns="http://schemas.openxmlformats.org/spreadsheetml/2006/main" count="262" uniqueCount="109">
  <si>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</si>
  <si>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</si>
  <si>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</si>
  <si>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</si>
  <si>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</si>
  <si>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</si>
  <si>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</si>
  <si>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</si>
  <si>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</si>
  <si>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</si>
  <si>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</si>
  <si>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</si>
  <si>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</si>
  <si>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</si>
  <si>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</si>
  <si>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</si>
  <si>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</si>
  <si>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</si>
  <si>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</si>
  <si>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</si>
  <si>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</si>
  <si>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</si>
  <si>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</si>
  <si>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</si>
  <si>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</si>
  <si>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</si>
  <si>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</si>
  <si>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</si>
  <si>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</si>
  <si>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</si>
  <si>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</si>
  <si>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</si>
  <si>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</si>
  <si>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</si>
  <si>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</si>
  <si>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</si>
  <si>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</si>
  <si>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</si>
  <si>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</si>
  <si>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</si>
  <si>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</si>
  <si>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</si>
  <si>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</si>
  <si>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</si>
  <si>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</si>
  <si>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</si>
  <si>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</si>
  <si>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</si>
  <si>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</si>
  <si>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</si>
  <si>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</si>
  <si>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</si>
  <si>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</si>
  <si>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</si>
  <si>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</si>
  <si>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</si>
  <si>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</si>
  <si>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</si>
  <si>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</si>
  <si>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</si>
  <si>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</si>
  <si>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</si>
  <si>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</si>
  <si>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</si>
  <si>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</si>
  <si>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</si>
  <si>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</si>
  <si>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</si>
  <si>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</si>
  <si>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</si>
  <si>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</si>
  <si>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</si>
  <si>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</si>
  <si>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</si>
  <si>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</si>
  <si>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</si>
  <si>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</si>
  <si>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</si>
  <si>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</si>
  <si>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</si>
  <si>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</si>
  <si>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</si>
  <si>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</si>
  <si>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</si>
  <si>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</si>
  <si>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</si>
  <si>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</si>
  <si>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</si>
  <si>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</si>
  <si>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</si>
  <si>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210005</t>
  </si>
  <si>
    <t>46</t>
  </si>
  <si>
    <t>02</t>
  </si>
  <si>
    <t>0</t>
  </si>
  <si>
    <t>000</t>
  </si>
  <si>
    <t>岐阜県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</si>
  <si>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</si>
  <si>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</si>
  <si>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</si>
  <si>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</si>
  <si>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</si>
  <si>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</si>
  <si>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</si>
  <si>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</si>
  <si>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</si>
  <si>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</si>
  <si>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平成10年の供給開始から22年目であることから、老朽施設はありません。</t>
    <rPh sb="1" eb="3">
      <t>ヘイセイ</t>
    </rPh>
    <rPh sb="5" eb="6">
      <t>ネン</t>
    </rPh>
    <rPh sb="7" eb="9">
      <t>キョウキュウ</t>
    </rPh>
    <rPh sb="9" eb="11">
      <t>カイシ</t>
    </rPh>
    <rPh sb="15" eb="17">
      <t>ネンメ</t>
    </rPh>
    <rPh sb="25" eb="27">
      <t>ロウキュウ</t>
    </rPh>
    <rPh sb="27" eb="29">
      <t>シセツ</t>
    </rPh>
    <phoneticPr fontId="5"/>
  </si>
  <si>
    <t>●経常収支比率
　100％を超えており、事業開始以降、黒字を確保しています。
●累積欠損金比率
　累積欠損は発生していません。
●流動比率
　100％を超えており、短期的な債務に対する支払能力は問題ありません。
●企業債残高対給水収益比率
　平均値と比較して５割程度となっています。自己財源による施設整備・更新を図ることとします。
●料金回収率
　100％を超えており、給水に係る費用が給水収益で賄えています。
●給水原価
　平均値と比較して低い状況となっています。引き続き、維持管理費の削減等に努めていきます。
●施設利用率
　年々上がっていますが、平均値と比較して低い状況となっています。
●契約率
　年々上がっていますが、平均値と比較して低い状況となっています。</t>
    <rPh sb="1" eb="3">
      <t>ケイジョウ</t>
    </rPh>
    <rPh sb="3" eb="5">
      <t>シュウシ</t>
    </rPh>
    <rPh sb="5" eb="7">
      <t>ヒリツ</t>
    </rPh>
    <rPh sb="14" eb="15">
      <t>コ</t>
    </rPh>
    <rPh sb="20" eb="22">
      <t>ジギョウ</t>
    </rPh>
    <rPh sb="22" eb="24">
      <t>カイシ</t>
    </rPh>
    <rPh sb="24" eb="26">
      <t>イコウ</t>
    </rPh>
    <rPh sb="27" eb="29">
      <t>クロジ</t>
    </rPh>
    <rPh sb="30" eb="32">
      <t>カクホ</t>
    </rPh>
    <rPh sb="40" eb="42">
      <t>ルイセキ</t>
    </rPh>
    <rPh sb="42" eb="44">
      <t>ケッソン</t>
    </rPh>
    <rPh sb="44" eb="45">
      <t>キン</t>
    </rPh>
    <rPh sb="45" eb="47">
      <t>ヒリツ</t>
    </rPh>
    <rPh sb="49" eb="51">
      <t>ルイセキ</t>
    </rPh>
    <rPh sb="51" eb="53">
      <t>ケッソン</t>
    </rPh>
    <rPh sb="54" eb="56">
      <t>ハッセイ</t>
    </rPh>
    <rPh sb="65" eb="67">
      <t>リュウドウ</t>
    </rPh>
    <rPh sb="67" eb="69">
      <t>ヒリツ</t>
    </rPh>
    <rPh sb="76" eb="77">
      <t>コ</t>
    </rPh>
    <rPh sb="82" eb="85">
      <t>タンキテキ</t>
    </rPh>
    <rPh sb="86" eb="88">
      <t>サイム</t>
    </rPh>
    <rPh sb="89" eb="90">
      <t>タイ</t>
    </rPh>
    <rPh sb="92" eb="94">
      <t>シハライ</t>
    </rPh>
    <rPh sb="94" eb="96">
      <t>ノウリョク</t>
    </rPh>
    <rPh sb="97" eb="99">
      <t>モンダイ</t>
    </rPh>
    <rPh sb="107" eb="109">
      <t>キギョウ</t>
    </rPh>
    <rPh sb="109" eb="110">
      <t>サイ</t>
    </rPh>
    <rPh sb="110" eb="112">
      <t>ザンダカ</t>
    </rPh>
    <rPh sb="112" eb="113">
      <t>タイ</t>
    </rPh>
    <rPh sb="113" eb="115">
      <t>キュウスイ</t>
    </rPh>
    <rPh sb="115" eb="117">
      <t>シュウエキ</t>
    </rPh>
    <rPh sb="117" eb="119">
      <t>ヒリツ</t>
    </rPh>
    <rPh sb="121" eb="124">
      <t>ヘイキンチ</t>
    </rPh>
    <rPh sb="125" eb="127">
      <t>ヒカク</t>
    </rPh>
    <rPh sb="130" eb="131">
      <t>ワリ</t>
    </rPh>
    <rPh sb="131" eb="133">
      <t>テイド</t>
    </rPh>
    <rPh sb="141" eb="143">
      <t>ジコ</t>
    </rPh>
    <rPh sb="143" eb="145">
      <t>ザイゲン</t>
    </rPh>
    <rPh sb="148" eb="150">
      <t>シセツ</t>
    </rPh>
    <rPh sb="150" eb="152">
      <t>セイビ</t>
    </rPh>
    <rPh sb="153" eb="155">
      <t>コウシン</t>
    </rPh>
    <rPh sb="156" eb="157">
      <t>ハカ</t>
    </rPh>
    <rPh sb="167" eb="169">
      <t>リョウキン</t>
    </rPh>
    <rPh sb="169" eb="171">
      <t>カイシュウ</t>
    </rPh>
    <rPh sb="171" eb="172">
      <t>リツ</t>
    </rPh>
    <rPh sb="179" eb="180">
      <t>コ</t>
    </rPh>
    <rPh sb="185" eb="187">
      <t>キュウスイ</t>
    </rPh>
    <rPh sb="188" eb="189">
      <t>カカ</t>
    </rPh>
    <rPh sb="190" eb="192">
      <t>ヒヨウ</t>
    </rPh>
    <rPh sb="193" eb="195">
      <t>キュウスイ</t>
    </rPh>
    <rPh sb="195" eb="197">
      <t>シュウエキ</t>
    </rPh>
    <rPh sb="198" eb="199">
      <t>マカナ</t>
    </rPh>
    <rPh sb="207" eb="209">
      <t>キュウスイ</t>
    </rPh>
    <rPh sb="209" eb="211">
      <t>ゲンカ</t>
    </rPh>
    <rPh sb="213" eb="215">
      <t>ヘイキン</t>
    </rPh>
    <rPh sb="215" eb="216">
      <t>アタイ</t>
    </rPh>
    <rPh sb="217" eb="219">
      <t>ヒカク</t>
    </rPh>
    <rPh sb="221" eb="222">
      <t>ヒク</t>
    </rPh>
    <rPh sb="223" eb="225">
      <t>ジョウキョウ</t>
    </rPh>
    <rPh sb="233" eb="234">
      <t>ヒ</t>
    </rPh>
    <rPh sb="235" eb="236">
      <t>ツヅ</t>
    </rPh>
    <rPh sb="238" eb="240">
      <t>イジ</t>
    </rPh>
    <rPh sb="240" eb="243">
      <t>カンリヒ</t>
    </rPh>
    <rPh sb="244" eb="246">
      <t>サクゲン</t>
    </rPh>
    <rPh sb="246" eb="247">
      <t>トウ</t>
    </rPh>
    <rPh sb="248" eb="249">
      <t>ツト</t>
    </rPh>
    <rPh sb="258" eb="260">
      <t>シセツ</t>
    </rPh>
    <rPh sb="260" eb="263">
      <t>リヨウリツ</t>
    </rPh>
    <rPh sb="265" eb="267">
      <t>ネンネン</t>
    </rPh>
    <rPh sb="267" eb="268">
      <t>ア</t>
    </rPh>
    <rPh sb="276" eb="278">
      <t>ヘイキン</t>
    </rPh>
    <rPh sb="278" eb="279">
      <t>アタイ</t>
    </rPh>
    <rPh sb="280" eb="282">
      <t>ヒカク</t>
    </rPh>
    <rPh sb="284" eb="285">
      <t>ヒク</t>
    </rPh>
    <rPh sb="286" eb="288">
      <t>ジョウキョウ</t>
    </rPh>
    <rPh sb="298" eb="301">
      <t>ケイヤクリツ</t>
    </rPh>
    <rPh sb="303" eb="305">
      <t>ネンネン</t>
    </rPh>
    <rPh sb="305" eb="306">
      <t>ア</t>
    </rPh>
    <rPh sb="314" eb="316">
      <t>ヘイキン</t>
    </rPh>
    <rPh sb="316" eb="317">
      <t>アタイ</t>
    </rPh>
    <rPh sb="318" eb="320">
      <t>ヒカク</t>
    </rPh>
    <rPh sb="322" eb="323">
      <t>ヒク</t>
    </rPh>
    <rPh sb="324" eb="326">
      <t>ジョウキョウ</t>
    </rPh>
    <phoneticPr fontId="5"/>
  </si>
  <si>
    <t>　可茂工業用水道事業は、供給開始から22年目であることから、当面は施設の老朽化に伴う大規模更新の予定がなく、また現状で黒字経営であり、引き続き安定的な経営ができる見通しとなっています。
　将来にわたって安定的な事業継続を図るため「岐阜県可茂工業用水道事業経営戦略」を策定（令和２年３月公表）したところであり、以下の取組みを推進します。
　・契約水量の拡大
　・経営基盤の強化
　・水需要に応じた施設の段階的整備</t>
    <rPh sb="3" eb="5">
      <t>コウギョウ</t>
    </rPh>
    <rPh sb="12" eb="14">
      <t>キョウキュウ</t>
    </rPh>
    <rPh sb="14" eb="16">
      <t>カイシ</t>
    </rPh>
    <rPh sb="20" eb="22">
      <t>ネンメ</t>
    </rPh>
    <rPh sb="30" eb="32">
      <t>トウメン</t>
    </rPh>
    <rPh sb="33" eb="35">
      <t>シセツ</t>
    </rPh>
    <rPh sb="36" eb="39">
      <t>ロウキュウカ</t>
    </rPh>
    <rPh sb="40" eb="41">
      <t>トモナ</t>
    </rPh>
    <rPh sb="42" eb="45">
      <t>ダイキボ</t>
    </rPh>
    <rPh sb="45" eb="47">
      <t>コウシン</t>
    </rPh>
    <rPh sb="48" eb="50">
      <t>ヨテイ</t>
    </rPh>
    <rPh sb="56" eb="58">
      <t>ゲンジョウ</t>
    </rPh>
    <rPh sb="59" eb="61">
      <t>クロジ</t>
    </rPh>
    <rPh sb="61" eb="63">
      <t>ケイエイ</t>
    </rPh>
    <rPh sb="67" eb="68">
      <t>ヒ</t>
    </rPh>
    <rPh sb="69" eb="70">
      <t>ツヅ</t>
    </rPh>
    <rPh sb="71" eb="74">
      <t>アンテイテキ</t>
    </rPh>
    <rPh sb="75" eb="77">
      <t>ケイエイ</t>
    </rPh>
    <rPh sb="81" eb="83">
      <t>ミトオ</t>
    </rPh>
    <rPh sb="94" eb="96">
      <t>ショウライ</t>
    </rPh>
    <rPh sb="101" eb="104">
      <t>アンテイテキ</t>
    </rPh>
    <rPh sb="105" eb="107">
      <t>ジギョウ</t>
    </rPh>
    <rPh sb="107" eb="109">
      <t>ケイゾク</t>
    </rPh>
    <rPh sb="110" eb="111">
      <t>ハカ</t>
    </rPh>
    <rPh sb="115" eb="118">
      <t>ギフケン</t>
    </rPh>
    <rPh sb="120" eb="122">
      <t>コウギョウ</t>
    </rPh>
    <rPh sb="122" eb="123">
      <t>ヨウ</t>
    </rPh>
    <rPh sb="123" eb="125">
      <t>スイドウ</t>
    </rPh>
    <rPh sb="125" eb="127">
      <t>ジギョウ</t>
    </rPh>
    <rPh sb="127" eb="129">
      <t>ケイエイ</t>
    </rPh>
    <rPh sb="129" eb="131">
      <t>センリャク</t>
    </rPh>
    <rPh sb="133" eb="135">
      <t>サクテイ</t>
    </rPh>
    <rPh sb="136" eb="138">
      <t>レイワ</t>
    </rPh>
    <rPh sb="139" eb="140">
      <t>ネン</t>
    </rPh>
    <rPh sb="141" eb="142">
      <t>ガツ</t>
    </rPh>
    <rPh sb="142" eb="144">
      <t>コウヒョウ</t>
    </rPh>
    <rPh sb="154" eb="156">
      <t>イカ</t>
    </rPh>
    <rPh sb="157" eb="159">
      <t>トリクミ</t>
    </rPh>
    <rPh sb="161" eb="163">
      <t>スイシン</t>
    </rPh>
    <rPh sb="170" eb="174">
      <t>ケイヤクスイリョウ</t>
    </rPh>
    <rPh sb="175" eb="177">
      <t>カクダイ</t>
    </rPh>
    <rPh sb="180" eb="182">
      <t>ケイエイ</t>
    </rPh>
    <rPh sb="182" eb="184">
      <t>キバン</t>
    </rPh>
    <rPh sb="185" eb="187">
      <t>キョウカ</t>
    </rPh>
    <rPh sb="190" eb="191">
      <t>ミズ</t>
    </rPh>
    <rPh sb="191" eb="193">
      <t>ジュヨウ</t>
    </rPh>
    <rPh sb="194" eb="195">
      <t>オウ</t>
    </rPh>
    <rPh sb="197" eb="199">
      <t>シセツ</t>
    </rPh>
    <rPh sb="200" eb="202">
      <t>ダンカイ</t>
    </rPh>
    <rPh sb="202" eb="203">
      <t>テキ</t>
    </rPh>
    <rPh sb="203" eb="205">
      <t>セイビ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</si>
</sst>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29.62</c:v>
                </c:pt>
                <c:pt idx="1">
                  <c:v>31.55</c:v>
                </c:pt>
                <c:pt idx="2">
                  <c:v>33.42</c:v>
                </c:pt>
                <c:pt idx="3">
                  <c:v>35.549999999999997</c:v>
                </c:pt>
                <c:pt idx="4">
                  <c:v>37.71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9-4E11-A64D-2A71567A0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46528"/>
        <c:axId val="554487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53.92</c:v>
                </c:pt>
                <c:pt idx="1">
                  <c:v>53.32</c:v>
                </c:pt>
                <c:pt idx="2">
                  <c:v>53.4</c:v>
                </c:pt>
                <c:pt idx="3">
                  <c:v>53.49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9-4E11-A64D-2A71567A0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46528"/>
        <c:axId val="55448704"/>
      </c:lineChart>
      <c:catAx>
        <c:axId val="55446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448704"/>
        <c:crosses val="autoZero"/>
        <c:auto val="1"/>
        <c:lblAlgn val="ctr"/>
        <c:lblOffset val="100"/>
        <c:noMultiLvlLbl val="1"/>
      </c:catAx>
      <c:valAx>
        <c:axId val="5544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55446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E-4E39-9DA8-084A3C1C8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00128"/>
        <c:axId val="65202048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101.87</c:v>
                </c:pt>
                <c:pt idx="1">
                  <c:v>115.82</c:v>
                </c:pt>
                <c:pt idx="2">
                  <c:v>118.97</c:v>
                </c:pt>
                <c:pt idx="3">
                  <c:v>121.15</c:v>
                </c:pt>
                <c:pt idx="4">
                  <c:v>125.8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E-4E39-9DA8-084A3C1C8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02048"/>
      </c:lineChart>
      <c:catAx>
        <c:axId val="65200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5202048"/>
        <c:crosses val="autoZero"/>
        <c:auto val="1"/>
        <c:lblAlgn val="ctr"/>
        <c:lblOffset val="100"/>
        <c:noMultiLvlLbl val="1"/>
      </c:catAx>
      <c:valAx>
        <c:axId val="6520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5200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151.49</c:v>
                </c:pt>
                <c:pt idx="1">
                  <c:v>143.88</c:v>
                </c:pt>
                <c:pt idx="2">
                  <c:v>126.82</c:v>
                </c:pt>
                <c:pt idx="3">
                  <c:v>129.69999999999999</c:v>
                </c:pt>
                <c:pt idx="4">
                  <c:v>132.83000000000001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6-48A4-A354-53BF910E7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73184"/>
        <c:axId val="80979456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118.03</c:v>
                </c:pt>
                <c:pt idx="1">
                  <c:v>120</c:v>
                </c:pt>
                <c:pt idx="2">
                  <c:v>113.67</c:v>
                </c:pt>
                <c:pt idx="3">
                  <c:v>110.79</c:v>
                </c:pt>
                <c:pt idx="4">
                  <c:v>108.76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96-48A4-A354-53BF910E7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3184"/>
        <c:axId val="80979456"/>
      </c:lineChart>
      <c:catAx>
        <c:axId val="80973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0979456"/>
        <c:crosses val="autoZero"/>
        <c:auto val="1"/>
        <c:lblAlgn val="ctr"/>
        <c:lblOffset val="100"/>
        <c:noMultiLvlLbl val="1"/>
      </c:catAx>
      <c:valAx>
        <c:axId val="8097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80973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65-431E-AD65-DF94C9055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67008"/>
        <c:axId val="55477376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</c:v>
                </c:pt>
                <c:pt idx="1">
                  <c:v>3.56</c:v>
                </c:pt>
                <c:pt idx="2">
                  <c:v>3.46</c:v>
                </c:pt>
                <c:pt idx="3">
                  <c:v>3.28</c:v>
                </c:pt>
                <c:pt idx="4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65-431E-AD65-DF94C9055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67008"/>
        <c:axId val="55477376"/>
      </c:lineChart>
      <c:catAx>
        <c:axId val="55467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477376"/>
        <c:crosses val="autoZero"/>
        <c:auto val="1"/>
        <c:lblAlgn val="ctr"/>
        <c:lblOffset val="100"/>
        <c:noMultiLvlLbl val="1"/>
      </c:catAx>
      <c:valAx>
        <c:axId val="5547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55467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F-4476-98C3-8DBF62ECF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95296"/>
        <c:axId val="55513856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0.19</c:v>
                </c:pt>
                <c:pt idx="1">
                  <c:v>0.06</c:v>
                </c:pt>
                <c:pt idx="2">
                  <c:v>0.13</c:v>
                </c:pt>
                <c:pt idx="3">
                  <c:v>0.02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F-4476-98C3-8DBF62ECF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95296"/>
        <c:axId val="55513856"/>
      </c:lineChart>
      <c:catAx>
        <c:axId val="55495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513856"/>
        <c:crosses val="autoZero"/>
        <c:auto val="1"/>
        <c:lblAlgn val="ctr"/>
        <c:lblOffset val="100"/>
        <c:noMultiLvlLbl val="1"/>
      </c:catAx>
      <c:valAx>
        <c:axId val="5551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55495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214.64</c:v>
                </c:pt>
                <c:pt idx="1">
                  <c:v>224.13</c:v>
                </c:pt>
                <c:pt idx="2">
                  <c:v>208.5</c:v>
                </c:pt>
                <c:pt idx="3">
                  <c:v>204.57</c:v>
                </c:pt>
                <c:pt idx="4">
                  <c:v>203.39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FD2-8498-98C07B301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1776"/>
        <c:axId val="55533952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742.59</c:v>
                </c:pt>
                <c:pt idx="1">
                  <c:v>549.77</c:v>
                </c:pt>
                <c:pt idx="2">
                  <c:v>730.25</c:v>
                </c:pt>
                <c:pt idx="3">
                  <c:v>868.31</c:v>
                </c:pt>
                <c:pt idx="4">
                  <c:v>732.52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F2-4FD2-8498-98C07B301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31776"/>
        <c:axId val="55533952"/>
      </c:lineChart>
      <c:catAx>
        <c:axId val="5553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533952"/>
        <c:crosses val="autoZero"/>
        <c:auto val="1"/>
        <c:lblAlgn val="ctr"/>
        <c:lblOffset val="100"/>
        <c:noMultiLvlLbl val="1"/>
      </c:catAx>
      <c:valAx>
        <c:axId val="5553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55531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637.80999999999995</c:v>
                </c:pt>
                <c:pt idx="1">
                  <c:v>370.07</c:v>
                </c:pt>
                <c:pt idx="2">
                  <c:v>361.1</c:v>
                </c:pt>
                <c:pt idx="3">
                  <c:v>306.54000000000002</c:v>
                </c:pt>
                <c:pt idx="4">
                  <c:v>238.12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4-468D-B5C3-9AB78044D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26976"/>
        <c:axId val="58949632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430.97</c:v>
                </c:pt>
                <c:pt idx="1">
                  <c:v>536.28</c:v>
                </c:pt>
                <c:pt idx="2">
                  <c:v>514.66</c:v>
                </c:pt>
                <c:pt idx="3">
                  <c:v>504.81</c:v>
                </c:pt>
                <c:pt idx="4">
                  <c:v>498.01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4-468D-B5C3-9AB78044D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26976"/>
        <c:axId val="58949632"/>
      </c:lineChart>
      <c:catAx>
        <c:axId val="5892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8949632"/>
        <c:crosses val="autoZero"/>
        <c:auto val="1"/>
        <c:lblAlgn val="ctr"/>
        <c:lblOffset val="100"/>
        <c:noMultiLvlLbl val="1"/>
      </c:catAx>
      <c:valAx>
        <c:axId val="5894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58926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107.49</c:v>
                </c:pt>
                <c:pt idx="1">
                  <c:v>150.80000000000001</c:v>
                </c:pt>
                <c:pt idx="2">
                  <c:v>130.88999999999999</c:v>
                </c:pt>
                <c:pt idx="3">
                  <c:v>134.49</c:v>
                </c:pt>
                <c:pt idx="4">
                  <c:v>133.36000000000001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2-4F11-B5F3-B7714ED5A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34720"/>
        <c:axId val="64736640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100.16</c:v>
                </c:pt>
                <c:pt idx="1">
                  <c:v>100.54</c:v>
                </c:pt>
                <c:pt idx="2">
                  <c:v>95.99</c:v>
                </c:pt>
                <c:pt idx="3">
                  <c:v>94.91</c:v>
                </c:pt>
                <c:pt idx="4">
                  <c:v>90.22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2-4F11-B5F3-B7714ED5A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34720"/>
        <c:axId val="64736640"/>
      </c:lineChart>
      <c:catAx>
        <c:axId val="64734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4736640"/>
        <c:crosses val="autoZero"/>
        <c:auto val="1"/>
        <c:lblAlgn val="ctr"/>
        <c:lblOffset val="100"/>
        <c:noMultiLvlLbl val="1"/>
      </c:catAx>
      <c:valAx>
        <c:axId val="6473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4734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43.37</c:v>
                </c:pt>
                <c:pt idx="1">
                  <c:v>46.28</c:v>
                </c:pt>
                <c:pt idx="2">
                  <c:v>44.99</c:v>
                </c:pt>
                <c:pt idx="3">
                  <c:v>42.09</c:v>
                </c:pt>
                <c:pt idx="4">
                  <c:v>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9-45DA-B2A0-ADD3CE1C7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27264"/>
        <c:axId val="9122918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42.5</c:v>
                </c:pt>
                <c:pt idx="1">
                  <c:v>42.19</c:v>
                </c:pt>
                <c:pt idx="2">
                  <c:v>44.55</c:v>
                </c:pt>
                <c:pt idx="3">
                  <c:v>47.36</c:v>
                </c:pt>
                <c:pt idx="4">
                  <c:v>49.94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9-45DA-B2A0-ADD3CE1C7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7264"/>
        <c:axId val="91229184"/>
      </c:lineChart>
      <c:catAx>
        <c:axId val="912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229184"/>
        <c:crosses val="autoZero"/>
        <c:auto val="1"/>
        <c:lblAlgn val="ctr"/>
        <c:lblOffset val="100"/>
        <c:noMultiLvlLbl val="1"/>
      </c:catAx>
      <c:valAx>
        <c:axId val="912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12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25.72</c:v>
                </c:pt>
                <c:pt idx="1">
                  <c:v>26.09</c:v>
                </c:pt>
                <c:pt idx="2">
                  <c:v>26.77</c:v>
                </c:pt>
                <c:pt idx="3">
                  <c:v>27.93</c:v>
                </c:pt>
                <c:pt idx="4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F-4F3E-AEC8-654AA510B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0608"/>
        <c:axId val="91302528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35.909999999999997</c:v>
                </c:pt>
                <c:pt idx="1">
                  <c:v>35.54</c:v>
                </c:pt>
                <c:pt idx="2">
                  <c:v>35.24</c:v>
                </c:pt>
                <c:pt idx="3">
                  <c:v>35.22</c:v>
                </c:pt>
                <c:pt idx="4">
                  <c:v>34.92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1F-4F3E-AEC8-654AA510B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0608"/>
        <c:axId val="91302528"/>
      </c:lineChart>
      <c:catAx>
        <c:axId val="91300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302528"/>
        <c:crosses val="autoZero"/>
        <c:auto val="1"/>
        <c:lblAlgn val="ctr"/>
        <c:lblOffset val="100"/>
        <c:noMultiLvlLbl val="1"/>
      </c:catAx>
      <c:valAx>
        <c:axId val="9130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1300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32.340000000000003</c:v>
                </c:pt>
                <c:pt idx="1">
                  <c:v>33.07</c:v>
                </c:pt>
                <c:pt idx="2">
                  <c:v>35.53</c:v>
                </c:pt>
                <c:pt idx="3">
                  <c:v>38.85</c:v>
                </c:pt>
                <c:pt idx="4">
                  <c:v>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4DCF-B83C-E1821A5A5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59552"/>
        <c:axId val="65161472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52.54</c:v>
                </c:pt>
                <c:pt idx="1">
                  <c:v>50.81</c:v>
                </c:pt>
                <c:pt idx="2">
                  <c:v>50.28</c:v>
                </c:pt>
                <c:pt idx="3">
                  <c:v>51.42</c:v>
                </c:pt>
                <c:pt idx="4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C4-4DCF-B83C-E1821A5A5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9552"/>
        <c:axId val="65161472"/>
      </c:lineChart>
      <c:catAx>
        <c:axId val="65159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5161472"/>
        <c:crosses val="autoZero"/>
        <c:auto val="1"/>
        <c:lblAlgn val="ctr"/>
        <c:lblOffset val="100"/>
        <c:noMultiLvlLbl val="1"/>
      </c:catAx>
      <c:valAx>
        <c:axId val="65161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5159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/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岐阜県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9760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極小規模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2811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62.2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12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4080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非設置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107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H27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H28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H29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H30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R01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H27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H28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H29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H30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R01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H27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H28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H29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H30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R01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H27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H28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H29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H30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R01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151.49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143.88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126.82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129.69999999999999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132.83000000000001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214.64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224.13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208.5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204.57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203.39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637.80999999999995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370.07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361.1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306.54000000000002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238.12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118.03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120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113.67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110.79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108.76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101.87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115.82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118.97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121.15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125.8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742.59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549.77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730.25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868.31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732.52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430.97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536.28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514.66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504.81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498.01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106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H27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H28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H29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H30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R01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H27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H28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H29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H30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R01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H27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H28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H29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H30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R01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H27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H28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H29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H30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R01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107.49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150.80000000000001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130.88999999999999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134.49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133.36000000000001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43.37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46.28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44.99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42.09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40.5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25.72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26.09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26.77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27.93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28.8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32.340000000000003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33.07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35.53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38.85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41.8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100.16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100.54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95.99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94.91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90.22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42.5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42.19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44.55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47.36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49.94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35.909999999999997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35.54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35.24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35.22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34.92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52.54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50.81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50.28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51.42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50.9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108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7"/>
      <c r="Y79" s="143" t="str">
        <f>データ!$B$10</f>
        <v>H27</v>
      </c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5"/>
      <c r="AZ79" s="143" t="str">
        <f>データ!$C$10</f>
        <v>H28</v>
      </c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5"/>
      <c r="CA79" s="143" t="str">
        <f>データ!$D$10</f>
        <v>H29</v>
      </c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5"/>
      <c r="DB79" s="143" t="str">
        <f>データ!$E$10</f>
        <v>H30</v>
      </c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5"/>
      <c r="EC79" s="143" t="str">
        <f>データ!$F$10</f>
        <v>R01</v>
      </c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5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6"/>
      <c r="FY79" s="146"/>
      <c r="FZ79" s="146"/>
      <c r="GA79" s="146"/>
      <c r="GB79" s="146"/>
      <c r="GC79" s="146"/>
      <c r="GD79" s="146"/>
      <c r="GE79" s="146"/>
      <c r="GF79" s="146"/>
      <c r="GG79" s="146"/>
      <c r="GH79" s="146"/>
      <c r="GI79" s="146"/>
      <c r="GJ79" s="147"/>
      <c r="GK79" s="143" t="str">
        <f>データ!$B$10</f>
        <v>H27</v>
      </c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5"/>
      <c r="HL79" s="143" t="str">
        <f>データ!$C$10</f>
        <v>H28</v>
      </c>
      <c r="HM79" s="144"/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  <c r="IB79" s="144"/>
      <c r="IC79" s="144"/>
      <c r="ID79" s="144"/>
      <c r="IE79" s="144"/>
      <c r="IF79" s="144"/>
      <c r="IG79" s="144"/>
      <c r="IH79" s="144"/>
      <c r="II79" s="144"/>
      <c r="IJ79" s="144"/>
      <c r="IK79" s="144"/>
      <c r="IL79" s="145"/>
      <c r="IM79" s="143" t="str">
        <f>データ!$D$10</f>
        <v>H29</v>
      </c>
      <c r="IN79" s="144"/>
      <c r="IO79" s="144"/>
      <c r="IP79" s="144"/>
      <c r="IQ79" s="144"/>
      <c r="IR79" s="144"/>
      <c r="IS79" s="144"/>
      <c r="IT79" s="144"/>
      <c r="IU79" s="144"/>
      <c r="IV79" s="144"/>
      <c r="IW79" s="144"/>
      <c r="IX79" s="144"/>
      <c r="IY79" s="144"/>
      <c r="IZ79" s="144"/>
      <c r="JA79" s="144"/>
      <c r="JB79" s="144"/>
      <c r="JC79" s="144"/>
      <c r="JD79" s="144"/>
      <c r="JE79" s="144"/>
      <c r="JF79" s="144"/>
      <c r="JG79" s="144"/>
      <c r="JH79" s="144"/>
      <c r="JI79" s="144"/>
      <c r="JJ79" s="144"/>
      <c r="JK79" s="144"/>
      <c r="JL79" s="144"/>
      <c r="JM79" s="145"/>
      <c r="JN79" s="143" t="str">
        <f>データ!$E$10</f>
        <v>H30</v>
      </c>
      <c r="JO79" s="144"/>
      <c r="JP79" s="144"/>
      <c r="JQ79" s="144"/>
      <c r="JR79" s="144"/>
      <c r="JS79" s="144"/>
      <c r="JT79" s="144"/>
      <c r="JU79" s="144"/>
      <c r="JV79" s="144"/>
      <c r="JW79" s="144"/>
      <c r="JX79" s="144"/>
      <c r="JY79" s="144"/>
      <c r="JZ79" s="144"/>
      <c r="KA79" s="144"/>
      <c r="KB79" s="144"/>
      <c r="KC79" s="144"/>
      <c r="KD79" s="144"/>
      <c r="KE79" s="144"/>
      <c r="KF79" s="144"/>
      <c r="KG79" s="144"/>
      <c r="KH79" s="144"/>
      <c r="KI79" s="144"/>
      <c r="KJ79" s="144"/>
      <c r="KK79" s="144"/>
      <c r="KL79" s="144"/>
      <c r="KM79" s="144"/>
      <c r="KN79" s="145"/>
      <c r="KO79" s="143" t="str">
        <f>データ!$F$10</f>
        <v>R01</v>
      </c>
      <c r="KP79" s="144"/>
      <c r="KQ79" s="144"/>
      <c r="KR79" s="144"/>
      <c r="KS79" s="144"/>
      <c r="KT79" s="144"/>
      <c r="KU79" s="144"/>
      <c r="KV79" s="144"/>
      <c r="KW79" s="144"/>
      <c r="KX79" s="144"/>
      <c r="KY79" s="144"/>
      <c r="KZ79" s="144"/>
      <c r="LA79" s="144"/>
      <c r="LB79" s="144"/>
      <c r="LC79" s="144"/>
      <c r="LD79" s="144"/>
      <c r="LE79" s="144"/>
      <c r="LF79" s="144"/>
      <c r="LG79" s="144"/>
      <c r="LH79" s="144"/>
      <c r="LI79" s="144"/>
      <c r="LJ79" s="144"/>
      <c r="LK79" s="144"/>
      <c r="LL79" s="144"/>
      <c r="LM79" s="144"/>
      <c r="LN79" s="144"/>
      <c r="LO79" s="145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6"/>
      <c r="MK79" s="146"/>
      <c r="ML79" s="146"/>
      <c r="MM79" s="146"/>
      <c r="MN79" s="146"/>
      <c r="MO79" s="146"/>
      <c r="MP79" s="146"/>
      <c r="MQ79" s="146"/>
      <c r="MR79" s="146"/>
      <c r="MS79" s="146"/>
      <c r="MT79" s="146"/>
      <c r="MU79" s="146"/>
      <c r="MV79" s="147"/>
      <c r="MW79" s="143" t="str">
        <f>データ!$B$10</f>
        <v>H27</v>
      </c>
      <c r="MX79" s="144"/>
      <c r="MY79" s="144"/>
      <c r="MZ79" s="144"/>
      <c r="NA79" s="144"/>
      <c r="NB79" s="144"/>
      <c r="NC79" s="144"/>
      <c r="ND79" s="144"/>
      <c r="NE79" s="144"/>
      <c r="NF79" s="144"/>
      <c r="NG79" s="144"/>
      <c r="NH79" s="144"/>
      <c r="NI79" s="144"/>
      <c r="NJ79" s="144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5"/>
      <c r="NX79" s="143" t="str">
        <f>データ!$C$10</f>
        <v>H28</v>
      </c>
      <c r="NY79" s="144"/>
      <c r="NZ79" s="144"/>
      <c r="OA79" s="144"/>
      <c r="OB79" s="144"/>
      <c r="OC79" s="144"/>
      <c r="OD79" s="144"/>
      <c r="OE79" s="144"/>
      <c r="OF79" s="144"/>
      <c r="OG79" s="144"/>
      <c r="OH79" s="144"/>
      <c r="OI79" s="144"/>
      <c r="OJ79" s="144"/>
      <c r="OK79" s="144"/>
      <c r="OL79" s="144"/>
      <c r="OM79" s="144"/>
      <c r="ON79" s="144"/>
      <c r="OO79" s="144"/>
      <c r="OP79" s="144"/>
      <c r="OQ79" s="144"/>
      <c r="OR79" s="144"/>
      <c r="OS79" s="144"/>
      <c r="OT79" s="144"/>
      <c r="OU79" s="144"/>
      <c r="OV79" s="144"/>
      <c r="OW79" s="144"/>
      <c r="OX79" s="145"/>
      <c r="OY79" s="143" t="str">
        <f>データ!$D$10</f>
        <v>H29</v>
      </c>
      <c r="OZ79" s="144"/>
      <c r="PA79" s="144"/>
      <c r="PB79" s="144"/>
      <c r="PC79" s="144"/>
      <c r="PD79" s="144"/>
      <c r="PE79" s="144"/>
      <c r="PF79" s="144"/>
      <c r="PG79" s="144"/>
      <c r="PH79" s="144"/>
      <c r="PI79" s="144"/>
      <c r="PJ79" s="144"/>
      <c r="PK79" s="144"/>
      <c r="PL79" s="144"/>
      <c r="PM79" s="144"/>
      <c r="PN79" s="144"/>
      <c r="PO79" s="144"/>
      <c r="PP79" s="144"/>
      <c r="PQ79" s="144"/>
      <c r="PR79" s="144"/>
      <c r="PS79" s="144"/>
      <c r="PT79" s="144"/>
      <c r="PU79" s="144"/>
      <c r="PV79" s="144"/>
      <c r="PW79" s="144"/>
      <c r="PX79" s="144"/>
      <c r="PY79" s="145"/>
      <c r="PZ79" s="143" t="str">
        <f>データ!$E$10</f>
        <v>H30</v>
      </c>
      <c r="QA79" s="144"/>
      <c r="QB79" s="144"/>
      <c r="QC79" s="144"/>
      <c r="QD79" s="144"/>
      <c r="QE79" s="144"/>
      <c r="QF79" s="144"/>
      <c r="QG79" s="144"/>
      <c r="QH79" s="144"/>
      <c r="QI79" s="144"/>
      <c r="QJ79" s="144"/>
      <c r="QK79" s="144"/>
      <c r="QL79" s="144"/>
      <c r="QM79" s="144"/>
      <c r="QN79" s="144"/>
      <c r="QO79" s="144"/>
      <c r="QP79" s="144"/>
      <c r="QQ79" s="144"/>
      <c r="QR79" s="144"/>
      <c r="QS79" s="144"/>
      <c r="QT79" s="144"/>
      <c r="QU79" s="144"/>
      <c r="QV79" s="144"/>
      <c r="QW79" s="144"/>
      <c r="QX79" s="144"/>
      <c r="QY79" s="144"/>
      <c r="QZ79" s="145"/>
      <c r="RA79" s="143" t="str">
        <f>データ!$F$10</f>
        <v>R01</v>
      </c>
      <c r="RB79" s="144"/>
      <c r="RC79" s="144"/>
      <c r="RD79" s="144"/>
      <c r="RE79" s="144"/>
      <c r="RF79" s="144"/>
      <c r="RG79" s="144"/>
      <c r="RH79" s="144"/>
      <c r="RI79" s="144"/>
      <c r="RJ79" s="144"/>
      <c r="RK79" s="144"/>
      <c r="RL79" s="144"/>
      <c r="RM79" s="144"/>
      <c r="RN79" s="144"/>
      <c r="RO79" s="144"/>
      <c r="RP79" s="144"/>
      <c r="RQ79" s="144"/>
      <c r="RR79" s="144"/>
      <c r="RS79" s="144"/>
      <c r="RT79" s="144"/>
      <c r="RU79" s="144"/>
      <c r="RV79" s="144"/>
      <c r="RW79" s="144"/>
      <c r="RX79" s="144"/>
      <c r="RY79" s="144"/>
      <c r="RZ79" s="144"/>
      <c r="SA79" s="145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9" t="s">
        <v>23</v>
      </c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8">
        <f>データ!DD6</f>
        <v>29.62</v>
      </c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>
        <f>データ!DE6</f>
        <v>31.55</v>
      </c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>
        <f>データ!DF6</f>
        <v>33.42</v>
      </c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>
        <f>データ!DG6</f>
        <v>35.549999999999997</v>
      </c>
      <c r="DC80" s="148"/>
      <c r="DD80" s="148"/>
      <c r="DE80" s="148"/>
      <c r="DF80" s="148"/>
      <c r="DG80" s="148"/>
      <c r="DH80" s="148"/>
      <c r="DI80" s="148"/>
      <c r="DJ80" s="148"/>
      <c r="DK80" s="148"/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  <c r="DW80" s="148"/>
      <c r="DX80" s="148"/>
      <c r="DY80" s="148"/>
      <c r="DZ80" s="148"/>
      <c r="EA80" s="148"/>
      <c r="EB80" s="148"/>
      <c r="EC80" s="148">
        <f>データ!DH6</f>
        <v>37.71</v>
      </c>
      <c r="ED80" s="148"/>
      <c r="EE80" s="148"/>
      <c r="EF80" s="148"/>
      <c r="EG80" s="148"/>
      <c r="EH80" s="148"/>
      <c r="EI80" s="148"/>
      <c r="EJ80" s="148"/>
      <c r="EK80" s="148"/>
      <c r="EL80" s="148"/>
      <c r="EM80" s="148"/>
      <c r="EN80" s="148"/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9" t="s">
        <v>23</v>
      </c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8">
        <f>データ!DO6</f>
        <v>0</v>
      </c>
      <c r="GL80" s="148"/>
      <c r="GM80" s="148"/>
      <c r="GN80" s="148"/>
      <c r="GO80" s="148"/>
      <c r="GP80" s="148"/>
      <c r="GQ80" s="148"/>
      <c r="GR80" s="148"/>
      <c r="GS80" s="148"/>
      <c r="GT80" s="148"/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>
        <f>データ!DP6</f>
        <v>0</v>
      </c>
      <c r="HM80" s="148"/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148"/>
      <c r="IG80" s="148"/>
      <c r="IH80" s="148"/>
      <c r="II80" s="148"/>
      <c r="IJ80" s="148"/>
      <c r="IK80" s="148"/>
      <c r="IL80" s="148"/>
      <c r="IM80" s="148">
        <f>データ!DQ6</f>
        <v>0</v>
      </c>
      <c r="IN80" s="148"/>
      <c r="IO80" s="148"/>
      <c r="IP80" s="148"/>
      <c r="IQ80" s="148"/>
      <c r="IR80" s="148"/>
      <c r="IS80" s="148"/>
      <c r="IT80" s="148"/>
      <c r="IU80" s="148"/>
      <c r="IV80" s="148"/>
      <c r="IW80" s="148"/>
      <c r="IX80" s="148"/>
      <c r="IY80" s="148"/>
      <c r="IZ80" s="148"/>
      <c r="JA80" s="148"/>
      <c r="JB80" s="148"/>
      <c r="JC80" s="148"/>
      <c r="JD80" s="148"/>
      <c r="JE80" s="148"/>
      <c r="JF80" s="148"/>
      <c r="JG80" s="148"/>
      <c r="JH80" s="148"/>
      <c r="JI80" s="148"/>
      <c r="JJ80" s="148"/>
      <c r="JK80" s="148"/>
      <c r="JL80" s="148"/>
      <c r="JM80" s="148"/>
      <c r="JN80" s="148">
        <f>データ!DR6</f>
        <v>0</v>
      </c>
      <c r="JO80" s="148"/>
      <c r="JP80" s="148"/>
      <c r="JQ80" s="148"/>
      <c r="JR80" s="148"/>
      <c r="JS80" s="148"/>
      <c r="JT80" s="148"/>
      <c r="JU80" s="148"/>
      <c r="JV80" s="148"/>
      <c r="JW80" s="148"/>
      <c r="JX80" s="148"/>
      <c r="JY80" s="148"/>
      <c r="JZ80" s="148"/>
      <c r="KA80" s="148"/>
      <c r="KB80" s="148"/>
      <c r="KC80" s="148"/>
      <c r="KD80" s="148"/>
      <c r="KE80" s="148"/>
      <c r="KF80" s="148"/>
      <c r="KG80" s="148"/>
      <c r="KH80" s="148"/>
      <c r="KI80" s="148"/>
      <c r="KJ80" s="148"/>
      <c r="KK80" s="148"/>
      <c r="KL80" s="148"/>
      <c r="KM80" s="148"/>
      <c r="KN80" s="148"/>
      <c r="KO80" s="148">
        <f>データ!DS6</f>
        <v>0</v>
      </c>
      <c r="KP80" s="148"/>
      <c r="KQ80" s="148"/>
      <c r="KR80" s="148"/>
      <c r="KS80" s="148"/>
      <c r="KT80" s="148"/>
      <c r="KU80" s="148"/>
      <c r="KV80" s="148"/>
      <c r="KW80" s="148"/>
      <c r="KX80" s="148"/>
      <c r="KY80" s="148"/>
      <c r="KZ80" s="148"/>
      <c r="LA80" s="148"/>
      <c r="LB80" s="148"/>
      <c r="LC80" s="148"/>
      <c r="LD80" s="148"/>
      <c r="LE80" s="148"/>
      <c r="LF80" s="148"/>
      <c r="LG80" s="148"/>
      <c r="LH80" s="148"/>
      <c r="LI80" s="148"/>
      <c r="LJ80" s="148"/>
      <c r="LK80" s="148"/>
      <c r="LL80" s="148"/>
      <c r="LM80" s="148"/>
      <c r="LN80" s="148"/>
      <c r="LO80" s="148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9" t="s">
        <v>23</v>
      </c>
      <c r="MK80" s="149"/>
      <c r="ML80" s="149"/>
      <c r="MM80" s="149"/>
      <c r="MN80" s="149"/>
      <c r="MO80" s="149"/>
      <c r="MP80" s="149"/>
      <c r="MQ80" s="149"/>
      <c r="MR80" s="149"/>
      <c r="MS80" s="149"/>
      <c r="MT80" s="149"/>
      <c r="MU80" s="149"/>
      <c r="MV80" s="149"/>
      <c r="MW80" s="148">
        <f>データ!DZ6</f>
        <v>0</v>
      </c>
      <c r="MX80" s="148"/>
      <c r="MY80" s="148"/>
      <c r="MZ80" s="148"/>
      <c r="NA80" s="148"/>
      <c r="NB80" s="148"/>
      <c r="NC80" s="148"/>
      <c r="ND80" s="148"/>
      <c r="NE80" s="148"/>
      <c r="NF80" s="148"/>
      <c r="NG80" s="148"/>
      <c r="NH80" s="148"/>
      <c r="NI80" s="148"/>
      <c r="NJ80" s="148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8">
        <f>データ!EA6</f>
        <v>0</v>
      </c>
      <c r="NY80" s="148"/>
      <c r="NZ80" s="148"/>
      <c r="OA80" s="148"/>
      <c r="OB80" s="148"/>
      <c r="OC80" s="148"/>
      <c r="OD80" s="148"/>
      <c r="OE80" s="148"/>
      <c r="OF80" s="148"/>
      <c r="OG80" s="148"/>
      <c r="OH80" s="148"/>
      <c r="OI80" s="148"/>
      <c r="OJ80" s="148"/>
      <c r="OK80" s="148"/>
      <c r="OL80" s="148"/>
      <c r="OM80" s="148"/>
      <c r="ON80" s="148"/>
      <c r="OO80" s="148"/>
      <c r="OP80" s="148"/>
      <c r="OQ80" s="148"/>
      <c r="OR80" s="148"/>
      <c r="OS80" s="148"/>
      <c r="OT80" s="148"/>
      <c r="OU80" s="148"/>
      <c r="OV80" s="148"/>
      <c r="OW80" s="148"/>
      <c r="OX80" s="148"/>
      <c r="OY80" s="148">
        <f>データ!EB6</f>
        <v>0</v>
      </c>
      <c r="OZ80" s="148"/>
      <c r="PA80" s="148"/>
      <c r="PB80" s="148"/>
      <c r="PC80" s="148"/>
      <c r="PD80" s="148"/>
      <c r="PE80" s="148"/>
      <c r="PF80" s="148"/>
      <c r="PG80" s="148"/>
      <c r="PH80" s="148"/>
      <c r="PI80" s="148"/>
      <c r="PJ80" s="148"/>
      <c r="PK80" s="148"/>
      <c r="PL80" s="148"/>
      <c r="PM80" s="148"/>
      <c r="PN80" s="148"/>
      <c r="PO80" s="148"/>
      <c r="PP80" s="148"/>
      <c r="PQ80" s="148"/>
      <c r="PR80" s="148"/>
      <c r="PS80" s="148"/>
      <c r="PT80" s="148"/>
      <c r="PU80" s="148"/>
      <c r="PV80" s="148"/>
      <c r="PW80" s="148"/>
      <c r="PX80" s="148"/>
      <c r="PY80" s="148"/>
      <c r="PZ80" s="148">
        <f>データ!EC6</f>
        <v>0</v>
      </c>
      <c r="QA80" s="148"/>
      <c r="QB80" s="148"/>
      <c r="QC80" s="148"/>
      <c r="QD80" s="148"/>
      <c r="QE80" s="148"/>
      <c r="QF80" s="148"/>
      <c r="QG80" s="148"/>
      <c r="QH80" s="148"/>
      <c r="QI80" s="148"/>
      <c r="QJ80" s="148"/>
      <c r="QK80" s="148"/>
      <c r="QL80" s="148"/>
      <c r="QM80" s="148"/>
      <c r="QN80" s="148"/>
      <c r="QO80" s="148"/>
      <c r="QP80" s="148"/>
      <c r="QQ80" s="148"/>
      <c r="QR80" s="148"/>
      <c r="QS80" s="148"/>
      <c r="QT80" s="148"/>
      <c r="QU80" s="148"/>
      <c r="QV80" s="148"/>
      <c r="QW80" s="148"/>
      <c r="QX80" s="148"/>
      <c r="QY80" s="148"/>
      <c r="QZ80" s="148"/>
      <c r="RA80" s="148">
        <f>データ!ED6</f>
        <v>0</v>
      </c>
      <c r="RB80" s="148"/>
      <c r="RC80" s="148"/>
      <c r="RD80" s="148"/>
      <c r="RE80" s="148"/>
      <c r="RF80" s="148"/>
      <c r="RG80" s="148"/>
      <c r="RH80" s="148"/>
      <c r="RI80" s="148"/>
      <c r="RJ80" s="148"/>
      <c r="RK80" s="148"/>
      <c r="RL80" s="148"/>
      <c r="RM80" s="148"/>
      <c r="RN80" s="148"/>
      <c r="RO80" s="148"/>
      <c r="RP80" s="148"/>
      <c r="RQ80" s="148"/>
      <c r="RR80" s="148"/>
      <c r="RS80" s="148"/>
      <c r="RT80" s="148"/>
      <c r="RU80" s="148"/>
      <c r="RV80" s="148"/>
      <c r="RW80" s="148"/>
      <c r="RX80" s="148"/>
      <c r="RY80" s="148"/>
      <c r="RZ80" s="148"/>
      <c r="SA80" s="148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9" t="s">
        <v>24</v>
      </c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8">
        <f>データ!DI6</f>
        <v>53.92</v>
      </c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>
        <f>データ!DJ6</f>
        <v>53.32</v>
      </c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>
        <f>データ!DK6</f>
        <v>53.4</v>
      </c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>
        <f>データ!DL6</f>
        <v>53.49</v>
      </c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48"/>
      <c r="DZ81" s="148"/>
      <c r="EA81" s="148"/>
      <c r="EB81" s="148"/>
      <c r="EC81" s="148">
        <f>データ!DM6</f>
        <v>54.3</v>
      </c>
      <c r="ED81" s="148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/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8"/>
      <c r="FA81" s="148"/>
      <c r="FB81" s="148"/>
      <c r="FC81" s="148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9" t="s">
        <v>24</v>
      </c>
      <c r="FY81" s="149"/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8">
        <f>データ!DT6</f>
        <v>3.4</v>
      </c>
      <c r="GL81" s="148"/>
      <c r="GM81" s="148"/>
      <c r="GN81" s="148"/>
      <c r="GO81" s="148"/>
      <c r="GP81" s="148"/>
      <c r="GQ81" s="148"/>
      <c r="GR81" s="148"/>
      <c r="GS81" s="148"/>
      <c r="GT81" s="148"/>
      <c r="GU81" s="148"/>
      <c r="GV81" s="148"/>
      <c r="GW81" s="148"/>
      <c r="GX81" s="148"/>
      <c r="GY81" s="148"/>
      <c r="GZ81" s="148"/>
      <c r="HA81" s="148"/>
      <c r="HB81" s="148"/>
      <c r="HC81" s="148"/>
      <c r="HD81" s="148"/>
      <c r="HE81" s="148"/>
      <c r="HF81" s="148"/>
      <c r="HG81" s="148"/>
      <c r="HH81" s="148"/>
      <c r="HI81" s="148"/>
      <c r="HJ81" s="148"/>
      <c r="HK81" s="148"/>
      <c r="HL81" s="148">
        <f>データ!DU6</f>
        <v>3.56</v>
      </c>
      <c r="HM81" s="148"/>
      <c r="HN81" s="148"/>
      <c r="HO81" s="148"/>
      <c r="HP81" s="148"/>
      <c r="HQ81" s="148"/>
      <c r="HR81" s="148"/>
      <c r="HS81" s="148"/>
      <c r="HT81" s="148"/>
      <c r="HU81" s="148"/>
      <c r="HV81" s="148"/>
      <c r="HW81" s="148"/>
      <c r="HX81" s="148"/>
      <c r="HY81" s="148"/>
      <c r="HZ81" s="148"/>
      <c r="IA81" s="148"/>
      <c r="IB81" s="148"/>
      <c r="IC81" s="148"/>
      <c r="ID81" s="148"/>
      <c r="IE81" s="148"/>
      <c r="IF81" s="148"/>
      <c r="IG81" s="148"/>
      <c r="IH81" s="148"/>
      <c r="II81" s="148"/>
      <c r="IJ81" s="148"/>
      <c r="IK81" s="148"/>
      <c r="IL81" s="148"/>
      <c r="IM81" s="148">
        <f>データ!DV6</f>
        <v>3.46</v>
      </c>
      <c r="IN81" s="148"/>
      <c r="IO81" s="148"/>
      <c r="IP81" s="148"/>
      <c r="IQ81" s="148"/>
      <c r="IR81" s="148"/>
      <c r="IS81" s="148"/>
      <c r="IT81" s="148"/>
      <c r="IU81" s="148"/>
      <c r="IV81" s="148"/>
      <c r="IW81" s="148"/>
      <c r="IX81" s="148"/>
      <c r="IY81" s="148"/>
      <c r="IZ81" s="148"/>
      <c r="JA81" s="148"/>
      <c r="JB81" s="148"/>
      <c r="JC81" s="148"/>
      <c r="JD81" s="148"/>
      <c r="JE81" s="148"/>
      <c r="JF81" s="148"/>
      <c r="JG81" s="148"/>
      <c r="JH81" s="148"/>
      <c r="JI81" s="148"/>
      <c r="JJ81" s="148"/>
      <c r="JK81" s="148"/>
      <c r="JL81" s="148"/>
      <c r="JM81" s="148"/>
      <c r="JN81" s="148">
        <f>データ!DW6</f>
        <v>3.28</v>
      </c>
      <c r="JO81" s="148"/>
      <c r="JP81" s="148"/>
      <c r="JQ81" s="148"/>
      <c r="JR81" s="148"/>
      <c r="JS81" s="148"/>
      <c r="JT81" s="148"/>
      <c r="JU81" s="148"/>
      <c r="JV81" s="148"/>
      <c r="JW81" s="148"/>
      <c r="JX81" s="148"/>
      <c r="JY81" s="148"/>
      <c r="JZ81" s="148"/>
      <c r="KA81" s="148"/>
      <c r="KB81" s="148"/>
      <c r="KC81" s="148"/>
      <c r="KD81" s="148"/>
      <c r="KE81" s="148"/>
      <c r="KF81" s="148"/>
      <c r="KG81" s="148"/>
      <c r="KH81" s="148"/>
      <c r="KI81" s="148"/>
      <c r="KJ81" s="148"/>
      <c r="KK81" s="148"/>
      <c r="KL81" s="148"/>
      <c r="KM81" s="148"/>
      <c r="KN81" s="148"/>
      <c r="KO81" s="148">
        <f>データ!DX6</f>
        <v>4.66</v>
      </c>
      <c r="KP81" s="148"/>
      <c r="KQ81" s="148"/>
      <c r="KR81" s="148"/>
      <c r="KS81" s="148"/>
      <c r="KT81" s="148"/>
      <c r="KU81" s="148"/>
      <c r="KV81" s="148"/>
      <c r="KW81" s="148"/>
      <c r="KX81" s="148"/>
      <c r="KY81" s="148"/>
      <c r="KZ81" s="148"/>
      <c r="LA81" s="148"/>
      <c r="LB81" s="148"/>
      <c r="LC81" s="148"/>
      <c r="LD81" s="148"/>
      <c r="LE81" s="148"/>
      <c r="LF81" s="148"/>
      <c r="LG81" s="148"/>
      <c r="LH81" s="148"/>
      <c r="LI81" s="148"/>
      <c r="LJ81" s="148"/>
      <c r="LK81" s="148"/>
      <c r="LL81" s="148"/>
      <c r="LM81" s="148"/>
      <c r="LN81" s="148"/>
      <c r="LO81" s="148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9" t="s">
        <v>24</v>
      </c>
      <c r="MK81" s="149"/>
      <c r="ML81" s="149"/>
      <c r="MM81" s="149"/>
      <c r="MN81" s="149"/>
      <c r="MO81" s="149"/>
      <c r="MP81" s="149"/>
      <c r="MQ81" s="149"/>
      <c r="MR81" s="149"/>
      <c r="MS81" s="149"/>
      <c r="MT81" s="149"/>
      <c r="MU81" s="149"/>
      <c r="MV81" s="149"/>
      <c r="MW81" s="148">
        <f>データ!EE6</f>
        <v>0.19</v>
      </c>
      <c r="MX81" s="148"/>
      <c r="MY81" s="148"/>
      <c r="MZ81" s="148"/>
      <c r="NA81" s="148"/>
      <c r="NB81" s="148"/>
      <c r="NC81" s="148"/>
      <c r="ND81" s="148"/>
      <c r="NE81" s="148"/>
      <c r="NF81" s="148"/>
      <c r="NG81" s="148"/>
      <c r="NH81" s="148"/>
      <c r="NI81" s="148"/>
      <c r="NJ81" s="148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8">
        <f>データ!EF6</f>
        <v>0.06</v>
      </c>
      <c r="NY81" s="148"/>
      <c r="NZ81" s="148"/>
      <c r="OA81" s="148"/>
      <c r="OB81" s="148"/>
      <c r="OC81" s="148"/>
      <c r="OD81" s="148"/>
      <c r="OE81" s="148"/>
      <c r="OF81" s="148"/>
      <c r="OG81" s="148"/>
      <c r="OH81" s="148"/>
      <c r="OI81" s="148"/>
      <c r="OJ81" s="148"/>
      <c r="OK81" s="148"/>
      <c r="OL81" s="148"/>
      <c r="OM81" s="148"/>
      <c r="ON81" s="148"/>
      <c r="OO81" s="148"/>
      <c r="OP81" s="148"/>
      <c r="OQ81" s="148"/>
      <c r="OR81" s="148"/>
      <c r="OS81" s="148"/>
      <c r="OT81" s="148"/>
      <c r="OU81" s="148"/>
      <c r="OV81" s="148"/>
      <c r="OW81" s="148"/>
      <c r="OX81" s="148"/>
      <c r="OY81" s="148">
        <f>データ!EG6</f>
        <v>0.13</v>
      </c>
      <c r="OZ81" s="148"/>
      <c r="PA81" s="148"/>
      <c r="PB81" s="148"/>
      <c r="PC81" s="148"/>
      <c r="PD81" s="148"/>
      <c r="PE81" s="148"/>
      <c r="PF81" s="148"/>
      <c r="PG81" s="148"/>
      <c r="PH81" s="148"/>
      <c r="PI81" s="148"/>
      <c r="PJ81" s="148"/>
      <c r="PK81" s="148"/>
      <c r="PL81" s="148"/>
      <c r="PM81" s="148"/>
      <c r="PN81" s="148"/>
      <c r="PO81" s="148"/>
      <c r="PP81" s="148"/>
      <c r="PQ81" s="148"/>
      <c r="PR81" s="148"/>
      <c r="PS81" s="148"/>
      <c r="PT81" s="148"/>
      <c r="PU81" s="148"/>
      <c r="PV81" s="148"/>
      <c r="PW81" s="148"/>
      <c r="PX81" s="148"/>
      <c r="PY81" s="148"/>
      <c r="PZ81" s="148">
        <f>データ!EH6</f>
        <v>0.02</v>
      </c>
      <c r="QA81" s="148"/>
      <c r="QB81" s="148"/>
      <c r="QC81" s="148"/>
      <c r="QD81" s="148"/>
      <c r="QE81" s="148"/>
      <c r="QF81" s="148"/>
      <c r="QG81" s="148"/>
      <c r="QH81" s="148"/>
      <c r="QI81" s="148"/>
      <c r="QJ81" s="148"/>
      <c r="QK81" s="148"/>
      <c r="QL81" s="148"/>
      <c r="QM81" s="148"/>
      <c r="QN81" s="148"/>
      <c r="QO81" s="148"/>
      <c r="QP81" s="148"/>
      <c r="QQ81" s="148"/>
      <c r="QR81" s="148"/>
      <c r="QS81" s="148"/>
      <c r="QT81" s="148"/>
      <c r="QU81" s="148"/>
      <c r="QV81" s="148"/>
      <c r="QW81" s="148"/>
      <c r="QX81" s="148"/>
      <c r="QY81" s="148"/>
      <c r="QZ81" s="148"/>
      <c r="RA81" s="148">
        <f>データ!EI6</f>
        <v>0.06</v>
      </c>
      <c r="RB81" s="148"/>
      <c r="RC81" s="148"/>
      <c r="RD81" s="148"/>
      <c r="RE81" s="148"/>
      <c r="RF81" s="148"/>
      <c r="RG81" s="148"/>
      <c r="RH81" s="148"/>
      <c r="RI81" s="148"/>
      <c r="RJ81" s="148"/>
      <c r="RK81" s="148"/>
      <c r="RL81" s="148"/>
      <c r="RM81" s="148"/>
      <c r="RN81" s="148"/>
      <c r="RO81" s="148"/>
      <c r="RP81" s="148"/>
      <c r="RQ81" s="148"/>
      <c r="RR81" s="148"/>
      <c r="RS81" s="148"/>
      <c r="RT81" s="148"/>
      <c r="RU81" s="148"/>
      <c r="RV81" s="148"/>
      <c r="RW81" s="148"/>
      <c r="RX81" s="148"/>
      <c r="RY81" s="148"/>
      <c r="RZ81" s="148"/>
      <c r="SA81" s="148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2" t="s">
        <v>29</v>
      </c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 t="s">
        <v>30</v>
      </c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 t="s">
        <v>31</v>
      </c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 t="s">
        <v>32</v>
      </c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 t="s">
        <v>33</v>
      </c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52"/>
      <c r="DV89" s="152"/>
      <c r="DW89" s="152"/>
      <c r="DX89" s="152"/>
      <c r="DY89" s="152"/>
      <c r="DZ89" s="152"/>
      <c r="EA89" s="152"/>
      <c r="EB89" s="152"/>
      <c r="EC89" s="152"/>
      <c r="ED89" s="152"/>
      <c r="EE89" s="152"/>
      <c r="EF89" s="152"/>
      <c r="EG89" s="152"/>
      <c r="EH89" s="152" t="s">
        <v>34</v>
      </c>
      <c r="EI89" s="152"/>
      <c r="EJ89" s="152"/>
      <c r="EK89" s="152"/>
      <c r="EL89" s="152"/>
      <c r="EM89" s="152"/>
      <c r="EN89" s="152"/>
      <c r="EO89" s="152"/>
      <c r="EP89" s="152"/>
      <c r="EQ89" s="152"/>
      <c r="ER89" s="152"/>
      <c r="ES89" s="152"/>
      <c r="ET89" s="152"/>
      <c r="EU89" s="152"/>
      <c r="EV89" s="152"/>
      <c r="EW89" s="152"/>
      <c r="EX89" s="152"/>
      <c r="EY89" s="152"/>
      <c r="EZ89" s="152"/>
      <c r="FA89" s="152"/>
      <c r="FB89" s="152"/>
      <c r="FC89" s="152"/>
      <c r="FD89" s="152"/>
      <c r="FE89" s="152"/>
      <c r="FF89" s="152"/>
      <c r="FG89" s="152"/>
      <c r="FH89" s="152"/>
      <c r="FI89" s="152" t="s">
        <v>35</v>
      </c>
      <c r="FJ89" s="152"/>
      <c r="FK89" s="152"/>
      <c r="FL89" s="152"/>
      <c r="FM89" s="152"/>
      <c r="FN89" s="152"/>
      <c r="FO89" s="152"/>
      <c r="FP89" s="152"/>
      <c r="FQ89" s="152"/>
      <c r="FR89" s="152"/>
      <c r="FS89" s="152"/>
      <c r="FT89" s="152"/>
      <c r="FU89" s="152"/>
      <c r="FV89" s="152"/>
      <c r="FW89" s="152"/>
      <c r="FX89" s="152"/>
      <c r="FY89" s="152"/>
      <c r="FZ89" s="152"/>
      <c r="GA89" s="152"/>
      <c r="GB89" s="152"/>
      <c r="GC89" s="152"/>
      <c r="GD89" s="152"/>
      <c r="GE89" s="152"/>
      <c r="GF89" s="152"/>
      <c r="GG89" s="152"/>
      <c r="GH89" s="152"/>
      <c r="GI89" s="152"/>
      <c r="GJ89" s="152" t="s">
        <v>36</v>
      </c>
      <c r="GK89" s="152"/>
      <c r="GL89" s="152"/>
      <c r="GM89" s="152"/>
      <c r="GN89" s="152"/>
      <c r="GO89" s="152"/>
      <c r="GP89" s="152"/>
      <c r="GQ89" s="152"/>
      <c r="GR89" s="152"/>
      <c r="GS89" s="152"/>
      <c r="GT89" s="152"/>
      <c r="GU89" s="152"/>
      <c r="GV89" s="152"/>
      <c r="GW89" s="152"/>
      <c r="GX89" s="152"/>
      <c r="GY89" s="152"/>
      <c r="GZ89" s="152"/>
      <c r="HA89" s="152"/>
      <c r="HB89" s="152"/>
      <c r="HC89" s="152"/>
      <c r="HD89" s="152"/>
      <c r="HE89" s="152"/>
      <c r="HF89" s="152"/>
      <c r="HG89" s="152"/>
      <c r="HH89" s="152"/>
      <c r="HI89" s="152"/>
      <c r="HJ89" s="152"/>
      <c r="HK89" s="152" t="s">
        <v>37</v>
      </c>
      <c r="HL89" s="152"/>
      <c r="HM89" s="152"/>
      <c r="HN89" s="152"/>
      <c r="HO89" s="152"/>
      <c r="HP89" s="152"/>
      <c r="HQ89" s="152"/>
      <c r="HR89" s="152"/>
      <c r="HS89" s="152"/>
      <c r="HT89" s="152"/>
      <c r="HU89" s="152"/>
      <c r="HV89" s="152"/>
      <c r="HW89" s="152"/>
      <c r="HX89" s="152"/>
      <c r="HY89" s="152"/>
      <c r="HZ89" s="152"/>
      <c r="IA89" s="152"/>
      <c r="IB89" s="152"/>
      <c r="IC89" s="152"/>
      <c r="ID89" s="152"/>
      <c r="IE89" s="152"/>
      <c r="IF89" s="152"/>
      <c r="IG89" s="152"/>
      <c r="IH89" s="152"/>
      <c r="II89" s="152"/>
      <c r="IJ89" s="152"/>
      <c r="IK89" s="152"/>
      <c r="IL89" s="152" t="s">
        <v>38</v>
      </c>
      <c r="IM89" s="152"/>
      <c r="IN89" s="152"/>
      <c r="IO89" s="152"/>
      <c r="IP89" s="152"/>
      <c r="IQ89" s="152"/>
      <c r="IR89" s="152"/>
      <c r="IS89" s="152"/>
      <c r="IT89" s="152"/>
      <c r="IU89" s="152"/>
      <c r="IV89" s="152"/>
      <c r="IW89" s="152"/>
      <c r="IX89" s="152"/>
      <c r="IY89" s="152"/>
      <c r="IZ89" s="152"/>
      <c r="JA89" s="152"/>
      <c r="JB89" s="152"/>
      <c r="JC89" s="152"/>
      <c r="JD89" s="152"/>
      <c r="JE89" s="152"/>
      <c r="JF89" s="152"/>
      <c r="JG89" s="152"/>
      <c r="JH89" s="152"/>
      <c r="JI89" s="152"/>
      <c r="JJ89" s="152"/>
      <c r="JK89" s="152"/>
      <c r="JL89" s="152"/>
      <c r="JM89" s="152" t="s">
        <v>31</v>
      </c>
      <c r="JN89" s="152"/>
      <c r="JO89" s="152"/>
      <c r="JP89" s="152"/>
      <c r="JQ89" s="152"/>
      <c r="JR89" s="152"/>
      <c r="JS89" s="152"/>
      <c r="JT89" s="152"/>
      <c r="JU89" s="152"/>
      <c r="JV89" s="152"/>
      <c r="JW89" s="152"/>
      <c r="JX89" s="152"/>
      <c r="JY89" s="152"/>
      <c r="JZ89" s="152"/>
      <c r="KA89" s="152"/>
      <c r="KB89" s="152"/>
      <c r="KC89" s="152"/>
      <c r="KD89" s="152"/>
      <c r="KE89" s="152"/>
      <c r="KF89" s="152"/>
      <c r="KG89" s="152"/>
      <c r="KH89" s="152"/>
      <c r="KI89" s="152"/>
      <c r="KJ89" s="152"/>
      <c r="KK89" s="152"/>
      <c r="KL89" s="152"/>
      <c r="KM89" s="152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【119.03】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【25.49】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【420.52】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【238.81】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【115.00】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【18.60】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【55.21】</v>
      </c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0" t="str">
        <f>データ!DC6</f>
        <v>【77.39】</v>
      </c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0" t="str">
        <f>データ!DN6</f>
        <v>【59.23】</v>
      </c>
      <c r="HL90" s="151"/>
      <c r="HM90" s="151"/>
      <c r="HN90" s="151"/>
      <c r="HO90" s="151"/>
      <c r="HP90" s="151"/>
      <c r="HQ90" s="151"/>
      <c r="HR90" s="151"/>
      <c r="HS90" s="151"/>
      <c r="HT90" s="151"/>
      <c r="HU90" s="151"/>
      <c r="HV90" s="151"/>
      <c r="HW90" s="151"/>
      <c r="HX90" s="151"/>
      <c r="HY90" s="151"/>
      <c r="HZ90" s="151"/>
      <c r="IA90" s="151"/>
      <c r="IB90" s="151"/>
      <c r="IC90" s="151"/>
      <c r="ID90" s="151"/>
      <c r="IE90" s="151"/>
      <c r="IF90" s="151"/>
      <c r="IG90" s="151"/>
      <c r="IH90" s="151"/>
      <c r="II90" s="151"/>
      <c r="IJ90" s="151"/>
      <c r="IK90" s="151"/>
      <c r="IL90" s="150" t="str">
        <f>データ!DY6</f>
        <v>【47.77】</v>
      </c>
      <c r="IM90" s="151"/>
      <c r="IN90" s="151"/>
      <c r="IO90" s="151"/>
      <c r="IP90" s="151"/>
      <c r="IQ90" s="151"/>
      <c r="IR90" s="151"/>
      <c r="IS90" s="151"/>
      <c r="IT90" s="151"/>
      <c r="IU90" s="151"/>
      <c r="IV90" s="151"/>
      <c r="IW90" s="151"/>
      <c r="IX90" s="151"/>
      <c r="IY90" s="151"/>
      <c r="IZ90" s="151"/>
      <c r="JA90" s="151"/>
      <c r="JB90" s="151"/>
      <c r="JC90" s="151"/>
      <c r="JD90" s="151"/>
      <c r="JE90" s="151"/>
      <c r="JF90" s="151"/>
      <c r="JG90" s="151"/>
      <c r="JH90" s="151"/>
      <c r="JI90" s="151"/>
      <c r="JJ90" s="151"/>
      <c r="JK90" s="151"/>
      <c r="JL90" s="151"/>
      <c r="JM90" s="150" t="str">
        <f>データ!EJ6</f>
        <v>【0.34】</v>
      </c>
      <c r="JN90" s="151"/>
      <c r="JO90" s="151"/>
      <c r="JP90" s="151"/>
      <c r="JQ90" s="151"/>
      <c r="JR90" s="151"/>
      <c r="JS90" s="151"/>
      <c r="JT90" s="151"/>
      <c r="JU90" s="151"/>
      <c r="JV90" s="151"/>
      <c r="JW90" s="151"/>
      <c r="JX90" s="151"/>
      <c r="JY90" s="151"/>
      <c r="JZ90" s="151"/>
      <c r="KA90" s="151"/>
      <c r="KB90" s="151"/>
      <c r="KC90" s="151"/>
      <c r="KD90" s="151"/>
      <c r="KE90" s="151"/>
      <c r="KF90" s="151"/>
      <c r="KG90" s="151"/>
      <c r="KH90" s="151"/>
      <c r="KI90" s="151"/>
      <c r="KJ90" s="151"/>
      <c r="KK90" s="151"/>
      <c r="KL90" s="151"/>
      <c r="KM90" s="15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8Gbck2uBwy51KeSImMivi/PytbV+73Mxh0etZFlTY0pL09tvXFFi8OrUHqB5+4i80N9jdectSMs374iOWQE1NA==" saltValue="4I6IDBqIhCZZ4RpLdXpRwQ==" spinCount="100000" sheet="1" objects="1" scenarios="1" formatCells="0" formatColumns="0" formatRows="0"/>
  <mergeCells count="285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7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39</v>
      </c>
    </row>
    <row r="2" spans="1:140" x14ac:dyDescent="0.15">
      <c r="A2" s="45" t="s">
        <v>40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41</v>
      </c>
      <c r="B3" s="46" t="s">
        <v>42</v>
      </c>
      <c r="C3" s="46" t="s">
        <v>43</v>
      </c>
      <c r="D3" s="46" t="s">
        <v>44</v>
      </c>
      <c r="E3" s="46" t="s">
        <v>45</v>
      </c>
      <c r="F3" s="46" t="s">
        <v>46</v>
      </c>
      <c r="G3" s="46" t="s">
        <v>47</v>
      </c>
      <c r="H3" s="154" t="s">
        <v>48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49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50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51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52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53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54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55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56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57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58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59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60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61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62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63</v>
      </c>
      <c r="B5" s="48"/>
      <c r="C5" s="48"/>
      <c r="D5" s="48"/>
      <c r="E5" s="48"/>
      <c r="F5" s="48"/>
      <c r="G5" s="48"/>
      <c r="H5" s="49" t="s">
        <v>64</v>
      </c>
      <c r="I5" s="49" t="s">
        <v>65</v>
      </c>
      <c r="J5" s="49" t="s">
        <v>66</v>
      </c>
      <c r="K5" s="49" t="s">
        <v>67</v>
      </c>
      <c r="L5" s="49" t="s">
        <v>68</v>
      </c>
      <c r="M5" s="49" t="s">
        <v>69</v>
      </c>
      <c r="N5" s="49" t="s">
        <v>70</v>
      </c>
      <c r="O5" s="49" t="s">
        <v>71</v>
      </c>
      <c r="P5" s="49" t="s">
        <v>72</v>
      </c>
      <c r="Q5" s="49" t="s">
        <v>73</v>
      </c>
      <c r="R5" s="49" t="s">
        <v>74</v>
      </c>
      <c r="S5" s="49" t="s">
        <v>75</v>
      </c>
      <c r="T5" s="49" t="s">
        <v>76</v>
      </c>
      <c r="U5" s="49" t="s">
        <v>77</v>
      </c>
      <c r="V5" s="49" t="s">
        <v>78</v>
      </c>
      <c r="W5" s="49" t="s">
        <v>79</v>
      </c>
      <c r="X5" s="49" t="s">
        <v>80</v>
      </c>
      <c r="Y5" s="49" t="s">
        <v>81</v>
      </c>
      <c r="Z5" s="49" t="s">
        <v>82</v>
      </c>
      <c r="AA5" s="49" t="s">
        <v>83</v>
      </c>
      <c r="AB5" s="49" t="s">
        <v>84</v>
      </c>
      <c r="AC5" s="49" t="s">
        <v>85</v>
      </c>
      <c r="AD5" s="49" t="s">
        <v>86</v>
      </c>
      <c r="AE5" s="49" t="s">
        <v>76</v>
      </c>
      <c r="AF5" s="49" t="s">
        <v>77</v>
      </c>
      <c r="AG5" s="49" t="s">
        <v>78</v>
      </c>
      <c r="AH5" s="49" t="s">
        <v>79</v>
      </c>
      <c r="AI5" s="49" t="s">
        <v>80</v>
      </c>
      <c r="AJ5" s="49" t="s">
        <v>81</v>
      </c>
      <c r="AK5" s="49" t="s">
        <v>82</v>
      </c>
      <c r="AL5" s="49" t="s">
        <v>83</v>
      </c>
      <c r="AM5" s="49" t="s">
        <v>84</v>
      </c>
      <c r="AN5" s="49" t="s">
        <v>85</v>
      </c>
      <c r="AO5" s="49" t="s">
        <v>87</v>
      </c>
      <c r="AP5" s="49" t="s">
        <v>76</v>
      </c>
      <c r="AQ5" s="49" t="s">
        <v>77</v>
      </c>
      <c r="AR5" s="49" t="s">
        <v>78</v>
      </c>
      <c r="AS5" s="49" t="s">
        <v>79</v>
      </c>
      <c r="AT5" s="49" t="s">
        <v>80</v>
      </c>
      <c r="AU5" s="49" t="s">
        <v>81</v>
      </c>
      <c r="AV5" s="49" t="s">
        <v>82</v>
      </c>
      <c r="AW5" s="49" t="s">
        <v>83</v>
      </c>
      <c r="AX5" s="49" t="s">
        <v>84</v>
      </c>
      <c r="AY5" s="49" t="s">
        <v>85</v>
      </c>
      <c r="AZ5" s="49" t="s">
        <v>87</v>
      </c>
      <c r="BA5" s="49" t="s">
        <v>76</v>
      </c>
      <c r="BB5" s="49" t="s">
        <v>77</v>
      </c>
      <c r="BC5" s="49" t="s">
        <v>78</v>
      </c>
      <c r="BD5" s="49" t="s">
        <v>79</v>
      </c>
      <c r="BE5" s="49" t="s">
        <v>80</v>
      </c>
      <c r="BF5" s="49" t="s">
        <v>81</v>
      </c>
      <c r="BG5" s="49" t="s">
        <v>82</v>
      </c>
      <c r="BH5" s="49" t="s">
        <v>83</v>
      </c>
      <c r="BI5" s="49" t="s">
        <v>84</v>
      </c>
      <c r="BJ5" s="49" t="s">
        <v>85</v>
      </c>
      <c r="BK5" s="49" t="s">
        <v>87</v>
      </c>
      <c r="BL5" s="49" t="s">
        <v>76</v>
      </c>
      <c r="BM5" s="49" t="s">
        <v>77</v>
      </c>
      <c r="BN5" s="49" t="s">
        <v>78</v>
      </c>
      <c r="BO5" s="49" t="s">
        <v>79</v>
      </c>
      <c r="BP5" s="49" t="s">
        <v>80</v>
      </c>
      <c r="BQ5" s="49" t="s">
        <v>81</v>
      </c>
      <c r="BR5" s="49" t="s">
        <v>82</v>
      </c>
      <c r="BS5" s="49" t="s">
        <v>83</v>
      </c>
      <c r="BT5" s="49" t="s">
        <v>84</v>
      </c>
      <c r="BU5" s="49" t="s">
        <v>85</v>
      </c>
      <c r="BV5" s="49" t="s">
        <v>87</v>
      </c>
      <c r="BW5" s="49" t="s">
        <v>76</v>
      </c>
      <c r="BX5" s="49" t="s">
        <v>77</v>
      </c>
      <c r="BY5" s="49" t="s">
        <v>78</v>
      </c>
      <c r="BZ5" s="49" t="s">
        <v>79</v>
      </c>
      <c r="CA5" s="49" t="s">
        <v>80</v>
      </c>
      <c r="CB5" s="49" t="s">
        <v>81</v>
      </c>
      <c r="CC5" s="49" t="s">
        <v>82</v>
      </c>
      <c r="CD5" s="49" t="s">
        <v>83</v>
      </c>
      <c r="CE5" s="49" t="s">
        <v>84</v>
      </c>
      <c r="CF5" s="49" t="s">
        <v>85</v>
      </c>
      <c r="CG5" s="49" t="s">
        <v>87</v>
      </c>
      <c r="CH5" s="49" t="s">
        <v>76</v>
      </c>
      <c r="CI5" s="49" t="s">
        <v>77</v>
      </c>
      <c r="CJ5" s="49" t="s">
        <v>78</v>
      </c>
      <c r="CK5" s="49" t="s">
        <v>79</v>
      </c>
      <c r="CL5" s="49" t="s">
        <v>80</v>
      </c>
      <c r="CM5" s="49" t="s">
        <v>81</v>
      </c>
      <c r="CN5" s="49" t="s">
        <v>82</v>
      </c>
      <c r="CO5" s="49" t="s">
        <v>83</v>
      </c>
      <c r="CP5" s="49" t="s">
        <v>84</v>
      </c>
      <c r="CQ5" s="49" t="s">
        <v>85</v>
      </c>
      <c r="CR5" s="49" t="s">
        <v>87</v>
      </c>
      <c r="CS5" s="49" t="s">
        <v>76</v>
      </c>
      <c r="CT5" s="49" t="s">
        <v>77</v>
      </c>
      <c r="CU5" s="49" t="s">
        <v>78</v>
      </c>
      <c r="CV5" s="49" t="s">
        <v>79</v>
      </c>
      <c r="CW5" s="49" t="s">
        <v>80</v>
      </c>
      <c r="CX5" s="49" t="s">
        <v>81</v>
      </c>
      <c r="CY5" s="49" t="s">
        <v>82</v>
      </c>
      <c r="CZ5" s="49" t="s">
        <v>83</v>
      </c>
      <c r="DA5" s="49" t="s">
        <v>84</v>
      </c>
      <c r="DB5" s="49" t="s">
        <v>85</v>
      </c>
      <c r="DC5" s="49" t="s">
        <v>87</v>
      </c>
      <c r="DD5" s="49" t="s">
        <v>76</v>
      </c>
      <c r="DE5" s="49" t="s">
        <v>77</v>
      </c>
      <c r="DF5" s="49" t="s">
        <v>78</v>
      </c>
      <c r="DG5" s="49" t="s">
        <v>79</v>
      </c>
      <c r="DH5" s="49" t="s">
        <v>80</v>
      </c>
      <c r="DI5" s="49" t="s">
        <v>81</v>
      </c>
      <c r="DJ5" s="49" t="s">
        <v>82</v>
      </c>
      <c r="DK5" s="49" t="s">
        <v>83</v>
      </c>
      <c r="DL5" s="49" t="s">
        <v>84</v>
      </c>
      <c r="DM5" s="49" t="s">
        <v>85</v>
      </c>
      <c r="DN5" s="49" t="s">
        <v>87</v>
      </c>
      <c r="DO5" s="49" t="s">
        <v>76</v>
      </c>
      <c r="DP5" s="49" t="s">
        <v>77</v>
      </c>
      <c r="DQ5" s="49" t="s">
        <v>78</v>
      </c>
      <c r="DR5" s="49" t="s">
        <v>79</v>
      </c>
      <c r="DS5" s="49" t="s">
        <v>80</v>
      </c>
      <c r="DT5" s="49" t="s">
        <v>81</v>
      </c>
      <c r="DU5" s="49" t="s">
        <v>82</v>
      </c>
      <c r="DV5" s="49" t="s">
        <v>83</v>
      </c>
      <c r="DW5" s="49" t="s">
        <v>84</v>
      </c>
      <c r="DX5" s="49" t="s">
        <v>85</v>
      </c>
      <c r="DY5" s="49" t="s">
        <v>87</v>
      </c>
      <c r="DZ5" s="49" t="s">
        <v>76</v>
      </c>
      <c r="EA5" s="49" t="s">
        <v>77</v>
      </c>
      <c r="EB5" s="49" t="s">
        <v>78</v>
      </c>
      <c r="EC5" s="49" t="s">
        <v>79</v>
      </c>
      <c r="ED5" s="49" t="s">
        <v>80</v>
      </c>
      <c r="EE5" s="49" t="s">
        <v>81</v>
      </c>
      <c r="EF5" s="49" t="s">
        <v>82</v>
      </c>
      <c r="EG5" s="49" t="s">
        <v>83</v>
      </c>
      <c r="EH5" s="49" t="s">
        <v>84</v>
      </c>
      <c r="EI5" s="49" t="s">
        <v>85</v>
      </c>
      <c r="EJ5" s="49" t="s">
        <v>87</v>
      </c>
    </row>
    <row r="6" spans="1:140" s="53" customFormat="1" x14ac:dyDescent="0.15">
      <c r="A6" s="45" t="s">
        <v>88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151.49</v>
      </c>
      <c r="U6" s="52">
        <f>U7</f>
        <v>143.88</v>
      </c>
      <c r="V6" s="52">
        <f>V7</f>
        <v>126.82</v>
      </c>
      <c r="W6" s="52">
        <f>W7</f>
        <v>129.69999999999999</v>
      </c>
      <c r="X6" s="52">
        <f t="shared" si="3"/>
        <v>132.83000000000001</v>
      </c>
      <c r="Y6" s="52">
        <f t="shared" si="3"/>
        <v>118.03</v>
      </c>
      <c r="Z6" s="52">
        <f t="shared" si="3"/>
        <v>120</v>
      </c>
      <c r="AA6" s="52">
        <f t="shared" si="3"/>
        <v>113.67</v>
      </c>
      <c r="AB6" s="52">
        <f t="shared" si="3"/>
        <v>110.79</v>
      </c>
      <c r="AC6" s="52">
        <f t="shared" si="3"/>
        <v>108.76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101.87</v>
      </c>
      <c r="AK6" s="52">
        <f t="shared" si="3"/>
        <v>115.82</v>
      </c>
      <c r="AL6" s="52">
        <f t="shared" si="3"/>
        <v>118.97</v>
      </c>
      <c r="AM6" s="52">
        <f t="shared" si="3"/>
        <v>121.15</v>
      </c>
      <c r="AN6" s="52">
        <f t="shared" si="3"/>
        <v>125.8</v>
      </c>
      <c r="AO6" s="50" t="str">
        <f>IF(AO7="-","【-】","【"&amp;SUBSTITUTE(TEXT(AO7,"#,##0.00"),"-","△")&amp;"】")</f>
        <v>【25.49】</v>
      </c>
      <c r="AP6" s="52">
        <f t="shared" si="3"/>
        <v>214.64</v>
      </c>
      <c r="AQ6" s="52">
        <f>AQ7</f>
        <v>224.13</v>
      </c>
      <c r="AR6" s="52">
        <f>AR7</f>
        <v>208.5</v>
      </c>
      <c r="AS6" s="52">
        <f>AS7</f>
        <v>204.57</v>
      </c>
      <c r="AT6" s="52">
        <f t="shared" si="3"/>
        <v>203.39</v>
      </c>
      <c r="AU6" s="52">
        <f t="shared" si="3"/>
        <v>742.59</v>
      </c>
      <c r="AV6" s="52">
        <f t="shared" si="3"/>
        <v>549.77</v>
      </c>
      <c r="AW6" s="52">
        <f t="shared" si="3"/>
        <v>730.25</v>
      </c>
      <c r="AX6" s="52">
        <f t="shared" si="3"/>
        <v>868.31</v>
      </c>
      <c r="AY6" s="52">
        <f t="shared" si="3"/>
        <v>732.52</v>
      </c>
      <c r="AZ6" s="50" t="str">
        <f>IF(AZ7="-","【-】","【"&amp;SUBSTITUTE(TEXT(AZ7,"#,##0.00"),"-","△")&amp;"】")</f>
        <v>【420.52】</v>
      </c>
      <c r="BA6" s="52">
        <f t="shared" si="3"/>
        <v>637.80999999999995</v>
      </c>
      <c r="BB6" s="52">
        <f>BB7</f>
        <v>370.07</v>
      </c>
      <c r="BC6" s="52">
        <f>BC7</f>
        <v>361.1</v>
      </c>
      <c r="BD6" s="52">
        <f>BD7</f>
        <v>306.54000000000002</v>
      </c>
      <c r="BE6" s="52">
        <f t="shared" si="3"/>
        <v>238.12</v>
      </c>
      <c r="BF6" s="52">
        <f t="shared" si="3"/>
        <v>430.97</v>
      </c>
      <c r="BG6" s="52">
        <f t="shared" si="3"/>
        <v>536.28</v>
      </c>
      <c r="BH6" s="52">
        <f t="shared" si="3"/>
        <v>514.66</v>
      </c>
      <c r="BI6" s="52">
        <f t="shared" si="3"/>
        <v>504.81</v>
      </c>
      <c r="BJ6" s="52">
        <f t="shared" si="3"/>
        <v>498.01</v>
      </c>
      <c r="BK6" s="50" t="str">
        <f>IF(BK7="-","【-】","【"&amp;SUBSTITUTE(TEXT(BK7,"#,##0.00"),"-","△")&amp;"】")</f>
        <v>【238.81】</v>
      </c>
      <c r="BL6" s="52">
        <f t="shared" si="3"/>
        <v>107.49</v>
      </c>
      <c r="BM6" s="52">
        <f>BM7</f>
        <v>150.80000000000001</v>
      </c>
      <c r="BN6" s="52">
        <f>BN7</f>
        <v>130.88999999999999</v>
      </c>
      <c r="BO6" s="52">
        <f>BO7</f>
        <v>134.49</v>
      </c>
      <c r="BP6" s="52">
        <f t="shared" si="3"/>
        <v>133.36000000000001</v>
      </c>
      <c r="BQ6" s="52">
        <f t="shared" si="3"/>
        <v>100.16</v>
      </c>
      <c r="BR6" s="52">
        <f t="shared" si="3"/>
        <v>100.54</v>
      </c>
      <c r="BS6" s="52">
        <f t="shared" si="3"/>
        <v>95.99</v>
      </c>
      <c r="BT6" s="52">
        <f t="shared" si="3"/>
        <v>94.91</v>
      </c>
      <c r="BU6" s="52">
        <f t="shared" si="3"/>
        <v>90.22</v>
      </c>
      <c r="BV6" s="50" t="str">
        <f>IF(BV7="-","【-】","【"&amp;SUBSTITUTE(TEXT(BV7,"#,##0.00"),"-","△")&amp;"】")</f>
        <v>【115.00】</v>
      </c>
      <c r="BW6" s="52">
        <f t="shared" si="3"/>
        <v>43.37</v>
      </c>
      <c r="BX6" s="52">
        <f>BX7</f>
        <v>46.28</v>
      </c>
      <c r="BY6" s="52">
        <f>BY7</f>
        <v>44.99</v>
      </c>
      <c r="BZ6" s="52">
        <f>BZ7</f>
        <v>42.09</v>
      </c>
      <c r="CA6" s="52">
        <f t="shared" si="3"/>
        <v>40.5</v>
      </c>
      <c r="CB6" s="52">
        <f t="shared" si="3"/>
        <v>42.5</v>
      </c>
      <c r="CC6" s="52">
        <f t="shared" si="3"/>
        <v>42.19</v>
      </c>
      <c r="CD6" s="52">
        <f t="shared" si="3"/>
        <v>44.55</v>
      </c>
      <c r="CE6" s="52">
        <f t="shared" si="3"/>
        <v>47.36</v>
      </c>
      <c r="CF6" s="52">
        <f t="shared" ref="CF6" si="4">CF7</f>
        <v>49.94</v>
      </c>
      <c r="CG6" s="50" t="str">
        <f>IF(CG7="-","【-】","【"&amp;SUBSTITUTE(TEXT(CG7,"#,##0.00"),"-","△")&amp;"】")</f>
        <v>【18.60】</v>
      </c>
      <c r="CH6" s="52">
        <f t="shared" ref="CH6:CQ6" si="5">CH7</f>
        <v>25.72</v>
      </c>
      <c r="CI6" s="52">
        <f>CI7</f>
        <v>26.09</v>
      </c>
      <c r="CJ6" s="52">
        <f>CJ7</f>
        <v>26.77</v>
      </c>
      <c r="CK6" s="52">
        <f>CK7</f>
        <v>27.93</v>
      </c>
      <c r="CL6" s="52">
        <f t="shared" si="5"/>
        <v>28.8</v>
      </c>
      <c r="CM6" s="52">
        <f t="shared" si="5"/>
        <v>35.909999999999997</v>
      </c>
      <c r="CN6" s="52">
        <f t="shared" si="5"/>
        <v>35.54</v>
      </c>
      <c r="CO6" s="52">
        <f t="shared" si="5"/>
        <v>35.24</v>
      </c>
      <c r="CP6" s="52">
        <f t="shared" si="5"/>
        <v>35.22</v>
      </c>
      <c r="CQ6" s="52">
        <f t="shared" si="5"/>
        <v>34.92</v>
      </c>
      <c r="CR6" s="50" t="str">
        <f>IF(CR7="-","【-】","【"&amp;SUBSTITUTE(TEXT(CR7,"#,##0.00"),"-","△")&amp;"】")</f>
        <v>【55.21】</v>
      </c>
      <c r="CS6" s="52">
        <f t="shared" ref="CS6:DB6" si="6">CS7</f>
        <v>32.340000000000003</v>
      </c>
      <c r="CT6" s="52">
        <f>CT7</f>
        <v>33.07</v>
      </c>
      <c r="CU6" s="52">
        <f>CU7</f>
        <v>35.53</v>
      </c>
      <c r="CV6" s="52">
        <f>CV7</f>
        <v>38.85</v>
      </c>
      <c r="CW6" s="52">
        <f t="shared" si="6"/>
        <v>41.8</v>
      </c>
      <c r="CX6" s="52">
        <f t="shared" si="6"/>
        <v>52.54</v>
      </c>
      <c r="CY6" s="52">
        <f t="shared" si="6"/>
        <v>50.81</v>
      </c>
      <c r="CZ6" s="52">
        <f t="shared" si="6"/>
        <v>50.28</v>
      </c>
      <c r="DA6" s="52">
        <f t="shared" si="6"/>
        <v>51.42</v>
      </c>
      <c r="DB6" s="52">
        <f t="shared" si="6"/>
        <v>50.9</v>
      </c>
      <c r="DC6" s="50" t="str">
        <f>IF(DC7="-","【-】","【"&amp;SUBSTITUTE(TEXT(DC7,"#,##0.00"),"-","△")&amp;"】")</f>
        <v>【77.39】</v>
      </c>
      <c r="DD6" s="52">
        <f t="shared" ref="DD6:DM6" si="7">DD7</f>
        <v>29.62</v>
      </c>
      <c r="DE6" s="52">
        <f>DE7</f>
        <v>31.55</v>
      </c>
      <c r="DF6" s="52">
        <f>DF7</f>
        <v>33.42</v>
      </c>
      <c r="DG6" s="52">
        <f>DG7</f>
        <v>35.549999999999997</v>
      </c>
      <c r="DH6" s="52">
        <f t="shared" si="7"/>
        <v>37.71</v>
      </c>
      <c r="DI6" s="52">
        <f t="shared" si="7"/>
        <v>53.92</v>
      </c>
      <c r="DJ6" s="52">
        <f t="shared" si="7"/>
        <v>53.32</v>
      </c>
      <c r="DK6" s="52">
        <f t="shared" si="7"/>
        <v>53.4</v>
      </c>
      <c r="DL6" s="52">
        <f t="shared" si="7"/>
        <v>53.49</v>
      </c>
      <c r="DM6" s="52">
        <f t="shared" si="7"/>
        <v>54.3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3.4</v>
      </c>
      <c r="DU6" s="52">
        <f t="shared" si="8"/>
        <v>3.56</v>
      </c>
      <c r="DV6" s="52">
        <f t="shared" si="8"/>
        <v>3.46</v>
      </c>
      <c r="DW6" s="52">
        <f t="shared" si="8"/>
        <v>3.28</v>
      </c>
      <c r="DX6" s="52">
        <f t="shared" si="8"/>
        <v>4.66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0.19</v>
      </c>
      <c r="EF6" s="52">
        <f t="shared" si="9"/>
        <v>0.06</v>
      </c>
      <c r="EG6" s="52">
        <f t="shared" si="9"/>
        <v>0.13</v>
      </c>
      <c r="EH6" s="52">
        <f t="shared" si="9"/>
        <v>0.02</v>
      </c>
      <c r="EI6" s="52">
        <f t="shared" si="9"/>
        <v>0.06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89</v>
      </c>
      <c r="C7" s="54" t="s">
        <v>90</v>
      </c>
      <c r="D7" s="54" t="s">
        <v>91</v>
      </c>
      <c r="E7" s="54" t="s">
        <v>92</v>
      </c>
      <c r="F7" s="54" t="s">
        <v>93</v>
      </c>
      <c r="G7" s="54" t="s">
        <v>94</v>
      </c>
      <c r="H7" s="54" t="s">
        <v>95</v>
      </c>
      <c r="I7" s="54" t="s">
        <v>96</v>
      </c>
      <c r="J7" s="54" t="s">
        <v>97</v>
      </c>
      <c r="K7" s="55">
        <v>9760</v>
      </c>
      <c r="L7" s="54" t="s">
        <v>98</v>
      </c>
      <c r="M7" s="55">
        <v>1</v>
      </c>
      <c r="N7" s="55">
        <v>2811</v>
      </c>
      <c r="O7" s="56" t="s">
        <v>99</v>
      </c>
      <c r="P7" s="56">
        <v>62.2</v>
      </c>
      <c r="Q7" s="55">
        <v>12</v>
      </c>
      <c r="R7" s="55">
        <v>4080</v>
      </c>
      <c r="S7" s="54" t="s">
        <v>100</v>
      </c>
      <c r="T7" s="57">
        <v>151.49</v>
      </c>
      <c r="U7" s="57">
        <v>143.88</v>
      </c>
      <c r="V7" s="57">
        <v>126.82</v>
      </c>
      <c r="W7" s="57">
        <v>129.69999999999999</v>
      </c>
      <c r="X7" s="57">
        <v>132.83000000000001</v>
      </c>
      <c r="Y7" s="57">
        <v>118.03</v>
      </c>
      <c r="Z7" s="57">
        <v>120</v>
      </c>
      <c r="AA7" s="57">
        <v>113.67</v>
      </c>
      <c r="AB7" s="57">
        <v>110.79</v>
      </c>
      <c r="AC7" s="58">
        <v>108.76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101.87</v>
      </c>
      <c r="AK7" s="57">
        <v>115.82</v>
      </c>
      <c r="AL7" s="57">
        <v>118.97</v>
      </c>
      <c r="AM7" s="57">
        <v>121.15</v>
      </c>
      <c r="AN7" s="57">
        <v>125.8</v>
      </c>
      <c r="AO7" s="57">
        <v>25.49</v>
      </c>
      <c r="AP7" s="57">
        <v>214.64</v>
      </c>
      <c r="AQ7" s="57">
        <v>224.13</v>
      </c>
      <c r="AR7" s="57">
        <v>208.5</v>
      </c>
      <c r="AS7" s="57">
        <v>204.57</v>
      </c>
      <c r="AT7" s="57">
        <v>203.39</v>
      </c>
      <c r="AU7" s="57">
        <v>742.59</v>
      </c>
      <c r="AV7" s="57">
        <v>549.77</v>
      </c>
      <c r="AW7" s="57">
        <v>730.25</v>
      </c>
      <c r="AX7" s="57">
        <v>868.31</v>
      </c>
      <c r="AY7" s="57">
        <v>732.52</v>
      </c>
      <c r="AZ7" s="57">
        <v>420.52</v>
      </c>
      <c r="BA7" s="57">
        <v>637.80999999999995</v>
      </c>
      <c r="BB7" s="57">
        <v>370.07</v>
      </c>
      <c r="BC7" s="57">
        <v>361.1</v>
      </c>
      <c r="BD7" s="57">
        <v>306.54000000000002</v>
      </c>
      <c r="BE7" s="57">
        <v>238.12</v>
      </c>
      <c r="BF7" s="57">
        <v>430.97</v>
      </c>
      <c r="BG7" s="57">
        <v>536.28</v>
      </c>
      <c r="BH7" s="57">
        <v>514.66</v>
      </c>
      <c r="BI7" s="57">
        <v>504.81</v>
      </c>
      <c r="BJ7" s="57">
        <v>498.01</v>
      </c>
      <c r="BK7" s="57">
        <v>238.81</v>
      </c>
      <c r="BL7" s="57">
        <v>107.49</v>
      </c>
      <c r="BM7" s="57">
        <v>150.80000000000001</v>
      </c>
      <c r="BN7" s="57">
        <v>130.88999999999999</v>
      </c>
      <c r="BO7" s="57">
        <v>134.49</v>
      </c>
      <c r="BP7" s="57">
        <v>133.36000000000001</v>
      </c>
      <c r="BQ7" s="57">
        <v>100.16</v>
      </c>
      <c r="BR7" s="57">
        <v>100.54</v>
      </c>
      <c r="BS7" s="57">
        <v>95.99</v>
      </c>
      <c r="BT7" s="57">
        <v>94.91</v>
      </c>
      <c r="BU7" s="57">
        <v>90.22</v>
      </c>
      <c r="BV7" s="57">
        <v>115</v>
      </c>
      <c r="BW7" s="57">
        <v>43.37</v>
      </c>
      <c r="BX7" s="57">
        <v>46.28</v>
      </c>
      <c r="BY7" s="57">
        <v>44.99</v>
      </c>
      <c r="BZ7" s="57">
        <v>42.09</v>
      </c>
      <c r="CA7" s="57">
        <v>40.5</v>
      </c>
      <c r="CB7" s="57">
        <v>42.5</v>
      </c>
      <c r="CC7" s="57">
        <v>42.19</v>
      </c>
      <c r="CD7" s="57">
        <v>44.55</v>
      </c>
      <c r="CE7" s="57">
        <v>47.36</v>
      </c>
      <c r="CF7" s="57">
        <v>49.94</v>
      </c>
      <c r="CG7" s="57">
        <v>18.600000000000001</v>
      </c>
      <c r="CH7" s="57">
        <v>25.72</v>
      </c>
      <c r="CI7" s="57">
        <v>26.09</v>
      </c>
      <c r="CJ7" s="57">
        <v>26.77</v>
      </c>
      <c r="CK7" s="57">
        <v>27.93</v>
      </c>
      <c r="CL7" s="57">
        <v>28.8</v>
      </c>
      <c r="CM7" s="57">
        <v>35.909999999999997</v>
      </c>
      <c r="CN7" s="57">
        <v>35.54</v>
      </c>
      <c r="CO7" s="57">
        <v>35.24</v>
      </c>
      <c r="CP7" s="57">
        <v>35.22</v>
      </c>
      <c r="CQ7" s="57">
        <v>34.92</v>
      </c>
      <c r="CR7" s="57">
        <v>55.21</v>
      </c>
      <c r="CS7" s="57">
        <v>32.340000000000003</v>
      </c>
      <c r="CT7" s="57">
        <v>33.07</v>
      </c>
      <c r="CU7" s="57">
        <v>35.53</v>
      </c>
      <c r="CV7" s="57">
        <v>38.85</v>
      </c>
      <c r="CW7" s="57">
        <v>41.8</v>
      </c>
      <c r="CX7" s="57">
        <v>52.54</v>
      </c>
      <c r="CY7" s="57">
        <v>50.81</v>
      </c>
      <c r="CZ7" s="57">
        <v>50.28</v>
      </c>
      <c r="DA7" s="57">
        <v>51.42</v>
      </c>
      <c r="DB7" s="57">
        <v>50.9</v>
      </c>
      <c r="DC7" s="57">
        <v>77.39</v>
      </c>
      <c r="DD7" s="57">
        <v>29.62</v>
      </c>
      <c r="DE7" s="57">
        <v>31.55</v>
      </c>
      <c r="DF7" s="57">
        <v>33.42</v>
      </c>
      <c r="DG7" s="57">
        <v>35.549999999999997</v>
      </c>
      <c r="DH7" s="57">
        <v>37.71</v>
      </c>
      <c r="DI7" s="57">
        <v>53.92</v>
      </c>
      <c r="DJ7" s="57">
        <v>53.32</v>
      </c>
      <c r="DK7" s="57">
        <v>53.4</v>
      </c>
      <c r="DL7" s="57">
        <v>53.49</v>
      </c>
      <c r="DM7" s="57">
        <v>54.3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3.4</v>
      </c>
      <c r="DU7" s="57">
        <v>3.56</v>
      </c>
      <c r="DV7" s="57">
        <v>3.46</v>
      </c>
      <c r="DW7" s="57">
        <v>3.28</v>
      </c>
      <c r="DX7" s="57">
        <v>4.66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0.19</v>
      </c>
      <c r="EF7" s="57">
        <v>0.06</v>
      </c>
      <c r="EG7" s="57">
        <v>0.13</v>
      </c>
      <c r="EH7" s="57">
        <v>0.02</v>
      </c>
      <c r="EI7" s="57">
        <v>0.06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101</v>
      </c>
      <c r="C9" s="60" t="s">
        <v>102</v>
      </c>
      <c r="D9" s="60" t="s">
        <v>103</v>
      </c>
      <c r="E9" s="60" t="s">
        <v>104</v>
      </c>
      <c r="F9" s="60" t="s">
        <v>105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42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151.49</v>
      </c>
      <c r="V11" s="65">
        <f>IF(U6="-",NA(),U6)</f>
        <v>143.88</v>
      </c>
      <c r="W11" s="65">
        <f>IF(V6="-",NA(),V6)</f>
        <v>126.82</v>
      </c>
      <c r="X11" s="65">
        <f>IF(W6="-",NA(),W6)</f>
        <v>129.69999999999999</v>
      </c>
      <c r="Y11" s="65">
        <f>IF(X6="-",NA(),X6)</f>
        <v>132.83000000000001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214.64</v>
      </c>
      <c r="AR11" s="65">
        <f>IF(AQ6="-",NA(),AQ6)</f>
        <v>224.13</v>
      </c>
      <c r="AS11" s="65">
        <f>IF(AR6="-",NA(),AR6)</f>
        <v>208.5</v>
      </c>
      <c r="AT11" s="65">
        <f>IF(AS6="-",NA(),AS6)</f>
        <v>204.57</v>
      </c>
      <c r="AU11" s="65">
        <f>IF(AT6="-",NA(),AT6)</f>
        <v>203.39</v>
      </c>
      <c r="BA11" s="64" t="s">
        <v>23</v>
      </c>
      <c r="BB11" s="65">
        <f>IF(BA6="-",NA(),BA6)</f>
        <v>637.80999999999995</v>
      </c>
      <c r="BC11" s="65">
        <f>IF(BB6="-",NA(),BB6)</f>
        <v>370.07</v>
      </c>
      <c r="BD11" s="65">
        <f>IF(BC6="-",NA(),BC6)</f>
        <v>361.1</v>
      </c>
      <c r="BE11" s="65">
        <f>IF(BD6="-",NA(),BD6)</f>
        <v>306.54000000000002</v>
      </c>
      <c r="BF11" s="65">
        <f>IF(BE6="-",NA(),BE6)</f>
        <v>238.12</v>
      </c>
      <c r="BL11" s="64" t="s">
        <v>23</v>
      </c>
      <c r="BM11" s="65">
        <f>IF(BL6="-",NA(),BL6)</f>
        <v>107.49</v>
      </c>
      <c r="BN11" s="65">
        <f>IF(BM6="-",NA(),BM6)</f>
        <v>150.80000000000001</v>
      </c>
      <c r="BO11" s="65">
        <f>IF(BN6="-",NA(),BN6)</f>
        <v>130.88999999999999</v>
      </c>
      <c r="BP11" s="65">
        <f>IF(BO6="-",NA(),BO6)</f>
        <v>134.49</v>
      </c>
      <c r="BQ11" s="65">
        <f>IF(BP6="-",NA(),BP6)</f>
        <v>133.36000000000001</v>
      </c>
      <c r="BW11" s="64" t="s">
        <v>23</v>
      </c>
      <c r="BX11" s="65">
        <f>IF(BW6="-",NA(),BW6)</f>
        <v>43.37</v>
      </c>
      <c r="BY11" s="65">
        <f>IF(BX6="-",NA(),BX6)</f>
        <v>46.28</v>
      </c>
      <c r="BZ11" s="65">
        <f>IF(BY6="-",NA(),BY6)</f>
        <v>44.99</v>
      </c>
      <c r="CA11" s="65">
        <f>IF(BZ6="-",NA(),BZ6)</f>
        <v>42.09</v>
      </c>
      <c r="CB11" s="65">
        <f>IF(CA6="-",NA(),CA6)</f>
        <v>40.5</v>
      </c>
      <c r="CH11" s="64" t="s">
        <v>23</v>
      </c>
      <c r="CI11" s="65">
        <f>IF(CH6="-",NA(),CH6)</f>
        <v>25.72</v>
      </c>
      <c r="CJ11" s="65">
        <f>IF(CI6="-",NA(),CI6)</f>
        <v>26.09</v>
      </c>
      <c r="CK11" s="65">
        <f>IF(CJ6="-",NA(),CJ6)</f>
        <v>26.77</v>
      </c>
      <c r="CL11" s="65">
        <f>IF(CK6="-",NA(),CK6)</f>
        <v>27.93</v>
      </c>
      <c r="CM11" s="65">
        <f>IF(CL6="-",NA(),CL6)</f>
        <v>28.8</v>
      </c>
      <c r="CS11" s="64" t="s">
        <v>23</v>
      </c>
      <c r="CT11" s="65">
        <f>IF(CS6="-",NA(),CS6)</f>
        <v>32.340000000000003</v>
      </c>
      <c r="CU11" s="65">
        <f>IF(CT6="-",NA(),CT6)</f>
        <v>33.07</v>
      </c>
      <c r="CV11" s="65">
        <f>IF(CU6="-",NA(),CU6)</f>
        <v>35.53</v>
      </c>
      <c r="CW11" s="65">
        <f>IF(CV6="-",NA(),CV6)</f>
        <v>38.85</v>
      </c>
      <c r="CX11" s="65">
        <f>IF(CW6="-",NA(),CW6)</f>
        <v>41.8</v>
      </c>
      <c r="DD11" s="64" t="s">
        <v>23</v>
      </c>
      <c r="DE11" s="65">
        <f>IF(DD6="-",NA(),DD6)</f>
        <v>29.62</v>
      </c>
      <c r="DF11" s="65">
        <f>IF(DE6="-",NA(),DE6)</f>
        <v>31.55</v>
      </c>
      <c r="DG11" s="65">
        <f>IF(DF6="-",NA(),DF6)</f>
        <v>33.42</v>
      </c>
      <c r="DH11" s="65">
        <f>IF(DG6="-",NA(),DG6)</f>
        <v>35.549999999999997</v>
      </c>
      <c r="DI11" s="65">
        <f>IF(DH6="-",NA(),DH6)</f>
        <v>37.71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118.03</v>
      </c>
      <c r="V12" s="65">
        <f>IF(Z6="-",NA(),Z6)</f>
        <v>120</v>
      </c>
      <c r="W12" s="65">
        <f>IF(AA6="-",NA(),AA6)</f>
        <v>113.67</v>
      </c>
      <c r="X12" s="65">
        <f>IF(AB6="-",NA(),AB6)</f>
        <v>110.79</v>
      </c>
      <c r="Y12" s="65">
        <f>IF(AC6="-",NA(),AC6)</f>
        <v>108.76</v>
      </c>
      <c r="AE12" s="64" t="s">
        <v>24</v>
      </c>
      <c r="AF12" s="65">
        <f>IF(AJ6="-",NA(),AJ6)</f>
        <v>101.87</v>
      </c>
      <c r="AG12" s="65">
        <f t="shared" ref="AG12:AJ12" si="10">IF(AK6="-",NA(),AK6)</f>
        <v>115.82</v>
      </c>
      <c r="AH12" s="65">
        <f t="shared" si="10"/>
        <v>118.97</v>
      </c>
      <c r="AI12" s="65">
        <f t="shared" si="10"/>
        <v>121.15</v>
      </c>
      <c r="AJ12" s="65">
        <f t="shared" si="10"/>
        <v>125.8</v>
      </c>
      <c r="AP12" s="64" t="s">
        <v>24</v>
      </c>
      <c r="AQ12" s="65">
        <f>IF(AU6="-",NA(),AU6)</f>
        <v>742.59</v>
      </c>
      <c r="AR12" s="65">
        <f t="shared" ref="AR12:AU12" si="11">IF(AV6="-",NA(),AV6)</f>
        <v>549.77</v>
      </c>
      <c r="AS12" s="65">
        <f t="shared" si="11"/>
        <v>730.25</v>
      </c>
      <c r="AT12" s="65">
        <f t="shared" si="11"/>
        <v>868.31</v>
      </c>
      <c r="AU12" s="65">
        <f t="shared" si="11"/>
        <v>732.52</v>
      </c>
      <c r="BA12" s="64" t="s">
        <v>24</v>
      </c>
      <c r="BB12" s="65">
        <f>IF(BF6="-",NA(),BF6)</f>
        <v>430.97</v>
      </c>
      <c r="BC12" s="65">
        <f t="shared" ref="BC12:BF12" si="12">IF(BG6="-",NA(),BG6)</f>
        <v>536.28</v>
      </c>
      <c r="BD12" s="65">
        <f t="shared" si="12"/>
        <v>514.66</v>
      </c>
      <c r="BE12" s="65">
        <f t="shared" si="12"/>
        <v>504.81</v>
      </c>
      <c r="BF12" s="65">
        <f t="shared" si="12"/>
        <v>498.01</v>
      </c>
      <c r="BL12" s="64" t="s">
        <v>24</v>
      </c>
      <c r="BM12" s="65">
        <f>IF(BQ6="-",NA(),BQ6)</f>
        <v>100.16</v>
      </c>
      <c r="BN12" s="65">
        <f t="shared" ref="BN12:BQ12" si="13">IF(BR6="-",NA(),BR6)</f>
        <v>100.54</v>
      </c>
      <c r="BO12" s="65">
        <f t="shared" si="13"/>
        <v>95.99</v>
      </c>
      <c r="BP12" s="65">
        <f t="shared" si="13"/>
        <v>94.91</v>
      </c>
      <c r="BQ12" s="65">
        <f t="shared" si="13"/>
        <v>90.22</v>
      </c>
      <c r="BW12" s="64" t="s">
        <v>24</v>
      </c>
      <c r="BX12" s="65">
        <f>IF(CB6="-",NA(),CB6)</f>
        <v>42.5</v>
      </c>
      <c r="BY12" s="65">
        <f t="shared" ref="BY12:CB12" si="14">IF(CC6="-",NA(),CC6)</f>
        <v>42.19</v>
      </c>
      <c r="BZ12" s="65">
        <f t="shared" si="14"/>
        <v>44.55</v>
      </c>
      <c r="CA12" s="65">
        <f t="shared" si="14"/>
        <v>47.36</v>
      </c>
      <c r="CB12" s="65">
        <f t="shared" si="14"/>
        <v>49.94</v>
      </c>
      <c r="CH12" s="64" t="s">
        <v>24</v>
      </c>
      <c r="CI12" s="65">
        <f>IF(CM6="-",NA(),CM6)</f>
        <v>35.909999999999997</v>
      </c>
      <c r="CJ12" s="65">
        <f t="shared" ref="CJ12:CM12" si="15">IF(CN6="-",NA(),CN6)</f>
        <v>35.54</v>
      </c>
      <c r="CK12" s="65">
        <f t="shared" si="15"/>
        <v>35.24</v>
      </c>
      <c r="CL12" s="65">
        <f t="shared" si="15"/>
        <v>35.22</v>
      </c>
      <c r="CM12" s="65">
        <f t="shared" si="15"/>
        <v>34.92</v>
      </c>
      <c r="CS12" s="64" t="s">
        <v>24</v>
      </c>
      <c r="CT12" s="65">
        <f>IF(CX6="-",NA(),CX6)</f>
        <v>52.54</v>
      </c>
      <c r="CU12" s="65">
        <f t="shared" ref="CU12:CX12" si="16">IF(CY6="-",NA(),CY6)</f>
        <v>50.81</v>
      </c>
      <c r="CV12" s="65">
        <f t="shared" si="16"/>
        <v>50.28</v>
      </c>
      <c r="CW12" s="65">
        <f t="shared" si="16"/>
        <v>51.42</v>
      </c>
      <c r="CX12" s="65">
        <f t="shared" si="16"/>
        <v>50.9</v>
      </c>
      <c r="DD12" s="64" t="s">
        <v>24</v>
      </c>
      <c r="DE12" s="65">
        <f>IF(DI6="-",NA(),DI6)</f>
        <v>53.92</v>
      </c>
      <c r="DF12" s="65">
        <f t="shared" ref="DF12:DI12" si="17">IF(DJ6="-",NA(),DJ6)</f>
        <v>53.32</v>
      </c>
      <c r="DG12" s="65">
        <f t="shared" si="17"/>
        <v>53.4</v>
      </c>
      <c r="DH12" s="65">
        <f t="shared" si="17"/>
        <v>53.49</v>
      </c>
      <c r="DI12" s="65">
        <f t="shared" si="17"/>
        <v>54.3</v>
      </c>
      <c r="DO12" s="64" t="s">
        <v>24</v>
      </c>
      <c r="DP12" s="65">
        <f>IF(DT6="-",NA(),DT6)</f>
        <v>3.4</v>
      </c>
      <c r="DQ12" s="65">
        <f t="shared" ref="DQ12:DT12" si="18">IF(DU6="-",NA(),DU6)</f>
        <v>3.56</v>
      </c>
      <c r="DR12" s="65">
        <f t="shared" si="18"/>
        <v>3.46</v>
      </c>
      <c r="DS12" s="65">
        <f t="shared" si="18"/>
        <v>3.28</v>
      </c>
      <c r="DT12" s="65">
        <f t="shared" si="18"/>
        <v>4.66</v>
      </c>
      <c r="DZ12" s="64" t="s">
        <v>24</v>
      </c>
      <c r="EA12" s="65">
        <f>IF(EE6="-",NA(),EE6)</f>
        <v>0.19</v>
      </c>
      <c r="EB12" s="65">
        <f t="shared" ref="EB12:EE12" si="19">IF(EF6="-",NA(),EF6)</f>
        <v>0.06</v>
      </c>
      <c r="EC12" s="65">
        <f t="shared" si="19"/>
        <v>0.13</v>
      </c>
      <c r="ED12" s="65">
        <f t="shared" si="19"/>
        <v>0.02</v>
      </c>
      <c r="EE12" s="65">
        <f t="shared" si="19"/>
        <v>0.06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2021-01-20T06:35:01Z</cp:lastPrinted>
  <dcterms:modified xsi:type="dcterms:W3CDTF">2021-01-27T11:24:10Z</dcterms:modified>
</cp:coreProperties>
</file>