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 経営企画係\4080 調査・照会回答\10 総務省関係\01 経営比較分析表\R02（R01決算）\02 ダウンロード＆提出\"/>
    </mc:Choice>
  </mc:AlternateContent>
  <workbookProtection workbookAlgorithmName="SHA-512" workbookHashValue="75lZdIKttcPHE/jOp+sp9DTjVV06V5EziaeGxoCr8tvJHVfVOrKk8WVmakDeDeWQ7mzPOzrjHA0MPlg2ywxNJA==" workbookSaltValue="4fL8EZtO5wkyQ2i/4ZIk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<sst xmlns="http://schemas.openxmlformats.org/spreadsheetml/2006/main" count="231" uniqueCount="117">
  <si>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</si>
  <si>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</si>
  <si>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</si>
  <si>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</si>
  <si>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</si>
  <si>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</si>
  <si>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</si>
  <si>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</si>
  <si>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</si>
  <si>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</si>
  <si>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</si>
  <si>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</si>
  <si>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</si>
  <si>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</si>
  <si>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</si>
  <si>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</si>
  <si>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</si>
  <si>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</si>
  <si>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</si>
  <si>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</si>
  <si>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</si>
  <si>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</si>
  <si>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</si>
  <si>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</si>
  <si>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</si>
  <si>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</si>
  <si>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</si>
  <si>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</si>
  <si>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</si>
  <si>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</si>
  <si>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</si>
  <si>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</si>
  <si>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</si>
  <si>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</si>
  <si>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</si>
  <si>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</si>
  <si>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</si>
  <si>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</si>
  <si>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</si>
  <si>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</si>
  <si>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</si>
  <si>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</si>
  <si>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</si>
  <si>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</si>
  <si>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</si>
  <si>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</si>
  <si>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</si>
  <si>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</si>
  <si>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</si>
  <si>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</si>
  <si>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</si>
  <si>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</si>
  <si>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</si>
  <si>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</si>
  <si>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</si>
  <si>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</si>
  <si>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</si>
  <si>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</si>
  <si>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</si>
  <si>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</si>
  <si>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</si>
  <si>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</si>
  <si>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</si>
  <si>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</si>
  <si>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</si>
  <si>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</si>
  <si>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</si>
  <si>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</si>
  <si>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</si>
  <si>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</si>
  <si>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</si>
  <si>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</si>
  <si>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</si>
  <si>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</si>
  <si>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</si>
  <si>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</si>
  <si>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</si>
  <si>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</si>
  <si>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</si>
  <si>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</si>
  <si>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</si>
  <si>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</si>
  <si>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</si>
  <si>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</si>
  <si>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</si>
  <si>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</si>
  <si>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</si>
  <si>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</si>
  <si>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</si>
  <si>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</si>
  <si>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</si>
  <si>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</si>
  <si>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</si>
  <si>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</si>
  <si>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</si>
  <si>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</si>
  <si>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</si>
  <si>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</si>
  <si>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</si>
  <si>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</si>
  <si>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</si>
  <si>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</si>
  <si>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</si>
  <si>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</si>
  <si>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</si>
  <si>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</si>
  <si>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</si>
  <si>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</si>
  <si>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</si>
  <si>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</si>
  <si>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</si>
  <si>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</si>
  <si>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</si>
  <si>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</si>
  <si>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昭和60年度に供用開始した事業を平成24年度に農業集落排水事業会計から下水道事業会計に整備済みの７地区を統合したものであり，平成29年度までに３地区を下水道へ編入し，残りの地区においても検討を進めていく必要がある。
　今後も，第二次新潟市下水道中期ビジョンに定めた下水道への早期編入の目標を達成するために，施設の機能診断や最適な整備構想の策定により施設の統廃合や下水道への編入を検討し，効率的な施設管理を実現する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ショウワ</t>
    </rPh>
    <rPh sb="10" eb="12">
      <t>ネンド</t>
    </rPh>
    <rPh sb="13" eb="15">
      <t>キョウヨウ</t>
    </rPh>
    <rPh sb="15" eb="17">
      <t>カイシ</t>
    </rPh>
    <rPh sb="19" eb="21">
      <t>ジギョウ</t>
    </rPh>
    <rPh sb="22" eb="24">
      <t>ヘイセイ</t>
    </rPh>
    <rPh sb="26" eb="28">
      <t>ネンド</t>
    </rPh>
    <rPh sb="29" eb="31">
      <t>ノウギョウ</t>
    </rPh>
    <rPh sb="31" eb="33">
      <t>シュウラク</t>
    </rPh>
    <rPh sb="33" eb="35">
      <t>ハイスイ</t>
    </rPh>
    <rPh sb="35" eb="37">
      <t>ジギョウ</t>
    </rPh>
    <rPh sb="37" eb="39">
      <t>カイケイ</t>
    </rPh>
    <rPh sb="41" eb="44">
      <t>ゲスイドウ</t>
    </rPh>
    <rPh sb="44" eb="46">
      <t>ジギョウ</t>
    </rPh>
    <rPh sb="46" eb="48">
      <t>カイケイ</t>
    </rPh>
    <rPh sb="49" eb="51">
      <t>セイビ</t>
    </rPh>
    <rPh sb="51" eb="52">
      <t>ズ</t>
    </rPh>
    <rPh sb="55" eb="57">
      <t>チク</t>
    </rPh>
    <rPh sb="58" eb="60">
      <t>トウゴウ</t>
    </rPh>
    <rPh sb="68" eb="70">
      <t>ヘイセイ</t>
    </rPh>
    <rPh sb="72" eb="74">
      <t>ネンド</t>
    </rPh>
    <rPh sb="78" eb="80">
      <t>チク</t>
    </rPh>
    <rPh sb="81" eb="84">
      <t>ゲスイドウ</t>
    </rPh>
    <rPh sb="85" eb="87">
      <t>ヘンニュウ</t>
    </rPh>
    <rPh sb="89" eb="90">
      <t>ノコ</t>
    </rPh>
    <rPh sb="92" eb="94">
      <t>チク</t>
    </rPh>
    <rPh sb="99" eb="101">
      <t>ケントウ</t>
    </rPh>
    <rPh sb="102" eb="103">
      <t>スス</t>
    </rPh>
    <rPh sb="107" eb="109">
      <t>ヒツヨウ</t>
    </rPh>
    <rPh sb="116" eb="118">
      <t>コンゴ</t>
    </rPh>
    <rPh sb="120" eb="121">
      <t>ダイ</t>
    </rPh>
    <rPh sb="121" eb="123">
      <t>ニジ</t>
    </rPh>
    <rPh sb="123" eb="126">
      <t>ニイガタシ</t>
    </rPh>
    <rPh sb="126" eb="129">
      <t>ゲスイドウ</t>
    </rPh>
    <rPh sb="129" eb="131">
      <t>チュウキ</t>
    </rPh>
    <rPh sb="136" eb="137">
      <t>サダ</t>
    </rPh>
    <rPh sb="139" eb="142">
      <t>ゲスイドウ</t>
    </rPh>
    <rPh sb="144" eb="146">
      <t>ソウキ</t>
    </rPh>
    <rPh sb="146" eb="148">
      <t>ヘンニュウ</t>
    </rPh>
    <rPh sb="149" eb="151">
      <t>モクヒョウ</t>
    </rPh>
    <rPh sb="152" eb="154">
      <t>タッセイ</t>
    </rPh>
    <rPh sb="160" eb="162">
      <t>シセツ</t>
    </rPh>
    <rPh sb="163" eb="165">
      <t>キノウ</t>
    </rPh>
    <rPh sb="165" eb="167">
      <t>シンダン</t>
    </rPh>
    <rPh sb="168" eb="170">
      <t>サイテキ</t>
    </rPh>
    <rPh sb="171" eb="173">
      <t>セイビ</t>
    </rPh>
    <rPh sb="173" eb="175">
      <t>コウソウ</t>
    </rPh>
    <rPh sb="176" eb="178">
      <t>サクテイ</t>
    </rPh>
    <rPh sb="181" eb="183">
      <t>シセツ</t>
    </rPh>
    <rPh sb="184" eb="187">
      <t>トウハイゴウ</t>
    </rPh>
    <rPh sb="188" eb="191">
      <t>ゲスイドウ</t>
    </rPh>
    <rPh sb="193" eb="195">
      <t>ヘンニュウ</t>
    </rPh>
    <rPh sb="196" eb="198">
      <t>ケントウ</t>
    </rPh>
    <rPh sb="200" eb="203">
      <t>コウリツテキ</t>
    </rPh>
    <rPh sb="204" eb="206">
      <t>シセツ</t>
    </rPh>
    <rPh sb="206" eb="208">
      <t>カンリ</t>
    </rPh>
    <rPh sb="209" eb="211">
      <t>ジツゲン</t>
    </rPh>
    <rPh sb="213" eb="215">
      <t>ヒツヨウ</t>
    </rPh>
    <rPh sb="225" eb="227">
      <t>ホンシ</t>
    </rPh>
    <rPh sb="228" eb="231">
      <t>ゲスイドウ</t>
    </rPh>
    <rPh sb="231" eb="233">
      <t>ジギョウ</t>
    </rPh>
    <rPh sb="239" eb="241">
      <t>コウキョウ</t>
    </rPh>
    <rPh sb="241" eb="244">
      <t>ゲスイドウ</t>
    </rPh>
    <rPh sb="245" eb="247">
      <t>トクテイ</t>
    </rPh>
    <rPh sb="247" eb="249">
      <t>カンキョウ</t>
    </rPh>
    <rPh sb="249" eb="251">
      <t>ホゼン</t>
    </rPh>
    <rPh sb="251" eb="253">
      <t>コウキョウ</t>
    </rPh>
    <rPh sb="253" eb="256">
      <t>ゲスイドウ</t>
    </rPh>
    <rPh sb="257" eb="259">
      <t>ノウギョウ</t>
    </rPh>
    <rPh sb="259" eb="261">
      <t>シュウラク</t>
    </rPh>
    <rPh sb="261" eb="263">
      <t>ハイスイ</t>
    </rPh>
    <rPh sb="264" eb="267">
      <t>ジョウカソウ</t>
    </rPh>
    <rPh sb="267" eb="269">
      <t>ジギョウ</t>
    </rPh>
    <rPh sb="270" eb="273">
      <t>イッタイテキ</t>
    </rPh>
    <rPh sb="274" eb="276">
      <t>セイビ</t>
    </rPh>
    <rPh sb="281" eb="284">
      <t>ソウゴウテキ</t>
    </rPh>
    <rPh sb="285" eb="287">
      <t>ブンセキ</t>
    </rPh>
    <rPh sb="288" eb="289">
      <t>オコナ</t>
    </rPh>
    <rPh sb="290" eb="292">
      <t>ヒツヨウ</t>
    </rPh>
    <phoneticPr fontId="4"/>
  </si>
  <si>
    <r>
      <rPr>
        <b/>
        <sz val="11"/>
        <color theme="1"/>
        <rFont val="ＭＳ ゴシック"/>
        <family val="3"/>
        <charset val="128"/>
      </rPr>
      <t>① 経常収支比率　⑤ 経費回収率
⑥ 汚水処理原価</t>
    </r>
    <r>
      <rPr>
        <sz val="11"/>
        <color theme="1"/>
        <rFont val="ＭＳ ゴシック"/>
        <family val="3"/>
        <charset val="128"/>
      </rPr>
      <t xml:space="preserve">
　資本費の公費負担対象経費の見直したたため，各指標数値が大きく増減している。
　汚水処理原価については，資本費の公費負担分算出内容を見直したことにより，大きく増加している。
　一方，経常収支比率，経費回収率については，経費見直しにより，H29に低い数値となっており，引き続き効率的な汚水処理が行われるよう努める必要がある。
</t>
    </r>
    <r>
      <rPr>
        <b/>
        <sz val="11"/>
        <color theme="1"/>
        <rFont val="ＭＳ ゴシック"/>
        <family val="3"/>
        <charset val="128"/>
      </rPr>
      <t>③ 流動比率</t>
    </r>
    <r>
      <rPr>
        <sz val="11"/>
        <color theme="1"/>
        <rFont val="ＭＳ ゴシック"/>
        <family val="3"/>
        <charset val="128"/>
      </rPr>
      <t xml:space="preserve">
　類似団体より低い状態となっている。支払能力の向上のため、水洗化率の向上、経費の効率化を進めていく必要がある。
</t>
    </r>
    <r>
      <rPr>
        <b/>
        <sz val="11"/>
        <color theme="1"/>
        <rFont val="ＭＳ ゴシック"/>
        <family val="3"/>
        <charset val="128"/>
      </rPr>
      <t>⑧ 水洗化率</t>
    </r>
    <r>
      <rPr>
        <sz val="11"/>
        <color theme="1"/>
        <rFont val="ＭＳ ゴシック"/>
        <family val="3"/>
        <charset val="128"/>
      </rPr>
      <t xml:space="preserve">
　使用料収入の確保，水質保全の観点から，引き続き，水洗化率向上について重点的に取り組む必要がある。
</t>
    </r>
    <rPh sb="2" eb="4">
      <t>ケイジョウ</t>
    </rPh>
    <rPh sb="4" eb="6">
      <t>シュウシ</t>
    </rPh>
    <rPh sb="6" eb="8">
      <t>ヒリツ</t>
    </rPh>
    <rPh sb="27" eb="29">
      <t>シホン</t>
    </rPh>
    <rPh sb="29" eb="30">
      <t>ヒ</t>
    </rPh>
    <rPh sb="31" eb="33">
      <t>コウヒ</t>
    </rPh>
    <rPh sb="33" eb="35">
      <t>フタン</t>
    </rPh>
    <rPh sb="35" eb="37">
      <t>タイショウ</t>
    </rPh>
    <rPh sb="37" eb="39">
      <t>ケイヒ</t>
    </rPh>
    <rPh sb="40" eb="42">
      <t>ミナオ</t>
    </rPh>
    <rPh sb="48" eb="49">
      <t>カク</t>
    </rPh>
    <rPh sb="49" eb="51">
      <t>シヒョウ</t>
    </rPh>
    <rPh sb="51" eb="53">
      <t>スウチ</t>
    </rPh>
    <rPh sb="54" eb="55">
      <t>オオ</t>
    </rPh>
    <rPh sb="57" eb="59">
      <t>ゾウゲン</t>
    </rPh>
    <rPh sb="66" eb="68">
      <t>オスイ</t>
    </rPh>
    <rPh sb="68" eb="70">
      <t>ショリ</t>
    </rPh>
    <rPh sb="70" eb="72">
      <t>ゲンカ</t>
    </rPh>
    <rPh sb="78" eb="80">
      <t>シホン</t>
    </rPh>
    <rPh sb="80" eb="81">
      <t>ヒ</t>
    </rPh>
    <rPh sb="82" eb="84">
      <t>コウヒ</t>
    </rPh>
    <rPh sb="84" eb="86">
      <t>フタン</t>
    </rPh>
    <rPh sb="86" eb="87">
      <t>ブン</t>
    </rPh>
    <rPh sb="87" eb="89">
      <t>サンシュツ</t>
    </rPh>
    <rPh sb="89" eb="91">
      <t>ナイヨウ</t>
    </rPh>
    <rPh sb="92" eb="94">
      <t>ミナオ</t>
    </rPh>
    <rPh sb="102" eb="103">
      <t>オオ</t>
    </rPh>
    <rPh sb="105" eb="107">
      <t>ゾウカ</t>
    </rPh>
    <rPh sb="114" eb="116">
      <t>イッポウ</t>
    </rPh>
    <rPh sb="117" eb="119">
      <t>ケイジョウ</t>
    </rPh>
    <rPh sb="119" eb="121">
      <t>シュウシ</t>
    </rPh>
    <rPh sb="121" eb="123">
      <t>ヒリツ</t>
    </rPh>
    <rPh sb="124" eb="126">
      <t>ケイヒ</t>
    </rPh>
    <rPh sb="126" eb="128">
      <t>カイシュウ</t>
    </rPh>
    <rPh sb="128" eb="129">
      <t>リツ</t>
    </rPh>
    <rPh sb="135" eb="137">
      <t>ケイヒ</t>
    </rPh>
    <rPh sb="137" eb="139">
      <t>ミナオ</t>
    </rPh>
    <rPh sb="148" eb="149">
      <t>ヒク</t>
    </rPh>
    <rPh sb="150" eb="152">
      <t>スウチ</t>
    </rPh>
    <rPh sb="190" eb="192">
      <t>リュウドウ</t>
    </rPh>
    <rPh sb="192" eb="194">
      <t>ヒリツ</t>
    </rPh>
    <rPh sb="196" eb="198">
      <t>ルイジ</t>
    </rPh>
    <rPh sb="198" eb="200">
      <t>ダンタイ</t>
    </rPh>
    <rPh sb="202" eb="203">
      <t>ヒク</t>
    </rPh>
    <rPh sb="204" eb="206">
      <t>ジョウタイ</t>
    </rPh>
    <rPh sb="213" eb="215">
      <t>シハラ</t>
    </rPh>
    <rPh sb="215" eb="217">
      <t>ノウリョク</t>
    </rPh>
    <rPh sb="218" eb="220">
      <t>コウジョウ</t>
    </rPh>
    <rPh sb="224" eb="227">
      <t>スイセンカ</t>
    </rPh>
    <rPh sb="227" eb="228">
      <t>リツ</t>
    </rPh>
    <rPh sb="229" eb="231">
      <t>コウジョウ</t>
    </rPh>
    <rPh sb="232" eb="234">
      <t>ケイヒ</t>
    </rPh>
    <rPh sb="235" eb="238">
      <t>コウリツカ</t>
    </rPh>
    <rPh sb="239" eb="240">
      <t>スス</t>
    </rPh>
    <rPh sb="244" eb="246">
      <t>ヒツヨウ</t>
    </rPh>
    <rPh sb="253" eb="256">
      <t>スイセンカ</t>
    </rPh>
    <rPh sb="256" eb="257">
      <t>リツ</t>
    </rPh>
    <rPh sb="259" eb="262">
      <t>シヨウリョウ</t>
    </rPh>
    <rPh sb="262" eb="264">
      <t>シュウニュウ</t>
    </rPh>
    <rPh sb="265" eb="267">
      <t>カクホ</t>
    </rPh>
    <rPh sb="268" eb="270">
      <t>スイシツ</t>
    </rPh>
    <rPh sb="270" eb="272">
      <t>ホゼン</t>
    </rPh>
    <rPh sb="273" eb="275">
      <t>カンテン</t>
    </rPh>
    <rPh sb="278" eb="279">
      <t>ヒ</t>
    </rPh>
    <rPh sb="280" eb="281">
      <t>ツヅ</t>
    </rPh>
    <rPh sb="283" eb="286">
      <t>スイセンカ</t>
    </rPh>
    <rPh sb="286" eb="287">
      <t>リツ</t>
    </rPh>
    <rPh sb="287" eb="289">
      <t>コウジョウ</t>
    </rPh>
    <rPh sb="293" eb="296">
      <t>ジュウテンテキ</t>
    </rPh>
    <rPh sb="297" eb="298">
      <t>ト</t>
    </rPh>
    <rPh sb="299" eb="300">
      <t>ク</t>
    </rPh>
    <rPh sb="301" eb="303">
      <t>ヒツヨウ</t>
    </rPh>
    <phoneticPr fontId="4"/>
  </si>
  <si>
    <r>
      <rPr>
        <b/>
        <sz val="11"/>
        <color theme="1"/>
        <rFont val="ＭＳ ゴシック"/>
        <family val="3"/>
        <charset val="128"/>
      </rPr>
      <t>① 有形固定資産減価償却率</t>
    </r>
    <r>
      <rPr>
        <sz val="11"/>
        <color theme="1"/>
        <rFont val="ＭＳ ゴシック"/>
        <family val="3"/>
        <charset val="128"/>
      </rPr>
      <t xml:space="preserve">
　他事業と同様に施設の老朽化が進むことから，ストックマネジメントによる維持，改築・更新など適切な管理が必要となる。
　なお，類似団体に比し低い水準の要因としては，平成24年度に農業集落排水事業会計から下水道事業会計に統合した時点の資産残額により計上したため償却率は低い数値を示している。</t>
    </r>
    <rPh sb="2" eb="4">
      <t>ユウケイ</t>
    </rPh>
    <rPh sb="4" eb="6">
      <t>コテイ</t>
    </rPh>
    <rPh sb="6" eb="8">
      <t>シサン</t>
    </rPh>
    <rPh sb="8" eb="10">
      <t>ゲンカ</t>
    </rPh>
    <rPh sb="10" eb="12">
      <t>ショウキャク</t>
    </rPh>
    <rPh sb="12" eb="13">
      <t>リツ</t>
    </rPh>
    <rPh sb="15" eb="16">
      <t>タ</t>
    </rPh>
    <rPh sb="16" eb="18">
      <t>ジギョウ</t>
    </rPh>
    <rPh sb="19" eb="21">
      <t>ドウヨウ</t>
    </rPh>
    <rPh sb="22" eb="24">
      <t>シセツ</t>
    </rPh>
    <rPh sb="25" eb="28">
      <t>ロウキュウカ</t>
    </rPh>
    <rPh sb="29" eb="30">
      <t>スス</t>
    </rPh>
    <rPh sb="49" eb="51">
      <t>イジ</t>
    </rPh>
    <rPh sb="52" eb="54">
      <t>カイチク</t>
    </rPh>
    <rPh sb="55" eb="57">
      <t>コウシン</t>
    </rPh>
    <rPh sb="59" eb="61">
      <t>テキセツ</t>
    </rPh>
    <rPh sb="62" eb="64">
      <t>カンリ</t>
    </rPh>
    <rPh sb="65" eb="67">
      <t>ヒツヨウ</t>
    </rPh>
    <rPh sb="76" eb="78">
      <t>ルイジ</t>
    </rPh>
    <rPh sb="78" eb="80">
      <t>ダンタイ</t>
    </rPh>
    <rPh sb="81" eb="82">
      <t>ヒ</t>
    </rPh>
    <rPh sb="83" eb="84">
      <t>ヒク</t>
    </rPh>
    <rPh sb="85" eb="87">
      <t>スイジュン</t>
    </rPh>
    <rPh sb="88" eb="90">
      <t>ヨウイン</t>
    </rPh>
    <rPh sb="95" eb="97">
      <t>ヘイセイ</t>
    </rPh>
    <rPh sb="99" eb="101">
      <t>ネンド</t>
    </rPh>
    <rPh sb="102" eb="104">
      <t>ノウギョウ</t>
    </rPh>
    <rPh sb="104" eb="106">
      <t>シュウラク</t>
    </rPh>
    <rPh sb="106" eb="108">
      <t>ハイスイ</t>
    </rPh>
    <rPh sb="108" eb="110">
      <t>ジギョウ</t>
    </rPh>
    <rPh sb="110" eb="112">
      <t>カイケイ</t>
    </rPh>
    <rPh sb="114" eb="117">
      <t>ゲスイドウ</t>
    </rPh>
    <rPh sb="117" eb="119">
      <t>ジギョウ</t>
    </rPh>
    <rPh sb="119" eb="121">
      <t>カイケイ</t>
    </rPh>
    <rPh sb="122" eb="124">
      <t>トウゴウ</t>
    </rPh>
    <rPh sb="126" eb="128">
      <t>ジテン</t>
    </rPh>
    <rPh sb="129" eb="131">
      <t>シサン</t>
    </rPh>
    <rPh sb="131" eb="133">
      <t>ザンガク</t>
    </rPh>
    <rPh sb="136" eb="138">
      <t>ケイジョウ</t>
    </rPh>
    <rPh sb="142" eb="144">
      <t>ショウキャク</t>
    </rPh>
    <rPh sb="144" eb="145">
      <t>リツ</t>
    </rPh>
    <rPh sb="146" eb="147">
      <t>ヒク</t>
    </rPh>
    <rPh sb="148" eb="150">
      <t>スウチ</t>
    </rPh>
    <rPh sb="151" eb="152">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</si>
</sst>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97-4A6C-9646-18A8689E4A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2B97-4A6C-9646-18A8689E4A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74.489999999999995</c:v>
                </c:pt>
                <c:pt idx="1">
                  <c:v>68.8</c:v>
                </c:pt>
                <c:pt idx="2">
                  <c:v>75.239999999999995</c:v>
                </c:pt>
                <c:pt idx="3">
                  <c:v>68.25</c:v>
                </c:pt>
                <c:pt idx="4">
                  <c:v>65.67</c:v>
                </c:pt>
              </c:numCache>
            </c:numRef>
          </c:val>
          <c:extLst>
            <c:ext xmlns:c16="http://schemas.microsoft.com/office/drawing/2014/chart" uri="{C3380CC4-5D6E-409C-BE32-E72D297353CC}">
              <c16:uniqueId val="{00000000-C54E-48A4-8CEC-D3111AC8EA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C54E-48A4-8CEC-D3111AC8EA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c:v>
                </c:pt>
                <c:pt idx="1">
                  <c:v>90.29</c:v>
                </c:pt>
                <c:pt idx="2">
                  <c:v>82.23</c:v>
                </c:pt>
                <c:pt idx="3">
                  <c:v>87.9</c:v>
                </c:pt>
                <c:pt idx="4">
                  <c:v>88.29</c:v>
                </c:pt>
              </c:numCache>
            </c:numRef>
          </c:val>
          <c:extLst>
            <c:ext xmlns:c16="http://schemas.microsoft.com/office/drawing/2014/chart" uri="{C3380CC4-5D6E-409C-BE32-E72D297353CC}">
              <c16:uniqueId val="{00000000-E1AF-4E7D-9A10-5F2C5264E7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E1AF-4E7D-9A10-5F2C5264E7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87.9</c:v>
                </c:pt>
                <c:pt idx="1">
                  <c:v>82.94</c:v>
                </c:pt>
                <c:pt idx="2">
                  <c:v>62.99</c:v>
                </c:pt>
                <c:pt idx="3">
                  <c:v>63.13</c:v>
                </c:pt>
                <c:pt idx="4">
                  <c:v>63.78</c:v>
                </c:pt>
              </c:numCache>
            </c:numRef>
          </c:val>
          <c:extLst>
            <c:ext xmlns:c16="http://schemas.microsoft.com/office/drawing/2014/chart" uri="{C3380CC4-5D6E-409C-BE32-E72D297353CC}">
              <c16:uniqueId val="{00000000-C04E-4926-9EE2-406B902F87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c:ext xmlns:c16="http://schemas.microsoft.com/office/drawing/2014/chart" uri="{C3380CC4-5D6E-409C-BE32-E72D297353CC}">
              <c16:uniqueId val="{00000001-C04E-4926-9EE2-406B902F87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12.77</c:v>
                </c:pt>
                <c:pt idx="1">
                  <c:v>15.59</c:v>
                </c:pt>
                <c:pt idx="2">
                  <c:v>18.190000000000001</c:v>
                </c:pt>
                <c:pt idx="3">
                  <c:v>21.69</c:v>
                </c:pt>
                <c:pt idx="4">
                  <c:v>21.79</c:v>
                </c:pt>
              </c:numCache>
            </c:numRef>
          </c:val>
          <c:extLst>
            <c:ext xmlns:c16="http://schemas.microsoft.com/office/drawing/2014/chart" uri="{C3380CC4-5D6E-409C-BE32-E72D297353CC}">
              <c16:uniqueId val="{00000000-472C-4001-8BBC-9B6112A753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c:ext xmlns:c16="http://schemas.microsoft.com/office/drawing/2014/chart" uri="{C3380CC4-5D6E-409C-BE32-E72D297353CC}">
              <c16:uniqueId val="{00000001-472C-4001-8BBC-9B6112A753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B-488A-905F-2D8756853E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DB-488A-905F-2D8756853E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quot;-&quot;">
                  <c:v>85.13</c:v>
                </c:pt>
                <c:pt idx="3" formatCode="#,##0.00;&quot;△&quot;#,##0.00;&quot;-&quot;">
                  <c:v>227.81</c:v>
                </c:pt>
                <c:pt idx="4" formatCode="#,##0.00;&quot;△&quot;#,##0.00;&quot;-&quot;">
                  <c:v>380.07</c:v>
                </c:pt>
              </c:numCache>
            </c:numRef>
          </c:val>
          <c:extLst>
            <c:ext xmlns:c16="http://schemas.microsoft.com/office/drawing/2014/chart" uri="{C3380CC4-5D6E-409C-BE32-E72D297353CC}">
              <c16:uniqueId val="{00000000-118D-446E-B561-D5B9EC8A38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c:ext xmlns:c16="http://schemas.microsoft.com/office/drawing/2014/chart" uri="{C3380CC4-5D6E-409C-BE32-E72D297353CC}">
              <c16:uniqueId val="{00000001-118D-446E-B561-D5B9EC8A38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348.58</c:v>
                </c:pt>
                <c:pt idx="1">
                  <c:v>338.83</c:v>
                </c:pt>
                <c:pt idx="2">
                  <c:v>280.13</c:v>
                </c:pt>
                <c:pt idx="3">
                  <c:v>22.6</c:v>
                </c:pt>
                <c:pt idx="4">
                  <c:v>17.32</c:v>
                </c:pt>
              </c:numCache>
            </c:numRef>
          </c:val>
          <c:extLst>
            <c:ext xmlns:c16="http://schemas.microsoft.com/office/drawing/2014/chart" uri="{C3380CC4-5D6E-409C-BE32-E72D297353CC}">
              <c16:uniqueId val="{00000000-E1F0-4B3C-8406-1DE39AB0B0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c:ext xmlns:c16="http://schemas.microsoft.com/office/drawing/2014/chart" uri="{C3380CC4-5D6E-409C-BE32-E72D297353CC}">
              <c16:uniqueId val="{00000001-E1F0-4B3C-8406-1DE39AB0B0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1574.06</c:v>
                </c:pt>
                <c:pt idx="1">
                  <c:v>1579.85</c:v>
                </c:pt>
                <c:pt idx="2">
                  <c:v>1088.6099999999999</c:v>
                </c:pt>
                <c:pt idx="3">
                  <c:v>871.32</c:v>
                </c:pt>
                <c:pt idx="4">
                  <c:v>662.11</c:v>
                </c:pt>
              </c:numCache>
            </c:numRef>
          </c:val>
          <c:extLst>
            <c:ext xmlns:c16="http://schemas.microsoft.com/office/drawing/2014/chart" uri="{C3380CC4-5D6E-409C-BE32-E72D297353CC}">
              <c16:uniqueId val="{00000000-24FF-49D6-8383-667898C002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24FF-49D6-8383-667898C002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105.49</c:v>
                </c:pt>
                <c:pt idx="1">
                  <c:v>99.95</c:v>
                </c:pt>
                <c:pt idx="2">
                  <c:v>39.29</c:v>
                </c:pt>
                <c:pt idx="3">
                  <c:v>38.159999999999997</c:v>
                </c:pt>
                <c:pt idx="4">
                  <c:v>65.92</c:v>
                </c:pt>
              </c:numCache>
            </c:numRef>
          </c:val>
          <c:extLst>
            <c:ext xmlns:c16="http://schemas.microsoft.com/office/drawing/2014/chart" uri="{C3380CC4-5D6E-409C-BE32-E72D297353CC}">
              <c16:uniqueId val="{00000000-AFFE-41E5-B3F1-B0C083C371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AFFE-41E5-B3F1-B0C083C371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150.44</c:v>
                </c:pt>
                <c:pt idx="1">
                  <c:v>159.69999999999999</c:v>
                </c:pt>
                <c:pt idx="2">
                  <c:v>404.51</c:v>
                </c:pt>
                <c:pt idx="3">
                  <c:v>414.6</c:v>
                </c:pt>
                <c:pt idx="4">
                  <c:v>241.98</c:v>
                </c:pt>
              </c:numCache>
            </c:numRef>
          </c:val>
          <c:extLst>
            <c:ext xmlns:c16="http://schemas.microsoft.com/office/drawing/2014/chart" uri="{C3380CC4-5D6E-409C-BE32-E72D297353CC}">
              <c16:uniqueId val="{00000000-3D63-4968-9042-A8EFD7EB73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3D63-4968-9042-A8EFD7EB73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788465</v>
      </c>
      <c r="AM8" s="69"/>
      <c r="AN8" s="69"/>
      <c r="AO8" s="69"/>
      <c r="AP8" s="69"/>
      <c r="AQ8" s="69"/>
      <c r="AR8" s="69"/>
      <c r="AS8" s="69"/>
      <c r="AT8" s="68">
        <f>データ!T6</f>
        <v>726.46</v>
      </c>
      <c r="AU8" s="68"/>
      <c r="AV8" s="68"/>
      <c r="AW8" s="68"/>
      <c r="AX8" s="68"/>
      <c r="AY8" s="68"/>
      <c r="AZ8" s="68"/>
      <c r="BA8" s="68"/>
      <c r="BB8" s="68">
        <f>データ!U6</f>
        <v>1085.3499999999999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68.73</v>
      </c>
      <c r="J10" s="68"/>
      <c r="K10" s="68"/>
      <c r="L10" s="68"/>
      <c r="M10" s="68"/>
      <c r="N10" s="68"/>
      <c r="O10" s="68"/>
      <c r="P10" s="68">
        <f>データ!P6</f>
        <v>0.56000000000000005</v>
      </c>
      <c r="Q10" s="68"/>
      <c r="R10" s="68"/>
      <c r="S10" s="68"/>
      <c r="T10" s="68"/>
      <c r="U10" s="68"/>
      <c r="V10" s="68"/>
      <c r="W10" s="68">
        <f>データ!Q6</f>
        <v>93.74</v>
      </c>
      <c r="X10" s="68"/>
      <c r="Y10" s="68"/>
      <c r="Z10" s="68"/>
      <c r="AA10" s="68"/>
      <c r="AB10" s="68"/>
      <c r="AC10" s="68"/>
      <c r="AD10" s="69">
        <f>データ!R6</f>
        <v>3047</v>
      </c>
      <c r="AE10" s="69"/>
      <c r="AF10" s="69"/>
      <c r="AG10" s="69"/>
      <c r="AH10" s="69"/>
      <c r="AI10" s="69"/>
      <c r="AJ10" s="69"/>
      <c r="AK10" s="2"/>
      <c r="AL10" s="69">
        <f>データ!V6</f>
        <v>4406</v>
      </c>
      <c r="AM10" s="69"/>
      <c r="AN10" s="69"/>
      <c r="AO10" s="69"/>
      <c r="AP10" s="69"/>
      <c r="AQ10" s="69"/>
      <c r="AR10" s="69"/>
      <c r="AS10" s="69"/>
      <c r="AT10" s="68">
        <f>データ!W6</f>
        <v>2.1800000000000002</v>
      </c>
      <c r="AU10" s="68"/>
      <c r="AV10" s="68"/>
      <c r="AW10" s="68"/>
      <c r="AX10" s="68"/>
      <c r="AY10" s="68"/>
      <c r="AZ10" s="68"/>
      <c r="BA10" s="68"/>
      <c r="BB10" s="68">
        <f>データ!X6</f>
        <v>2021.1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ADVuut70f+9N1hN841tolFSNCc8ADYxoJdwEY4H1BdimHI6ngRE/Ugd3kHRNF8pj7c9+YfNVNbCClzXSCSi76A==" saltValue="/oi38yg6+fE6MX+Jqwnn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151009</v>
      </c>
      <c r="D6" s="33">
        <f t="shared" si="3"/>
        <v>46</v>
      </c>
      <c r="E6" s="33">
        <f t="shared" si="3"/>
        <v>17</v>
      </c>
      <c r="F6" s="33">
        <f t="shared" si="3"/>
        <v>5</v>
      </c>
      <c r="G6" s="33">
        <f t="shared" si="3"/>
        <v>0</v>
      </c>
      <c r="H6" s="33" t="str">
        <f t="shared" si="3"/>
        <v>新潟県　新潟市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68.73</v>
      </c>
      <c r="P6" s="34">
        <f t="shared" si="3"/>
        <v>0.56000000000000005</v>
      </c>
      <c r="Q6" s="34">
        <f t="shared" si="3"/>
        <v>93.74</v>
      </c>
      <c r="R6" s="34">
        <f t="shared" si="3"/>
        <v>3047</v>
      </c>
      <c r="S6" s="34">
        <f t="shared" si="3"/>
        <v>788465</v>
      </c>
      <c r="T6" s="34">
        <f t="shared" si="3"/>
        <v>726.46</v>
      </c>
      <c r="U6" s="34">
        <f t="shared" si="3"/>
        <v>1085.3499999999999</v>
      </c>
      <c r="V6" s="34">
        <f t="shared" si="3"/>
        <v>4406</v>
      </c>
      <c r="W6" s="34">
        <f t="shared" si="3"/>
        <v>2.1800000000000002</v>
      </c>
      <c r="X6" s="34">
        <f t="shared" si="3"/>
        <v>2021.1</v>
      </c>
      <c r="Y6" s="35">
        <f>IF(Y7="",NA(),Y7)</f>
        <v>87.9</v>
      </c>
      <c r="Z6" s="35">
        <f t="shared" ref="Z6:AH6" si="4">IF(Z7="",NA(),Z7)</f>
        <v>82.94</v>
      </c>
      <c r="AA6" s="35">
        <f t="shared" si="4"/>
        <v>62.99</v>
      </c>
      <c r="AB6" s="35">
        <f t="shared" si="4"/>
        <v>63.13</v>
      </c>
      <c r="AC6" s="35">
        <f t="shared" si="4"/>
        <v>63.78</v>
      </c>
      <c r="AD6" s="35">
        <f t="shared" si="4"/>
        <v>99.93</v>
      </c>
      <c r="AE6" s="35">
        <f t="shared" si="4"/>
        <v>97.34</v>
      </c>
      <c r="AF6" s="35">
        <f t="shared" si="4"/>
        <v>100.99</v>
      </c>
      <c r="AG6" s="35">
        <f t="shared" si="4"/>
        <v>101.27</v>
      </c>
      <c r="AH6" s="35">
        <f t="shared" si="4"/>
        <v>101.91</v>
      </c>
      <c r="AI6" s="34" t="str">
        <f>IF(AI7="","",IF(AI7="-","【-】","【"&amp;SUBSTITUTE(TEXT(AI7,"#,##0.00"),"-","△")&amp;"】"))</f>
        <v>【102.97】</v>
      </c>
      <c r="AJ6" s="34">
        <f>IF(AJ7="",NA(),AJ7)</f>
        <v>0</v>
      </c>
      <c r="AK6" s="34">
        <f t="shared" ref="AK6:AS6" si="5">IF(AK7="",NA(),AK7)</f>
        <v>0</v>
      </c>
      <c r="AL6" s="35">
        <f t="shared" si="5"/>
        <v>85.13</v>
      </c>
      <c r="AM6" s="35">
        <f t="shared" si="5"/>
        <v>227.81</v>
      </c>
      <c r="AN6" s="35">
        <f t="shared" si="5"/>
        <v>380.07</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348.58</v>
      </c>
      <c r="AV6" s="35">
        <f t="shared" ref="AV6:BD6" si="6">IF(AV7="",NA(),AV7)</f>
        <v>338.83</v>
      </c>
      <c r="AW6" s="35">
        <f t="shared" si="6"/>
        <v>280.13</v>
      </c>
      <c r="AX6" s="35">
        <f t="shared" si="6"/>
        <v>22.6</v>
      </c>
      <c r="AY6" s="35">
        <f t="shared" si="6"/>
        <v>17.32</v>
      </c>
      <c r="AZ6" s="35">
        <f t="shared" si="6"/>
        <v>47.67</v>
      </c>
      <c r="BA6" s="35">
        <f t="shared" si="6"/>
        <v>40.78</v>
      </c>
      <c r="BB6" s="35">
        <f t="shared" si="6"/>
        <v>38.119999999999997</v>
      </c>
      <c r="BC6" s="35">
        <f t="shared" si="6"/>
        <v>43.5</v>
      </c>
      <c r="BD6" s="35">
        <f t="shared" si="6"/>
        <v>44.14</v>
      </c>
      <c r="BE6" s="34" t="str">
        <f>IF(BE7="","",IF(BE7="-","【-】","【"&amp;SUBSTITUTE(TEXT(BE7,"#,##0.00"),"-","△")&amp;"】"))</f>
        <v>【33.84】</v>
      </c>
      <c r="BF6" s="35">
        <f>IF(BF7="",NA(),BF7)</f>
        <v>1574.06</v>
      </c>
      <c r="BG6" s="35">
        <f t="shared" ref="BG6:BO6" si="7">IF(BG7="",NA(),BG7)</f>
        <v>1579.85</v>
      </c>
      <c r="BH6" s="35">
        <f t="shared" si="7"/>
        <v>1088.6099999999999</v>
      </c>
      <c r="BI6" s="35">
        <f t="shared" si="7"/>
        <v>871.32</v>
      </c>
      <c r="BJ6" s="35">
        <f t="shared" si="7"/>
        <v>662.11</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105.49</v>
      </c>
      <c r="BR6" s="35">
        <f t="shared" ref="BR6:BZ6" si="8">IF(BR7="",NA(),BR7)</f>
        <v>99.95</v>
      </c>
      <c r="BS6" s="35">
        <f t="shared" si="8"/>
        <v>39.29</v>
      </c>
      <c r="BT6" s="35">
        <f t="shared" si="8"/>
        <v>38.159999999999997</v>
      </c>
      <c r="BU6" s="35">
        <f t="shared" si="8"/>
        <v>65.92</v>
      </c>
      <c r="BV6" s="35">
        <f t="shared" si="8"/>
        <v>59.3</v>
      </c>
      <c r="BW6" s="35">
        <f t="shared" si="8"/>
        <v>59.83</v>
      </c>
      <c r="BX6" s="35">
        <f t="shared" si="8"/>
        <v>65.33</v>
      </c>
      <c r="BY6" s="35">
        <f t="shared" si="8"/>
        <v>65.39</v>
      </c>
      <c r="BZ6" s="35">
        <f t="shared" si="8"/>
        <v>65.37</v>
      </c>
      <c r="CA6" s="34" t="str">
        <f>IF(CA7="","",IF(CA7="-","【-】","【"&amp;SUBSTITUTE(TEXT(CA7,"#,##0.00"),"-","△")&amp;"】"))</f>
        <v>【59.59】</v>
      </c>
      <c r="CB6" s="35">
        <f>IF(CB7="",NA(),CB7)</f>
        <v>150.44</v>
      </c>
      <c r="CC6" s="35">
        <f t="shared" ref="CC6:CK6" si="9">IF(CC7="",NA(),CC7)</f>
        <v>159.69999999999999</v>
      </c>
      <c r="CD6" s="35">
        <f t="shared" si="9"/>
        <v>404.51</v>
      </c>
      <c r="CE6" s="35">
        <f t="shared" si="9"/>
        <v>414.6</v>
      </c>
      <c r="CF6" s="35">
        <f t="shared" si="9"/>
        <v>241.98</v>
      </c>
      <c r="CG6" s="35">
        <f t="shared" si="9"/>
        <v>248.14</v>
      </c>
      <c r="CH6" s="35">
        <f t="shared" si="9"/>
        <v>246.66</v>
      </c>
      <c r="CI6" s="35">
        <f t="shared" si="9"/>
        <v>227.43</v>
      </c>
      <c r="CJ6" s="35">
        <f t="shared" si="9"/>
        <v>230.88</v>
      </c>
      <c r="CK6" s="35">
        <f t="shared" si="9"/>
        <v>228.99</v>
      </c>
      <c r="CL6" s="34" t="str">
        <f>IF(CL7="","",IF(CL7="-","【-】","【"&amp;SUBSTITUTE(TEXT(CL7,"#,##0.00"),"-","△")&amp;"】"))</f>
        <v>【257.86】</v>
      </c>
      <c r="CM6" s="35">
        <f>IF(CM7="",NA(),CM7)</f>
        <v>74.489999999999995</v>
      </c>
      <c r="CN6" s="35">
        <f t="shared" ref="CN6:CV6" si="10">IF(CN7="",NA(),CN7)</f>
        <v>68.8</v>
      </c>
      <c r="CO6" s="35">
        <f t="shared" si="10"/>
        <v>75.239999999999995</v>
      </c>
      <c r="CP6" s="35">
        <f t="shared" si="10"/>
        <v>68.25</v>
      </c>
      <c r="CQ6" s="35">
        <f t="shared" si="10"/>
        <v>65.67</v>
      </c>
      <c r="CR6" s="35">
        <f t="shared" si="10"/>
        <v>57.3</v>
      </c>
      <c r="CS6" s="35">
        <f t="shared" si="10"/>
        <v>56</v>
      </c>
      <c r="CT6" s="35">
        <f t="shared" si="10"/>
        <v>56.01</v>
      </c>
      <c r="CU6" s="35">
        <f t="shared" si="10"/>
        <v>56.72</v>
      </c>
      <c r="CV6" s="35">
        <f t="shared" si="10"/>
        <v>54.06</v>
      </c>
      <c r="CW6" s="34" t="str">
        <f>IF(CW7="","",IF(CW7="-","【-】","【"&amp;SUBSTITUTE(TEXT(CW7,"#,##0.00"),"-","△")&amp;"】"))</f>
        <v>【51.30】</v>
      </c>
      <c r="CX6" s="35">
        <f>IF(CX7="",NA(),CX7)</f>
        <v>82.4</v>
      </c>
      <c r="CY6" s="35">
        <f t="shared" ref="CY6:DG6" si="11">IF(CY7="",NA(),CY7)</f>
        <v>90.29</v>
      </c>
      <c r="CZ6" s="35">
        <f t="shared" si="11"/>
        <v>82.23</v>
      </c>
      <c r="DA6" s="35">
        <f t="shared" si="11"/>
        <v>87.9</v>
      </c>
      <c r="DB6" s="35">
        <f t="shared" si="11"/>
        <v>88.29</v>
      </c>
      <c r="DC6" s="35">
        <f t="shared" si="11"/>
        <v>89.43</v>
      </c>
      <c r="DD6" s="35">
        <f t="shared" si="11"/>
        <v>89.51</v>
      </c>
      <c r="DE6" s="35">
        <f t="shared" si="11"/>
        <v>89.77</v>
      </c>
      <c r="DF6" s="35">
        <f t="shared" si="11"/>
        <v>90.04</v>
      </c>
      <c r="DG6" s="35">
        <f t="shared" si="11"/>
        <v>90.11</v>
      </c>
      <c r="DH6" s="34" t="str">
        <f>IF(DH7="","",IF(DH7="-","【-】","【"&amp;SUBSTITUTE(TEXT(DH7,"#,##0.00"),"-","△")&amp;"】"))</f>
        <v>【86.22】</v>
      </c>
      <c r="DI6" s="35">
        <f>IF(DI7="",NA(),DI7)</f>
        <v>12.77</v>
      </c>
      <c r="DJ6" s="35">
        <f t="shared" ref="DJ6:DR6" si="12">IF(DJ7="",NA(),DJ7)</f>
        <v>15.59</v>
      </c>
      <c r="DK6" s="35">
        <f t="shared" si="12"/>
        <v>18.190000000000001</v>
      </c>
      <c r="DL6" s="35">
        <f t="shared" si="12"/>
        <v>21.69</v>
      </c>
      <c r="DM6" s="35">
        <f t="shared" si="12"/>
        <v>21.79</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151009</v>
      </c>
      <c r="D7" s="37">
        <v>46</v>
      </c>
      <c r="E7" s="37">
        <v>17</v>
      </c>
      <c r="F7" s="37">
        <v>5</v>
      </c>
      <c r="G7" s="37">
        <v>0</v>
      </c>
      <c r="H7" s="37" t="s">
        <v>96</v>
      </c>
      <c r="I7" s="37" t="s">
        <v>97</v>
      </c>
      <c r="J7" s="37" t="s">
        <v>98</v>
      </c>
      <c r="K7" s="37" t="s">
        <v>99</v>
      </c>
      <c r="L7" s="37" t="s">
        <v>100</v>
      </c>
      <c r="M7" s="37" t="s">
        <v>101</v>
      </c>
      <c r="N7" s="38" t="s">
        <v>102</v>
      </c>
      <c r="O7" s="38">
        <v>68.73</v>
      </c>
      <c r="P7" s="38">
        <v>0.56000000000000005</v>
      </c>
      <c r="Q7" s="38">
        <v>93.74</v>
      </c>
      <c r="R7" s="38">
        <v>3047</v>
      </c>
      <c r="S7" s="38">
        <v>788465</v>
      </c>
      <c r="T7" s="38">
        <v>726.46</v>
      </c>
      <c r="U7" s="38">
        <v>1085.3499999999999</v>
      </c>
      <c r="V7" s="38">
        <v>4406</v>
      </c>
      <c r="W7" s="38">
        <v>2.1800000000000002</v>
      </c>
      <c r="X7" s="38">
        <v>2021.1</v>
      </c>
      <c r="Y7" s="38">
        <v>87.9</v>
      </c>
      <c r="Z7" s="38">
        <v>82.94</v>
      </c>
      <c r="AA7" s="38">
        <v>62.99</v>
      </c>
      <c r="AB7" s="38">
        <v>63.13</v>
      </c>
      <c r="AC7" s="38">
        <v>63.78</v>
      </c>
      <c r="AD7" s="38">
        <v>99.93</v>
      </c>
      <c r="AE7" s="38">
        <v>97.34</v>
      </c>
      <c r="AF7" s="38">
        <v>100.99</v>
      </c>
      <c r="AG7" s="38">
        <v>101.27</v>
      </c>
      <c r="AH7" s="38">
        <v>101.91</v>
      </c>
      <c r="AI7" s="38">
        <v>102.97</v>
      </c>
      <c r="AJ7" s="38">
        <v>0</v>
      </c>
      <c r="AK7" s="38">
        <v>0</v>
      </c>
      <c r="AL7" s="38">
        <v>85.13</v>
      </c>
      <c r="AM7" s="38">
        <v>227.81</v>
      </c>
      <c r="AN7" s="38">
        <v>380.07</v>
      </c>
      <c r="AO7" s="38">
        <v>147.11000000000001</v>
      </c>
      <c r="AP7" s="38">
        <v>148.37</v>
      </c>
      <c r="AQ7" s="38">
        <v>149.02000000000001</v>
      </c>
      <c r="AR7" s="38">
        <v>137.09</v>
      </c>
      <c r="AS7" s="38">
        <v>127.98</v>
      </c>
      <c r="AT7" s="38">
        <v>165.48</v>
      </c>
      <c r="AU7" s="38">
        <v>348.58</v>
      </c>
      <c r="AV7" s="38">
        <v>338.83</v>
      </c>
      <c r="AW7" s="38">
        <v>280.13</v>
      </c>
      <c r="AX7" s="38">
        <v>22.6</v>
      </c>
      <c r="AY7" s="38">
        <v>17.32</v>
      </c>
      <c r="AZ7" s="38">
        <v>47.67</v>
      </c>
      <c r="BA7" s="38">
        <v>40.78</v>
      </c>
      <c r="BB7" s="38">
        <v>38.119999999999997</v>
      </c>
      <c r="BC7" s="38">
        <v>43.5</v>
      </c>
      <c r="BD7" s="38">
        <v>44.14</v>
      </c>
      <c r="BE7" s="38">
        <v>33.840000000000003</v>
      </c>
      <c r="BF7" s="38">
        <v>1574.06</v>
      </c>
      <c r="BG7" s="38">
        <v>1579.85</v>
      </c>
      <c r="BH7" s="38">
        <v>1088.6099999999999</v>
      </c>
      <c r="BI7" s="38">
        <v>871.32</v>
      </c>
      <c r="BJ7" s="38">
        <v>662.11</v>
      </c>
      <c r="BK7" s="38">
        <v>721.43</v>
      </c>
      <c r="BL7" s="38">
        <v>685.34</v>
      </c>
      <c r="BM7" s="38">
        <v>684.74</v>
      </c>
      <c r="BN7" s="38">
        <v>654.91999999999996</v>
      </c>
      <c r="BO7" s="38">
        <v>654.71</v>
      </c>
      <c r="BP7" s="38">
        <v>765.47</v>
      </c>
      <c r="BQ7" s="38">
        <v>105.49</v>
      </c>
      <c r="BR7" s="38">
        <v>99.95</v>
      </c>
      <c r="BS7" s="38">
        <v>39.29</v>
      </c>
      <c r="BT7" s="38">
        <v>38.159999999999997</v>
      </c>
      <c r="BU7" s="38">
        <v>65.92</v>
      </c>
      <c r="BV7" s="38">
        <v>59.3</v>
      </c>
      <c r="BW7" s="38">
        <v>59.83</v>
      </c>
      <c r="BX7" s="38">
        <v>65.33</v>
      </c>
      <c r="BY7" s="38">
        <v>65.39</v>
      </c>
      <c r="BZ7" s="38">
        <v>65.37</v>
      </c>
      <c r="CA7" s="38">
        <v>59.59</v>
      </c>
      <c r="CB7" s="38">
        <v>150.44</v>
      </c>
      <c r="CC7" s="38">
        <v>159.69999999999999</v>
      </c>
      <c r="CD7" s="38">
        <v>404.51</v>
      </c>
      <c r="CE7" s="38">
        <v>414.6</v>
      </c>
      <c r="CF7" s="38">
        <v>241.98</v>
      </c>
      <c r="CG7" s="38">
        <v>248.14</v>
      </c>
      <c r="CH7" s="38">
        <v>246.66</v>
      </c>
      <c r="CI7" s="38">
        <v>227.43</v>
      </c>
      <c r="CJ7" s="38">
        <v>230.88</v>
      </c>
      <c r="CK7" s="38">
        <v>228.99</v>
      </c>
      <c r="CL7" s="38">
        <v>257.86</v>
      </c>
      <c r="CM7" s="38">
        <v>74.489999999999995</v>
      </c>
      <c r="CN7" s="38">
        <v>68.8</v>
      </c>
      <c r="CO7" s="38">
        <v>75.239999999999995</v>
      </c>
      <c r="CP7" s="38">
        <v>68.25</v>
      </c>
      <c r="CQ7" s="38">
        <v>65.67</v>
      </c>
      <c r="CR7" s="38">
        <v>57.3</v>
      </c>
      <c r="CS7" s="38">
        <v>56</v>
      </c>
      <c r="CT7" s="38">
        <v>56.01</v>
      </c>
      <c r="CU7" s="38">
        <v>56.72</v>
      </c>
      <c r="CV7" s="38">
        <v>54.06</v>
      </c>
      <c r="CW7" s="38">
        <v>51.3</v>
      </c>
      <c r="CX7" s="38">
        <v>82.4</v>
      </c>
      <c r="CY7" s="38">
        <v>90.29</v>
      </c>
      <c r="CZ7" s="38">
        <v>82.23</v>
      </c>
      <c r="DA7" s="38">
        <v>87.9</v>
      </c>
      <c r="DB7" s="38">
        <v>88.29</v>
      </c>
      <c r="DC7" s="38">
        <v>89.43</v>
      </c>
      <c r="DD7" s="38">
        <v>89.51</v>
      </c>
      <c r="DE7" s="38">
        <v>89.77</v>
      </c>
      <c r="DF7" s="38">
        <v>90.04</v>
      </c>
      <c r="DG7" s="38">
        <v>90.11</v>
      </c>
      <c r="DH7" s="38">
        <v>86.22</v>
      </c>
      <c r="DI7" s="38">
        <v>12.77</v>
      </c>
      <c r="DJ7" s="38">
        <v>15.59</v>
      </c>
      <c r="DK7" s="38">
        <v>18.190000000000001</v>
      </c>
      <c r="DL7" s="38">
        <v>21.69</v>
      </c>
      <c r="DM7" s="38">
        <v>21.79</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2020-12-04T02:36:02Z</dcterms:created>
  <dcterms:modified xsi:type="dcterms:W3CDTF">2021-01-15T01:47:07Z</dcterms:modified>
  <cp:category/>
</cp:coreProperties>
</file>