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JueA5ZkVZfTucRd53tLPm795mHYxkt67umbc3f+Wx25h+vD7Q0JjGriCQizN15X83hYgvLvOeb0l2GrZiGBHJg==" workbookSaltValue="ztxIiF8iOzeIy0+SwIAZH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CS51" i="4"/>
  <c r="IT76" i="4"/>
  <c r="HJ30" i="4"/>
  <c r="MA51" i="4"/>
  <c r="CS30" i="4"/>
  <c r="C11" i="5"/>
  <c r="D11" i="5"/>
  <c r="E11" i="5"/>
  <c r="B11" i="5"/>
  <c r="BZ30" i="4" l="1"/>
  <c r="BK76" i="4"/>
  <c r="LH51" i="4"/>
  <c r="GQ51" i="4"/>
  <c r="LH30" i="4"/>
  <c r="LT76" i="4"/>
  <c r="IE76" i="4"/>
  <c r="BZ51" i="4"/>
  <c r="GQ30" i="4"/>
  <c r="BG30" i="4"/>
  <c r="AV76" i="4"/>
  <c r="KO30" i="4"/>
  <c r="BG51" i="4"/>
  <c r="FX30" i="4"/>
  <c r="KO51" i="4"/>
  <c r="FX51" i="4"/>
  <c r="HP76" i="4"/>
  <c r="LE76" i="4"/>
  <c r="KP76" i="4"/>
  <c r="FE51" i="4"/>
  <c r="HA76" i="4"/>
  <c r="AN51" i="4"/>
  <c r="FE30" i="4"/>
  <c r="AN30" i="4"/>
  <c r="AG76" i="4"/>
  <c r="JV51" i="4"/>
  <c r="JV30" i="4"/>
  <c r="R76" i="4"/>
  <c r="KA76" i="4"/>
  <c r="EL51" i="4"/>
  <c r="JC30" i="4"/>
  <c r="EL30" i="4"/>
  <c r="U30" i="4"/>
  <c r="JC51" i="4"/>
  <c r="GL76" i="4"/>
  <c r="U51" i="4"/>
</calcChain>
</file>

<file path=xl/sharedStrings.xml><?xml version="1.0" encoding="utf-8"?>
<sst xmlns="http://schemas.openxmlformats.org/spreadsheetml/2006/main" count="278" uniqueCount="136">
  <si>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</si>
  <si>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</si>
  <si>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</si>
  <si>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</si>
  <si>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</si>
  <si>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</si>
  <si>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</si>
  <si>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</si>
  <si>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</si>
  <si>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</si>
  <si>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</si>
  <si>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</si>
  <si>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</si>
  <si>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</si>
  <si>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</si>
  <si>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</si>
  <si>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</si>
  <si>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</si>
  <si>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</si>
  <si>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</si>
  <si>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</si>
  <si>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</si>
  <si>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</si>
  <si>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</si>
  <si>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</si>
  <si>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</si>
  <si>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</si>
  <si>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</si>
  <si>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</si>
  <si>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</si>
  <si>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</si>
  <si>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</si>
  <si>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</si>
  <si>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</si>
  <si>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</si>
  <si>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</si>
  <si>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</si>
  <si>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</si>
  <si>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</si>
  <si>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</si>
  <si>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</si>
  <si>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</si>
  <si>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</si>
  <si>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</si>
  <si>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</si>
  <si>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</si>
  <si>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</si>
  <si>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</si>
  <si>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</si>
  <si>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</si>
  <si>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</si>
  <si>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</si>
  <si>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</si>
  <si>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</si>
  <si>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</si>
  <si>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</si>
  <si>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</si>
  <si>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</si>
  <si>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</si>
  <si>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</si>
  <si>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</si>
  <si>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</si>
  <si>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</si>
  <si>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</si>
  <si>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</si>
  <si>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</si>
  <si>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</si>
  <si>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</si>
  <si>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</si>
  <si>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</si>
  <si>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</si>
  <si>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</si>
  <si>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</si>
  <si>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</si>
  <si>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</si>
  <si>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</si>
  <si>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</si>
  <si>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</si>
  <si>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</si>
  <si>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</si>
  <si>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</si>
  <si>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</si>
  <si>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</si>
  <si>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</si>
  <si>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</si>
  <si>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</si>
  <si>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</si>
  <si>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</si>
  <si>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</si>
  <si>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</si>
  <si>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</si>
  <si>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</si>
  <si>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</si>
  <si>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</si>
  <si>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</si>
  <si>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</si>
  <si>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</si>
  <si>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</si>
  <si>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</si>
  <si>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</si>
  <si>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</si>
  <si>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</si>
  <si>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</si>
  <si>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</si>
  <si>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</si>
  <si>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</si>
  <si>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</si>
  <si>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</si>
  <si>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</si>
  <si>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</si>
  <si>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</si>
  <si>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</si>
  <si>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</si>
  <si>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</si>
  <si>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</si>
  <si>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新川南駐車場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</si>
  <si>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</si>
  <si>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</si>
  <si>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</si>
  <si>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</si>
  <si>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</si>
  <si>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</si>
  <si>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</si>
  <si>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</si>
  <si>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</si>
  <si>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</si>
  <si>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</si>
  <si>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</si>
  <si>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</si>
  <si>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</si>
  <si>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</si>
  <si>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</si>
  <si>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駐車場は収容台数82台の比較的小規模な無人の平面駐車場である。そのため、事業規模が小さく、小額の修繕工事であっても経営指標への影響が大きいため、年度間で指標に増減が生じているものの、一貫して他会計補助金を要しておらず独立採算制を保っており、概ね順調に運営されているものと考える。</t>
    <phoneticPr fontId="5"/>
  </si>
  <si>
    <t>　本駐車場は、河川上に位置する平面駐車場であるため⑦敷地の地価はない。また、企業債もない</t>
    <phoneticPr fontId="5"/>
  </si>
  <si>
    <t>　本駐車場は無人の平面駐車場であり、多額の管理費用を要しないため、経営上は良好な状況であるが、他の市営駐車場と併せて周辺の駐車場の需給バランスを調査し、公の駐車場としての必要性・あり方について検討し、今後の方針を決定する。</t>
    <phoneticPr fontId="5"/>
  </si>
  <si>
    <t>　本駐車場の周辺にはコインパーキングが多数あり、駐車需要が分散する。そのため、⑪稼働率は全国平均を下回る状況である。</t>
    <rPh sb="6" eb="8">
      <t>シュウヘン</t>
    </rPh>
    <rPh sb="19" eb="21">
      <t>タスウ</t>
    </rPh>
    <rPh sb="24" eb="26">
      <t>チュウシャ</t>
    </rPh>
    <rPh sb="26" eb="28">
      <t>ジュヨウ</t>
    </rPh>
    <rPh sb="29" eb="31">
      <t>ブンサン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</si>
</sst>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1099.5999999999999</c:v>
                </c:pt>
                <c:pt idx="1">
                  <c:v>439.7</c:v>
                </c:pt>
                <c:pt idx="2">
                  <c:v>374</c:v>
                </c:pt>
                <c:pt idx="3">
                  <c:v>399.7</c:v>
                </c:pt>
                <c:pt idx="4">
                  <c:v>335.4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1-49D0-977E-9D2F5E60F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349120"/>
        <c:axId val="25735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81-49D0-977E-9D2F5E60F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49120"/>
        <c:axId val="257351040"/>
      </c:lineChart>
      <c:catAx>
        <c:axId val="257349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7351040"/>
        <c:crosses val="autoZero"/>
        <c:auto val="1"/>
        <c:lblAlgn val="ctr"/>
        <c:lblOffset val="100"/>
        <c:noMultiLvlLbl val="1"/>
      </c:catAx>
      <c:valAx>
        <c:axId val="25735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7349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19-44E2-B9E3-7C7D3F654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23264"/>
        <c:axId val="25812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19-44E2-B9E3-7C7D3F654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23264"/>
        <c:axId val="258125184"/>
      </c:lineChart>
      <c:catAx>
        <c:axId val="258123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125184"/>
        <c:crosses val="autoZero"/>
        <c:auto val="1"/>
        <c:lblAlgn val="ctr"/>
        <c:lblOffset val="100"/>
        <c:noMultiLvlLbl val="1"/>
      </c:catAx>
      <c:valAx>
        <c:axId val="25812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8123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13-4442-ADE7-BDD912D46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80224"/>
        <c:axId val="25818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13-4442-ADE7-BDD912D46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80224"/>
        <c:axId val="258182144"/>
      </c:lineChart>
      <c:catAx>
        <c:axId val="258180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182144"/>
        <c:crosses val="autoZero"/>
        <c:auto val="1"/>
        <c:lblAlgn val="ctr"/>
        <c:lblOffset val="100"/>
        <c:noMultiLvlLbl val="1"/>
      </c:catAx>
      <c:valAx>
        <c:axId val="25818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8180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2C-4DC2-85D6-729934022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220800"/>
        <c:axId val="25822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2C-4DC2-85D6-729934022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220800"/>
        <c:axId val="258222720"/>
      </c:lineChart>
      <c:catAx>
        <c:axId val="258220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222720"/>
        <c:crosses val="autoZero"/>
        <c:auto val="1"/>
        <c:lblAlgn val="ctr"/>
        <c:lblOffset val="100"/>
        <c:noMultiLvlLbl val="1"/>
      </c:catAx>
      <c:valAx>
        <c:axId val="25822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8220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F-4212-A34E-E46C7E837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271104"/>
        <c:axId val="25827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7F-4212-A34E-E46C7E837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271104"/>
        <c:axId val="258273280"/>
      </c:lineChart>
      <c:catAx>
        <c:axId val="258271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273280"/>
        <c:crosses val="autoZero"/>
        <c:auto val="1"/>
        <c:lblAlgn val="ctr"/>
        <c:lblOffset val="100"/>
        <c:noMultiLvlLbl val="1"/>
      </c:catAx>
      <c:valAx>
        <c:axId val="25827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8271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06-4BD2-ACF6-05E68E12D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45312"/>
        <c:axId val="25844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06-4BD2-ACF6-05E68E12D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45312"/>
        <c:axId val="258447232"/>
      </c:lineChart>
      <c:catAx>
        <c:axId val="258445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447232"/>
        <c:crosses val="autoZero"/>
        <c:auto val="1"/>
        <c:lblAlgn val="ctr"/>
        <c:lblOffset val="100"/>
        <c:noMultiLvlLbl val="1"/>
      </c:catAx>
      <c:valAx>
        <c:axId val="25844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8445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143.9</c:v>
                </c:pt>
                <c:pt idx="1">
                  <c:v>179.3</c:v>
                </c:pt>
                <c:pt idx="2">
                  <c:v>173.2</c:v>
                </c:pt>
                <c:pt idx="3">
                  <c:v>192.7</c:v>
                </c:pt>
                <c:pt idx="4">
                  <c:v>157.30000000000001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E4-47F2-A1DA-9E3171FF4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81536"/>
        <c:axId val="25850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E4-47F2-A1DA-9E3171FF4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81536"/>
        <c:axId val="258504192"/>
      </c:lineChart>
      <c:catAx>
        <c:axId val="258481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504192"/>
        <c:crosses val="autoZero"/>
        <c:auto val="1"/>
        <c:lblAlgn val="ctr"/>
        <c:lblOffset val="100"/>
        <c:noMultiLvlLbl val="1"/>
      </c:catAx>
      <c:valAx>
        <c:axId val="25850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8481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90.9</c:v>
                </c:pt>
                <c:pt idx="1">
                  <c:v>77.3</c:v>
                </c:pt>
                <c:pt idx="2">
                  <c:v>26.7</c:v>
                </c:pt>
                <c:pt idx="3">
                  <c:v>299.7</c:v>
                </c:pt>
                <c:pt idx="4">
                  <c:v>235.4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4B-4E2D-B275-FFA111C31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546688"/>
        <c:axId val="25855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4B-4E2D-B275-FFA111C31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46688"/>
        <c:axId val="258552960"/>
      </c:lineChart>
      <c:catAx>
        <c:axId val="258546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552960"/>
        <c:crosses val="autoZero"/>
        <c:auto val="1"/>
        <c:lblAlgn val="ctr"/>
        <c:lblOffset val="100"/>
        <c:noMultiLvlLbl val="1"/>
      </c:catAx>
      <c:valAx>
        <c:axId val="25855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8546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18349</c:v>
                </c:pt>
                <c:pt idx="1">
                  <c:v>17346</c:v>
                </c:pt>
                <c:pt idx="2">
                  <c:v>17896</c:v>
                </c:pt>
                <c:pt idx="3">
                  <c:v>19797</c:v>
                </c:pt>
                <c:pt idx="4">
                  <c:v>16983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FE-4C00-A31F-93D6DF9CF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587264"/>
        <c:axId val="25859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FE-4C00-A31F-93D6DF9CF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87264"/>
        <c:axId val="258597632"/>
      </c:lineChart>
      <c:catAx>
        <c:axId val="25858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597632"/>
        <c:crosses val="autoZero"/>
        <c:auto val="1"/>
        <c:lblAlgn val="ctr"/>
        <c:lblOffset val="100"/>
        <c:noMultiLvlLbl val="1"/>
      </c:catAx>
      <c:valAx>
        <c:axId val="25859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858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静岡県浜松市　新川南駐車場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2060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82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1099.5999999999999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439.7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374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399.7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335.4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143.9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179.3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173.2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192.7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157.30000000000001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90.9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77.3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26.7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299.7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235.4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18349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17346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17896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19797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16983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76000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mjZWh1/yTocxZHtc1WR90hLclojErRnSdC1T2Bm/y0AiI7xBnfq8wALBmvxTgDmGEE6kGYNJLl4sdtzVvfKEg==" saltValue="z6fIpeinm4ncwsvsXaooi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104</v>
      </c>
      <c r="AW5" s="59" t="s">
        <v>101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105</v>
      </c>
      <c r="BG5" s="59" t="s">
        <v>104</v>
      </c>
      <c r="BH5" s="59" t="s">
        <v>91</v>
      </c>
      <c r="BI5" s="59" t="s">
        <v>106</v>
      </c>
      <c r="BJ5" s="59" t="s">
        <v>107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105</v>
      </c>
      <c r="BR5" s="59" t="s">
        <v>104</v>
      </c>
      <c r="BS5" s="59" t="s">
        <v>91</v>
      </c>
      <c r="BT5" s="59" t="s">
        <v>106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108</v>
      </c>
      <c r="CC5" s="59" t="s">
        <v>104</v>
      </c>
      <c r="CD5" s="59" t="s">
        <v>109</v>
      </c>
      <c r="CE5" s="59" t="s">
        <v>106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108</v>
      </c>
      <c r="CP5" s="59" t="s">
        <v>104</v>
      </c>
      <c r="CQ5" s="59" t="s">
        <v>91</v>
      </c>
      <c r="CR5" s="59" t="s">
        <v>106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108</v>
      </c>
      <c r="DA5" s="59" t="s">
        <v>104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108</v>
      </c>
      <c r="DL5" s="59" t="s">
        <v>100</v>
      </c>
      <c r="DM5" s="59" t="s">
        <v>101</v>
      </c>
      <c r="DN5" s="59" t="s">
        <v>106</v>
      </c>
      <c r="DO5" s="59" t="s">
        <v>107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2019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静岡県浜松市</v>
      </c>
      <c r="I6" s="60" t="str">
        <f t="shared" si="1"/>
        <v>新川南駐車場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49</v>
      </c>
      <c r="S6" s="62" t="str">
        <f t="shared" si="1"/>
        <v>駅</v>
      </c>
      <c r="T6" s="62" t="str">
        <f t="shared" si="1"/>
        <v>無</v>
      </c>
      <c r="U6" s="63">
        <f t="shared" si="1"/>
        <v>2060</v>
      </c>
      <c r="V6" s="63">
        <f t="shared" si="1"/>
        <v>82</v>
      </c>
      <c r="W6" s="63">
        <f t="shared" si="1"/>
        <v>300</v>
      </c>
      <c r="X6" s="62" t="str">
        <f t="shared" si="1"/>
        <v>利用料金制</v>
      </c>
      <c r="Y6" s="64">
        <f>IF(Y8="-",NA(),Y8)</f>
        <v>1099.5999999999999</v>
      </c>
      <c r="Z6" s="64">
        <f t="shared" ref="Z6:AH6" si="2">IF(Z8="-",NA(),Z8)</f>
        <v>439.7</v>
      </c>
      <c r="AA6" s="64">
        <f t="shared" si="2"/>
        <v>374</v>
      </c>
      <c r="AB6" s="64">
        <f t="shared" si="2"/>
        <v>399.7</v>
      </c>
      <c r="AC6" s="64">
        <f t="shared" si="2"/>
        <v>335.4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90.9</v>
      </c>
      <c r="BG6" s="64">
        <f t="shared" ref="BG6:BO6" si="5">IF(BG8="-",NA(),BG8)</f>
        <v>77.3</v>
      </c>
      <c r="BH6" s="64">
        <f t="shared" si="5"/>
        <v>26.7</v>
      </c>
      <c r="BI6" s="64">
        <f t="shared" si="5"/>
        <v>299.7</v>
      </c>
      <c r="BJ6" s="64">
        <f t="shared" si="5"/>
        <v>235.4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18349</v>
      </c>
      <c r="BR6" s="65">
        <f t="shared" ref="BR6:BZ6" si="6">IF(BR8="-",NA(),BR8)</f>
        <v>17346</v>
      </c>
      <c r="BS6" s="65">
        <f t="shared" si="6"/>
        <v>17896</v>
      </c>
      <c r="BT6" s="65">
        <f t="shared" si="6"/>
        <v>19797</v>
      </c>
      <c r="BU6" s="65">
        <f t="shared" si="6"/>
        <v>16983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0</v>
      </c>
      <c r="CN6" s="63">
        <f t="shared" si="7"/>
        <v>76000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143.9</v>
      </c>
      <c r="DL6" s="64">
        <f t="shared" ref="DL6:DT6" si="9">IF(DL8="-",NA(),DL8)</f>
        <v>179.3</v>
      </c>
      <c r="DM6" s="64">
        <f t="shared" si="9"/>
        <v>173.2</v>
      </c>
      <c r="DN6" s="64">
        <f t="shared" si="9"/>
        <v>192.7</v>
      </c>
      <c r="DO6" s="64">
        <f t="shared" si="9"/>
        <v>157.30000000000001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112</v>
      </c>
      <c r="B7" s="60">
        <f t="shared" ref="B7:X7" si="10">B8</f>
        <v>2019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静岡県　浜松市</v>
      </c>
      <c r="I7" s="60" t="str">
        <f t="shared" si="10"/>
        <v>新川南駐車場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49</v>
      </c>
      <c r="S7" s="62" t="str">
        <f t="shared" si="10"/>
        <v>駅</v>
      </c>
      <c r="T7" s="62" t="str">
        <f t="shared" si="10"/>
        <v>無</v>
      </c>
      <c r="U7" s="63">
        <f t="shared" si="10"/>
        <v>2060</v>
      </c>
      <c r="V7" s="63">
        <f t="shared" si="10"/>
        <v>82</v>
      </c>
      <c r="W7" s="63">
        <f t="shared" si="10"/>
        <v>300</v>
      </c>
      <c r="X7" s="62" t="str">
        <f t="shared" si="10"/>
        <v>利用料金制</v>
      </c>
      <c r="Y7" s="64">
        <f>Y8</f>
        <v>1099.5999999999999</v>
      </c>
      <c r="Z7" s="64">
        <f t="shared" ref="Z7:AH7" si="11">Z8</f>
        <v>439.7</v>
      </c>
      <c r="AA7" s="64">
        <f t="shared" si="11"/>
        <v>374</v>
      </c>
      <c r="AB7" s="64">
        <f t="shared" si="11"/>
        <v>399.7</v>
      </c>
      <c r="AC7" s="64">
        <f t="shared" si="11"/>
        <v>335.4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90.9</v>
      </c>
      <c r="BG7" s="64">
        <f t="shared" ref="BG7:BO7" si="14">BG8</f>
        <v>77.3</v>
      </c>
      <c r="BH7" s="64">
        <f t="shared" si="14"/>
        <v>26.7</v>
      </c>
      <c r="BI7" s="64">
        <f t="shared" si="14"/>
        <v>299.7</v>
      </c>
      <c r="BJ7" s="64">
        <f t="shared" si="14"/>
        <v>235.4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18349</v>
      </c>
      <c r="BR7" s="65">
        <f t="shared" ref="BR7:BZ7" si="15">BR8</f>
        <v>17346</v>
      </c>
      <c r="BS7" s="65">
        <f t="shared" si="15"/>
        <v>17896</v>
      </c>
      <c r="BT7" s="65">
        <f t="shared" si="15"/>
        <v>19797</v>
      </c>
      <c r="BU7" s="65">
        <f t="shared" si="15"/>
        <v>16983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0</v>
      </c>
      <c r="CN7" s="63">
        <f>CN8</f>
        <v>76000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143.9</v>
      </c>
      <c r="DL7" s="64">
        <f t="shared" ref="DL7:DT7" si="17">DL8</f>
        <v>179.3</v>
      </c>
      <c r="DM7" s="64">
        <f t="shared" si="17"/>
        <v>173.2</v>
      </c>
      <c r="DN7" s="64">
        <f t="shared" si="17"/>
        <v>192.7</v>
      </c>
      <c r="DO7" s="64">
        <f t="shared" si="17"/>
        <v>157.30000000000001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221309</v>
      </c>
      <c r="D8" s="67">
        <v>47</v>
      </c>
      <c r="E8" s="67">
        <v>14</v>
      </c>
      <c r="F8" s="67">
        <v>0</v>
      </c>
      <c r="G8" s="67">
        <v>3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49</v>
      </c>
      <c r="S8" s="69" t="s">
        <v>124</v>
      </c>
      <c r="T8" s="69" t="s">
        <v>125</v>
      </c>
      <c r="U8" s="70">
        <v>2060</v>
      </c>
      <c r="V8" s="70">
        <v>82</v>
      </c>
      <c r="W8" s="70">
        <v>300</v>
      </c>
      <c r="X8" s="69" t="s">
        <v>126</v>
      </c>
      <c r="Y8" s="71">
        <v>1099.5999999999999</v>
      </c>
      <c r="Z8" s="71">
        <v>439.7</v>
      </c>
      <c r="AA8" s="71">
        <v>374</v>
      </c>
      <c r="AB8" s="71">
        <v>399.7</v>
      </c>
      <c r="AC8" s="71">
        <v>335.4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90.9</v>
      </c>
      <c r="BG8" s="71">
        <v>77.3</v>
      </c>
      <c r="BH8" s="71">
        <v>26.7</v>
      </c>
      <c r="BI8" s="71">
        <v>299.7</v>
      </c>
      <c r="BJ8" s="71">
        <v>235.4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18349</v>
      </c>
      <c r="BR8" s="72">
        <v>17346</v>
      </c>
      <c r="BS8" s="72">
        <v>17896</v>
      </c>
      <c r="BT8" s="73">
        <v>19797</v>
      </c>
      <c r="BU8" s="73">
        <v>16983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0</v>
      </c>
      <c r="CN8" s="70">
        <v>76000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143.9</v>
      </c>
      <c r="DL8" s="71">
        <v>179.3</v>
      </c>
      <c r="DM8" s="71">
        <v>173.2</v>
      </c>
      <c r="DN8" s="71">
        <v>192.7</v>
      </c>
      <c r="DO8" s="71">
        <v>157.30000000000001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2020-12-04T03:31:37Z</dcterms:created>
  <dcterms:modified xsi:type="dcterms:W3CDTF">2021-01-21T07:12:54Z</dcterms:modified>
  <cp:category/>
</cp:coreProperties>
</file>