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D:\User\016610\Desktop\"/>
    </mc:Choice>
  </mc:AlternateContent>
  <xr:revisionPtr revIDLastSave="0" documentId="13_ncr:1_{E43DCCAA-0D99-438E-BD9E-1C1ACC186F4A}" xr6:coauthVersionLast="36" xr6:coauthVersionMax="36" xr10:uidLastSave="{00000000-0000-0000-0000-000000000000}"/>
  <bookViews>
    <workbookView xWindow="0" yWindow="0" windowWidth="20490" windowHeight="76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E39" i="10"/>
  <c r="AM39" i="10"/>
  <c r="U39" i="10"/>
  <c r="C39" i="10"/>
  <c r="BE38" i="10"/>
  <c r="AM38" i="10"/>
  <c r="U38" i="10"/>
  <c r="BE37" i="10"/>
  <c r="AM37" i="10"/>
  <c r="U37" i="10"/>
  <c r="BE36" i="10"/>
  <c r="AM36" i="10"/>
  <c r="BE35" i="10"/>
  <c r="C35" i="10"/>
  <c r="C36" i="10" s="1"/>
  <c r="BE34" i="10"/>
  <c r="C34" i="10"/>
  <c r="C37" i="10" l="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c r="AM35" i="10" s="1"/>
  <c r="BW34" i="10" l="1"/>
  <c r="BW35" i="10" s="1"/>
  <c r="BW36" i="10" s="1"/>
  <c r="BW37" i="10" s="1"/>
  <c r="BW38" i="10" s="1"/>
  <c r="BW39"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<sst xmlns="http://schemas.openxmlformats.org/spreadsheetml/2006/main" count="1087" uniqueCount="612">
  <si>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</si>
  <si>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</si>
  <si>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</si>
  <si>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</si>
  <si>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</si>
  <si>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</si>
  <si>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</si>
  <si>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</si>
  <si>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</si>
  <si>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</si>
  <si>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</si>
  <si>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</si>
  <si>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</si>
  <si>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</si>
  <si>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</si>
  <si>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</si>
  <si>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</si>
  <si>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</si>
  <si>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</si>
  <si>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</si>
  <si>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</si>
  <si>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</si>
  <si>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</si>
  <si>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</si>
  <si>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</si>
  <si>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</si>
  <si>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</si>
  <si>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</si>
  <si>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</si>
  <si>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</si>
  <si>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</si>
  <si>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</si>
  <si>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</si>
  <si>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</si>
  <si>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</si>
  <si>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</si>
  <si>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</si>
  <si>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</si>
  <si>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</si>
  <si>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</si>
  <si>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</si>
  <si>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</si>
  <si>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</si>
  <si>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</si>
  <si>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</si>
  <si>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</si>
  <si>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</si>
  <si>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</si>
  <si>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</si>
  <si>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</si>
  <si>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</si>
  <si>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</si>
  <si>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</si>
  <si>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</si>
  <si>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</si>
  <si>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</si>
  <si>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</si>
  <si>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</si>
  <si>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</si>
  <si>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</si>
  <si>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</si>
  <si>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</si>
  <si>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</si>
  <si>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</si>
  <si>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</si>
  <si>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</si>
  <si>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</si>
  <si>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</si>
  <si>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</si>
  <si>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</si>
  <si>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</si>
  <si>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</si>
  <si>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</si>
  <si>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</si>
  <si>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</si>
  <si>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</si>
  <si>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</si>
  <si>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</si>
  <si>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</si>
  <si>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</si>
  <si>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</si>
  <si>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</si>
  <si>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</si>
  <si>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</si>
  <si>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</si>
  <si>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政令指定都市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</si>
  <si>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</si>
  <si>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</si>
  <si>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</si>
  <si>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</si>
  <si>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</si>
  <si>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</si>
  <si>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</si>
  <si>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</si>
  <si>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</si>
  <si>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</si>
  <si>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</si>
  <si>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</si>
  <si>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堺市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</si>
  <si>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</si>
  <si>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</si>
  <si>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</si>
  <si>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</si>
  <si>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</si>
  <si>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</si>
  <si>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</si>
  <si>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</si>
  <si>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</si>
  <si>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</si>
  <si>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</si>
  <si>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</si>
  <si>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</si>
  <si>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</si>
  <si>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</si>
  <si>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</si>
  <si>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</si>
  <si>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</si>
  <si>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</si>
  <si>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</si>
  <si>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</si>
  <si>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</si>
  <si>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</si>
  <si>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</si>
  <si>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</si>
  <si>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</si>
  <si>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</si>
  <si>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</si>
  <si>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</si>
  <si>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</si>
  <si>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</si>
  <si>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</si>
  <si>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</si>
  <si>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</si>
  <si>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</si>
  <si>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</si>
  <si>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</si>
  <si>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</si>
  <si>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</si>
  <si>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</si>
  <si>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</si>
  <si>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</si>
  <si>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</si>
  <si>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</si>
  <si>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</si>
  <si>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</si>
  <si>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</si>
  <si>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</si>
  <si>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</si>
  <si>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</si>
  <si>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</si>
  <si>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</si>
  <si>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</si>
  <si>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</si>
  <si>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</si>
  <si>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</si>
  <si>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</si>
  <si>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</si>
  <si>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</si>
  <si>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</si>
  <si>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</si>
  <si>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</si>
  <si>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</si>
  <si>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</si>
  <si>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</si>
  <si>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</si>
  <si>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</si>
  <si>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</si>
  <si>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</si>
  <si>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</si>
  <si>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</si>
  <si>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</si>
  <si>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</si>
  <si>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</si>
  <si>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</si>
  <si>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</si>
  <si>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</si>
  <si>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</si>
  <si>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</si>
  <si>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</si>
  <si>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</si>
  <si>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</si>
  <si>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</si>
  <si>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</si>
  <si>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</si>
  <si>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</si>
  <si>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</si>
  <si>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</si>
  <si>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</si>
  <si>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</si>
  <si>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</si>
  <si>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</si>
  <si>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</si>
  <si>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</si>
  <si>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</si>
  <si>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</si>
  <si>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</si>
  <si>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</si>
  <si>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</si>
  <si>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</si>
  <si>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</si>
  <si>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</si>
  <si>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</si>
  <si>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</si>
  <si>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</si>
  <si>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</si>
  <si>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</si>
  <si>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</si>
  <si>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</si>
  <si>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</si>
  <si>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</si>
  <si>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</si>
  <si>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</si>
  <si>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</si>
  <si>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</si>
  <si>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</si>
  <si>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</si>
  <si>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</si>
  <si>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</si>
  <si>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</si>
  <si>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</si>
  <si>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</si>
  <si>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</si>
  <si>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</si>
  <si>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</si>
  <si>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</si>
  <si>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</si>
  <si>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</si>
  <si>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</si>
  <si>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</si>
  <si>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</si>
  <si>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</si>
  <si>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</si>
  <si>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</si>
  <si>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</si>
  <si>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</si>
  <si>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</si>
  <si>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</si>
  <si>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</si>
  <si>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</si>
  <si>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</si>
  <si>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</si>
  <si>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</si>
  <si>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</si>
  <si>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</si>
  <si>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</si>
  <si>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</si>
  <si>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</si>
  <si>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</si>
  <si>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</si>
  <si>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</si>
  <si>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</si>
  <si>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</si>
  <si>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</si>
  <si>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</si>
  <si>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</si>
  <si>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</si>
  <si>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</si>
  <si>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</si>
  <si>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</si>
  <si>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</si>
  <si>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</si>
  <si>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</si>
  <si>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</si>
  <si>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</si>
  <si>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</si>
  <si>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</si>
  <si>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</si>
  <si>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</si>
  <si>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</si>
  <si>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</si>
  <si>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</si>
  <si>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</si>
  <si>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</si>
  <si>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</si>
  <si>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</si>
  <si>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</si>
  <si>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</si>
  <si>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</si>
  <si>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</si>
  <si>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</si>
  <si>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</si>
  <si>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</si>
  <si>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</si>
  <si>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</si>
  <si>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</si>
  <si>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</si>
  <si>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</si>
  <si>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</si>
  <si>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</si>
  <si>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</si>
  <si>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</si>
  <si>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</si>
  <si>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</si>
  <si>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</si>
  <si>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</si>
  <si>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</si>
  <si>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</si>
  <si>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</si>
  <si>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</si>
  <si>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</si>
  <si>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</si>
  <si>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</si>
  <si>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</si>
  <si>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</si>
  <si>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</si>
  <si>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</si>
  <si>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</si>
  <si>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</si>
  <si>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</si>
  <si>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</si>
  <si>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</si>
  <si>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</si>
  <si>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</si>
  <si>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</si>
  <si>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</si>
  <si>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</si>
  <si>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</si>
  <si>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</si>
  <si>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</si>
  <si>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</si>
  <si>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</si>
  <si>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</si>
  <si>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</si>
  <si>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</si>
  <si>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</si>
  <si>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</si>
  <si>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</si>
  <si>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</si>
  <si>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</si>
  <si>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</si>
  <si>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</si>
  <si>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</si>
  <si>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</si>
  <si>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</si>
  <si>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</si>
  <si>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</si>
  <si>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</si>
  <si>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その他</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</si>
  <si>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</si>
  <si>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</si>
  <si>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</si>
  <si>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</si>
  <si>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</si>
  <si>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</si>
  <si>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</si>
  <si>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</si>
  <si>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</si>
  <si>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</si>
  <si>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</si>
  <si>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</si>
  <si>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</si>
  <si>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</si>
  <si>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</si>
  <si>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</si>
  <si>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</si>
  <si>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</si>
  <si>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</si>
  <si>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</si>
  <si>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</si>
  <si>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</si>
  <si>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</si>
  <si>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</si>
  <si>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</si>
  <si>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</si>
  <si>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</si>
  <si>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</si>
  <si>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</si>
  <si>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</si>
  <si>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</si>
  <si>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</si>
  <si>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</si>
  <si>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</si>
  <si>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</si>
  <si>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</si>
  <si>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</si>
  <si>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</si>
  <si>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</si>
  <si>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</si>
  <si>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</si>
  <si>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</si>
  <si>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</si>
  <si>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</si>
  <si>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</si>
  <si>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</si>
  <si>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</si>
  <si>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</si>
  <si>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都市開発資金特別会計</t>
    <phoneticPr fontId="5"/>
  </si>
  <si>
    <t>公共用地先行取得事業特別会計</t>
    <phoneticPr fontId="5"/>
  </si>
  <si>
    <t>母子父子寡婦福祉資金貸付事業特別会計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</si>
  <si>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</si>
  <si>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</si>
  <si>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</si>
  <si>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</si>
  <si>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</si>
  <si>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</si>
  <si>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</si>
  <si>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</si>
  <si>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</si>
  <si>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</si>
  <si>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</si>
  <si>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</si>
  <si>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</si>
  <si>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</si>
  <si>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</si>
  <si>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</si>
  <si>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</si>
  <si>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堺市水道事業会計</t>
    <phoneticPr fontId="5"/>
  </si>
  <si>
    <t>法適用企業</t>
    <phoneticPr fontId="5"/>
  </si>
  <si>
    <t>堺市下水道事業会計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</si>
  <si>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</si>
  <si>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</si>
  <si>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</si>
  <si>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</si>
  <si>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</si>
  <si>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</si>
  <si>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</si>
  <si>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</si>
  <si>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</si>
  <si>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</si>
  <si>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</si>
  <si>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</si>
  <si>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</si>
  <si>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</si>
  <si>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</si>
  <si>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</si>
  <si>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</si>
  <si>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</si>
  <si>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</si>
  <si>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</si>
  <si>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</si>
  <si>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</si>
  <si>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</si>
  <si>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</si>
  <si>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</si>
  <si>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</si>
  <si>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</si>
  <si>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</si>
  <si>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</si>
  <si>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</si>
  <si>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</si>
  <si>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</si>
  <si>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</si>
  <si>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</si>
  <si>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</si>
  <si>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</si>
  <si>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</si>
  <si>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</si>
  <si>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</si>
  <si>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</si>
  <si>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</si>
  <si>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</si>
  <si>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</si>
  <si>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</si>
  <si>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</si>
  <si>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</si>
  <si>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</si>
  <si>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</si>
  <si>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</si>
  <si>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</si>
  <si>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</si>
  <si>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</si>
  <si>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</si>
  <si>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</si>
  <si>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</si>
  <si>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</si>
  <si>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</si>
  <si>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</si>
  <si>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</si>
  <si>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堺市下水道事業会計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</si>
  <si>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</si>
  <si>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</si>
  <si>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</si>
  <si>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</si>
  <si>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</si>
  <si>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</si>
  <si>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</si>
  <si>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</si>
  <si>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</si>
  <si>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</si>
  <si>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</si>
  <si>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</si>
  <si>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</si>
  <si>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</si>
  <si>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</si>
  <si>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</si>
  <si>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</si>
  <si>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</si>
  <si>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</si>
  <si>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</si>
  <si>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</si>
  <si>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</si>
  <si>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</si>
  <si>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</si>
  <si>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</si>
  <si>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</si>
  <si>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</si>
  <si>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</si>
  <si>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</si>
  <si>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</si>
  <si>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</si>
  <si>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</si>
  <si>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</si>
  <si>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</si>
  <si>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</si>
  <si>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</si>
  <si>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</si>
  <si>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</si>
  <si>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</si>
  <si>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</si>
  <si>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</si>
  <si>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</si>
  <si>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</si>
  <si>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</si>
  <si>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</si>
  <si>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</si>
  <si>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</si>
  <si>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</si>
  <si>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</si>
  <si>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</si>
  <si>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</si>
  <si>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</si>
  <si>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</si>
  <si>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</si>
  <si>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</si>
  <si>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</si>
  <si>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</si>
  <si>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</si>
  <si>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</si>
  <si>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</si>
  <si>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</si>
  <si>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</si>
  <si>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</si>
  <si>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</si>
  <si>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</si>
  <si>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</si>
  <si>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</si>
  <si>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</si>
  <si>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</si>
  <si>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</si>
  <si>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</si>
  <si>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</si>
  <si>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</si>
  <si>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</si>
  <si>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</si>
  <si>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</si>
  <si>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</si>
  <si>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</si>
  <si>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</si>
  <si>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</si>
  <si>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</si>
  <si>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</si>
  <si>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</si>
  <si>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</si>
  <si>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</si>
  <si>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</si>
  <si>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</si>
  <si>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</si>
  <si>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</si>
  <si>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0.36</t>
  </si>
  <si>
    <t>堺市水道事業会計</t>
  </si>
  <si>
    <t>堺市下水道事業会計</t>
  </si>
  <si>
    <t>介護保険事業特別会計</t>
  </si>
  <si>
    <t>一般会計</t>
  </si>
  <si>
    <t>国民健康保険事業特別会計</t>
  </si>
  <si>
    <t>後期高齢者医療事業特別会計</t>
  </si>
  <si>
    <t>母子父子寡婦福祉資金貸付事業特別会計</t>
  </si>
  <si>
    <t>都市開発資金特別会計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</si>
  <si>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</si>
  <si>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</si>
  <si>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</si>
  <si>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</si>
  <si>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</si>
  <si>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</si>
  <si>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</si>
  <si>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</si>
  <si>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大阪府都市競艇企業団</t>
    <rPh sb="7" eb="9">
      <t>キギョウ</t>
    </rPh>
    <rPh sb="9" eb="10">
      <t>ダン</t>
    </rPh>
    <phoneticPr fontId="2"/>
  </si>
  <si>
    <t>大阪府後期高齢者医療広域連合（一般会計）</t>
    <rPh sb="3" eb="5">
      <t>コウキ</t>
    </rPh>
    <rPh sb="5" eb="7">
      <t>コウレイ</t>
    </rPh>
    <rPh sb="7" eb="8">
      <t>シャ</t>
    </rPh>
    <rPh sb="8" eb="10">
      <t>イリョウ</t>
    </rPh>
    <rPh sb="10" eb="12">
      <t>コウイキ</t>
    </rPh>
    <rPh sb="12" eb="14">
      <t>レンゴウ</t>
    </rPh>
    <rPh sb="15" eb="17">
      <t>イッパン</t>
    </rPh>
    <rPh sb="17" eb="19">
      <t>カイケイ</t>
    </rPh>
    <phoneticPr fontId="11"/>
  </si>
  <si>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1"/>
  </si>
  <si>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11"/>
  </si>
  <si>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11"/>
  </si>
  <si>
    <t>関西広域連合</t>
  </si>
  <si>
    <t>公共施設等特別整備基金</t>
    <rPh sb="0" eb="2">
      <t>コウキョウ</t>
    </rPh>
    <rPh sb="2" eb="4">
      <t>シセツ</t>
    </rPh>
    <rPh sb="4" eb="5">
      <t>トウ</t>
    </rPh>
    <rPh sb="5" eb="7">
      <t>トクベツ</t>
    </rPh>
    <rPh sb="7" eb="9">
      <t>セイビ</t>
    </rPh>
    <rPh sb="9" eb="11">
      <t>キキン</t>
    </rPh>
    <phoneticPr fontId="5"/>
  </si>
  <si>
    <t>鉄道軌道整備基金</t>
    <rPh sb="0" eb="2">
      <t>テツドウ</t>
    </rPh>
    <rPh sb="2" eb="4">
      <t>キドウ</t>
    </rPh>
    <rPh sb="4" eb="6">
      <t>セイビ</t>
    </rPh>
    <rPh sb="6" eb="8">
      <t>キキン</t>
    </rPh>
    <phoneticPr fontId="5"/>
  </si>
  <si>
    <t>泉北丘陵地区整備基金</t>
    <rPh sb="0" eb="2">
      <t>センボク</t>
    </rPh>
    <rPh sb="2" eb="4">
      <t>キュウリョウ</t>
    </rPh>
    <rPh sb="4" eb="6">
      <t>チク</t>
    </rPh>
    <rPh sb="6" eb="8">
      <t>セイビ</t>
    </rPh>
    <rPh sb="8" eb="10">
      <t>キキン</t>
    </rPh>
    <phoneticPr fontId="5"/>
  </si>
  <si>
    <t>地域福祉推進基金</t>
    <rPh sb="0" eb="2">
      <t>チイキ</t>
    </rPh>
    <rPh sb="2" eb="4">
      <t>フクシ</t>
    </rPh>
    <rPh sb="4" eb="6">
      <t>スイシン</t>
    </rPh>
    <rPh sb="6" eb="8">
      <t>キキン</t>
    </rPh>
    <phoneticPr fontId="5"/>
  </si>
  <si>
    <t>産業活性化基金</t>
    <rPh sb="0" eb="2">
      <t>サンギョウ</t>
    </rPh>
    <rPh sb="2" eb="5">
      <t>カッセイカ</t>
    </rPh>
    <rPh sb="5" eb="7">
      <t>キキン</t>
    </rPh>
    <phoneticPr fontId="5"/>
  </si>
  <si>
    <t>（公財）堺都市政策研究所</t>
    <rPh sb="1" eb="2">
      <t>コウ</t>
    </rPh>
    <phoneticPr fontId="5"/>
  </si>
  <si>
    <t>（公財）堺市文化振興財団</t>
    <rPh sb="1" eb="2">
      <t>コウ</t>
    </rPh>
    <phoneticPr fontId="5"/>
  </si>
  <si>
    <t>（公財）堺市救急医療事業団</t>
    <rPh sb="1" eb="2">
      <t>コウ</t>
    </rPh>
    <phoneticPr fontId="5"/>
  </si>
  <si>
    <t>（株）さかい新事業創造センター</t>
  </si>
  <si>
    <t>（公財）堺市産業振興センター</t>
    <rPh sb="1" eb="2">
      <t>コウ</t>
    </rPh>
    <phoneticPr fontId="5"/>
  </si>
  <si>
    <t>（公財）堺市勤労者福祉サービスセンター</t>
    <rPh sb="1" eb="2">
      <t>コウ</t>
    </rPh>
    <phoneticPr fontId="5"/>
  </si>
  <si>
    <t>堺市住宅供給公社</t>
  </si>
  <si>
    <t>（公財）堺市公園協会</t>
    <rPh sb="1" eb="2">
      <t>コウ</t>
    </rPh>
    <phoneticPr fontId="5"/>
  </si>
  <si>
    <t>（公財）堺市教育スポーツ振興事業団</t>
    <rPh sb="1" eb="2">
      <t>コウ</t>
    </rPh>
    <phoneticPr fontId="5"/>
  </si>
  <si>
    <t>（地独）堺市立病院機構</t>
    <rPh sb="1" eb="2">
      <t>チ</t>
    </rPh>
    <rPh sb="2" eb="3">
      <t>ドク</t>
    </rPh>
    <rPh sb="4" eb="7">
      <t>サカイシリツ</t>
    </rPh>
    <rPh sb="7" eb="9">
      <t>ビョウイン</t>
    </rPh>
    <rPh sb="9" eb="11">
      <t>キコウ</t>
    </rPh>
    <phoneticPr fontId="2"/>
  </si>
  <si>
    <t>▲2</t>
  </si>
  <si>
    <t>▲20</t>
  </si>
  <si>
    <t>▲23</t>
  </si>
  <si>
    <t>▲15</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</si>
  <si>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</si>
  <si>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</si>
  <si>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</si>
  <si>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</si>
  <si>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</si>
  <si>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将来負担比率及び実質公債費比率は、類似団体平均を大きく下回っている。
　将来負担比率は、前年度と比較して令和元年度減少となったが、主な要因として企業会計の市債残高の減少や充当可能基金の増加があげられる。
　実質公債費比率は過去3ヵ年の平均で算定されており、平成29年度から府費負担教職員に係る人件費の財源措置により分母となる標準財政規模が増加しているものの、令和元年度から
　借入金の返済が開始される大規模事業の影響により分子となる返済額も増加し、前年度から増減なしとなった。
　今後は、短期的には普通建設事業の集中により、公債費等が増加する見込みであるが、両比率とも良好な値で推移するものと見込んでいる。</t>
    <rPh sb="45" eb="48">
      <t>ゼンネンド</t>
    </rPh>
    <rPh sb="49" eb="51">
      <t>ヒカク</t>
    </rPh>
    <rPh sb="53" eb="55">
      <t>レイワ</t>
    </rPh>
    <rPh sb="55" eb="56">
      <t>ガン</t>
    </rPh>
    <rPh sb="86" eb="88">
      <t>ジュウトウ</t>
    </rPh>
    <rPh sb="88" eb="90">
      <t>カノウ</t>
    </rPh>
    <rPh sb="90" eb="92">
      <t>キキン</t>
    </rPh>
    <rPh sb="93" eb="95">
      <t>ゾウカ</t>
    </rPh>
    <rPh sb="180" eb="182">
      <t>レイワ</t>
    </rPh>
    <rPh sb="182" eb="184">
      <t>ガンネン</t>
    </rPh>
    <rPh sb="184" eb="185">
      <t>ド</t>
    </rPh>
    <rPh sb="189" eb="191">
      <t>カリイレ</t>
    </rPh>
    <rPh sb="191" eb="192">
      <t>キン</t>
    </rPh>
    <rPh sb="193" eb="195">
      <t>ヘンサイ</t>
    </rPh>
    <rPh sb="196" eb="198">
      <t>カイシ</t>
    </rPh>
    <rPh sb="201" eb="204">
      <t>ダイキボ</t>
    </rPh>
    <rPh sb="204" eb="206">
      <t>ジギョウ</t>
    </rPh>
    <rPh sb="207" eb="209">
      <t>エイキョウ</t>
    </rPh>
    <rPh sb="212" eb="214">
      <t>ブンシ</t>
    </rPh>
    <rPh sb="217" eb="219">
      <t>ヘンサイ</t>
    </rPh>
    <rPh sb="219" eb="220">
      <t>ガク</t>
    </rPh>
    <rPh sb="221" eb="223">
      <t>ゾウカ</t>
    </rPh>
    <rPh sb="225" eb="227">
      <t>ゼンネン</t>
    </rPh>
    <rPh sb="227" eb="228">
      <t>ド</t>
    </rPh>
    <rPh sb="230" eb="232">
      <t>ゾウゲン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</si>
  <si>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</si>
  <si>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</si>
  <si>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</si>
  <si>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将来負担比率は類似団体平均を大きく下回っている一方で、有形固定資産減価償却率は、阪神高速大和川線の完成により令和元年度に減少したものの、類似団体平均より高い水準にある。
　今後、公共施設等総合管理計画に基づき、老朽化対策に積極的に取り組んでいくとともに、将来負担比率については、類似団体平均を大きく下回っているため、現在の水準維持に努める。</t>
    <rPh sb="12" eb="14">
      <t>ヘイキン</t>
    </rPh>
    <rPh sb="41" eb="43">
      <t>ハンシン</t>
    </rPh>
    <rPh sb="43" eb="45">
      <t>コウソク</t>
    </rPh>
    <rPh sb="45" eb="49">
      <t>ヤマトガワセン</t>
    </rPh>
    <rPh sb="50" eb="52">
      <t>カンセイ</t>
    </rPh>
    <rPh sb="55" eb="60">
      <t>レイワガンネンド</t>
    </rPh>
    <rPh sb="61" eb="63">
      <t>ゲンショウ</t>
    </rPh>
    <rPh sb="73" eb="75">
      <t>ヘイキン</t>
    </rPh>
    <rPh sb="79" eb="81">
      <t>スイジュン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</si>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</sst>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89FFD76-9E05-42BF-99FC-07A440760BD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51898</c:v>
                </c:pt>
                <c:pt idx="1">
                  <c:v>51684</c:v>
                </c:pt>
                <c:pt idx="2">
                  <c:v>52897</c:v>
                </c:pt>
                <c:pt idx="3">
                  <c:v>54945</c:v>
                </c:pt>
                <c:pt idx="4">
                  <c:v>57132</c:v>
                </c:pt>
              </c:numCache>
            </c:numRef>
          </c:val>
          <c:smooth val="0"/>
          <c:extLst>
            <c:ext xmlns:c16="http://schemas.microsoft.com/office/drawing/2014/chart" uri="{C3380CC4-5D6E-409C-BE32-E72D297353CC}">
              <c16:uniqueId val="{00000000-B9A2-4CEB-844C-7A0EC21001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51595</c:v>
                </c:pt>
                <c:pt idx="1">
                  <c:v>49591</c:v>
                </c:pt>
                <c:pt idx="2">
                  <c:v>55820</c:v>
                </c:pt>
                <c:pt idx="3">
                  <c:v>55480</c:v>
                </c:pt>
                <c:pt idx="4">
                  <c:v>58875</c:v>
                </c:pt>
              </c:numCache>
            </c:numRef>
          </c:val>
          <c:smooth val="0"/>
          <c:extLst>
            <c:ext xmlns:c16="http://schemas.microsoft.com/office/drawing/2014/chart" uri="{C3380CC4-5D6E-409C-BE32-E72D297353CC}">
              <c16:uniqueId val="{00000001-B9A2-4CEB-844C-7A0EC210016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62000"/>
          <c:min val="44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1.1299999999999999</c:v>
                </c:pt>
                <c:pt idx="1">
                  <c:v>1.27</c:v>
                </c:pt>
                <c:pt idx="2">
                  <c:v>1.1599999999999999</c:v>
                </c:pt>
                <c:pt idx="3">
                  <c:v>0.8</c:v>
                </c:pt>
                <c:pt idx="4">
                  <c:v>0.65</c:v>
                </c:pt>
              </c:numCache>
            </c:numRef>
          </c:val>
          <c:extLst>
            <c:ext xmlns:c16="http://schemas.microsoft.com/office/drawing/2014/chart" uri="{C3380CC4-5D6E-409C-BE32-E72D297353CC}">
              <c16:uniqueId val="{00000000-D7A9-4427-9701-EB00FA4648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0.97</c:v>
                </c:pt>
                <c:pt idx="1">
                  <c:v>0.97</c:v>
                </c:pt>
                <c:pt idx="2">
                  <c:v>0.83</c:v>
                </c:pt>
                <c:pt idx="3">
                  <c:v>0.83</c:v>
                </c:pt>
                <c:pt idx="4">
                  <c:v>1.1299999999999999</c:v>
                </c:pt>
              </c:numCache>
            </c:numRef>
          </c:val>
          <c:extLst>
            <c:ext xmlns:c16="http://schemas.microsoft.com/office/drawing/2014/chart" uri="{C3380CC4-5D6E-409C-BE32-E72D297353CC}">
              <c16:uniqueId val="{00000001-D7A9-4427-9701-EB00FA4648B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0.91</c:v>
                </c:pt>
                <c:pt idx="1">
                  <c:v>0.15</c:v>
                </c:pt>
                <c:pt idx="2">
                  <c:v>7.0000000000000007E-2</c:v>
                </c:pt>
                <c:pt idx="3">
                  <c:v>-0.36</c:v>
                </c:pt>
                <c:pt idx="4">
                  <c:v>0.17</c:v>
                </c:pt>
              </c:numCache>
            </c:numRef>
          </c:val>
          <c:smooth val="0"/>
          <c:extLst>
            <c:ext xmlns:c16="http://schemas.microsoft.com/office/drawing/2014/chart" uri="{C3380CC4-5D6E-409C-BE32-E72D297353CC}">
              <c16:uniqueId val="{00000002-D7A9-4427-9701-EB00FA4648B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786-4CD3-A8A5-EB9015245A8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786-4CD3-A8A5-EB9015245A82}"/>
            </c:ext>
          </c:extLst>
        </c:ser>
        <c:ser>
          <c:idx val="2"/>
          <c:order val="2"/>
          <c:tx>
            <c:strRef>
              <c:f>データシート!$A$29</c:f>
              <c:strCache>
                <c:ptCount val="1"/>
                <c:pt idx="0">
                  <c:v>都市開発資金特別会計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786-4CD3-A8A5-EB9015245A82}"/>
            </c:ext>
          </c:extLst>
        </c:ser>
        <c:ser>
          <c:idx val="3"/>
          <c:order val="3"/>
          <c:tx>
            <c:strRef>
              <c:f>データシート!$A$30</c:f>
              <c:strCache>
                <c:ptCount val="1"/>
                <c:pt idx="0">
                  <c:v>母子父子寡婦福祉資金貸付事業特別会計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0.05</c:v>
                </c:pt>
                <c:pt idx="2">
                  <c:v>#N/A</c:v>
                </c:pt>
                <c:pt idx="3">
                  <c:v>0.08</c:v>
                </c:pt>
                <c:pt idx="4">
                  <c:v>#N/A</c:v>
                </c:pt>
                <c:pt idx="5">
                  <c:v>0.12</c:v>
                </c:pt>
                <c:pt idx="6">
                  <c:v>#N/A</c:v>
                </c:pt>
                <c:pt idx="7">
                  <c:v>0.17</c:v>
                </c:pt>
                <c:pt idx="8">
                  <c:v>#N/A</c:v>
                </c:pt>
                <c:pt idx="9">
                  <c:v>0.04</c:v>
                </c:pt>
              </c:numCache>
            </c:numRef>
          </c:val>
          <c:extLst>
            <c:ext xmlns:c16="http://schemas.microsoft.com/office/drawing/2014/chart" uri="{C3380CC4-5D6E-409C-BE32-E72D297353CC}">
              <c16:uniqueId val="{00000003-D786-4CD3-A8A5-EB9015245A82}"/>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0.19</c:v>
                </c:pt>
                <c:pt idx="2">
                  <c:v>#N/A</c:v>
                </c:pt>
                <c:pt idx="3">
                  <c:v>0.2</c:v>
                </c:pt>
                <c:pt idx="4">
                  <c:v>#N/A</c:v>
                </c:pt>
                <c:pt idx="5">
                  <c:v>0.21</c:v>
                </c:pt>
                <c:pt idx="6">
                  <c:v>#N/A</c:v>
                </c:pt>
                <c:pt idx="7">
                  <c:v>0.19</c:v>
                </c:pt>
                <c:pt idx="8">
                  <c:v>#N/A</c:v>
                </c:pt>
                <c:pt idx="9">
                  <c:v>0.19</c:v>
                </c:pt>
              </c:numCache>
            </c:numRef>
          </c:val>
          <c:extLst>
            <c:ext xmlns:c16="http://schemas.microsoft.com/office/drawing/2014/chart" uri="{C3380CC4-5D6E-409C-BE32-E72D297353CC}">
              <c16:uniqueId val="{00000004-D786-4CD3-A8A5-EB9015245A82}"/>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0.12</c:v>
                </c:pt>
                <c:pt idx="2">
                  <c:v>#N/A</c:v>
                </c:pt>
                <c:pt idx="3">
                  <c:v>0.46</c:v>
                </c:pt>
                <c:pt idx="4">
                  <c:v>#N/A</c:v>
                </c:pt>
                <c:pt idx="5">
                  <c:v>0.6</c:v>
                </c:pt>
                <c:pt idx="6">
                  <c:v>#N/A</c:v>
                </c:pt>
                <c:pt idx="7">
                  <c:v>0.61</c:v>
                </c:pt>
                <c:pt idx="8">
                  <c:v>#N/A</c:v>
                </c:pt>
                <c:pt idx="9">
                  <c:v>0.26</c:v>
                </c:pt>
              </c:numCache>
            </c:numRef>
          </c:val>
          <c:extLst>
            <c:ext xmlns:c16="http://schemas.microsoft.com/office/drawing/2014/chart" uri="{C3380CC4-5D6E-409C-BE32-E72D297353CC}">
              <c16:uniqueId val="{00000005-D786-4CD3-A8A5-EB9015245A82}"/>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1.07</c:v>
                </c:pt>
                <c:pt idx="2">
                  <c:v>#N/A</c:v>
                </c:pt>
                <c:pt idx="3">
                  <c:v>1.18</c:v>
                </c:pt>
                <c:pt idx="4">
                  <c:v>#N/A</c:v>
                </c:pt>
                <c:pt idx="5">
                  <c:v>1.03</c:v>
                </c:pt>
                <c:pt idx="6">
                  <c:v>#N/A</c:v>
                </c:pt>
                <c:pt idx="7">
                  <c:v>0.61</c:v>
                </c:pt>
                <c:pt idx="8">
                  <c:v>#N/A</c:v>
                </c:pt>
                <c:pt idx="9">
                  <c:v>0.6</c:v>
                </c:pt>
              </c:numCache>
            </c:numRef>
          </c:val>
          <c:extLst>
            <c:ext xmlns:c16="http://schemas.microsoft.com/office/drawing/2014/chart" uri="{C3380CC4-5D6E-409C-BE32-E72D297353CC}">
              <c16:uniqueId val="{00000006-D786-4CD3-A8A5-EB9015245A82}"/>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0.45</c:v>
                </c:pt>
                <c:pt idx="2">
                  <c:v>#N/A</c:v>
                </c:pt>
                <c:pt idx="3">
                  <c:v>1.01</c:v>
                </c:pt>
                <c:pt idx="4">
                  <c:v>#N/A</c:v>
                </c:pt>
                <c:pt idx="5">
                  <c:v>1.42</c:v>
                </c:pt>
                <c:pt idx="6">
                  <c:v>#N/A</c:v>
                </c:pt>
                <c:pt idx="7">
                  <c:v>0.64</c:v>
                </c:pt>
                <c:pt idx="8">
                  <c:v>#N/A</c:v>
                </c:pt>
                <c:pt idx="9">
                  <c:v>0.99</c:v>
                </c:pt>
              </c:numCache>
            </c:numRef>
          </c:val>
          <c:extLst>
            <c:ext xmlns:c16="http://schemas.microsoft.com/office/drawing/2014/chart" uri="{C3380CC4-5D6E-409C-BE32-E72D297353CC}">
              <c16:uniqueId val="{00000007-D786-4CD3-A8A5-EB9015245A82}"/>
            </c:ext>
          </c:extLst>
        </c:ser>
        <c:ser>
          <c:idx val="8"/>
          <c:order val="8"/>
          <c:tx>
            <c:strRef>
              <c:f>データシート!$A$35</c:f>
              <c:strCache>
                <c:ptCount val="1"/>
                <c:pt idx="0">
                  <c:v>堺市下水道事業会計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0.74</c:v>
                </c:pt>
                <c:pt idx="2">
                  <c:v>#N/A</c:v>
                </c:pt>
                <c:pt idx="3">
                  <c:v>1.42</c:v>
                </c:pt>
                <c:pt idx="4">
                  <c:v>#N/A</c:v>
                </c:pt>
                <c:pt idx="5">
                  <c:v>1.56</c:v>
                </c:pt>
                <c:pt idx="6">
                  <c:v>#N/A</c:v>
                </c:pt>
                <c:pt idx="7">
                  <c:v>1.85</c:v>
                </c:pt>
                <c:pt idx="8">
                  <c:v>#N/A</c:v>
                </c:pt>
                <c:pt idx="9">
                  <c:v>2.92</c:v>
                </c:pt>
              </c:numCache>
            </c:numRef>
          </c:val>
          <c:extLst>
            <c:ext xmlns:c16="http://schemas.microsoft.com/office/drawing/2014/chart" uri="{C3380CC4-5D6E-409C-BE32-E72D297353CC}">
              <c16:uniqueId val="{00000008-D786-4CD3-A8A5-EB9015245A82}"/>
            </c:ext>
          </c:extLst>
        </c:ser>
        <c:ser>
          <c:idx val="9"/>
          <c:order val="9"/>
          <c:tx>
            <c:strRef>
              <c:f>データシート!$A$36</c:f>
              <c:strCache>
                <c:ptCount val="1"/>
                <c:pt idx="0">
                  <c:v>堺市水道事業会計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5.26</c:v>
                </c:pt>
                <c:pt idx="2">
                  <c:v>#N/A</c:v>
                </c:pt>
                <c:pt idx="3">
                  <c:v>5.03</c:v>
                </c:pt>
                <c:pt idx="4">
                  <c:v>#N/A</c:v>
                </c:pt>
                <c:pt idx="5">
                  <c:v>3.92</c:v>
                </c:pt>
                <c:pt idx="6">
                  <c:v>#N/A</c:v>
                </c:pt>
                <c:pt idx="7">
                  <c:v>3.97</c:v>
                </c:pt>
                <c:pt idx="8">
                  <c:v>#N/A</c:v>
                </c:pt>
                <c:pt idx="9">
                  <c:v>3.68</c:v>
                </c:pt>
              </c:numCache>
            </c:numRef>
          </c:val>
          <c:extLst>
            <c:ext xmlns:c16="http://schemas.microsoft.com/office/drawing/2014/chart" uri="{C3380CC4-5D6E-409C-BE32-E72D297353CC}">
              <c16:uniqueId val="{00000009-D786-4CD3-A8A5-EB9015245A8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31534</c:v>
                </c:pt>
                <c:pt idx="5">
                  <c:v>32234</c:v>
                </c:pt>
                <c:pt idx="8">
                  <c:v>32674</c:v>
                </c:pt>
                <c:pt idx="11">
                  <c:v>32868</c:v>
                </c:pt>
                <c:pt idx="14">
                  <c:v>33205</c:v>
                </c:pt>
              </c:numCache>
            </c:numRef>
          </c:val>
          <c:extLst>
            <c:ext xmlns:c16="http://schemas.microsoft.com/office/drawing/2014/chart" uri="{C3380CC4-5D6E-409C-BE32-E72D297353CC}">
              <c16:uniqueId val="{00000000-80B7-427B-873A-6B2BF9469F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0B7-427B-873A-6B2BF9469F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45</c:v>
                </c:pt>
                <c:pt idx="3">
                  <c:v>176</c:v>
                </c:pt>
                <c:pt idx="6">
                  <c:v>104</c:v>
                </c:pt>
                <c:pt idx="9">
                  <c:v>62</c:v>
                </c:pt>
                <c:pt idx="12">
                  <c:v>62</c:v>
                </c:pt>
              </c:numCache>
            </c:numRef>
          </c:val>
          <c:extLst>
            <c:ext xmlns:c16="http://schemas.microsoft.com/office/drawing/2014/chart" uri="{C3380CC4-5D6E-409C-BE32-E72D297353CC}">
              <c16:uniqueId val="{00000002-80B7-427B-873A-6B2BF9469F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0B7-427B-873A-6B2BF9469F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6602</c:v>
                </c:pt>
                <c:pt idx="3">
                  <c:v>6869</c:v>
                </c:pt>
                <c:pt idx="6">
                  <c:v>6453</c:v>
                </c:pt>
                <c:pt idx="9">
                  <c:v>6424</c:v>
                </c:pt>
                <c:pt idx="12">
                  <c:v>6206</c:v>
                </c:pt>
              </c:numCache>
            </c:numRef>
          </c:val>
          <c:extLst>
            <c:ext xmlns:c16="http://schemas.microsoft.com/office/drawing/2014/chart" uri="{C3380CC4-5D6E-409C-BE32-E72D297353CC}">
              <c16:uniqueId val="{00000004-80B7-427B-873A-6B2BF9469F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5808</c:v>
                </c:pt>
                <c:pt idx="3">
                  <c:v>6475</c:v>
                </c:pt>
                <c:pt idx="6">
                  <c:v>6964</c:v>
                </c:pt>
                <c:pt idx="9">
                  <c:v>7343</c:v>
                </c:pt>
                <c:pt idx="12">
                  <c:v>7614</c:v>
                </c:pt>
              </c:numCache>
            </c:numRef>
          </c:val>
          <c:extLst>
            <c:ext xmlns:c16="http://schemas.microsoft.com/office/drawing/2014/chart" uri="{C3380CC4-5D6E-409C-BE32-E72D297353CC}">
              <c16:uniqueId val="{00000005-80B7-427B-873A-6B2BF9469F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0B7-427B-873A-6B2BF9469F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28830</c:v>
                </c:pt>
                <c:pt idx="3">
                  <c:v>28617</c:v>
                </c:pt>
                <c:pt idx="6">
                  <c:v>29295</c:v>
                </c:pt>
                <c:pt idx="9">
                  <c:v>28810</c:v>
                </c:pt>
                <c:pt idx="12">
                  <c:v>30984</c:v>
                </c:pt>
              </c:numCache>
            </c:numRef>
          </c:val>
          <c:extLst>
            <c:ext xmlns:c16="http://schemas.microsoft.com/office/drawing/2014/chart" uri="{C3380CC4-5D6E-409C-BE32-E72D297353CC}">
              <c16:uniqueId val="{00000007-80B7-427B-873A-6B2BF9469FB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9751</c:v>
                </c:pt>
                <c:pt idx="2">
                  <c:v>#N/A</c:v>
                </c:pt>
                <c:pt idx="3">
                  <c:v>#N/A</c:v>
                </c:pt>
                <c:pt idx="4">
                  <c:v>9903</c:v>
                </c:pt>
                <c:pt idx="5">
                  <c:v>#N/A</c:v>
                </c:pt>
                <c:pt idx="6">
                  <c:v>#N/A</c:v>
                </c:pt>
                <c:pt idx="7">
                  <c:v>10142</c:v>
                </c:pt>
                <c:pt idx="8">
                  <c:v>#N/A</c:v>
                </c:pt>
                <c:pt idx="9">
                  <c:v>#N/A</c:v>
                </c:pt>
                <c:pt idx="10">
                  <c:v>9771</c:v>
                </c:pt>
                <c:pt idx="11">
                  <c:v>#N/A</c:v>
                </c:pt>
                <c:pt idx="12">
                  <c:v>#N/A</c:v>
                </c:pt>
                <c:pt idx="13">
                  <c:v>11661</c:v>
                </c:pt>
                <c:pt idx="14">
                  <c:v>#N/A</c:v>
                </c:pt>
              </c:numCache>
            </c:numRef>
          </c:val>
          <c:smooth val="0"/>
          <c:extLst>
            <c:ext xmlns:c16="http://schemas.microsoft.com/office/drawing/2014/chart" uri="{C3380CC4-5D6E-409C-BE32-E72D297353CC}">
              <c16:uniqueId val="{00000008-80B7-427B-873A-6B2BF9469FB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364919</c:v>
                </c:pt>
                <c:pt idx="5">
                  <c:v>375606</c:v>
                </c:pt>
                <c:pt idx="8">
                  <c:v>391030</c:v>
                </c:pt>
                <c:pt idx="11">
                  <c:v>405207</c:v>
                </c:pt>
                <c:pt idx="14">
                  <c:v>421910</c:v>
                </c:pt>
              </c:numCache>
            </c:numRef>
          </c:val>
          <c:extLst>
            <c:ext xmlns:c16="http://schemas.microsoft.com/office/drawing/2014/chart" uri="{C3380CC4-5D6E-409C-BE32-E72D297353CC}">
              <c16:uniqueId val="{00000000-89DE-42F6-902E-E57D9D93FD7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133346</c:v>
                </c:pt>
                <c:pt idx="5">
                  <c:v>132213</c:v>
                </c:pt>
                <c:pt idx="8">
                  <c:v>144246</c:v>
                </c:pt>
                <c:pt idx="11">
                  <c:v>152298</c:v>
                </c:pt>
                <c:pt idx="14">
                  <c:v>161221</c:v>
                </c:pt>
              </c:numCache>
            </c:numRef>
          </c:val>
          <c:extLst>
            <c:ext xmlns:c16="http://schemas.microsoft.com/office/drawing/2014/chart" uri="{C3380CC4-5D6E-409C-BE32-E72D297353CC}">
              <c16:uniqueId val="{00000001-89DE-42F6-902E-E57D9D93FD7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67089</c:v>
                </c:pt>
                <c:pt idx="5">
                  <c:v>69003</c:v>
                </c:pt>
                <c:pt idx="8">
                  <c:v>70554</c:v>
                </c:pt>
                <c:pt idx="11">
                  <c:v>71350</c:v>
                </c:pt>
                <c:pt idx="14">
                  <c:v>76287</c:v>
                </c:pt>
              </c:numCache>
            </c:numRef>
          </c:val>
          <c:extLst>
            <c:ext xmlns:c16="http://schemas.microsoft.com/office/drawing/2014/chart" uri="{C3380CC4-5D6E-409C-BE32-E72D297353CC}">
              <c16:uniqueId val="{00000002-89DE-42F6-902E-E57D9D93FD7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9DE-42F6-902E-E57D9D93FD7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9DE-42F6-902E-E57D9D93FD7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1212</c:v>
                </c:pt>
                <c:pt idx="3">
                  <c:v>1956</c:v>
                </c:pt>
                <c:pt idx="6">
                  <c:v>2020</c:v>
                </c:pt>
                <c:pt idx="9">
                  <c:v>2059</c:v>
                </c:pt>
                <c:pt idx="12">
                  <c:v>2133</c:v>
                </c:pt>
              </c:numCache>
            </c:numRef>
          </c:val>
          <c:extLst>
            <c:ext xmlns:c16="http://schemas.microsoft.com/office/drawing/2014/chart" uri="{C3380CC4-5D6E-409C-BE32-E72D297353CC}">
              <c16:uniqueId val="{00000005-89DE-42F6-902E-E57D9D93FD7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35069</c:v>
                </c:pt>
                <c:pt idx="3">
                  <c:v>35139</c:v>
                </c:pt>
                <c:pt idx="6">
                  <c:v>49858</c:v>
                </c:pt>
                <c:pt idx="9">
                  <c:v>46731</c:v>
                </c:pt>
                <c:pt idx="12">
                  <c:v>45974</c:v>
                </c:pt>
              </c:numCache>
            </c:numRef>
          </c:val>
          <c:extLst>
            <c:ext xmlns:c16="http://schemas.microsoft.com/office/drawing/2014/chart" uri="{C3380CC4-5D6E-409C-BE32-E72D297353CC}">
              <c16:uniqueId val="{00000006-89DE-42F6-902E-E57D9D93FD7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33</c:v>
                </c:pt>
                <c:pt idx="3">
                  <c:v>10</c:v>
                </c:pt>
                <c:pt idx="6">
                  <c:v>0</c:v>
                </c:pt>
                <c:pt idx="9">
                  <c:v>0</c:v>
                </c:pt>
                <c:pt idx="12">
                  <c:v>0</c:v>
                </c:pt>
              </c:numCache>
            </c:numRef>
          </c:val>
          <c:extLst>
            <c:ext xmlns:c16="http://schemas.microsoft.com/office/drawing/2014/chart" uri="{C3380CC4-5D6E-409C-BE32-E72D297353CC}">
              <c16:uniqueId val="{00000007-89DE-42F6-902E-E57D9D93FD7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108519</c:v>
                </c:pt>
                <c:pt idx="3">
                  <c:v>108117</c:v>
                </c:pt>
                <c:pt idx="6">
                  <c:v>105713</c:v>
                </c:pt>
                <c:pt idx="9">
                  <c:v>103307</c:v>
                </c:pt>
                <c:pt idx="12">
                  <c:v>99006</c:v>
                </c:pt>
              </c:numCache>
            </c:numRef>
          </c:val>
          <c:extLst>
            <c:ext xmlns:c16="http://schemas.microsoft.com/office/drawing/2014/chart" uri="{C3380CC4-5D6E-409C-BE32-E72D297353CC}">
              <c16:uniqueId val="{00000008-89DE-42F6-902E-E57D9D93FD7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850</c:v>
                </c:pt>
                <c:pt idx="3">
                  <c:v>785</c:v>
                </c:pt>
                <c:pt idx="6">
                  <c:v>11209</c:v>
                </c:pt>
                <c:pt idx="9">
                  <c:v>10059</c:v>
                </c:pt>
                <c:pt idx="12">
                  <c:v>7473</c:v>
                </c:pt>
              </c:numCache>
            </c:numRef>
          </c:val>
          <c:extLst>
            <c:ext xmlns:c16="http://schemas.microsoft.com/office/drawing/2014/chart" uri="{C3380CC4-5D6E-409C-BE32-E72D297353CC}">
              <c16:uniqueId val="{00000009-89DE-42F6-902E-E57D9D93FD7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445591</c:v>
                </c:pt>
                <c:pt idx="3">
                  <c:v>459973</c:v>
                </c:pt>
                <c:pt idx="6">
                  <c:v>482143</c:v>
                </c:pt>
                <c:pt idx="9">
                  <c:v>506757</c:v>
                </c:pt>
                <c:pt idx="12">
                  <c:v>523491</c:v>
                </c:pt>
              </c:numCache>
            </c:numRef>
          </c:val>
          <c:extLst>
            <c:ext xmlns:c16="http://schemas.microsoft.com/office/drawing/2014/chart" uri="{C3380CC4-5D6E-409C-BE32-E72D297353CC}">
              <c16:uniqueId val="{0000000A-89DE-42F6-902E-E57D9D93FD7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25918</c:v>
                </c:pt>
                <c:pt idx="2">
                  <c:v>#N/A</c:v>
                </c:pt>
                <c:pt idx="3">
                  <c:v>#N/A</c:v>
                </c:pt>
                <c:pt idx="4">
                  <c:v>29157</c:v>
                </c:pt>
                <c:pt idx="5">
                  <c:v>#N/A</c:v>
                </c:pt>
                <c:pt idx="6">
                  <c:v>#N/A</c:v>
                </c:pt>
                <c:pt idx="7">
                  <c:v>45115</c:v>
                </c:pt>
                <c:pt idx="8">
                  <c:v>#N/A</c:v>
                </c:pt>
                <c:pt idx="9">
                  <c:v>#N/A</c:v>
                </c:pt>
                <c:pt idx="10">
                  <c:v>40058</c:v>
                </c:pt>
                <c:pt idx="11">
                  <c:v>#N/A</c:v>
                </c:pt>
                <c:pt idx="12">
                  <c:v>#N/A</c:v>
                </c:pt>
                <c:pt idx="13">
                  <c:v>18659</c:v>
                </c:pt>
                <c:pt idx="14">
                  <c:v>#N/A</c:v>
                </c:pt>
              </c:numCache>
            </c:numRef>
          </c:val>
          <c:smooth val="0"/>
          <c:extLst>
            <c:ext xmlns:c16="http://schemas.microsoft.com/office/drawing/2014/chart" uri="{C3380CC4-5D6E-409C-BE32-E72D297353CC}">
              <c16:uniqueId val="{0000000B-89DE-42F6-902E-E57D9D93FD7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1819</c:v>
                </c:pt>
                <c:pt idx="1">
                  <c:v>1820</c:v>
                </c:pt>
                <c:pt idx="2">
                  <c:v>2500</c:v>
                </c:pt>
              </c:numCache>
            </c:numRef>
          </c:val>
          <c:extLst>
            <c:ext xmlns:c16="http://schemas.microsoft.com/office/drawing/2014/chart" uri="{C3380CC4-5D6E-409C-BE32-E72D297353CC}">
              <c16:uniqueId val="{00000000-F1DF-4131-B08D-8791E6A14EA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3822</c:v>
                </c:pt>
                <c:pt idx="1">
                  <c:v>3858</c:v>
                </c:pt>
                <c:pt idx="2">
                  <c:v>2377</c:v>
                </c:pt>
              </c:numCache>
            </c:numRef>
          </c:val>
          <c:extLst>
            <c:ext xmlns:c16="http://schemas.microsoft.com/office/drawing/2014/chart" uri="{C3380CC4-5D6E-409C-BE32-E72D297353CC}">
              <c16:uniqueId val="{00000001-F1DF-4131-B08D-8791E6A14EA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37529</c:v>
                </c:pt>
                <c:pt idx="1">
                  <c:v>34109</c:v>
                </c:pt>
                <c:pt idx="2">
                  <c:v>36262</c:v>
                </c:pt>
              </c:numCache>
            </c:numRef>
          </c:val>
          <c:extLst>
            <c:ext xmlns:c16="http://schemas.microsoft.com/office/drawing/2014/chart" uri="{C3380CC4-5D6E-409C-BE32-E72D297353CC}">
              <c16:uniqueId val="{00000002-F1DF-4131-B08D-8791E6A14EA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{3EEA7E73-1E4B-4CCB-8663-B51C7045A7CE}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567-40F0-8FDC-B4FECEDE4F3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{6C50BD58-82CE-4BC1-AB88-5AA19EFAB783}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67-40F0-8FDC-B4FECEDE4F3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{016AD12B-8D2E-45F8-B96E-8EEE379D44F7}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67-40F0-8FDC-B4FECEDE4F3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{FBC21621-05F6-4C13-B647-FD0BCBBF70D6}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67-40F0-8FDC-B4FECEDE4F3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{7A0E7B35-3F62-48B8-9F2F-5A1165CF04D0}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67-40F0-8FDC-B4FECEDE4F33}"/>
                </c:ext>
              </c:extLst>
            </c:dLbl>
            <c:dLbl>
              <c:idx val="8"/>
              <c:layout>
                <c:manualLayout>
                  <c:x val="-2.1791908760156131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{EA42DE2C-7B16-4420-869C-A27EDD74CEEC}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567-40F0-8FDC-B4FECEDE4F33}"/>
                </c:ext>
              </c:extLst>
            </c:dLbl>
            <c:dLbl>
              <c:idx val="16"/>
              <c:layout>
                <c:manualLayout>
                  <c:x val="-4.2498492178988476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{9621C836-BB48-4E78-B372-AF3B811C50D2}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567-40F0-8FDC-B4FECEDE4F3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{CEEADC74-4324-4CD2-BCDA-10DB3BED5774}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567-40F0-8FDC-B4FECEDE4F3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{D13B26D7-B250-497E-AB6A-A5C4719D158A}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567-40F0-8FDC-B4FECEDE4F3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c:v>
                </c:pt>
                <c:pt idx="8">
                  <c:v>67.900000000000006</c:v>
                </c:pt>
                <c:pt idx="16">
                  <c:v>67.8</c:v>
                </c:pt>
                <c:pt idx="24">
                  <c:v>69.400000000000006</c:v>
                </c:pt>
                <c:pt idx="32">
                  <c:v>64.7</c:v>
                </c:pt>
              </c:numCache>
            </c:numRef>
          </c:xVal>
          <c:yVal>
            <c:numRef>
              <c:f>公会計指標分析・財政指標組合せ分析表!$BP$51:$DC$51</c:f>
              <c:numCache>
                <c:formatCode>#,##0.0;"▲ "#,##0.0</c:formatCode>
                <c:ptCount val="40"/>
                <c:pt idx="0">
                  <c:v>15.6</c:v>
                </c:pt>
                <c:pt idx="8">
                  <c:v>17.5</c:v>
                </c:pt>
                <c:pt idx="16">
                  <c:v>22.9</c:v>
                </c:pt>
                <c:pt idx="24">
                  <c:v>20.3</c:v>
                </c:pt>
                <c:pt idx="32">
                  <c:v>9.4</c:v>
                </c:pt>
              </c:numCache>
            </c:numRef>
          </c:yVal>
          <c:smooth val="0"/>
          <c:extLst>
            <c:ext xmlns:c16="http://schemas.microsoft.com/office/drawing/2014/chart" uri="{C3380CC4-5D6E-409C-BE32-E72D297353CC}">
              <c16:uniqueId val="{00000009-6567-40F0-8FDC-B4FECEDE4F3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{1C8FFBAC-C671-4817-BD5C-6F0282A9CACC}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567-40F0-8FDC-B4FECEDE4F3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{2B6DA279-BD79-4748-986B-691001EB811E}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67-40F0-8FDC-B4FECEDE4F3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{43D4612B-75FB-4F0F-89CD-7588B731F6E2}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67-40F0-8FDC-B4FECEDE4F3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{478A7139-86B7-4AB8-96B1-1760B384CA62}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67-40F0-8FDC-B4FECEDE4F3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{8DA3CAE4-3ED4-4031-956B-851A916319EC}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67-40F0-8FDC-B4FECEDE4F3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{0AF81121-3969-4924-89AA-9C42721C27A8}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567-40F0-8FDC-B4FECEDE4F3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{6F258782-889E-4041-91B7-557C960C303E}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567-40F0-8FDC-B4FECEDE4F33}"/>
                </c:ext>
              </c:extLst>
            </c:dLbl>
            <c:dLbl>
              <c:idx val="24"/>
              <c:layout>
                <c:manualLayout>
                  <c:x val="-3.2536534990912372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{D6A77275-90A8-41D7-BE8D-A393D15C7914}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567-40F0-8FDC-B4FECEDE4F33}"/>
                </c:ext>
              </c:extLst>
            </c:dLbl>
            <c:dLbl>
              <c:idx val="32"/>
              <c:layout>
                <c:manualLayout>
                  <c:x val="-3.1624416128894231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{83C1D0BE-2774-40CF-AF04-15BD31E606CB}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567-40F0-8FDC-B4FECEDE4F3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61</c:v>
                </c:pt>
                <c:pt idx="16">
                  <c:v>62</c:v>
                </c:pt>
                <c:pt idx="24">
                  <c:v>62.9</c:v>
                </c:pt>
                <c:pt idx="32">
                  <c:v>63.3</c:v>
                </c:pt>
              </c:numCache>
            </c:numRef>
          </c:xVal>
          <c:yVal>
            <c:numRef>
              <c:f>公会計指標分析・財政指標組合せ分析表!$BP$55:$DC$55</c:f>
              <c:numCache>
                <c:formatCode>#,##0.0;"▲ "#,##0.0</c:formatCode>
                <c:ptCount val="40"/>
                <c:pt idx="0">
                  <c:v>124.2</c:v>
                </c:pt>
                <c:pt idx="8">
                  <c:v>115.7</c:v>
                </c:pt>
                <c:pt idx="16">
                  <c:v>106</c:v>
                </c:pt>
                <c:pt idx="24">
                  <c:v>97.6</c:v>
                </c:pt>
                <c:pt idx="32">
                  <c:v>91.6</c:v>
                </c:pt>
              </c:numCache>
            </c:numRef>
          </c:yVal>
          <c:smooth val="0"/>
          <c:extLst>
            <c:ext xmlns:c16="http://schemas.microsoft.com/office/drawing/2014/chart" uri="{C3380CC4-5D6E-409C-BE32-E72D297353CC}">
              <c16:uniqueId val="{00000013-6567-40F0-8FDC-B4FECEDE4F33}"/>
            </c:ext>
          </c:extLst>
        </c:ser>
        <c:dLbls>
          <c:showLegendKey val="0"/>
          <c:showVal val="1"/>
          <c:showCatName val="0"/>
          <c:showSerName val="0"/>
          <c:showPercent val="0"/>
          <c:showBubbleSize val="0"/>
        </c:dLbls>
        <c:axId val="46179840"/>
        <c:axId val="46181760"/>
      </c:scatterChart>
      <c:valAx>
        <c:axId val="46179840"/>
        <c:scaling>
          <c:orientation val="minMax"/>
          <c:max val="71"/>
          <c:min val="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2121358057875922E-2"/>
                  <c:y val="-4.9058775661737435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{717B98C8-5D38-4A9B-97DB-3204E640FD38}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82E-451D-AE93-C62D68EFF1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{4DAB3373-918F-4772-9221-066D276D06E8}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2E-451D-AE93-C62D68EFF1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{F9715D54-EEEA-43AE-B9E9-3F157B8820AC}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2E-451D-AE93-C62D68EFF1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{BE3F487E-020C-4062-89FF-134E9B0B2161}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2E-451D-AE93-C62D68EFF1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{8C69763C-5B85-4820-AB9A-3C26CB8B0A60}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2E-451D-AE93-C62D68EFF17E}"/>
                </c:ext>
              </c:extLst>
            </c:dLbl>
            <c:dLbl>
              <c:idx val="8"/>
              <c:layout>
                <c:manualLayout>
                  <c:x val="-3.1274625180345378E-2"/>
                  <c:y val="-7.0375030738259362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{58ACF9FC-BED9-485A-AFEC-6C63A781B463}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82E-451D-AE93-C62D68EFF17E}"/>
                </c:ext>
              </c:extLst>
            </c:dLbl>
            <c:dLbl>
              <c:idx val="16"/>
              <c:layout>
                <c:manualLayout>
                  <c:x val="-3.1697991619110633E-2"/>
                  <c:y val="-8.1920286703194109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{7EB38CB5-547D-442A-9F12-322E2DC3EFA0}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82E-451D-AE93-C62D68EFF17E}"/>
                </c:ext>
              </c:extLst>
            </c:dLbl>
            <c:dLbl>
              <c:idx val="24"/>
              <c:layout>
                <c:manualLayout>
                  <c:x val="-3.1697991619110633E-2"/>
                  <c:y val="-6.932034026825004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{1CED007A-69E1-4D16-8730-0D02479E7291}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82E-451D-AE93-C62D68EFF17E}"/>
                </c:ext>
              </c:extLst>
            </c:dLbl>
            <c:dLbl>
              <c:idx val="32"/>
              <c:layout>
                <c:manualLayout>
                  <c:x val="-3.1570342725075584E-2"/>
                  <c:y val="-4.1408973311313747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{B59326FA-3EB4-4270-9C4D-72B48B28CC86}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82E-451D-AE93-C62D68EFF1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5.7</c:v>
                </c:pt>
                <c:pt idx="16">
                  <c:v>5.6</c:v>
                </c:pt>
                <c:pt idx="24">
                  <c:v>5.3</c:v>
                </c:pt>
                <c:pt idx="32">
                  <c:v>5.3</c:v>
                </c:pt>
              </c:numCache>
            </c:numRef>
          </c:xVal>
          <c:yVal>
            <c:numRef>
              <c:f>公会計指標分析・財政指標組合せ分析表!$BP$73:$DC$73</c:f>
              <c:numCache>
                <c:formatCode>#,##0.0;"▲ "#,##0.0</c:formatCode>
                <c:ptCount val="40"/>
                <c:pt idx="0">
                  <c:v>15.6</c:v>
                </c:pt>
                <c:pt idx="8">
                  <c:v>17.5</c:v>
                </c:pt>
                <c:pt idx="16">
                  <c:v>22.9</c:v>
                </c:pt>
                <c:pt idx="24">
                  <c:v>20.3</c:v>
                </c:pt>
                <c:pt idx="32">
                  <c:v>9.4</c:v>
                </c:pt>
              </c:numCache>
            </c:numRef>
          </c:yVal>
          <c:smooth val="0"/>
          <c:extLst>
            <c:ext xmlns:c16="http://schemas.microsoft.com/office/drawing/2014/chart" uri="{C3380CC4-5D6E-409C-BE32-E72D297353CC}">
              <c16:uniqueId val="{00000009-082E-451D-AE93-C62D68EFF17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{EB8C1516-4C18-4F45-B967-7D4B77E071EE}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82E-451D-AE93-C62D68EFF17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{FC1FC8FE-34F0-4030-9414-C5F5F3E46DBA}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2E-451D-AE93-C62D68EFF1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{FB822428-AD1B-4C29-8EDC-AC90902FB696}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2E-451D-AE93-C62D68EFF1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{43FCED32-C769-4A5E-90C8-3921CCD9E257}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2E-451D-AE93-C62D68EFF1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{AF61C2E7-4AAC-427F-8674-AA1E5DEECE83}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2E-451D-AE93-C62D68EFF17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{B12B36AC-1A7A-4340-A749-D11F18981D9B}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82E-451D-AE93-C62D68EFF17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{848B55D5-E697-462A-A244-681AF3E99E43}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82E-451D-AE93-C62D68EFF17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{0269E148-5757-436F-BAC4-9EA10169211F}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82E-451D-AE93-C62D68EFF17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{8BA76827-60CC-4CE2-8831-8899E8001A93}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82E-451D-AE93-C62D68EFF1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10.9</c:v>
                </c:pt>
                <c:pt idx="8">
                  <c:v>10.3</c:v>
                </c:pt>
                <c:pt idx="16">
                  <c:v>9</c:v>
                </c:pt>
                <c:pt idx="24">
                  <c:v>8</c:v>
                </c:pt>
                <c:pt idx="32">
                  <c:v>7.3</c:v>
                </c:pt>
              </c:numCache>
            </c:numRef>
          </c:xVal>
          <c:yVal>
            <c:numRef>
              <c:f>公会計指標分析・財政指標組合せ分析表!$BP$77:$DC$77</c:f>
              <c:numCache>
                <c:formatCode>#,##0.0;"▲ "#,##0.0</c:formatCode>
                <c:ptCount val="40"/>
                <c:pt idx="0">
                  <c:v>124.2</c:v>
                </c:pt>
                <c:pt idx="8">
                  <c:v>115.7</c:v>
                </c:pt>
                <c:pt idx="16">
                  <c:v>106</c:v>
                </c:pt>
                <c:pt idx="24">
                  <c:v>97.6</c:v>
                </c:pt>
                <c:pt idx="32">
                  <c:v>91.6</c:v>
                </c:pt>
              </c:numCache>
            </c:numRef>
          </c:yVal>
          <c:smooth val="0"/>
          <c:extLst>
            <c:ext xmlns:c16="http://schemas.microsoft.com/office/drawing/2014/chart" uri="{C3380CC4-5D6E-409C-BE32-E72D297353CC}">
              <c16:uniqueId val="{00000013-082E-451D-AE93-C62D68EFF17E}"/>
            </c:ext>
          </c:extLst>
        </c:ser>
        <c:dLbls>
          <c:showLegendKey val="0"/>
          <c:showVal val="1"/>
          <c:showCatName val="0"/>
          <c:showSerName val="0"/>
          <c:showPercent val="0"/>
          <c:showBubbleSize val="0"/>
        </c:dLbls>
        <c:axId val="84219776"/>
        <c:axId val="84234240"/>
      </c:scatterChart>
      <c:valAx>
        <c:axId val="84219776"/>
        <c:scaling>
          <c:orientation val="minMax"/>
          <c:max val="11.4"/>
          <c:min val="4.9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5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元利償還金は、令和元年度から借入金の返済が開始される大規模事業の影響により増加した。</a:t>
          </a:r>
        </a:p>
        <a:p>
          <a:r>
            <a:rPr kumimoji="1" lang="ja-JP" altLang="en-US" sz="1400">
              <a:latin typeface="ＭＳ ゴシック" pitchFamily="49" charset="-128"/>
              <a:ea typeface="ＭＳ ゴシック" pitchFamily="49" charset="-128"/>
            </a:rPr>
            <a:t>　また、満期一括償還地方債に係る年度割相当額について、主に臨時財政対策債など、長期の市場公募債を発行していることから、年々大きく増加している。</a:t>
          </a: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毎年、</a:t>
          </a:r>
          <a:r>
            <a:rPr kumimoji="1" lang="en-US" altLang="ja-JP" sz="1000">
              <a:latin typeface="ＭＳ ゴシック" pitchFamily="49" charset="-128"/>
              <a:ea typeface="ＭＳ ゴシック" pitchFamily="49" charset="-128"/>
            </a:rPr>
            <a:t>1/30</a:t>
          </a:r>
          <a:r>
            <a:rPr kumimoji="1" lang="ja-JP" altLang="en-US" sz="1000">
              <a:latin typeface="ＭＳ ゴシック" pitchFamily="49" charset="-128"/>
              <a:ea typeface="ＭＳ ゴシック" pitchFamily="49" charset="-128"/>
            </a:rPr>
            <a:t>ずつ積立を実施しており、積立不足は生じていない。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一般会計等に係る地方債の現在高は、主に臨時財政対策債の増加に伴い、年々増加している。</a:t>
          </a:r>
        </a:p>
        <a:p>
          <a:r>
            <a:rPr kumimoji="1" lang="ja-JP" altLang="en-US" sz="1300">
              <a:latin typeface="ＭＳ ゴシック" pitchFamily="49" charset="-128"/>
              <a:ea typeface="ＭＳ ゴシック" pitchFamily="49" charset="-128"/>
            </a:rPr>
            <a:t>　債務負担行為に基づく支出予定額は、原山公園再整備などの</a:t>
          </a:r>
          <a:r>
            <a:rPr kumimoji="1" lang="en-US" altLang="ja-JP" sz="1300">
              <a:latin typeface="ＭＳ ゴシック" pitchFamily="49" charset="-128"/>
              <a:ea typeface="ＭＳ ゴシック" pitchFamily="49" charset="-128"/>
            </a:rPr>
            <a:t>PFI</a:t>
          </a:r>
          <a:r>
            <a:rPr kumimoji="1" lang="ja-JP" altLang="en-US" sz="1300">
              <a:latin typeface="ＭＳ ゴシック" pitchFamily="49" charset="-128"/>
              <a:ea typeface="ＭＳ ゴシック" pitchFamily="49" charset="-128"/>
            </a:rPr>
            <a:t>事業の実施により、平成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年度に前年度から大きく増加したが、令和元年度は事業進捗により平成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年度に比べ減少している。</a:t>
          </a:r>
        </a:p>
        <a:p>
          <a:r>
            <a:rPr kumimoji="1" lang="ja-JP" altLang="en-US" sz="1300">
              <a:latin typeface="ＭＳ ゴシック" pitchFamily="49" charset="-128"/>
              <a:ea typeface="ＭＳ ゴシック" pitchFamily="49" charset="-128"/>
            </a:rPr>
            <a:t>　公営企業債等繰入見込額は、企業会計の市債残高の減等により平成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年度に比べ減少している。</a:t>
          </a:r>
        </a:p>
        <a:p>
          <a:r>
            <a:rPr kumimoji="1" lang="ja-JP" altLang="en-US" sz="1300">
              <a:latin typeface="ＭＳ ゴシック" pitchFamily="49" charset="-128"/>
              <a:ea typeface="ＭＳ ゴシック" pitchFamily="49" charset="-128"/>
            </a:rPr>
            <a:t>　退職手当負担見込額は、府費負担教職員制度の見直しの影響により平成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年度に大きく増加したものの、平成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年度以降は減少傾向にある。</a:t>
          </a:r>
        </a:p>
        <a:p>
          <a:r>
            <a:rPr kumimoji="1" lang="ja-JP" altLang="en-US" sz="1300">
              <a:latin typeface="ＭＳ ゴシック" pitchFamily="49" charset="-128"/>
              <a:ea typeface="ＭＳ ゴシック" pitchFamily="49" charset="-128"/>
            </a:rPr>
            <a:t>　充当可能特定歳入は、都市計画事業の認可を受けて実施している大規模事業の進捗により、平成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年度に比べ増加している。</a:t>
          </a:r>
        </a:p>
        <a:p>
          <a:r>
            <a:rPr kumimoji="1" lang="ja-JP" altLang="en-US" sz="1300">
              <a:latin typeface="ＭＳ ゴシック" pitchFamily="49" charset="-128"/>
              <a:ea typeface="ＭＳ ゴシック" pitchFamily="49" charset="-128"/>
            </a:rPr>
            <a:t>　これらのことから、将来負担比率は平成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年度と比較して</a:t>
          </a:r>
          <a:r>
            <a:rPr kumimoji="1" lang="en-US" altLang="ja-JP" sz="1300">
              <a:latin typeface="ＭＳ ゴシック" pitchFamily="49" charset="-128"/>
              <a:ea typeface="ＭＳ ゴシック" pitchFamily="49" charset="-128"/>
            </a:rPr>
            <a:t>10.9</a:t>
          </a:r>
          <a:r>
            <a:rPr kumimoji="1" lang="ja-JP" altLang="en-US" sz="1300">
              <a:latin typeface="ＭＳ ゴシック" pitchFamily="49" charset="-128"/>
              <a:ea typeface="ＭＳ ゴシック" pitchFamily="49" charset="-128"/>
            </a:rPr>
            <a:t>ポイント改善した。今後も計画的な財政運営を実施し、健全性を維持していくように努める。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百万円を積み立てた一方、大規模な投資的事業等に対応するため公共施設等特別整備基金について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令和元年度は、大規模な投資的事業に対応するため公共施設等整備基金などを取り崩したものの、市場公募債の満期一括償還に備えて積み立てている減債基金の残高が増加したことに加え、決算余剰金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百万円を財政調整基金に積み立て、田園公園売却分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百万円を泉北丘陵地区整備基金に積み立て、保育園用地売却分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百万円を公共施設等特別整備基金に積み立てたこと等により、基金全体としては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戦略的な活用を行う。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・収支不足や不測の事態に対応するため目標を定め、財政調整基金を積み立てる。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・特定目的基金の積み立て原資は、原則寄附金等とし、積極的に活用する。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・市有財産等の売却を行った際には、将来の整備や大規模改修等に備えて積み立てる。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○公共施設等特別整備基金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本市の公共公益施設の整備事業等の資金に充てるため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○泉北丘陵地区整備基金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本市の泉北丘陵新住宅市街地開発事業の施行地区（その周辺地区を含む。）における公共公益施設の整備事業等の資金に充てるため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○鉄道軌道整備基金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本市の鉄道軌道整備事業等の資金に充てるため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○地域福祉推進基金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地域福祉を増進するための事業の資金に充てるため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○産業活性化基金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中小企業の競争力の強化を図るとともに、産業の集積を維持し、及び発展させるための事業の資金に充てるため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公共施設等特別整備基金は、大規模な投資的事業等に対応するため取り崩しを行ったことから減少した。また、フェニーチェ堺芸術文化創造基金は国際文化観光基金の積み替えを行ったことなどにより皆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の公共施設等特別整備基金は、大規模な投資的事業に対応するため取り崩した一方、保育園用地売却による財産収入を積み立てたことにより増加した。また、泉北丘陵地区整備基金は、田園公園売却による財産収入を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ふるさと納税などの寄附や計画的な基金の運用により、一定水準の基金を確保しながら継続的に事業を実施していく。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運用利子による積立を実施することにより、微増で推移している。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健全な財政運営のため、また、今後の財政不足に対応するため、適正な基金残高になるよう取り組む。</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年度は、運用利子による積立を実施することにより微増した。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令和元年度は、市債償還のため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今後の償還に備え、一定水準は確保していく。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7A5823F-1B1A-44C1-989D-39D794EE70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F0FB64B-B9E0-4C3E-84CC-18BDA413D2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D722272-704E-47C0-8D24-B279C497D700}"/>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C83D58A-23A5-44B5-B280-00BCDB100DE1}"/>
            </a:ext>
          </a:extLst>
        </xdr:cNvPr>
        <xdr:cNvSpPr/>
      </xdr:nvSpPr>
      <xdr:spPr>
        <a:xfrm>
          <a:off x="15351125"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03F6F08-6366-41CD-AAED-3A382607C7CF}"/>
            </a:ext>
          </a:extLst>
        </xdr:cNvPr>
        <xdr:cNvSpPr/>
      </xdr:nvSpPr>
      <xdr:spPr>
        <a:xfrm>
          <a:off x="15360650" y="161925"/>
          <a:ext cx="35242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6244BD6-5C55-44B9-86D7-4972D690A3BA}"/>
            </a:ext>
          </a:extLst>
        </xdr:cNvPr>
        <xdr:cNvSpPr/>
      </xdr:nvSpPr>
      <xdr:spPr>
        <a:xfrm>
          <a:off x="1538922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909B06AB-FB06-4860-8352-A00A8A895991}"/>
            </a:ext>
          </a:extLst>
        </xdr:cNvPr>
        <xdr:cNvSpPr/>
      </xdr:nvSpPr>
      <xdr:spPr>
        <a:xfrm>
          <a:off x="12827000"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9F0C878-17DA-462D-8B1E-4E908A6CFDC6}"/>
            </a:ext>
          </a:extLst>
        </xdr:cNvPr>
        <xdr:cNvSpPr/>
      </xdr:nvSpPr>
      <xdr:spPr>
        <a:xfrm>
          <a:off x="12855575" y="161925"/>
          <a:ext cx="23431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DB2BFAD-6F4D-48BE-9AC2-DCF016E06B6C}"/>
            </a:ext>
          </a:extLst>
        </xdr:cNvPr>
        <xdr:cNvSpPr/>
      </xdr:nvSpPr>
      <xdr:spPr>
        <a:xfrm>
          <a:off x="12874625"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2A3F7BB5-BA9B-483D-A6A7-7869DC691002}"/>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27C7DDB9-E74E-4191-B0DB-74E4127982FA}"/>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B1AA54A-E4D6-4340-9070-5B92A79E25C8}"/>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834,787
819,304
149.82
418,506,038
415,724,995
1,440,331
221,268,938
464,721,516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29B32B4-E639-46E6-AC89-4EAE050CEF89}"/>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466B2005-AE0C-4FD6-9116-C87AD0BCD09A}"/>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F91ECAF-7CFE-44F2-B9DF-E34319F518F9}"/>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B31C78F-BCB4-4A6E-A46D-BF86B55929BD}"/>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980D5BFC-9BA5-49A1-A0AB-D4B9854C8C23}"/>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F68F888-DC03-4B20-945F-EE7EC05C4A1A}"/>
            </a:ext>
          </a:extLst>
        </xdr:cNvPr>
        <xdr:cNvSpPr/>
      </xdr:nvSpPr>
      <xdr:spPr>
        <a:xfrm>
          <a:off x="6226175" y="97790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5D79B0F9-B96C-4BB5-8C9F-9F76A3BDC2C2}"/>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2241D68-B3E3-4BA0-A699-5BF8EECF396C}"/>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7C3B713-72E3-4DE9-92A7-42ADA2A8AAB7}"/>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97A0D5C-E0E6-4D96-9047-67ED5266EB92}"/>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E76FE50-66DA-4B0C-8567-092BB3BBD6D8}"/>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73462AB-D5D8-4D73-9483-7E2E06BF0521}"/>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14C0FFD-16A1-467F-ADF6-4E3A30C54A79}"/>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4B14852-E43A-49E1-97CE-CEE6C5DDE32F}"/>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CCBACAF-9773-42A9-A32F-DE7A3934449E}"/>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60B47FC-1F8C-4762-AE91-E5C6571064BF}"/>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3CD72C8-8EB6-4D8B-B3D8-510F0A44DF48}"/>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899F049A-A18D-41CE-9BC9-5C06C4FF2C65}"/>
            </a:ext>
          </a:extLst>
        </xdr:cNvPr>
        <xdr:cNvSpPr txBox="1"/>
      </xdr:nvSpPr>
      <xdr:spPr>
        <a:xfrm>
          <a:off x="419100" y="1978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4ECFE25-156A-4AB6-A912-CF9B4DE582AA}"/>
            </a:ext>
          </a:extLst>
        </xdr:cNvPr>
        <xdr:cNvSpPr txBox="1"/>
      </xdr:nvSpPr>
      <xdr:spPr>
        <a:xfrm>
          <a:off x="419100" y="2206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3FEBD15F-AD2A-4B5F-8A73-541FACBBCF29}"/>
            </a:ext>
          </a:extLst>
        </xdr:cNvPr>
        <xdr:cNvSpPr txBox="1"/>
      </xdr:nvSpPr>
      <xdr:spPr>
        <a:xfrm>
          <a:off x="419100" y="2435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48D3B3F-B55D-428F-A9FA-4E7A8CE655A4}"/>
            </a:ext>
          </a:extLst>
        </xdr:cNvPr>
        <xdr:cNvSpPr txBox="1"/>
      </xdr:nvSpPr>
      <xdr:spPr>
        <a:xfrm>
          <a:off x="419100" y="26638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D3077C5B-9C45-4B96-BD3D-4E08F00DD3E5}"/>
            </a:ext>
          </a:extLst>
        </xdr:cNvPr>
        <xdr:cNvSpPr txBox="1"/>
      </xdr:nvSpPr>
      <xdr:spPr>
        <a:xfrm>
          <a:off x="419100" y="28924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EAE6F068-C8B0-489E-BCD5-DBFECD8FAB70}"/>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3DC6A6F4-63B6-48A7-9E90-DF1D8C0834FC}"/>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4CC0A232-CD1E-4EB8-9F69-E2B72860A43B}"/>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156A2C7B-ED2A-4070-9955-445ABD9B9A50}"/>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3A979B8F-3BB6-4D5B-ADDC-A3822A0AD2E2}"/>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6B765C29-2553-4BD3-AB05-EA0C43D2299E}"/>
            </a:ext>
          </a:extLst>
        </xdr:cNvPr>
        <xdr:cNvSpPr/>
      </xdr:nvSpPr>
      <xdr:spPr>
        <a:xfrm>
          <a:off x="63023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1E84421C-DD2D-4789-A1E1-7AB3BC5F66FF}"/>
            </a:ext>
          </a:extLst>
        </xdr:cNvPr>
        <xdr:cNvSpPr/>
      </xdr:nvSpPr>
      <xdr:spPr>
        <a:xfrm>
          <a:off x="63023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473E044E-28AB-4CD8-99C6-278D6B3D3A5B}"/>
            </a:ext>
          </a:extLst>
        </xdr:cNvPr>
        <xdr:cNvSpPr/>
      </xdr:nvSpPr>
      <xdr:spPr>
        <a:xfrm>
          <a:off x="77978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544DF412-8605-4F74-AF56-D80A09981254}"/>
            </a:ext>
          </a:extLst>
        </xdr:cNvPr>
        <xdr:cNvSpPr/>
      </xdr:nvSpPr>
      <xdr:spPr>
        <a:xfrm>
          <a:off x="77978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B32EA2B-8A73-49B4-9630-4AE3866E607F}"/>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DB31ECAD-160D-4BD7-8F26-E99DE224C754}"/>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5B1B7506-D08E-4948-9CA1-A9AE7FF4B171}"/>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65E0739B-7859-40CD-A737-2238F35FC0B7}"/>
            </a:ext>
          </a:extLst>
        </xdr:cNvPr>
        <xdr:cNvSpPr txBox="1"/>
      </xdr:nvSpPr>
      <xdr:spPr>
        <a:xfrm>
          <a:off x="528320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有形固定資産減価償却率は、令和元年度に阪神高速大和川線が完成し、建設仮勘定から本勘定に振り替えたため、大きく減少したが、依然として類似団体平均より高い水準にある。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なお、今後、道路も含めた様々な公共施設等について、公共施設等総合管理計画に基づいた維持管理を適切に進めていく。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（注）有形固定資産償却率の誤りについて</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　（誤）</a:t>
          </a:r>
          <a:r>
            <a:rPr kumimoji="1" lang="en-US" altLang="ja-JP" sz="1100">
              <a:latin typeface="ＭＳ Ｐゴシック" panose="020B0600070205080204" pitchFamily="50" charset="-128"/>
              <a:ea typeface="ＭＳ Ｐゴシック" panose="020B0600070205080204" pitchFamily="50" charset="-128"/>
            </a:rPr>
            <a:t>69.4</a:t>
          </a:r>
          <a:r>
            <a:rPr kumimoji="1" lang="ja-JP" altLang="en-US" sz="1100">
              <a:latin typeface="ＭＳ Ｐゴシック" panose="020B0600070205080204" pitchFamily="50" charset="-128"/>
              <a:ea typeface="ＭＳ Ｐゴシック" panose="020B0600070205080204" pitchFamily="50" charset="-128"/>
            </a:rPr>
            <a:t>％　（正）</a:t>
          </a:r>
          <a:r>
            <a:rPr kumimoji="1" lang="en-US" altLang="ja-JP" sz="1100">
              <a:latin typeface="ＭＳ Ｐゴシック" panose="020B0600070205080204" pitchFamily="50" charset="-128"/>
              <a:ea typeface="ＭＳ Ｐゴシック" panose="020B0600070205080204" pitchFamily="50" charset="-128"/>
            </a:rPr>
            <a:t>69.0</a:t>
          </a:r>
          <a:r>
            <a:rPr kumimoji="1" lang="ja-JP" altLang="en-US" sz="1100">
              <a:latin typeface="ＭＳ Ｐゴシック" panose="020B0600070205080204" pitchFamily="50" charset="-128"/>
              <a:ea typeface="ＭＳ Ｐゴシック" panose="020B0600070205080204" pitchFamily="50" charset="-128"/>
            </a:rPr>
            <a:t>％</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R01</a:t>
          </a:r>
          <a:r>
            <a:rPr kumimoji="1" lang="ja-JP" altLang="en-US" sz="1100">
              <a:latin typeface="ＭＳ Ｐゴシック" panose="020B0600070205080204" pitchFamily="50" charset="-128"/>
              <a:ea typeface="ＭＳ Ｐゴシック" panose="020B0600070205080204" pitchFamily="50" charset="-128"/>
            </a:rPr>
            <a:t>　（誤）</a:t>
          </a:r>
          <a:r>
            <a:rPr kumimoji="1" lang="en-US" altLang="ja-JP" sz="1100">
              <a:latin typeface="ＭＳ Ｐゴシック" panose="020B0600070205080204" pitchFamily="50" charset="-128"/>
              <a:ea typeface="ＭＳ Ｐゴシック" panose="020B0600070205080204" pitchFamily="50" charset="-128"/>
            </a:rPr>
            <a:t>64.7</a:t>
          </a:r>
          <a:r>
            <a:rPr kumimoji="1" lang="ja-JP" altLang="en-US" sz="1100">
              <a:latin typeface="ＭＳ Ｐゴシック" panose="020B0600070205080204" pitchFamily="50" charset="-128"/>
              <a:ea typeface="ＭＳ Ｐゴシック" panose="020B0600070205080204" pitchFamily="50" charset="-128"/>
            </a:rPr>
            <a:t>％　（正）</a:t>
          </a:r>
          <a:r>
            <a:rPr kumimoji="1" lang="en-US" altLang="ja-JP" sz="1100">
              <a:latin typeface="ＭＳ Ｐゴシック" panose="020B0600070205080204" pitchFamily="50" charset="-128"/>
              <a:ea typeface="ＭＳ Ｐゴシック" panose="020B0600070205080204" pitchFamily="50" charset="-128"/>
            </a:rPr>
            <a:t>65.4</a:t>
          </a:r>
          <a:r>
            <a:rPr kumimoji="1" lang="ja-JP" altLang="en-US" sz="1100">
              <a:latin typeface="ＭＳ Ｐゴシック" panose="020B0600070205080204" pitchFamily="50" charset="-128"/>
              <a:ea typeface="ＭＳ Ｐゴシック" panose="020B0600070205080204" pitchFamily="50" charset="-128"/>
            </a:rPr>
            <a:t>％</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3E623551-30B3-4483-AEBD-00342B4A7E0B}"/>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74C671F8-C267-4B76-85BA-3E483A3DB5A8}"/>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48E5085F-0294-4617-A537-A6EB29DAE4D3}"/>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DCDADC37-8512-42A4-84A0-320EADED55B6}"/>
            </a:ext>
          </a:extLst>
        </xdr:cNvPr>
        <xdr:cNvCxnSpPr/>
      </xdr:nvCxnSpPr>
      <xdr:spPr>
        <a:xfrm>
          <a:off x="1158875" y="55880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EB574690-4EA8-4B11-AC3F-A9F250F14F33}"/>
            </a:ext>
          </a:extLst>
        </xdr:cNvPr>
        <xdr:cNvSpPr txBox="1"/>
      </xdr:nvSpPr>
      <xdr:spPr>
        <a:xfrm>
          <a:off x="789956" y="5503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833C7C4C-9E13-4825-8CA6-8C382EA96DC9}"/>
            </a:ext>
          </a:extLst>
        </xdr:cNvPr>
        <xdr:cNvCxnSpPr/>
      </xdr:nvCxnSpPr>
      <xdr:spPr>
        <a:xfrm>
          <a:off x="1158875" y="51784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5CD40ABA-3A74-49B1-9C41-1EE667B5E5AB}"/>
            </a:ext>
          </a:extLst>
        </xdr:cNvPr>
        <xdr:cNvSpPr txBox="1"/>
      </xdr:nvSpPr>
      <xdr:spPr>
        <a:xfrm>
          <a:off x="789956" y="5084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2BBCBAFB-F4F2-46CF-A79F-EBD10CD2B051}"/>
            </a:ext>
          </a:extLst>
        </xdr:cNvPr>
        <xdr:cNvCxnSpPr/>
      </xdr:nvCxnSpPr>
      <xdr:spPr>
        <a:xfrm>
          <a:off x="1158875" y="47688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6EA70CE1-1517-498B-A57D-11E4F1B307B6}"/>
            </a:ext>
          </a:extLst>
        </xdr:cNvPr>
        <xdr:cNvSpPr txBox="1"/>
      </xdr:nvSpPr>
      <xdr:spPr>
        <a:xfrm>
          <a:off x="789956" y="4684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42683E0D-2F9E-4524-90E6-EB12C4153D8D}"/>
            </a:ext>
          </a:extLst>
        </xdr:cNvPr>
        <xdr:cNvCxnSpPr/>
      </xdr:nvCxnSpPr>
      <xdr:spPr>
        <a:xfrm>
          <a:off x="1158875" y="4368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D5501564-960F-4014-BFC5-2852D77892CB}"/>
            </a:ext>
          </a:extLst>
        </xdr:cNvPr>
        <xdr:cNvSpPr txBox="1"/>
      </xdr:nvSpPr>
      <xdr:spPr>
        <a:xfrm>
          <a:off x="789956" y="427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83DE0B9B-AB2C-4BCE-BFFB-9FE6E639C1B0}"/>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F1977E1F-21D1-4CA4-9B7C-2B76D9533C69}"/>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D24D55D3-2327-49FC-964B-0D3D94CCCC13}"/>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18669</xdr:rowOff>
    </xdr:from>
    <xdr:to>
      <xdr:col>23</xdr:col>
      <xdr:colOff>85090</xdr:colOff>
      <xdr:row>34</xdr:row>
      <xdr:rowOff>113919</xdr:rowOff>
    </xdr:to>
    <xdr:cxnSp macro="">
      <xdr:nvCxnSpPr>
        <xdr:cNvPr id="63" name="直線コネクタ 62">
          <a:extLst>
            <a:ext uri="{FF2B5EF4-FFF2-40B4-BE49-F238E27FC236}">
              <a16:creationId xmlns:a16="http://schemas.microsoft.com/office/drawing/2014/main" id="{C1C0C593-F141-4C3C-98AA-5C4DCFE2DBA3}"/>
            </a:ext>
          </a:extLst>
        </xdr:cNvPr>
        <xdr:cNvCxnSpPr/>
      </xdr:nvCxnSpPr>
      <xdr:spPr>
        <a:xfrm flipV="1">
          <a:off x="4306570" y="4390644"/>
          <a:ext cx="127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117746</xdr:rowOff>
    </xdr:from>
    <xdr:ext cx="405111" cy="259045"/>
    <xdr:sp macro="" textlink="">
      <xdr:nvSpPr>
        <xdr:cNvPr id="64" name="有形固定資産減価償却率最小値テキスト">
          <a:extLst>
            <a:ext uri="{FF2B5EF4-FFF2-40B4-BE49-F238E27FC236}">
              <a16:creationId xmlns:a16="http://schemas.microsoft.com/office/drawing/2014/main" id="{BC5ED3AD-920B-449E-A654-A377EEE0FF90}"/>
            </a:ext>
          </a:extLst>
        </xdr:cNvPr>
        <xdr:cNvSpPr txBox="1"/>
      </xdr:nvSpPr>
      <xdr:spPr>
        <a:xfrm>
          <a:off x="4359275" y="5626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113919</xdr:rowOff>
    </xdr:from>
    <xdr:to>
      <xdr:col>23</xdr:col>
      <xdr:colOff>174625</xdr:colOff>
      <xdr:row>34</xdr:row>
      <xdr:rowOff>113919</xdr:rowOff>
    </xdr:to>
    <xdr:cxnSp macro="">
      <xdr:nvCxnSpPr>
        <xdr:cNvPr id="65" name="直線コネクタ 64">
          <a:extLst>
            <a:ext uri="{FF2B5EF4-FFF2-40B4-BE49-F238E27FC236}">
              <a16:creationId xmlns:a16="http://schemas.microsoft.com/office/drawing/2014/main" id="{2B890FCE-D88F-42D8-A4AB-618C7E0A278E}"/>
            </a:ext>
          </a:extLst>
        </xdr:cNvPr>
        <xdr:cNvCxnSpPr/>
      </xdr:nvCxnSpPr>
      <xdr:spPr>
        <a:xfrm>
          <a:off x="4216400" y="561936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136796</xdr:rowOff>
    </xdr:from>
    <xdr:ext cx="405111" cy="259045"/>
    <xdr:sp macro="" textlink="">
      <xdr:nvSpPr>
        <xdr:cNvPr id="66" name="有形固定資産減価償却率最大値テキスト">
          <a:extLst>
            <a:ext uri="{FF2B5EF4-FFF2-40B4-BE49-F238E27FC236}">
              <a16:creationId xmlns:a16="http://schemas.microsoft.com/office/drawing/2014/main" id="{321BE1AE-9048-41C5-A2B8-6F2DE76C063D}"/>
            </a:ext>
          </a:extLst>
        </xdr:cNvPr>
        <xdr:cNvSpPr txBox="1"/>
      </xdr:nvSpPr>
      <xdr:spPr>
        <a:xfrm>
          <a:off x="4359275" y="418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18669</xdr:rowOff>
    </xdr:from>
    <xdr:to>
      <xdr:col>23</xdr:col>
      <xdr:colOff>174625</xdr:colOff>
      <xdr:row>27</xdr:row>
      <xdr:rowOff>18669</xdr:rowOff>
    </xdr:to>
    <xdr:cxnSp macro="">
      <xdr:nvCxnSpPr>
        <xdr:cNvPr id="67" name="直線コネクタ 66">
          <a:extLst>
            <a:ext uri="{FF2B5EF4-FFF2-40B4-BE49-F238E27FC236}">
              <a16:creationId xmlns:a16="http://schemas.microsoft.com/office/drawing/2014/main" id="{158D6AB3-291F-45AE-968C-68F6222FB408}"/>
            </a:ext>
          </a:extLst>
        </xdr:cNvPr>
        <xdr:cNvCxnSpPr/>
      </xdr:nvCxnSpPr>
      <xdr:spPr>
        <a:xfrm>
          <a:off x="4216400" y="4390644"/>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158640</xdr:rowOff>
    </xdr:from>
    <xdr:ext cx="405111" cy="259045"/>
    <xdr:sp macro="" textlink="">
      <xdr:nvSpPr>
        <xdr:cNvPr id="68" name="有形固定資産減価償却率平均値テキスト">
          <a:extLst>
            <a:ext uri="{FF2B5EF4-FFF2-40B4-BE49-F238E27FC236}">
              <a16:creationId xmlns:a16="http://schemas.microsoft.com/office/drawing/2014/main" id="{FA0A8FCB-3405-4E38-87BE-7D41E1ABC75B}"/>
            </a:ext>
          </a:extLst>
        </xdr:cNvPr>
        <xdr:cNvSpPr txBox="1"/>
      </xdr:nvSpPr>
      <xdr:spPr>
        <a:xfrm>
          <a:off x="4359275" y="48576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135763</xdr:rowOff>
    </xdr:from>
    <xdr:to>
      <xdr:col>23</xdr:col>
      <xdr:colOff>136525</xdr:colOff>
      <xdr:row>31</xdr:row>
      <xdr:rowOff>65913</xdr:rowOff>
    </xdr:to>
    <xdr:sp macro="" textlink="">
      <xdr:nvSpPr>
        <xdr:cNvPr id="69" name="フローチャート: 判断 68">
          <a:extLst>
            <a:ext uri="{FF2B5EF4-FFF2-40B4-BE49-F238E27FC236}">
              <a16:creationId xmlns:a16="http://schemas.microsoft.com/office/drawing/2014/main" id="{77A73E01-87E4-44FC-BFC4-46657A40E748}"/>
            </a:ext>
          </a:extLst>
        </xdr:cNvPr>
        <xdr:cNvSpPr/>
      </xdr:nvSpPr>
      <xdr:spPr>
        <a:xfrm>
          <a:off x="4254500" y="499351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101219</xdr:rowOff>
    </xdr:from>
    <xdr:to>
      <xdr:col>19</xdr:col>
      <xdr:colOff>187325</xdr:colOff>
      <xdr:row>31</xdr:row>
      <xdr:rowOff>31369</xdr:rowOff>
    </xdr:to>
    <xdr:sp macro="" textlink="">
      <xdr:nvSpPr>
        <xdr:cNvPr id="70" name="フローチャート: 判断 69">
          <a:extLst>
            <a:ext uri="{FF2B5EF4-FFF2-40B4-BE49-F238E27FC236}">
              <a16:creationId xmlns:a16="http://schemas.microsoft.com/office/drawing/2014/main" id="{89E302AE-7E8F-46A7-B4D3-1F5EA3ED24B5}"/>
            </a:ext>
          </a:extLst>
        </xdr:cNvPr>
        <xdr:cNvSpPr/>
      </xdr:nvSpPr>
      <xdr:spPr>
        <a:xfrm>
          <a:off x="3616325" y="496214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23495</xdr:rowOff>
    </xdr:from>
    <xdr:to>
      <xdr:col>15</xdr:col>
      <xdr:colOff>187325</xdr:colOff>
      <xdr:row>30</xdr:row>
      <xdr:rowOff>125095</xdr:rowOff>
    </xdr:to>
    <xdr:sp macro="" textlink="">
      <xdr:nvSpPr>
        <xdr:cNvPr id="71" name="フローチャート: 判断 70">
          <a:extLst>
            <a:ext uri="{FF2B5EF4-FFF2-40B4-BE49-F238E27FC236}">
              <a16:creationId xmlns:a16="http://schemas.microsoft.com/office/drawing/2014/main" id="{D24C11CC-2130-478A-A8BE-36B3F36634A0}"/>
            </a:ext>
          </a:extLst>
        </xdr:cNvPr>
        <xdr:cNvSpPr/>
      </xdr:nvSpPr>
      <xdr:spPr>
        <a:xfrm>
          <a:off x="2930525" y="48844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108585</xdr:rowOff>
    </xdr:from>
    <xdr:to>
      <xdr:col>11</xdr:col>
      <xdr:colOff>187325</xdr:colOff>
      <xdr:row>30</xdr:row>
      <xdr:rowOff>38735</xdr:rowOff>
    </xdr:to>
    <xdr:sp macro="" textlink="">
      <xdr:nvSpPr>
        <xdr:cNvPr id="72" name="フローチャート: 判断 71">
          <a:extLst>
            <a:ext uri="{FF2B5EF4-FFF2-40B4-BE49-F238E27FC236}">
              <a16:creationId xmlns:a16="http://schemas.microsoft.com/office/drawing/2014/main" id="{8DA9008E-3E50-416B-93B7-FBA913A185F1}"/>
            </a:ext>
          </a:extLst>
        </xdr:cNvPr>
        <xdr:cNvSpPr/>
      </xdr:nvSpPr>
      <xdr:spPr>
        <a:xfrm>
          <a:off x="2244725" y="48012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141859</xdr:rowOff>
    </xdr:from>
    <xdr:to>
      <xdr:col>7</xdr:col>
      <xdr:colOff>187325</xdr:colOff>
      <xdr:row>29</xdr:row>
      <xdr:rowOff>72009</xdr:rowOff>
    </xdr:to>
    <xdr:sp macro="" textlink="">
      <xdr:nvSpPr>
        <xdr:cNvPr id="73" name="フローチャート: 判断 72">
          <a:extLst>
            <a:ext uri="{FF2B5EF4-FFF2-40B4-BE49-F238E27FC236}">
              <a16:creationId xmlns:a16="http://schemas.microsoft.com/office/drawing/2014/main" id="{3BAFB7A9-FA27-4E4C-9573-716A05AC695E}"/>
            </a:ext>
          </a:extLst>
        </xdr:cNvPr>
        <xdr:cNvSpPr/>
      </xdr:nvSpPr>
      <xdr:spPr>
        <a:xfrm>
          <a:off x="1558925" y="467893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286CBDE7-EB30-4C09-BBD5-0C838DD17A1F}"/>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49BFBC5C-C5EF-4C2E-8B92-B25F24FB89E4}"/>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FED8CE93-5435-4D0B-BC4C-4C39D84DEA4D}"/>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F689DB2-ED1A-4E78-9DB9-2AA8B28C8963}"/>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09DFA17-878E-4EE0-9F67-18395883385A}"/>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85217</xdr:rowOff>
    </xdr:from>
    <xdr:to>
      <xdr:col>23</xdr:col>
      <xdr:colOff>136525</xdr:colOff>
      <xdr:row>32</xdr:row>
      <xdr:rowOff>15367</xdr:rowOff>
    </xdr:to>
    <xdr:sp macro="" textlink="">
      <xdr:nvSpPr>
        <xdr:cNvPr id="79" name="楕円 78">
          <a:extLst>
            <a:ext uri="{FF2B5EF4-FFF2-40B4-BE49-F238E27FC236}">
              <a16:creationId xmlns:a16="http://schemas.microsoft.com/office/drawing/2014/main" id="{4933A772-13B5-4F28-B446-3B2A3A5C76AD}"/>
            </a:ext>
          </a:extLst>
        </xdr:cNvPr>
        <xdr:cNvSpPr/>
      </xdr:nvSpPr>
      <xdr:spPr>
        <a:xfrm>
          <a:off x="4254500" y="510806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63644</xdr:rowOff>
    </xdr:from>
    <xdr:ext cx="405111" cy="259045"/>
    <xdr:sp macro="" textlink="">
      <xdr:nvSpPr>
        <xdr:cNvPr id="80" name="有形固定資産減価償却率該当値テキスト">
          <a:extLst>
            <a:ext uri="{FF2B5EF4-FFF2-40B4-BE49-F238E27FC236}">
              <a16:creationId xmlns:a16="http://schemas.microsoft.com/office/drawing/2014/main" id="{AFD35999-ED85-4AC2-8A5C-B44F531F6178}"/>
            </a:ext>
          </a:extLst>
        </xdr:cNvPr>
        <xdr:cNvSpPr txBox="1"/>
      </xdr:nvSpPr>
      <xdr:spPr>
        <a:xfrm>
          <a:off x="4359275" y="5086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148209</xdr:rowOff>
    </xdr:from>
    <xdr:to>
      <xdr:col>19</xdr:col>
      <xdr:colOff>187325</xdr:colOff>
      <xdr:row>34</xdr:row>
      <xdr:rowOff>78359</xdr:rowOff>
    </xdr:to>
    <xdr:sp macro="" textlink="">
      <xdr:nvSpPr>
        <xdr:cNvPr id="81" name="楕円 80">
          <a:extLst>
            <a:ext uri="{FF2B5EF4-FFF2-40B4-BE49-F238E27FC236}">
              <a16:creationId xmlns:a16="http://schemas.microsoft.com/office/drawing/2014/main" id="{C2C3FF39-2B00-4AAF-BF75-93EDB9259205}"/>
            </a:ext>
          </a:extLst>
        </xdr:cNvPr>
        <xdr:cNvSpPr/>
      </xdr:nvSpPr>
      <xdr:spPr>
        <a:xfrm>
          <a:off x="3616325" y="548855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136017</xdr:rowOff>
    </xdr:from>
    <xdr:to>
      <xdr:col>23</xdr:col>
      <xdr:colOff>85725</xdr:colOff>
      <xdr:row>34</xdr:row>
      <xdr:rowOff>27559</xdr:rowOff>
    </xdr:to>
    <xdr:cxnSp macro="">
      <xdr:nvCxnSpPr>
        <xdr:cNvPr id="82" name="直線コネクタ 81">
          <a:extLst>
            <a:ext uri="{FF2B5EF4-FFF2-40B4-BE49-F238E27FC236}">
              <a16:creationId xmlns:a16="http://schemas.microsoft.com/office/drawing/2014/main" id="{36DA3863-DDDC-4526-AE2F-1F8701468A19}"/>
            </a:ext>
          </a:extLst>
        </xdr:cNvPr>
        <xdr:cNvCxnSpPr/>
      </xdr:nvCxnSpPr>
      <xdr:spPr>
        <a:xfrm flipV="1">
          <a:off x="3673475" y="5155692"/>
          <a:ext cx="628650" cy="38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10033</xdr:rowOff>
    </xdr:from>
    <xdr:to>
      <xdr:col>15</xdr:col>
      <xdr:colOff>187325</xdr:colOff>
      <xdr:row>33</xdr:row>
      <xdr:rowOff>111633</xdr:rowOff>
    </xdr:to>
    <xdr:sp macro="" textlink="">
      <xdr:nvSpPr>
        <xdr:cNvPr id="83" name="楕円 82">
          <a:extLst>
            <a:ext uri="{FF2B5EF4-FFF2-40B4-BE49-F238E27FC236}">
              <a16:creationId xmlns:a16="http://schemas.microsoft.com/office/drawing/2014/main" id="{92CB8ACD-E45E-4AF6-BA21-E6E68B10EF08}"/>
            </a:ext>
          </a:extLst>
        </xdr:cNvPr>
        <xdr:cNvSpPr/>
      </xdr:nvSpPr>
      <xdr:spPr>
        <a:xfrm>
          <a:off x="2930525" y="535038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60833</xdr:rowOff>
    </xdr:from>
    <xdr:to>
      <xdr:col>19</xdr:col>
      <xdr:colOff>136525</xdr:colOff>
      <xdr:row>34</xdr:row>
      <xdr:rowOff>27559</xdr:rowOff>
    </xdr:to>
    <xdr:cxnSp macro="">
      <xdr:nvCxnSpPr>
        <xdr:cNvPr id="84" name="直線コネクタ 83">
          <a:extLst>
            <a:ext uri="{FF2B5EF4-FFF2-40B4-BE49-F238E27FC236}">
              <a16:creationId xmlns:a16="http://schemas.microsoft.com/office/drawing/2014/main" id="{D39AF34A-EA75-4B8B-BD10-12E9BD504145}"/>
            </a:ext>
          </a:extLst>
        </xdr:cNvPr>
        <xdr:cNvCxnSpPr/>
      </xdr:nvCxnSpPr>
      <xdr:spPr>
        <a:xfrm>
          <a:off x="2987675" y="5407533"/>
          <a:ext cx="685800" cy="1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18669</xdr:rowOff>
    </xdr:from>
    <xdr:to>
      <xdr:col>11</xdr:col>
      <xdr:colOff>187325</xdr:colOff>
      <xdr:row>33</xdr:row>
      <xdr:rowOff>120269</xdr:rowOff>
    </xdr:to>
    <xdr:sp macro="" textlink="">
      <xdr:nvSpPr>
        <xdr:cNvPr id="85" name="楕円 84">
          <a:extLst>
            <a:ext uri="{FF2B5EF4-FFF2-40B4-BE49-F238E27FC236}">
              <a16:creationId xmlns:a16="http://schemas.microsoft.com/office/drawing/2014/main" id="{2C5C20A9-0724-439F-88FA-B7D35195FCDD}"/>
            </a:ext>
          </a:extLst>
        </xdr:cNvPr>
        <xdr:cNvSpPr/>
      </xdr:nvSpPr>
      <xdr:spPr>
        <a:xfrm>
          <a:off x="2244725" y="536219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60833</xdr:rowOff>
    </xdr:from>
    <xdr:to>
      <xdr:col>15</xdr:col>
      <xdr:colOff>136525</xdr:colOff>
      <xdr:row>33</xdr:row>
      <xdr:rowOff>69469</xdr:rowOff>
    </xdr:to>
    <xdr:cxnSp macro="">
      <xdr:nvCxnSpPr>
        <xdr:cNvPr id="86" name="直線コネクタ 85">
          <a:extLst>
            <a:ext uri="{FF2B5EF4-FFF2-40B4-BE49-F238E27FC236}">
              <a16:creationId xmlns:a16="http://schemas.microsoft.com/office/drawing/2014/main" id="{043BC6AB-F196-4637-A038-274B88164CB1}"/>
            </a:ext>
          </a:extLst>
        </xdr:cNvPr>
        <xdr:cNvCxnSpPr/>
      </xdr:nvCxnSpPr>
      <xdr:spPr>
        <a:xfrm flipV="1">
          <a:off x="2301875" y="5407533"/>
          <a:ext cx="6858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112395</xdr:rowOff>
    </xdr:from>
    <xdr:to>
      <xdr:col>7</xdr:col>
      <xdr:colOff>187325</xdr:colOff>
      <xdr:row>33</xdr:row>
      <xdr:rowOff>42545</xdr:rowOff>
    </xdr:to>
    <xdr:sp macro="" textlink="">
      <xdr:nvSpPr>
        <xdr:cNvPr id="87" name="楕円 86">
          <a:extLst>
            <a:ext uri="{FF2B5EF4-FFF2-40B4-BE49-F238E27FC236}">
              <a16:creationId xmlns:a16="http://schemas.microsoft.com/office/drawing/2014/main" id="{78F5E0F3-3FD9-410F-A169-D4486D775561}"/>
            </a:ext>
          </a:extLst>
        </xdr:cNvPr>
        <xdr:cNvSpPr/>
      </xdr:nvSpPr>
      <xdr:spPr>
        <a:xfrm>
          <a:off x="1558925" y="52939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163195</xdr:rowOff>
    </xdr:from>
    <xdr:to>
      <xdr:col>11</xdr:col>
      <xdr:colOff>136525</xdr:colOff>
      <xdr:row>33</xdr:row>
      <xdr:rowOff>69469</xdr:rowOff>
    </xdr:to>
    <xdr:cxnSp macro="">
      <xdr:nvCxnSpPr>
        <xdr:cNvPr id="88" name="直線コネクタ 87">
          <a:extLst>
            <a:ext uri="{FF2B5EF4-FFF2-40B4-BE49-F238E27FC236}">
              <a16:creationId xmlns:a16="http://schemas.microsoft.com/office/drawing/2014/main" id="{8B29AD3D-97FB-4017-BF31-A5860DC4B418}"/>
            </a:ext>
          </a:extLst>
        </xdr:cNvPr>
        <xdr:cNvCxnSpPr/>
      </xdr:nvCxnSpPr>
      <xdr:spPr>
        <a:xfrm>
          <a:off x="1616075" y="5341620"/>
          <a:ext cx="6858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47896</xdr:rowOff>
    </xdr:from>
    <xdr:ext cx="405111" cy="259045"/>
    <xdr:sp macro="" textlink="">
      <xdr:nvSpPr>
        <xdr:cNvPr id="89" name="n_1aveValue有形固定資産減価償却率">
          <a:extLst>
            <a:ext uri="{FF2B5EF4-FFF2-40B4-BE49-F238E27FC236}">
              <a16:creationId xmlns:a16="http://schemas.microsoft.com/office/drawing/2014/main" id="{294627ED-9513-4D4E-8139-AD32BD08ECC4}"/>
            </a:ext>
          </a:extLst>
        </xdr:cNvPr>
        <xdr:cNvSpPr txBox="1"/>
      </xdr:nvSpPr>
      <xdr:spPr>
        <a:xfrm>
          <a:off x="3474094" y="474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141622</xdr:rowOff>
    </xdr:from>
    <xdr:ext cx="405111" cy="259045"/>
    <xdr:sp macro="" textlink="">
      <xdr:nvSpPr>
        <xdr:cNvPr id="90" name="n_2aveValue有形固定資産減価償却率">
          <a:extLst>
            <a:ext uri="{FF2B5EF4-FFF2-40B4-BE49-F238E27FC236}">
              <a16:creationId xmlns:a16="http://schemas.microsoft.com/office/drawing/2014/main" id="{F2591EC5-79EC-4639-ABDA-AC9E926E244F}"/>
            </a:ext>
          </a:extLst>
        </xdr:cNvPr>
        <xdr:cNvSpPr txBox="1"/>
      </xdr:nvSpPr>
      <xdr:spPr>
        <a:xfrm>
          <a:off x="2797819" y="467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55262</xdr:rowOff>
    </xdr:from>
    <xdr:ext cx="405111" cy="259045"/>
    <xdr:sp macro="" textlink="">
      <xdr:nvSpPr>
        <xdr:cNvPr id="91" name="n_3aveValue有形固定資産減価償却率">
          <a:extLst>
            <a:ext uri="{FF2B5EF4-FFF2-40B4-BE49-F238E27FC236}">
              <a16:creationId xmlns:a16="http://schemas.microsoft.com/office/drawing/2014/main" id="{10ED3E19-B16A-4754-A69F-DEB395D8080E}"/>
            </a:ext>
          </a:extLst>
        </xdr:cNvPr>
        <xdr:cNvSpPr txBox="1"/>
      </xdr:nvSpPr>
      <xdr:spPr>
        <a:xfrm>
          <a:off x="2112019" y="4589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88536</xdr:rowOff>
    </xdr:from>
    <xdr:ext cx="405111" cy="259045"/>
    <xdr:sp macro="" textlink="">
      <xdr:nvSpPr>
        <xdr:cNvPr id="92" name="n_4aveValue有形固定資産減価償却率">
          <a:extLst>
            <a:ext uri="{FF2B5EF4-FFF2-40B4-BE49-F238E27FC236}">
              <a16:creationId xmlns:a16="http://schemas.microsoft.com/office/drawing/2014/main" id="{C76F50A7-DF9F-401E-8D3D-11D5B8EAB6AE}"/>
            </a:ext>
          </a:extLst>
        </xdr:cNvPr>
        <xdr:cNvSpPr txBox="1"/>
      </xdr:nvSpPr>
      <xdr:spPr>
        <a:xfrm>
          <a:off x="1426219" y="4457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69486</xdr:rowOff>
    </xdr:from>
    <xdr:ext cx="405111" cy="259045"/>
    <xdr:sp macro="" textlink="">
      <xdr:nvSpPr>
        <xdr:cNvPr id="93" name="n_1mainValue有形固定資産減価償却率">
          <a:extLst>
            <a:ext uri="{FF2B5EF4-FFF2-40B4-BE49-F238E27FC236}">
              <a16:creationId xmlns:a16="http://schemas.microsoft.com/office/drawing/2014/main" id="{85BA2A06-71CD-40C4-BCD5-376EA6498A7C}"/>
            </a:ext>
          </a:extLst>
        </xdr:cNvPr>
        <xdr:cNvSpPr txBox="1"/>
      </xdr:nvSpPr>
      <xdr:spPr>
        <a:xfrm>
          <a:off x="3474094" y="5571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102760</xdr:rowOff>
    </xdr:from>
    <xdr:ext cx="405111" cy="259045"/>
    <xdr:sp macro="" textlink="">
      <xdr:nvSpPr>
        <xdr:cNvPr id="94" name="n_2mainValue有形固定資産減価償却率">
          <a:extLst>
            <a:ext uri="{FF2B5EF4-FFF2-40B4-BE49-F238E27FC236}">
              <a16:creationId xmlns:a16="http://schemas.microsoft.com/office/drawing/2014/main" id="{D98F45F7-116F-43BF-A089-B1DA5E21214D}"/>
            </a:ext>
          </a:extLst>
        </xdr:cNvPr>
        <xdr:cNvSpPr txBox="1"/>
      </xdr:nvSpPr>
      <xdr:spPr>
        <a:xfrm>
          <a:off x="2797819" y="5449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111396</xdr:rowOff>
    </xdr:from>
    <xdr:ext cx="405111" cy="259045"/>
    <xdr:sp macro="" textlink="">
      <xdr:nvSpPr>
        <xdr:cNvPr id="95" name="n_3mainValue有形固定資産減価償却率">
          <a:extLst>
            <a:ext uri="{FF2B5EF4-FFF2-40B4-BE49-F238E27FC236}">
              <a16:creationId xmlns:a16="http://schemas.microsoft.com/office/drawing/2014/main" id="{6CC81A8B-90CE-4C2A-8F56-93D3825470DA}"/>
            </a:ext>
          </a:extLst>
        </xdr:cNvPr>
        <xdr:cNvSpPr txBox="1"/>
      </xdr:nvSpPr>
      <xdr:spPr>
        <a:xfrm>
          <a:off x="2112019" y="5454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33672</xdr:rowOff>
    </xdr:from>
    <xdr:ext cx="405111" cy="259045"/>
    <xdr:sp macro="" textlink="">
      <xdr:nvSpPr>
        <xdr:cNvPr id="96" name="n_4mainValue有形固定資産減価償却率">
          <a:extLst>
            <a:ext uri="{FF2B5EF4-FFF2-40B4-BE49-F238E27FC236}">
              <a16:creationId xmlns:a16="http://schemas.microsoft.com/office/drawing/2014/main" id="{DAA6F250-9D0B-4C3F-A0F4-E49CA5739052}"/>
            </a:ext>
          </a:extLst>
        </xdr:cNvPr>
        <xdr:cNvSpPr txBox="1"/>
      </xdr:nvSpPr>
      <xdr:spPr>
        <a:xfrm>
          <a:off x="1426219" y="5374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ECEFF5C5-DB4B-4870-918D-897D205843E1}"/>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2C8C4EE4-12A5-4D05-86E7-CB9F2CD8A104}"/>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9" name="正方形/長方形 98">
          <a:extLst>
            <a:ext uri="{FF2B5EF4-FFF2-40B4-BE49-F238E27FC236}">
              <a16:creationId xmlns:a16="http://schemas.microsoft.com/office/drawing/2014/main" id="{3CD64A8A-1583-4610-9137-0FB354909122}"/>
            </a:ext>
          </a:extLst>
        </xdr:cNvPr>
        <xdr:cNvSpPr/>
      </xdr:nvSpPr>
      <xdr:spPr>
        <a:xfrm>
          <a:off x="12403169" y="36300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[ 1,192.8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8A47C3F2-6809-4716-9E15-14AE196CBF55}"/>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A760CFAD-C093-45B1-8DF9-5B310BB50FD3}"/>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D9D9922A-B417-4226-B060-F8996358B1D5}"/>
            </a:ext>
          </a:extLst>
        </xdr:cNvPr>
        <xdr:cNvSpPr/>
      </xdr:nvSpPr>
      <xdr:spPr>
        <a:xfrm>
          <a:off x="153416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F27A2DE8-C4BB-451E-984B-860DE3C106A4}"/>
            </a:ext>
          </a:extLst>
        </xdr:cNvPr>
        <xdr:cNvSpPr/>
      </xdr:nvSpPr>
      <xdr:spPr>
        <a:xfrm>
          <a:off x="153416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CA95A219-8F07-4D9C-919C-B669FE7FAA9B}"/>
            </a:ext>
          </a:extLst>
        </xdr:cNvPr>
        <xdr:cNvSpPr/>
      </xdr:nvSpPr>
      <xdr:spPr>
        <a:xfrm>
          <a:off x="16817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D415FE72-36D0-4B5D-9013-F3B33BFCFE7F}"/>
            </a:ext>
          </a:extLst>
        </xdr:cNvPr>
        <xdr:cNvSpPr/>
      </xdr:nvSpPr>
      <xdr:spPr>
        <a:xfrm>
          <a:off x="16817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7A897F5D-4BE1-44F7-AB54-85E68BF93683}"/>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ED32B8F3-4BD0-44B0-A64F-08C288E90F10}"/>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482F995D-3819-43EC-8F6D-BEABF756612B}"/>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53C17D20-5C02-45A9-B9B4-759395326141}"/>
            </a:ext>
          </a:extLst>
        </xdr:cNvPr>
        <xdr:cNvSpPr txBox="1"/>
      </xdr:nvSpPr>
      <xdr:spPr>
        <a:xfrm>
          <a:off x="143224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令和元年度は、個人市民税や固定資産税の増加等により歳入経常一般財源が増加したものの、社会保障関係費や公債費の増加等により歳出経常一般財源が増加した結果、債務償還比率はほぼ横ばいとなった。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社会保障関係経費の適正化に資する施策を実施するとともに、市債の抑制等に努めることで、指数の改善を図る。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88AADD98-42DC-4F1B-B3DD-F56B03657B0F}"/>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C9C90E7A-9ACE-4C43-BC98-145A8551CBAE}"/>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3C8FFD42-AAF1-43D4-A21B-27F897253F16}"/>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060A9903-8CEC-499A-91F4-AA1460698A49}"/>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5519D819-FC0C-4DC2-911C-8A57F667CCC6}"/>
            </a:ext>
          </a:extLst>
        </xdr:cNvPr>
        <xdr:cNvSpPr txBox="1"/>
      </xdr:nvSpPr>
      <xdr:spPr>
        <a:xfrm>
          <a:off x="9708926" y="5562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225CC64-AFC0-41F4-8448-4C55835B98D6}"/>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a:extLst>
            <a:ext uri="{FF2B5EF4-FFF2-40B4-BE49-F238E27FC236}">
              <a16:creationId xmlns:a16="http://schemas.microsoft.com/office/drawing/2014/main" id="{507D9129-0CA9-4227-85AE-ED383768954E}"/>
            </a:ext>
          </a:extLst>
        </xdr:cNvPr>
        <xdr:cNvSpPr txBox="1"/>
      </xdr:nvSpPr>
      <xdr:spPr>
        <a:xfrm>
          <a:off x="9708926" y="52222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FE987D41-A7C0-4BAA-953C-475678B28129}"/>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a:extLst>
            <a:ext uri="{FF2B5EF4-FFF2-40B4-BE49-F238E27FC236}">
              <a16:creationId xmlns:a16="http://schemas.microsoft.com/office/drawing/2014/main" id="{FE8765C6-0BA4-4B9C-8A6D-71CB63B601C6}"/>
            </a:ext>
          </a:extLst>
        </xdr:cNvPr>
        <xdr:cNvSpPr txBox="1"/>
      </xdr:nvSpPr>
      <xdr:spPr>
        <a:xfrm>
          <a:off x="9708926" y="488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5A863B23-D3BD-41E7-A6CF-077061AB7895}"/>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36557102-7744-45A4-8CC4-F5B00F9DDB78}"/>
            </a:ext>
          </a:extLst>
        </xdr:cNvPr>
        <xdr:cNvSpPr txBox="1"/>
      </xdr:nvSpPr>
      <xdr:spPr>
        <a:xfrm>
          <a:off x="9762011" y="45438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4C753368-2091-4005-99B9-FE66166E2FCD}"/>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a:extLst>
            <a:ext uri="{FF2B5EF4-FFF2-40B4-BE49-F238E27FC236}">
              <a16:creationId xmlns:a16="http://schemas.microsoft.com/office/drawing/2014/main" id="{3CE58977-0118-43D1-AA04-6A4ADA608C66}"/>
            </a:ext>
          </a:extLst>
        </xdr:cNvPr>
        <xdr:cNvSpPr txBox="1"/>
      </xdr:nvSpPr>
      <xdr:spPr>
        <a:xfrm>
          <a:off x="9762011" y="4212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514CD392-941C-4793-85B1-7676588A5647}"/>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4" name="テキスト ボックス 123">
          <a:extLst>
            <a:ext uri="{FF2B5EF4-FFF2-40B4-BE49-F238E27FC236}">
              <a16:creationId xmlns:a16="http://schemas.microsoft.com/office/drawing/2014/main" id="{2FBC7456-63DF-4A4F-8B2C-889970265085}"/>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3039E98E-0A45-44B2-A480-9E92C56DCA08}"/>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165100</xdr:rowOff>
    </xdr:from>
    <xdr:to>
      <xdr:col>76</xdr:col>
      <xdr:colOff>21589</xdr:colOff>
      <xdr:row>33</xdr:row>
      <xdr:rowOff>106292</xdr:rowOff>
    </xdr:to>
    <xdr:cxnSp macro="">
      <xdr:nvCxnSpPr>
        <xdr:cNvPr id="126" name="直線コネクタ 125">
          <a:extLst>
            <a:ext uri="{FF2B5EF4-FFF2-40B4-BE49-F238E27FC236}">
              <a16:creationId xmlns:a16="http://schemas.microsoft.com/office/drawing/2014/main" id="{E0C4156E-CE85-48E0-B333-CA58EBDA4EF5}"/>
            </a:ext>
          </a:extLst>
        </xdr:cNvPr>
        <xdr:cNvCxnSpPr/>
      </xdr:nvCxnSpPr>
      <xdr:spPr>
        <a:xfrm flipV="1">
          <a:off x="13326745" y="4210050"/>
          <a:ext cx="1269" cy="123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110119</xdr:rowOff>
    </xdr:from>
    <xdr:ext cx="560923" cy="259045"/>
    <xdr:sp macro="" textlink="">
      <xdr:nvSpPr>
        <xdr:cNvPr id="127" name="債務償還比率最小値テキスト">
          <a:extLst>
            <a:ext uri="{FF2B5EF4-FFF2-40B4-BE49-F238E27FC236}">
              <a16:creationId xmlns:a16="http://schemas.microsoft.com/office/drawing/2014/main" id="{F4A5B85A-9DA5-4BFE-B7E7-5111E1798389}"/>
            </a:ext>
          </a:extLst>
        </xdr:cNvPr>
        <xdr:cNvSpPr txBox="1"/>
      </xdr:nvSpPr>
      <xdr:spPr>
        <a:xfrm>
          <a:off x="13379450" y="54504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106292</xdr:rowOff>
    </xdr:from>
    <xdr:to>
      <xdr:col>76</xdr:col>
      <xdr:colOff>111125</xdr:colOff>
      <xdr:row>33</xdr:row>
      <xdr:rowOff>106292</xdr:rowOff>
    </xdr:to>
    <xdr:cxnSp macro="">
      <xdr:nvCxnSpPr>
        <xdr:cNvPr id="128" name="直線コネクタ 127">
          <a:extLst>
            <a:ext uri="{FF2B5EF4-FFF2-40B4-BE49-F238E27FC236}">
              <a16:creationId xmlns:a16="http://schemas.microsoft.com/office/drawing/2014/main" id="{16A33B8C-B641-4654-B61E-953BDBE0BDAE}"/>
            </a:ext>
          </a:extLst>
        </xdr:cNvPr>
        <xdr:cNvCxnSpPr/>
      </xdr:nvCxnSpPr>
      <xdr:spPr>
        <a:xfrm>
          <a:off x="13255625" y="544664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111777</xdr:rowOff>
    </xdr:from>
    <xdr:ext cx="469744" cy="259045"/>
    <xdr:sp macro="" textlink="">
      <xdr:nvSpPr>
        <xdr:cNvPr id="129" name="債務償還比率最大値テキスト">
          <a:extLst>
            <a:ext uri="{FF2B5EF4-FFF2-40B4-BE49-F238E27FC236}">
              <a16:creationId xmlns:a16="http://schemas.microsoft.com/office/drawing/2014/main" id="{1E831953-1213-4A0E-9FE0-CF997B36A85D}"/>
            </a:ext>
          </a:extLst>
        </xdr:cNvPr>
        <xdr:cNvSpPr txBox="1"/>
      </xdr:nvSpPr>
      <xdr:spPr>
        <a:xfrm>
          <a:off x="13379450" y="399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165100</xdr:rowOff>
    </xdr:from>
    <xdr:to>
      <xdr:col>76</xdr:col>
      <xdr:colOff>111125</xdr:colOff>
      <xdr:row>25</xdr:row>
      <xdr:rowOff>165100</xdr:rowOff>
    </xdr:to>
    <xdr:cxnSp macro="">
      <xdr:nvCxnSpPr>
        <xdr:cNvPr id="130" name="直線コネクタ 129">
          <a:extLst>
            <a:ext uri="{FF2B5EF4-FFF2-40B4-BE49-F238E27FC236}">
              <a16:creationId xmlns:a16="http://schemas.microsoft.com/office/drawing/2014/main" id="{AEFCE87C-45AE-498E-A671-E9BC343E8319}"/>
            </a:ext>
          </a:extLst>
        </xdr:cNvPr>
        <xdr:cNvCxnSpPr/>
      </xdr:nvCxnSpPr>
      <xdr:spPr>
        <a:xfrm>
          <a:off x="13255625" y="42100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64533</xdr:rowOff>
    </xdr:from>
    <xdr:ext cx="560923" cy="259045"/>
    <xdr:sp macro="" textlink="">
      <xdr:nvSpPr>
        <xdr:cNvPr id="131" name="債務償還比率平均値テキスト">
          <a:extLst>
            <a:ext uri="{FF2B5EF4-FFF2-40B4-BE49-F238E27FC236}">
              <a16:creationId xmlns:a16="http://schemas.microsoft.com/office/drawing/2014/main" id="{0C5A29EF-5E09-4732-B856-81EF83DFA2FD}"/>
            </a:ext>
          </a:extLst>
        </xdr:cNvPr>
        <xdr:cNvSpPr txBox="1"/>
      </xdr:nvSpPr>
      <xdr:spPr>
        <a:xfrm>
          <a:off x="13379450" y="4601608"/>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41656</xdr:rowOff>
    </xdr:from>
    <xdr:to>
      <xdr:col>76</xdr:col>
      <xdr:colOff>73025</xdr:colOff>
      <xdr:row>29</xdr:row>
      <xdr:rowOff>143256</xdr:rowOff>
    </xdr:to>
    <xdr:sp macro="" textlink="">
      <xdr:nvSpPr>
        <xdr:cNvPr id="132" name="フローチャート: 判断 131">
          <a:extLst>
            <a:ext uri="{FF2B5EF4-FFF2-40B4-BE49-F238E27FC236}">
              <a16:creationId xmlns:a16="http://schemas.microsoft.com/office/drawing/2014/main" id="{E9B78080-560E-42DF-96FE-F5E7123D81F6}"/>
            </a:ext>
          </a:extLst>
        </xdr:cNvPr>
        <xdr:cNvSpPr/>
      </xdr:nvSpPr>
      <xdr:spPr>
        <a:xfrm>
          <a:off x="13293725" y="474065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26543</xdr:rowOff>
    </xdr:from>
    <xdr:to>
      <xdr:col>72</xdr:col>
      <xdr:colOff>123825</xdr:colOff>
      <xdr:row>29</xdr:row>
      <xdr:rowOff>128143</xdr:rowOff>
    </xdr:to>
    <xdr:sp macro="" textlink="">
      <xdr:nvSpPr>
        <xdr:cNvPr id="133" name="フローチャート: 判断 132">
          <a:extLst>
            <a:ext uri="{FF2B5EF4-FFF2-40B4-BE49-F238E27FC236}">
              <a16:creationId xmlns:a16="http://schemas.microsoft.com/office/drawing/2014/main" id="{C7CD44B4-A84B-4A58-B80D-E6EE6C62CC34}"/>
            </a:ext>
          </a:extLst>
        </xdr:cNvPr>
        <xdr:cNvSpPr/>
      </xdr:nvSpPr>
      <xdr:spPr>
        <a:xfrm>
          <a:off x="12646025" y="47255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43815</xdr:rowOff>
    </xdr:from>
    <xdr:to>
      <xdr:col>68</xdr:col>
      <xdr:colOff>123825</xdr:colOff>
      <xdr:row>29</xdr:row>
      <xdr:rowOff>145415</xdr:rowOff>
    </xdr:to>
    <xdr:sp macro="" textlink="">
      <xdr:nvSpPr>
        <xdr:cNvPr id="134" name="フローチャート: 判断 133">
          <a:extLst>
            <a:ext uri="{FF2B5EF4-FFF2-40B4-BE49-F238E27FC236}">
              <a16:creationId xmlns:a16="http://schemas.microsoft.com/office/drawing/2014/main" id="{B08413BA-EE4C-415E-9133-DC01AA6F3579}"/>
            </a:ext>
          </a:extLst>
        </xdr:cNvPr>
        <xdr:cNvSpPr/>
      </xdr:nvSpPr>
      <xdr:spPr>
        <a:xfrm>
          <a:off x="11960225" y="47428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69483</xdr:rowOff>
    </xdr:from>
    <xdr:to>
      <xdr:col>64</xdr:col>
      <xdr:colOff>123825</xdr:colOff>
      <xdr:row>29</xdr:row>
      <xdr:rowOff>171083</xdr:rowOff>
    </xdr:to>
    <xdr:sp macro="" textlink="">
      <xdr:nvSpPr>
        <xdr:cNvPr id="135" name="フローチャート: 判断 134">
          <a:extLst>
            <a:ext uri="{FF2B5EF4-FFF2-40B4-BE49-F238E27FC236}">
              <a16:creationId xmlns:a16="http://schemas.microsoft.com/office/drawing/2014/main" id="{5D2939D0-95C0-4332-8F45-2B1960D90404}"/>
            </a:ext>
          </a:extLst>
        </xdr:cNvPr>
        <xdr:cNvSpPr/>
      </xdr:nvSpPr>
      <xdr:spPr>
        <a:xfrm>
          <a:off x="11274425" y="47621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142339</xdr:rowOff>
    </xdr:from>
    <xdr:to>
      <xdr:col>60</xdr:col>
      <xdr:colOff>123825</xdr:colOff>
      <xdr:row>29</xdr:row>
      <xdr:rowOff>72489</xdr:rowOff>
    </xdr:to>
    <xdr:sp macro="" textlink="">
      <xdr:nvSpPr>
        <xdr:cNvPr id="136" name="フローチャート: 判断 135">
          <a:extLst>
            <a:ext uri="{FF2B5EF4-FFF2-40B4-BE49-F238E27FC236}">
              <a16:creationId xmlns:a16="http://schemas.microsoft.com/office/drawing/2014/main" id="{0E8FB0F6-7765-461A-A315-DD064BE98734}"/>
            </a:ext>
          </a:extLst>
        </xdr:cNvPr>
        <xdr:cNvSpPr/>
      </xdr:nvSpPr>
      <xdr:spPr>
        <a:xfrm>
          <a:off x="10588625" y="467941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F789F10-9949-4A80-BA13-8703F3CE65C4}"/>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DE7787B9-9EA4-4A1B-8DDF-02C3E9F3AA9E}"/>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F5F12C1-3BF4-4A0E-933C-398705AEA359}"/>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ACFC4CFB-D0F6-4322-B921-CEABF4EF38BA}"/>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1ED89F52-EBF4-4DC3-9D2B-AE619323DD83}"/>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58039</xdr:rowOff>
    </xdr:from>
    <xdr:to>
      <xdr:col>76</xdr:col>
      <xdr:colOff>73025</xdr:colOff>
      <xdr:row>30</xdr:row>
      <xdr:rowOff>159639</xdr:rowOff>
    </xdr:to>
    <xdr:sp macro="" textlink="">
      <xdr:nvSpPr>
        <xdr:cNvPr id="142" name="楕円 141">
          <a:extLst>
            <a:ext uri="{FF2B5EF4-FFF2-40B4-BE49-F238E27FC236}">
              <a16:creationId xmlns:a16="http://schemas.microsoft.com/office/drawing/2014/main" id="{606A4D2D-4AC9-458F-AF7D-0ADE81854F41}"/>
            </a:ext>
          </a:extLst>
        </xdr:cNvPr>
        <xdr:cNvSpPr/>
      </xdr:nvSpPr>
      <xdr:spPr>
        <a:xfrm>
          <a:off x="13293725" y="491578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36466</xdr:rowOff>
    </xdr:from>
    <xdr:ext cx="560923" cy="259045"/>
    <xdr:sp macro="" textlink="">
      <xdr:nvSpPr>
        <xdr:cNvPr id="143" name="債務償還比率該当値テキスト">
          <a:extLst>
            <a:ext uri="{FF2B5EF4-FFF2-40B4-BE49-F238E27FC236}">
              <a16:creationId xmlns:a16="http://schemas.microsoft.com/office/drawing/2014/main" id="{2835E24A-79CC-4D53-8B0A-50F938E7C0CB}"/>
            </a:ext>
          </a:extLst>
        </xdr:cNvPr>
        <xdr:cNvSpPr txBox="1"/>
      </xdr:nvSpPr>
      <xdr:spPr>
        <a:xfrm>
          <a:off x="13379450" y="48942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65356</xdr:rowOff>
    </xdr:from>
    <xdr:to>
      <xdr:col>72</xdr:col>
      <xdr:colOff>123825</xdr:colOff>
      <xdr:row>30</xdr:row>
      <xdr:rowOff>166956</xdr:rowOff>
    </xdr:to>
    <xdr:sp macro="" textlink="">
      <xdr:nvSpPr>
        <xdr:cNvPr id="144" name="楕円 143">
          <a:extLst>
            <a:ext uri="{FF2B5EF4-FFF2-40B4-BE49-F238E27FC236}">
              <a16:creationId xmlns:a16="http://schemas.microsoft.com/office/drawing/2014/main" id="{6066C61A-B1B8-4D6F-BBBF-4D6F3D9278B7}"/>
            </a:ext>
          </a:extLst>
        </xdr:cNvPr>
        <xdr:cNvSpPr/>
      </xdr:nvSpPr>
      <xdr:spPr>
        <a:xfrm>
          <a:off x="12646025" y="492628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108839</xdr:rowOff>
    </xdr:from>
    <xdr:to>
      <xdr:col>76</xdr:col>
      <xdr:colOff>22225</xdr:colOff>
      <xdr:row>30</xdr:row>
      <xdr:rowOff>116156</xdr:rowOff>
    </xdr:to>
    <xdr:cxnSp macro="">
      <xdr:nvCxnSpPr>
        <xdr:cNvPr id="145" name="直線コネクタ 144">
          <a:extLst>
            <a:ext uri="{FF2B5EF4-FFF2-40B4-BE49-F238E27FC236}">
              <a16:creationId xmlns:a16="http://schemas.microsoft.com/office/drawing/2014/main" id="{3746D067-9F53-4413-89AF-D5090F625AD4}"/>
            </a:ext>
          </a:extLst>
        </xdr:cNvPr>
        <xdr:cNvCxnSpPr/>
      </xdr:nvCxnSpPr>
      <xdr:spPr>
        <a:xfrm flipV="1">
          <a:off x="12693650" y="4963414"/>
          <a:ext cx="638175" cy="1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68524</xdr:rowOff>
    </xdr:from>
    <xdr:to>
      <xdr:col>68</xdr:col>
      <xdr:colOff>123825</xdr:colOff>
      <xdr:row>29</xdr:row>
      <xdr:rowOff>170124</xdr:rowOff>
    </xdr:to>
    <xdr:sp macro="" textlink="">
      <xdr:nvSpPr>
        <xdr:cNvPr id="146" name="楕円 145">
          <a:extLst>
            <a:ext uri="{FF2B5EF4-FFF2-40B4-BE49-F238E27FC236}">
              <a16:creationId xmlns:a16="http://schemas.microsoft.com/office/drawing/2014/main" id="{3B9055DE-9B9C-40D1-82C6-2DD304613EC8}"/>
            </a:ext>
          </a:extLst>
        </xdr:cNvPr>
        <xdr:cNvSpPr/>
      </xdr:nvSpPr>
      <xdr:spPr>
        <a:xfrm>
          <a:off x="11960225" y="476117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119324</xdr:rowOff>
    </xdr:from>
    <xdr:to>
      <xdr:col>72</xdr:col>
      <xdr:colOff>73025</xdr:colOff>
      <xdr:row>30</xdr:row>
      <xdr:rowOff>116156</xdr:rowOff>
    </xdr:to>
    <xdr:cxnSp macro="">
      <xdr:nvCxnSpPr>
        <xdr:cNvPr id="147" name="直線コネクタ 146">
          <a:extLst>
            <a:ext uri="{FF2B5EF4-FFF2-40B4-BE49-F238E27FC236}">
              <a16:creationId xmlns:a16="http://schemas.microsoft.com/office/drawing/2014/main" id="{2FEC0BA2-B148-48E0-B698-2F2A95A85975}"/>
            </a:ext>
          </a:extLst>
        </xdr:cNvPr>
        <xdr:cNvCxnSpPr/>
      </xdr:nvCxnSpPr>
      <xdr:spPr>
        <a:xfrm>
          <a:off x="12007850" y="4818324"/>
          <a:ext cx="685800" cy="15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1355</xdr:rowOff>
    </xdr:from>
    <xdr:to>
      <xdr:col>64</xdr:col>
      <xdr:colOff>123825</xdr:colOff>
      <xdr:row>29</xdr:row>
      <xdr:rowOff>102955</xdr:rowOff>
    </xdr:to>
    <xdr:sp macro="" textlink="">
      <xdr:nvSpPr>
        <xdr:cNvPr id="148" name="楕円 147">
          <a:extLst>
            <a:ext uri="{FF2B5EF4-FFF2-40B4-BE49-F238E27FC236}">
              <a16:creationId xmlns:a16="http://schemas.microsoft.com/office/drawing/2014/main" id="{59AD4C61-0BEC-45EA-A3A5-EADE2CD01896}"/>
            </a:ext>
          </a:extLst>
        </xdr:cNvPr>
        <xdr:cNvSpPr/>
      </xdr:nvSpPr>
      <xdr:spPr>
        <a:xfrm>
          <a:off x="11274425" y="469718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52155</xdr:rowOff>
    </xdr:from>
    <xdr:to>
      <xdr:col>68</xdr:col>
      <xdr:colOff>73025</xdr:colOff>
      <xdr:row>29</xdr:row>
      <xdr:rowOff>119324</xdr:rowOff>
    </xdr:to>
    <xdr:cxnSp macro="">
      <xdr:nvCxnSpPr>
        <xdr:cNvPr id="149" name="直線コネクタ 148">
          <a:extLst>
            <a:ext uri="{FF2B5EF4-FFF2-40B4-BE49-F238E27FC236}">
              <a16:creationId xmlns:a16="http://schemas.microsoft.com/office/drawing/2014/main" id="{BF45A676-867A-4E3B-BD83-72DFD70B4376}"/>
            </a:ext>
          </a:extLst>
        </xdr:cNvPr>
        <xdr:cNvCxnSpPr/>
      </xdr:nvCxnSpPr>
      <xdr:spPr>
        <a:xfrm>
          <a:off x="11322050" y="4744805"/>
          <a:ext cx="685800" cy="7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121229</xdr:rowOff>
    </xdr:from>
    <xdr:to>
      <xdr:col>60</xdr:col>
      <xdr:colOff>123825</xdr:colOff>
      <xdr:row>29</xdr:row>
      <xdr:rowOff>51379</xdr:rowOff>
    </xdr:to>
    <xdr:sp macro="" textlink="">
      <xdr:nvSpPr>
        <xdr:cNvPr id="150" name="楕円 149">
          <a:extLst>
            <a:ext uri="{FF2B5EF4-FFF2-40B4-BE49-F238E27FC236}">
              <a16:creationId xmlns:a16="http://schemas.microsoft.com/office/drawing/2014/main" id="{127E39DA-AFCC-491A-8908-84DAAF556E63}"/>
            </a:ext>
          </a:extLst>
        </xdr:cNvPr>
        <xdr:cNvSpPr/>
      </xdr:nvSpPr>
      <xdr:spPr>
        <a:xfrm>
          <a:off x="10588625" y="465830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579</xdr:rowOff>
    </xdr:from>
    <xdr:to>
      <xdr:col>64</xdr:col>
      <xdr:colOff>73025</xdr:colOff>
      <xdr:row>29</xdr:row>
      <xdr:rowOff>52155</xdr:rowOff>
    </xdr:to>
    <xdr:cxnSp macro="">
      <xdr:nvCxnSpPr>
        <xdr:cNvPr id="151" name="直線コネクタ 150">
          <a:extLst>
            <a:ext uri="{FF2B5EF4-FFF2-40B4-BE49-F238E27FC236}">
              <a16:creationId xmlns:a16="http://schemas.microsoft.com/office/drawing/2014/main" id="{57595561-2115-413D-B0CC-E2A5085830DC}"/>
            </a:ext>
          </a:extLst>
        </xdr:cNvPr>
        <xdr:cNvCxnSpPr/>
      </xdr:nvCxnSpPr>
      <xdr:spPr>
        <a:xfrm>
          <a:off x="10636250" y="4696404"/>
          <a:ext cx="685800" cy="4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27</xdr:row>
      <xdr:rowOff>144670</xdr:rowOff>
    </xdr:from>
    <xdr:ext cx="560923" cy="259045"/>
    <xdr:sp macro="" textlink="">
      <xdr:nvSpPr>
        <xdr:cNvPr id="152" name="n_1aveValue債務償還比率">
          <a:extLst>
            <a:ext uri="{FF2B5EF4-FFF2-40B4-BE49-F238E27FC236}">
              <a16:creationId xmlns:a16="http://schemas.microsoft.com/office/drawing/2014/main" id="{EF9DB855-5740-47A8-8638-DB05650EE072}"/>
            </a:ext>
          </a:extLst>
        </xdr:cNvPr>
        <xdr:cNvSpPr txBox="1"/>
      </xdr:nvSpPr>
      <xdr:spPr>
        <a:xfrm>
          <a:off x="12441763" y="45134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27</xdr:row>
      <xdr:rowOff>161942</xdr:rowOff>
    </xdr:from>
    <xdr:ext cx="560923" cy="259045"/>
    <xdr:sp macro="" textlink="">
      <xdr:nvSpPr>
        <xdr:cNvPr id="153" name="n_2aveValue債務償還比率">
          <a:extLst>
            <a:ext uri="{FF2B5EF4-FFF2-40B4-BE49-F238E27FC236}">
              <a16:creationId xmlns:a16="http://schemas.microsoft.com/office/drawing/2014/main" id="{8BD5F4C7-3228-48B4-B92B-E1A2A3D3094F}"/>
            </a:ext>
          </a:extLst>
        </xdr:cNvPr>
        <xdr:cNvSpPr txBox="1"/>
      </xdr:nvSpPr>
      <xdr:spPr>
        <a:xfrm>
          <a:off x="11765488" y="453074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29</xdr:row>
      <xdr:rowOff>162210</xdr:rowOff>
    </xdr:from>
    <xdr:ext cx="560923" cy="259045"/>
    <xdr:sp macro="" textlink="">
      <xdr:nvSpPr>
        <xdr:cNvPr id="154" name="n_3aveValue債務償還比率">
          <a:extLst>
            <a:ext uri="{FF2B5EF4-FFF2-40B4-BE49-F238E27FC236}">
              <a16:creationId xmlns:a16="http://schemas.microsoft.com/office/drawing/2014/main" id="{724097A1-BDA3-4DFF-9F2B-D4D38B0CB4FA}"/>
            </a:ext>
          </a:extLst>
        </xdr:cNvPr>
        <xdr:cNvSpPr txBox="1"/>
      </xdr:nvSpPr>
      <xdr:spPr>
        <a:xfrm>
          <a:off x="11079688" y="485486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63616</xdr:rowOff>
    </xdr:from>
    <xdr:ext cx="469744" cy="259045"/>
    <xdr:sp macro="" textlink="">
      <xdr:nvSpPr>
        <xdr:cNvPr id="155" name="n_4aveValue債務償還比率">
          <a:extLst>
            <a:ext uri="{FF2B5EF4-FFF2-40B4-BE49-F238E27FC236}">
              <a16:creationId xmlns:a16="http://schemas.microsoft.com/office/drawing/2014/main" id="{86AB435F-48A3-46C8-A86E-BEDE990E21F7}"/>
            </a:ext>
          </a:extLst>
        </xdr:cNvPr>
        <xdr:cNvSpPr txBox="1"/>
      </xdr:nvSpPr>
      <xdr:spPr>
        <a:xfrm>
          <a:off x="10417252" y="476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30</xdr:row>
      <xdr:rowOff>158083</xdr:rowOff>
    </xdr:from>
    <xdr:ext cx="560923" cy="259045"/>
    <xdr:sp macro="" textlink="">
      <xdr:nvSpPr>
        <xdr:cNvPr id="156" name="n_1mainValue債務償還比率">
          <a:extLst>
            <a:ext uri="{FF2B5EF4-FFF2-40B4-BE49-F238E27FC236}">
              <a16:creationId xmlns:a16="http://schemas.microsoft.com/office/drawing/2014/main" id="{60F2D3B7-6E4B-4759-9935-F2874C3F41FB}"/>
            </a:ext>
          </a:extLst>
        </xdr:cNvPr>
        <xdr:cNvSpPr txBox="1"/>
      </xdr:nvSpPr>
      <xdr:spPr>
        <a:xfrm>
          <a:off x="12441763" y="50190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29</xdr:row>
      <xdr:rowOff>161251</xdr:rowOff>
    </xdr:from>
    <xdr:ext cx="560923" cy="259045"/>
    <xdr:sp macro="" textlink="">
      <xdr:nvSpPr>
        <xdr:cNvPr id="157" name="n_2mainValue債務償還比率">
          <a:extLst>
            <a:ext uri="{FF2B5EF4-FFF2-40B4-BE49-F238E27FC236}">
              <a16:creationId xmlns:a16="http://schemas.microsoft.com/office/drawing/2014/main" id="{D016BECA-6B89-499D-B6BB-3E09062F0324}"/>
            </a:ext>
          </a:extLst>
        </xdr:cNvPr>
        <xdr:cNvSpPr txBox="1"/>
      </xdr:nvSpPr>
      <xdr:spPr>
        <a:xfrm>
          <a:off x="11765488" y="48602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27</xdr:row>
      <xdr:rowOff>119482</xdr:rowOff>
    </xdr:from>
    <xdr:ext cx="560923" cy="259045"/>
    <xdr:sp macro="" textlink="">
      <xdr:nvSpPr>
        <xdr:cNvPr id="158" name="n_3mainValue債務償還比率">
          <a:extLst>
            <a:ext uri="{FF2B5EF4-FFF2-40B4-BE49-F238E27FC236}">
              <a16:creationId xmlns:a16="http://schemas.microsoft.com/office/drawing/2014/main" id="{C9370010-AC34-443B-A69D-58A5732E7D1E}"/>
            </a:ext>
          </a:extLst>
        </xdr:cNvPr>
        <xdr:cNvSpPr txBox="1"/>
      </xdr:nvSpPr>
      <xdr:spPr>
        <a:xfrm>
          <a:off x="11079688" y="449463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67906</xdr:rowOff>
    </xdr:from>
    <xdr:ext cx="469744" cy="259045"/>
    <xdr:sp macro="" textlink="">
      <xdr:nvSpPr>
        <xdr:cNvPr id="159" name="n_4mainValue債務償還比率">
          <a:extLst>
            <a:ext uri="{FF2B5EF4-FFF2-40B4-BE49-F238E27FC236}">
              <a16:creationId xmlns:a16="http://schemas.microsoft.com/office/drawing/2014/main" id="{3FD8386D-B93C-401C-8339-57C5D9739CBC}"/>
            </a:ext>
          </a:extLst>
        </xdr:cNvPr>
        <xdr:cNvSpPr txBox="1"/>
      </xdr:nvSpPr>
      <xdr:spPr>
        <a:xfrm>
          <a:off x="10417252" y="443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F0208CB7-1E0D-488B-953B-5A04933AD721}"/>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69E5B502-DE28-4FFD-AA05-EEC164D48EE5}"/>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B2EE698D-7D63-43E6-A534-7B5228C438C1}"/>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64FFA409-308F-4D2C-BD8D-B4C14B7404DB}"/>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3A160C05-F1E6-4BC3-A93C-9C5A974E967C}"/>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7A99A6FE-9113-4E91-9D0E-2CECF4C59D0A}"/>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A58066E-D9C1-4274-B214-D4B8B736464F}"/>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8891655-FFAC-4247-9F6E-5D2782F86A51}"/>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A7AA4E9-40D1-4F9A-941D-4055949CADE6}"/>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8C7E357-55B6-4F9C-B620-64DEC7FBF967}"/>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8092DE5-FDB4-454F-BE27-84F3259FFA41}"/>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624BD6A-AE0B-4C99-B549-43E7BA9426B6}"/>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4949C83-6E71-4BF8-8F5C-1E3810531F6D}"/>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A7315DB-F2AB-4957-B2A6-8C1DE03067D4}"/>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536EE50-C6BD-4D42-8A62-F360F1B8B541}"/>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BEF1567-7D25-4577-9408-CEEA3A217E7A}"/>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834,787
819,304
149.82
418,506,038
415,724,995
1,440,331
221,268,938
464,721,516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2DDC17A-3D03-4799-B23D-055F938CAA87}"/>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1A43291-D808-444A-AE91-6328DB6C9F9F}"/>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97B7825-F750-4D86-87BF-D2DEB5CD5649}"/>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A2500F6-0524-456E-9A41-E5320C66FA6C}"/>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80D5657-CDA3-42CB-876A-C8B34596FB97}"/>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A72EF64-51B2-4A40-93E7-36A82BACE9C6}"/>
            </a:ext>
          </a:extLst>
        </xdr:cNvPr>
        <xdr:cNvSpPr/>
      </xdr:nvSpPr>
      <xdr:spPr>
        <a:xfrm>
          <a:off x="6467475" y="16192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71027E6-15C2-4082-BCD1-5A051EF77B25}"/>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2F6F5F0-50A0-4E7D-BD1D-5C94AE458676}"/>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D068DD7-ECDD-400A-A8E8-F4AC2674FC79}"/>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6012391-8E86-4779-99F3-F96D3D51D111}"/>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89DAF59-06E6-4AD7-8311-C81E7A2B0933}"/>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8454485-1E4F-4B0F-8EF5-E466EF76F2FF}"/>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4778BCA-B367-473E-B591-6C9B5B8A63F7}"/>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E09638E-B0A5-42B6-9A70-218CF1BB9E78}"/>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A8C9A1D-EFA9-47FD-9931-64138351800C}"/>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9A2E7C6-6DE1-4455-A964-BDC5C7402321}"/>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B258AA5-CF11-451B-A53B-D3A94220E5E8}"/>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192BEBF-E1A8-4A14-B54B-62AB7D9504D4}"/>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432B15D-26FD-441D-A9EF-FE4EC3E426DE}"/>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FC25A5C-E510-433B-80F8-52E53B8F2AF2}"/>
            </a:ext>
          </a:extLst>
        </xdr:cNvPr>
        <xdr:cNvSpPr txBox="1"/>
      </xdr:nvSpPr>
      <xdr:spPr>
        <a:xfrm>
          <a:off x="638175" y="3238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F83CDFB-9A78-43B3-8FA2-802921FF3E6B}"/>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F1C60D4-5720-432C-A1D8-49ACFC9EE7DC}"/>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0F9ED55-D121-46C6-A300-C4104F6C6586}"/>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1D53EDF-4938-4266-9F98-4CAF8905CCE7}"/>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2C1AD51-27DE-4F45-A09A-F4ECB4E4DDDC}"/>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0249CB8-32A5-4BC7-B8F9-517096879306}"/>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1D0AF1E-A6DF-4D61-801B-B435C0AF9E0E}"/>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8A40236-95E7-4D3D-A9C5-26F333A78E0C}"/>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0D2103D-E4FF-4F58-A072-7F127B2263D6}"/>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1790CD3-8B84-4327-B778-203626D6A87E}"/>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1CCBE5A-FF5C-4CE6-8B64-5CB6DDF59367}"/>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1948815-F097-43C7-8F2B-F319562CF135}"/>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E36A3EF3-D989-4749-A05F-96C11646E345}"/>
            </a:ext>
          </a:extLst>
        </xdr:cNvPr>
        <xdr:cNvCxnSpPr/>
      </xdr:nvCxnSpPr>
      <xdr:spPr>
        <a:xfrm>
          <a:off x="6858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8C011E2-DB99-46C0-BD51-5BC0202C4495}"/>
            </a:ext>
          </a:extLst>
        </xdr:cNvPr>
        <xdr:cNvSpPr txBox="1"/>
      </xdr:nvSpPr>
      <xdr:spPr>
        <a:xfrm>
          <a:off x="339891"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A6ABBC7F-64CB-448C-9902-A5C350C51701}"/>
            </a:ext>
          </a:extLst>
        </xdr:cNvPr>
        <xdr:cNvCxnSpPr/>
      </xdr:nvCxnSpPr>
      <xdr:spPr>
        <a:xfrm>
          <a:off x="6858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46C94F56-A6F2-4439-AD73-D577D80C615A}"/>
            </a:ext>
          </a:extLst>
        </xdr:cNvPr>
        <xdr:cNvSpPr txBox="1"/>
      </xdr:nvSpPr>
      <xdr:spPr>
        <a:xfrm>
          <a:off x="339891"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CA1F44D5-F972-43D7-A286-4C593938ADC5}"/>
            </a:ext>
          </a:extLst>
        </xdr:cNvPr>
        <xdr:cNvCxnSpPr/>
      </xdr:nvCxnSpPr>
      <xdr:spPr>
        <a:xfrm>
          <a:off x="6858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9B35E5C6-D232-42A2-8F81-D424E6190AEE}"/>
            </a:ext>
          </a:extLst>
        </xdr:cNvPr>
        <xdr:cNvSpPr txBox="1"/>
      </xdr:nvSpPr>
      <xdr:spPr>
        <a:xfrm>
          <a:off x="339891"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D95B3CE1-29BD-4C24-AA8F-14CB605AE7D4}"/>
            </a:ext>
          </a:extLst>
        </xdr:cNvPr>
        <xdr:cNvCxnSpPr/>
      </xdr:nvCxnSpPr>
      <xdr:spPr>
        <a:xfrm>
          <a:off x="6858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D8A2EB7F-0D5E-4BD7-B33F-C36ADC61260D}"/>
            </a:ext>
          </a:extLst>
        </xdr:cNvPr>
        <xdr:cNvSpPr txBox="1"/>
      </xdr:nvSpPr>
      <xdr:spPr>
        <a:xfrm>
          <a:off x="339891"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5D228C38-786C-415C-9F1A-7A379740DBCA}"/>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7058FE96-521C-4D36-8714-5D6765B612CA}"/>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A4E8630D-52D2-49E0-9B9B-53D6E1F19500}"/>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51054</xdr:rowOff>
    </xdr:from>
    <xdr:to>
      <xdr:col>24</xdr:col>
      <xdr:colOff>62865</xdr:colOff>
      <xdr:row>42</xdr:row>
      <xdr:rowOff>9906</xdr:rowOff>
    </xdr:to>
    <xdr:cxnSp macro="">
      <xdr:nvCxnSpPr>
        <xdr:cNvPr id="55" name="直線コネクタ 54">
          <a:extLst>
            <a:ext uri="{FF2B5EF4-FFF2-40B4-BE49-F238E27FC236}">
              <a16:creationId xmlns:a16="http://schemas.microsoft.com/office/drawing/2014/main" id="{AE2FEF4B-C303-48B8-B53B-637D4897FE6D}"/>
            </a:ext>
          </a:extLst>
        </xdr:cNvPr>
        <xdr:cNvCxnSpPr/>
      </xdr:nvCxnSpPr>
      <xdr:spPr>
        <a:xfrm flipV="1">
          <a:off x="4180840" y="5553329"/>
          <a:ext cx="0" cy="125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13733</xdr:rowOff>
    </xdr:from>
    <xdr:ext cx="405111" cy="259045"/>
    <xdr:sp macro="" textlink="">
      <xdr:nvSpPr>
        <xdr:cNvPr id="56" name="【道路】&#10;有形固定資産減価償却率最小値テキスト">
          <a:extLst>
            <a:ext uri="{FF2B5EF4-FFF2-40B4-BE49-F238E27FC236}">
              <a16:creationId xmlns:a16="http://schemas.microsoft.com/office/drawing/2014/main" id="{9D59B7CE-9061-4538-9B32-9CDBA843E3FC}"/>
            </a:ext>
          </a:extLst>
        </xdr:cNvPr>
        <xdr:cNvSpPr txBox="1"/>
      </xdr:nvSpPr>
      <xdr:spPr>
        <a:xfrm>
          <a:off x="4219575" y="6811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9906</xdr:rowOff>
    </xdr:from>
    <xdr:to>
      <xdr:col>24</xdr:col>
      <xdr:colOff>152400</xdr:colOff>
      <xdr:row>42</xdr:row>
      <xdr:rowOff>9906</xdr:rowOff>
    </xdr:to>
    <xdr:cxnSp macro="">
      <xdr:nvCxnSpPr>
        <xdr:cNvPr id="57" name="直線コネクタ 56">
          <a:extLst>
            <a:ext uri="{FF2B5EF4-FFF2-40B4-BE49-F238E27FC236}">
              <a16:creationId xmlns:a16="http://schemas.microsoft.com/office/drawing/2014/main" id="{5ECA04F0-230B-4EEC-980D-63F905CFF5B7}"/>
            </a:ext>
          </a:extLst>
        </xdr:cNvPr>
        <xdr:cNvCxnSpPr/>
      </xdr:nvCxnSpPr>
      <xdr:spPr>
        <a:xfrm>
          <a:off x="4105275" y="680758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169181</xdr:rowOff>
    </xdr:from>
    <xdr:ext cx="405111" cy="259045"/>
    <xdr:sp macro="" textlink="">
      <xdr:nvSpPr>
        <xdr:cNvPr id="58" name="【道路】&#10;有形固定資産減価償却率最大値テキスト">
          <a:extLst>
            <a:ext uri="{FF2B5EF4-FFF2-40B4-BE49-F238E27FC236}">
              <a16:creationId xmlns:a16="http://schemas.microsoft.com/office/drawing/2014/main" id="{79C7E72F-287E-41B6-B86A-BB7581CB4EDD}"/>
            </a:ext>
          </a:extLst>
        </xdr:cNvPr>
        <xdr:cNvSpPr txBox="1"/>
      </xdr:nvSpPr>
      <xdr:spPr>
        <a:xfrm>
          <a:off x="4219575" y="5341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51054</xdr:rowOff>
    </xdr:from>
    <xdr:to>
      <xdr:col>24</xdr:col>
      <xdr:colOff>152400</xdr:colOff>
      <xdr:row>34</xdr:row>
      <xdr:rowOff>51054</xdr:rowOff>
    </xdr:to>
    <xdr:cxnSp macro="">
      <xdr:nvCxnSpPr>
        <xdr:cNvPr id="59" name="直線コネクタ 58">
          <a:extLst>
            <a:ext uri="{FF2B5EF4-FFF2-40B4-BE49-F238E27FC236}">
              <a16:creationId xmlns:a16="http://schemas.microsoft.com/office/drawing/2014/main" id="{B589D5CD-296D-49CB-9194-C3CDAC9F1541}"/>
            </a:ext>
          </a:extLst>
        </xdr:cNvPr>
        <xdr:cNvCxnSpPr/>
      </xdr:nvCxnSpPr>
      <xdr:spPr>
        <a:xfrm>
          <a:off x="4105275" y="555332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124985</xdr:rowOff>
    </xdr:from>
    <xdr:ext cx="405111" cy="259045"/>
    <xdr:sp macro="" textlink="">
      <xdr:nvSpPr>
        <xdr:cNvPr id="60" name="【道路】&#10;有形固定資産減価償却率平均値テキスト">
          <a:extLst>
            <a:ext uri="{FF2B5EF4-FFF2-40B4-BE49-F238E27FC236}">
              <a16:creationId xmlns:a16="http://schemas.microsoft.com/office/drawing/2014/main" id="{0F35775B-EB66-4404-9966-961198323B6A}"/>
            </a:ext>
          </a:extLst>
        </xdr:cNvPr>
        <xdr:cNvSpPr txBox="1"/>
      </xdr:nvSpPr>
      <xdr:spPr>
        <a:xfrm>
          <a:off x="4219575" y="6274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146558</xdr:rowOff>
    </xdr:from>
    <xdr:to>
      <xdr:col>24</xdr:col>
      <xdr:colOff>114300</xdr:colOff>
      <xdr:row>39</xdr:row>
      <xdr:rowOff>76708</xdr:rowOff>
    </xdr:to>
    <xdr:sp macro="" textlink="">
      <xdr:nvSpPr>
        <xdr:cNvPr id="61" name="フローチャート: 判断 60">
          <a:extLst>
            <a:ext uri="{FF2B5EF4-FFF2-40B4-BE49-F238E27FC236}">
              <a16:creationId xmlns:a16="http://schemas.microsoft.com/office/drawing/2014/main" id="{C01F43B1-9CB0-42EE-9D4E-F91DE22C528C}"/>
            </a:ext>
          </a:extLst>
        </xdr:cNvPr>
        <xdr:cNvSpPr/>
      </xdr:nvSpPr>
      <xdr:spPr>
        <a:xfrm>
          <a:off x="4124325" y="629653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155702</xdr:rowOff>
    </xdr:from>
    <xdr:to>
      <xdr:col>20</xdr:col>
      <xdr:colOff>38100</xdr:colOff>
      <xdr:row>39</xdr:row>
      <xdr:rowOff>85852</xdr:rowOff>
    </xdr:to>
    <xdr:sp macro="" textlink="">
      <xdr:nvSpPr>
        <xdr:cNvPr id="62" name="フローチャート: 判断 61">
          <a:extLst>
            <a:ext uri="{FF2B5EF4-FFF2-40B4-BE49-F238E27FC236}">
              <a16:creationId xmlns:a16="http://schemas.microsoft.com/office/drawing/2014/main" id="{CC82951B-C81E-4923-85C0-92DF01A37A15}"/>
            </a:ext>
          </a:extLst>
        </xdr:cNvPr>
        <xdr:cNvSpPr/>
      </xdr:nvSpPr>
      <xdr:spPr>
        <a:xfrm>
          <a:off x="3381375" y="631202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135128</xdr:rowOff>
    </xdr:from>
    <xdr:to>
      <xdr:col>15</xdr:col>
      <xdr:colOff>101600</xdr:colOff>
      <xdr:row>39</xdr:row>
      <xdr:rowOff>65278</xdr:rowOff>
    </xdr:to>
    <xdr:sp macro="" textlink="">
      <xdr:nvSpPr>
        <xdr:cNvPr id="63" name="フローチャート: 判断 62">
          <a:extLst>
            <a:ext uri="{FF2B5EF4-FFF2-40B4-BE49-F238E27FC236}">
              <a16:creationId xmlns:a16="http://schemas.microsoft.com/office/drawing/2014/main" id="{2698F9E5-835C-410A-8E88-D8829393118A}"/>
            </a:ext>
          </a:extLst>
        </xdr:cNvPr>
        <xdr:cNvSpPr/>
      </xdr:nvSpPr>
      <xdr:spPr>
        <a:xfrm>
          <a:off x="2571750" y="628827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144272</xdr:rowOff>
    </xdr:from>
    <xdr:to>
      <xdr:col>10</xdr:col>
      <xdr:colOff>165100</xdr:colOff>
      <xdr:row>39</xdr:row>
      <xdr:rowOff>74422</xdr:rowOff>
    </xdr:to>
    <xdr:sp macro="" textlink="">
      <xdr:nvSpPr>
        <xdr:cNvPr id="64" name="フローチャート: 判断 63">
          <a:extLst>
            <a:ext uri="{FF2B5EF4-FFF2-40B4-BE49-F238E27FC236}">
              <a16:creationId xmlns:a16="http://schemas.microsoft.com/office/drawing/2014/main" id="{F55DC806-26D7-4DCC-91C7-DBB2C2909351}"/>
            </a:ext>
          </a:extLst>
        </xdr:cNvPr>
        <xdr:cNvSpPr/>
      </xdr:nvSpPr>
      <xdr:spPr>
        <a:xfrm>
          <a:off x="1781175" y="62942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43688</xdr:rowOff>
    </xdr:from>
    <xdr:to>
      <xdr:col>6</xdr:col>
      <xdr:colOff>38100</xdr:colOff>
      <xdr:row>38</xdr:row>
      <xdr:rowOff>145288</xdr:rowOff>
    </xdr:to>
    <xdr:sp macro="" textlink="">
      <xdr:nvSpPr>
        <xdr:cNvPr id="65" name="フローチャート: 判断 64">
          <a:extLst>
            <a:ext uri="{FF2B5EF4-FFF2-40B4-BE49-F238E27FC236}">
              <a16:creationId xmlns:a16="http://schemas.microsoft.com/office/drawing/2014/main" id="{5058466C-3CBE-48A5-9736-9CBACB4F6E23}"/>
            </a:ext>
          </a:extLst>
        </xdr:cNvPr>
        <xdr:cNvSpPr/>
      </xdr:nvSpPr>
      <xdr:spPr>
        <a:xfrm>
          <a:off x="981075" y="620001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6A724069-E945-400B-A821-20CDF12D0EEC}"/>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C93879A-C714-437F-BD8D-494829A330D0}"/>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F8D90C4-8426-4F64-96CA-8731E3B2C7BB}"/>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9C3EA73-CF8E-4C23-A77A-ACF594EACB9C}"/>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72604CA-9668-4FCB-8E9F-E1E442A32F86}"/>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119126</xdr:rowOff>
    </xdr:from>
    <xdr:to>
      <xdr:col>24</xdr:col>
      <xdr:colOff>114300</xdr:colOff>
      <xdr:row>37</xdr:row>
      <xdr:rowOff>49276</xdr:rowOff>
    </xdr:to>
    <xdr:sp macro="" textlink="">
      <xdr:nvSpPr>
        <xdr:cNvPr id="71" name="楕円 70">
          <a:extLst>
            <a:ext uri="{FF2B5EF4-FFF2-40B4-BE49-F238E27FC236}">
              <a16:creationId xmlns:a16="http://schemas.microsoft.com/office/drawing/2014/main" id="{427E4EB2-7357-485A-ADAC-3BEC85A2B2CA}"/>
            </a:ext>
          </a:extLst>
        </xdr:cNvPr>
        <xdr:cNvSpPr/>
      </xdr:nvSpPr>
      <xdr:spPr>
        <a:xfrm>
          <a:off x="4124325" y="5951601"/>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142003</xdr:rowOff>
    </xdr:from>
    <xdr:ext cx="405111" cy="259045"/>
    <xdr:sp macro="" textlink="">
      <xdr:nvSpPr>
        <xdr:cNvPr id="72" name="【道路】&#10;有形固定資産減価償却率該当値テキスト">
          <a:extLst>
            <a:ext uri="{FF2B5EF4-FFF2-40B4-BE49-F238E27FC236}">
              <a16:creationId xmlns:a16="http://schemas.microsoft.com/office/drawing/2014/main" id="{DFCFFC80-1B8B-4488-A4AB-C415405A6AF5}"/>
            </a:ext>
          </a:extLst>
        </xdr:cNvPr>
        <xdr:cNvSpPr txBox="1"/>
      </xdr:nvSpPr>
      <xdr:spPr>
        <a:xfrm>
          <a:off x="4219575" y="58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155702</xdr:rowOff>
    </xdr:from>
    <xdr:to>
      <xdr:col>20</xdr:col>
      <xdr:colOff>38100</xdr:colOff>
      <xdr:row>41</xdr:row>
      <xdr:rowOff>85852</xdr:rowOff>
    </xdr:to>
    <xdr:sp macro="" textlink="">
      <xdr:nvSpPr>
        <xdr:cNvPr id="73" name="楕円 72">
          <a:extLst>
            <a:ext uri="{FF2B5EF4-FFF2-40B4-BE49-F238E27FC236}">
              <a16:creationId xmlns:a16="http://schemas.microsoft.com/office/drawing/2014/main" id="{A4D3BC4C-34DC-4738-B967-C7FF3D7A1EF1}"/>
            </a:ext>
          </a:extLst>
        </xdr:cNvPr>
        <xdr:cNvSpPr/>
      </xdr:nvSpPr>
      <xdr:spPr>
        <a:xfrm>
          <a:off x="3381375" y="663587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169926</xdr:rowOff>
    </xdr:from>
    <xdr:to>
      <xdr:col>24</xdr:col>
      <xdr:colOff>63500</xdr:colOff>
      <xdr:row>41</xdr:row>
      <xdr:rowOff>35052</xdr:rowOff>
    </xdr:to>
    <xdr:cxnSp macro="">
      <xdr:nvCxnSpPr>
        <xdr:cNvPr id="74" name="直線コネクタ 73">
          <a:extLst>
            <a:ext uri="{FF2B5EF4-FFF2-40B4-BE49-F238E27FC236}">
              <a16:creationId xmlns:a16="http://schemas.microsoft.com/office/drawing/2014/main" id="{36361329-1B1C-48F1-A08C-EFE83DC90EB8}"/>
            </a:ext>
          </a:extLst>
        </xdr:cNvPr>
        <xdr:cNvCxnSpPr/>
      </xdr:nvCxnSpPr>
      <xdr:spPr>
        <a:xfrm flipV="1">
          <a:off x="3429000" y="5989701"/>
          <a:ext cx="752475" cy="68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130556</xdr:rowOff>
    </xdr:from>
    <xdr:to>
      <xdr:col>15</xdr:col>
      <xdr:colOff>101600</xdr:colOff>
      <xdr:row>41</xdr:row>
      <xdr:rowOff>60706</xdr:rowOff>
    </xdr:to>
    <xdr:sp macro="" textlink="">
      <xdr:nvSpPr>
        <xdr:cNvPr id="75" name="楕円 74">
          <a:extLst>
            <a:ext uri="{FF2B5EF4-FFF2-40B4-BE49-F238E27FC236}">
              <a16:creationId xmlns:a16="http://schemas.microsoft.com/office/drawing/2014/main" id="{34C27B8F-64E0-4719-A7D1-32664DBFDC9D}"/>
            </a:ext>
          </a:extLst>
        </xdr:cNvPr>
        <xdr:cNvSpPr/>
      </xdr:nvSpPr>
      <xdr:spPr>
        <a:xfrm>
          <a:off x="2571750" y="660755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9906</xdr:rowOff>
    </xdr:from>
    <xdr:to>
      <xdr:col>19</xdr:col>
      <xdr:colOff>177800</xdr:colOff>
      <xdr:row>41</xdr:row>
      <xdr:rowOff>35052</xdr:rowOff>
    </xdr:to>
    <xdr:cxnSp macro="">
      <xdr:nvCxnSpPr>
        <xdr:cNvPr id="76" name="直線コネクタ 75">
          <a:extLst>
            <a:ext uri="{FF2B5EF4-FFF2-40B4-BE49-F238E27FC236}">
              <a16:creationId xmlns:a16="http://schemas.microsoft.com/office/drawing/2014/main" id="{0CD3F82C-7CE4-4A68-A0A8-7B35B492CAFC}"/>
            </a:ext>
          </a:extLst>
        </xdr:cNvPr>
        <xdr:cNvCxnSpPr/>
      </xdr:nvCxnSpPr>
      <xdr:spPr>
        <a:xfrm>
          <a:off x="2619375" y="6645656"/>
          <a:ext cx="809625" cy="2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135128</xdr:rowOff>
    </xdr:from>
    <xdr:to>
      <xdr:col>10</xdr:col>
      <xdr:colOff>165100</xdr:colOff>
      <xdr:row>41</xdr:row>
      <xdr:rowOff>65278</xdr:rowOff>
    </xdr:to>
    <xdr:sp macro="" textlink="">
      <xdr:nvSpPr>
        <xdr:cNvPr id="77" name="楕円 76">
          <a:extLst>
            <a:ext uri="{FF2B5EF4-FFF2-40B4-BE49-F238E27FC236}">
              <a16:creationId xmlns:a16="http://schemas.microsoft.com/office/drawing/2014/main" id="{7695F35D-5B7C-4F75-B1E0-E03340485D45}"/>
            </a:ext>
          </a:extLst>
        </xdr:cNvPr>
        <xdr:cNvSpPr/>
      </xdr:nvSpPr>
      <xdr:spPr>
        <a:xfrm>
          <a:off x="1781175" y="661212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9906</xdr:rowOff>
    </xdr:from>
    <xdr:to>
      <xdr:col>15</xdr:col>
      <xdr:colOff>50800</xdr:colOff>
      <xdr:row>41</xdr:row>
      <xdr:rowOff>14478</xdr:rowOff>
    </xdr:to>
    <xdr:cxnSp macro="">
      <xdr:nvCxnSpPr>
        <xdr:cNvPr id="78" name="直線コネクタ 77">
          <a:extLst>
            <a:ext uri="{FF2B5EF4-FFF2-40B4-BE49-F238E27FC236}">
              <a16:creationId xmlns:a16="http://schemas.microsoft.com/office/drawing/2014/main" id="{0304572E-8216-49D8-A31E-558FBCFCB758}"/>
            </a:ext>
          </a:extLst>
        </xdr:cNvPr>
        <xdr:cNvCxnSpPr/>
      </xdr:nvCxnSpPr>
      <xdr:spPr>
        <a:xfrm flipV="1">
          <a:off x="1828800" y="6645656"/>
          <a:ext cx="7905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144272</xdr:rowOff>
    </xdr:from>
    <xdr:to>
      <xdr:col>6</xdr:col>
      <xdr:colOff>38100</xdr:colOff>
      <xdr:row>41</xdr:row>
      <xdr:rowOff>74422</xdr:rowOff>
    </xdr:to>
    <xdr:sp macro="" textlink="">
      <xdr:nvSpPr>
        <xdr:cNvPr id="79" name="楕円 78">
          <a:extLst>
            <a:ext uri="{FF2B5EF4-FFF2-40B4-BE49-F238E27FC236}">
              <a16:creationId xmlns:a16="http://schemas.microsoft.com/office/drawing/2014/main" id="{E2DD2241-E496-4BEE-9C77-498183CC2530}"/>
            </a:ext>
          </a:extLst>
        </xdr:cNvPr>
        <xdr:cNvSpPr/>
      </xdr:nvSpPr>
      <xdr:spPr>
        <a:xfrm>
          <a:off x="981075" y="661809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14478</xdr:rowOff>
    </xdr:from>
    <xdr:to>
      <xdr:col>10</xdr:col>
      <xdr:colOff>114300</xdr:colOff>
      <xdr:row>41</xdr:row>
      <xdr:rowOff>23622</xdr:rowOff>
    </xdr:to>
    <xdr:cxnSp macro="">
      <xdr:nvCxnSpPr>
        <xdr:cNvPr id="80" name="直線コネクタ 79">
          <a:extLst>
            <a:ext uri="{FF2B5EF4-FFF2-40B4-BE49-F238E27FC236}">
              <a16:creationId xmlns:a16="http://schemas.microsoft.com/office/drawing/2014/main" id="{0475ED9E-6C94-4485-97DD-320C6A0CA1A5}"/>
            </a:ext>
          </a:extLst>
        </xdr:cNvPr>
        <xdr:cNvCxnSpPr/>
      </xdr:nvCxnSpPr>
      <xdr:spPr>
        <a:xfrm flipV="1">
          <a:off x="1028700" y="6650228"/>
          <a:ext cx="800100" cy="1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102379</xdr:rowOff>
    </xdr:from>
    <xdr:ext cx="405111" cy="259045"/>
    <xdr:sp macro="" textlink="">
      <xdr:nvSpPr>
        <xdr:cNvPr id="81" name="n_1aveValue【道路】&#10;有形固定資産減価償却率">
          <a:extLst>
            <a:ext uri="{FF2B5EF4-FFF2-40B4-BE49-F238E27FC236}">
              <a16:creationId xmlns:a16="http://schemas.microsoft.com/office/drawing/2014/main" id="{CD3FE550-7BF9-4EBA-AF5A-B87580587670}"/>
            </a:ext>
          </a:extLst>
        </xdr:cNvPr>
        <xdr:cNvSpPr txBox="1"/>
      </xdr:nvSpPr>
      <xdr:spPr>
        <a:xfrm>
          <a:off x="3239144" y="6096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81805</xdr:rowOff>
    </xdr:from>
    <xdr:ext cx="405111" cy="259045"/>
    <xdr:sp macro="" textlink="">
      <xdr:nvSpPr>
        <xdr:cNvPr id="82" name="n_2aveValue【道路】&#10;有形固定資産減価償却率">
          <a:extLst>
            <a:ext uri="{FF2B5EF4-FFF2-40B4-BE49-F238E27FC236}">
              <a16:creationId xmlns:a16="http://schemas.microsoft.com/office/drawing/2014/main" id="{F4902203-F7E8-49AB-BC27-A3EA9FA5F38F}"/>
            </a:ext>
          </a:extLst>
        </xdr:cNvPr>
        <xdr:cNvSpPr txBox="1"/>
      </xdr:nvSpPr>
      <xdr:spPr>
        <a:xfrm>
          <a:off x="2439044" y="6076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90949</xdr:rowOff>
    </xdr:from>
    <xdr:ext cx="405111" cy="259045"/>
    <xdr:sp macro="" textlink="">
      <xdr:nvSpPr>
        <xdr:cNvPr id="83" name="n_3aveValue【道路】&#10;有形固定資産減価償却率">
          <a:extLst>
            <a:ext uri="{FF2B5EF4-FFF2-40B4-BE49-F238E27FC236}">
              <a16:creationId xmlns:a16="http://schemas.microsoft.com/office/drawing/2014/main" id="{92A79D46-5AA7-444D-BA02-B8971BE8D450}"/>
            </a:ext>
          </a:extLst>
        </xdr:cNvPr>
        <xdr:cNvSpPr txBox="1"/>
      </xdr:nvSpPr>
      <xdr:spPr>
        <a:xfrm>
          <a:off x="1648469" y="6078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161815</xdr:rowOff>
    </xdr:from>
    <xdr:ext cx="405111" cy="259045"/>
    <xdr:sp macro="" textlink="">
      <xdr:nvSpPr>
        <xdr:cNvPr id="84" name="n_4aveValue【道路】&#10;有形固定資産減価償却率">
          <a:extLst>
            <a:ext uri="{FF2B5EF4-FFF2-40B4-BE49-F238E27FC236}">
              <a16:creationId xmlns:a16="http://schemas.microsoft.com/office/drawing/2014/main" id="{4F11D808-867E-4314-8725-8C1EB11A6825}"/>
            </a:ext>
          </a:extLst>
        </xdr:cNvPr>
        <xdr:cNvSpPr txBox="1"/>
      </xdr:nvSpPr>
      <xdr:spPr>
        <a:xfrm>
          <a:off x="848369" y="5994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76979</xdr:rowOff>
    </xdr:from>
    <xdr:ext cx="405111" cy="259045"/>
    <xdr:sp macro="" textlink="">
      <xdr:nvSpPr>
        <xdr:cNvPr id="85" name="n_1mainValue【道路】&#10;有形固定資産減価償却率">
          <a:extLst>
            <a:ext uri="{FF2B5EF4-FFF2-40B4-BE49-F238E27FC236}">
              <a16:creationId xmlns:a16="http://schemas.microsoft.com/office/drawing/2014/main" id="{FF30EABB-7384-4B5E-9FEB-ACEFC91F4F88}"/>
            </a:ext>
          </a:extLst>
        </xdr:cNvPr>
        <xdr:cNvSpPr txBox="1"/>
      </xdr:nvSpPr>
      <xdr:spPr>
        <a:xfrm>
          <a:off x="3239144" y="671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51833</xdr:rowOff>
    </xdr:from>
    <xdr:ext cx="405111" cy="259045"/>
    <xdr:sp macro="" textlink="">
      <xdr:nvSpPr>
        <xdr:cNvPr id="86" name="n_2mainValue【道路】&#10;有形固定資産減価償却率">
          <a:extLst>
            <a:ext uri="{FF2B5EF4-FFF2-40B4-BE49-F238E27FC236}">
              <a16:creationId xmlns:a16="http://schemas.microsoft.com/office/drawing/2014/main" id="{D35F1976-0D05-4E85-9D85-F2F601747759}"/>
            </a:ext>
          </a:extLst>
        </xdr:cNvPr>
        <xdr:cNvSpPr txBox="1"/>
      </xdr:nvSpPr>
      <xdr:spPr>
        <a:xfrm>
          <a:off x="2439044" y="66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56405</xdr:rowOff>
    </xdr:from>
    <xdr:ext cx="405111" cy="259045"/>
    <xdr:sp macro="" textlink="">
      <xdr:nvSpPr>
        <xdr:cNvPr id="87" name="n_3mainValue【道路】&#10;有形固定資産減価償却率">
          <a:extLst>
            <a:ext uri="{FF2B5EF4-FFF2-40B4-BE49-F238E27FC236}">
              <a16:creationId xmlns:a16="http://schemas.microsoft.com/office/drawing/2014/main" id="{AD208990-3A44-40F7-9950-AB5D6972844F}"/>
            </a:ext>
          </a:extLst>
        </xdr:cNvPr>
        <xdr:cNvSpPr txBox="1"/>
      </xdr:nvSpPr>
      <xdr:spPr>
        <a:xfrm>
          <a:off x="1648469" y="6695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65549</xdr:rowOff>
    </xdr:from>
    <xdr:ext cx="405111" cy="259045"/>
    <xdr:sp macro="" textlink="">
      <xdr:nvSpPr>
        <xdr:cNvPr id="88" name="n_4mainValue【道路】&#10;有形固定資産減価償却率">
          <a:extLst>
            <a:ext uri="{FF2B5EF4-FFF2-40B4-BE49-F238E27FC236}">
              <a16:creationId xmlns:a16="http://schemas.microsoft.com/office/drawing/2014/main" id="{067478A7-AE14-41A9-B271-7C94B0A68EBD}"/>
            </a:ext>
          </a:extLst>
        </xdr:cNvPr>
        <xdr:cNvSpPr txBox="1"/>
      </xdr:nvSpPr>
      <xdr:spPr>
        <a:xfrm>
          <a:off x="848369" y="6707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11311B80-9151-4CD2-9C11-6A11C30E0793}"/>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5E5FC7DE-65A3-428A-A38A-5C2B97F8FAD7}"/>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9AAADE0-CB56-494E-9EF8-C0662C382E8D}"/>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A894970F-E8B2-4051-B1CC-38E568D25F0E}"/>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17490E6A-776F-45FE-8654-A742665F19BF}"/>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1ACEA37F-C365-4522-AAF4-A4A8BB55A351}"/>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17234A3C-D4B7-4525-9F13-10154400BBED}"/>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40A84973-F8BD-4795-883A-E354ED550DE9}"/>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25B0546F-048F-403D-B49E-921921C1C34E}"/>
            </a:ext>
          </a:extLst>
        </xdr:cNvPr>
        <xdr:cNvSpPr txBox="1"/>
      </xdr:nvSpPr>
      <xdr:spPr>
        <a:xfrm>
          <a:off x="5915025" y="48577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25881586-A0DE-4C68-BF77-426A3C2188D3}"/>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34189A55-8D22-4605-9A49-ECBC9B04F702}"/>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8D8A71CA-4A68-4CE2-A20C-5AD5D56B2E02}"/>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2C1F02CF-55E8-45AF-8CA8-0CD3C8BE0C85}"/>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2D1DC83A-AD1A-4D33-9DBB-DC789D89F05D}"/>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A89A996D-4F82-4D31-A2D7-29EB2E33E17B}"/>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837A1AEF-C156-4A89-811F-D168D05A5558}"/>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B5B87D2B-619A-4C4C-ABC9-458DF265602C}"/>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A2CF8798-B060-4AD7-9746-FD19D6463683}"/>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6F903E3D-5863-45F8-8F59-D90768E7282A}"/>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48C6A51D-FBB8-4F5A-B417-F99547A8B9D5}"/>
            </a:ext>
          </a:extLst>
        </xdr:cNvPr>
        <xdr:cNvSpPr txBox="1"/>
      </xdr:nvSpPr>
      <xdr:spPr>
        <a:xfrm>
          <a:off x="5478976"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A52C888D-E945-4100-90A7-842312E8F2C5}"/>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41190364-5C46-4C49-814B-407CB2B35173}"/>
            </a:ext>
          </a:extLst>
        </xdr:cNvPr>
        <xdr:cNvSpPr txBox="1"/>
      </xdr:nvSpPr>
      <xdr:spPr>
        <a:xfrm>
          <a:off x="5478976"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FAD08010-B8D5-4AFD-94F1-A8A79117BD70}"/>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83566</xdr:rowOff>
    </xdr:from>
    <xdr:to>
      <xdr:col>54</xdr:col>
      <xdr:colOff>189865</xdr:colOff>
      <xdr:row>41</xdr:row>
      <xdr:rowOff>42926</xdr:rowOff>
    </xdr:to>
    <xdr:cxnSp macro="">
      <xdr:nvCxnSpPr>
        <xdr:cNvPr id="112" name="直線コネクタ 111">
          <a:extLst>
            <a:ext uri="{FF2B5EF4-FFF2-40B4-BE49-F238E27FC236}">
              <a16:creationId xmlns:a16="http://schemas.microsoft.com/office/drawing/2014/main" id="{6D295010-F8DC-490F-A928-B636BFD06192}"/>
            </a:ext>
          </a:extLst>
        </xdr:cNvPr>
        <xdr:cNvCxnSpPr/>
      </xdr:nvCxnSpPr>
      <xdr:spPr>
        <a:xfrm flipV="1">
          <a:off x="9429115" y="5430266"/>
          <a:ext cx="0" cy="125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46753</xdr:rowOff>
    </xdr:from>
    <xdr:ext cx="469744" cy="259045"/>
    <xdr:sp macro="" textlink="">
      <xdr:nvSpPr>
        <xdr:cNvPr id="113" name="【道路】&#10;一人当たり延長最小値テキスト">
          <a:extLst>
            <a:ext uri="{FF2B5EF4-FFF2-40B4-BE49-F238E27FC236}">
              <a16:creationId xmlns:a16="http://schemas.microsoft.com/office/drawing/2014/main" id="{A56CA076-0522-4D95-A5A3-94694D2875C8}"/>
            </a:ext>
          </a:extLst>
        </xdr:cNvPr>
        <xdr:cNvSpPr txBox="1"/>
      </xdr:nvSpPr>
      <xdr:spPr>
        <a:xfrm>
          <a:off x="9467850" y="668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42926</xdr:rowOff>
    </xdr:from>
    <xdr:to>
      <xdr:col>55</xdr:col>
      <xdr:colOff>88900</xdr:colOff>
      <xdr:row>41</xdr:row>
      <xdr:rowOff>42926</xdr:rowOff>
    </xdr:to>
    <xdr:cxnSp macro="">
      <xdr:nvCxnSpPr>
        <xdr:cNvPr id="114" name="直線コネクタ 113">
          <a:extLst>
            <a:ext uri="{FF2B5EF4-FFF2-40B4-BE49-F238E27FC236}">
              <a16:creationId xmlns:a16="http://schemas.microsoft.com/office/drawing/2014/main" id="{F2387EA2-7C18-4F00-86C5-615B8160012B}"/>
            </a:ext>
          </a:extLst>
        </xdr:cNvPr>
        <xdr:cNvCxnSpPr/>
      </xdr:nvCxnSpPr>
      <xdr:spPr>
        <a:xfrm>
          <a:off x="9363075" y="668502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30243</xdr:rowOff>
    </xdr:from>
    <xdr:ext cx="534377" cy="259045"/>
    <xdr:sp macro="" textlink="">
      <xdr:nvSpPr>
        <xdr:cNvPr id="115" name="【道路】&#10;一人当たり延長最大値テキスト">
          <a:extLst>
            <a:ext uri="{FF2B5EF4-FFF2-40B4-BE49-F238E27FC236}">
              <a16:creationId xmlns:a16="http://schemas.microsoft.com/office/drawing/2014/main" id="{8402B9BC-3382-4758-9DA6-9AAE7E7FDD3C}"/>
            </a:ext>
          </a:extLst>
        </xdr:cNvPr>
        <xdr:cNvSpPr txBox="1"/>
      </xdr:nvSpPr>
      <xdr:spPr>
        <a:xfrm>
          <a:off x="9467850" y="520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83566</xdr:rowOff>
    </xdr:from>
    <xdr:to>
      <xdr:col>55</xdr:col>
      <xdr:colOff>88900</xdr:colOff>
      <xdr:row>33</xdr:row>
      <xdr:rowOff>83566</xdr:rowOff>
    </xdr:to>
    <xdr:cxnSp macro="">
      <xdr:nvCxnSpPr>
        <xdr:cNvPr id="116" name="直線コネクタ 115">
          <a:extLst>
            <a:ext uri="{FF2B5EF4-FFF2-40B4-BE49-F238E27FC236}">
              <a16:creationId xmlns:a16="http://schemas.microsoft.com/office/drawing/2014/main" id="{9B4599BF-7C44-4CC6-802B-8DE78C96CF29}"/>
            </a:ext>
          </a:extLst>
        </xdr:cNvPr>
        <xdr:cNvCxnSpPr/>
      </xdr:nvCxnSpPr>
      <xdr:spPr>
        <a:xfrm>
          <a:off x="9363075" y="543026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112920</xdr:rowOff>
    </xdr:from>
    <xdr:ext cx="469744" cy="259045"/>
    <xdr:sp macro="" textlink="">
      <xdr:nvSpPr>
        <xdr:cNvPr id="117" name="【道路】&#10;一人当たり延長平均値テキスト">
          <a:extLst>
            <a:ext uri="{FF2B5EF4-FFF2-40B4-BE49-F238E27FC236}">
              <a16:creationId xmlns:a16="http://schemas.microsoft.com/office/drawing/2014/main" id="{F057F5CE-3E39-418C-A3D8-68CE63A5CEEB}"/>
            </a:ext>
          </a:extLst>
        </xdr:cNvPr>
        <xdr:cNvSpPr txBox="1"/>
      </xdr:nvSpPr>
      <xdr:spPr>
        <a:xfrm>
          <a:off x="9467850" y="6266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90043</xdr:rowOff>
    </xdr:from>
    <xdr:to>
      <xdr:col>55</xdr:col>
      <xdr:colOff>50800</xdr:colOff>
      <xdr:row>40</xdr:row>
      <xdr:rowOff>20193</xdr:rowOff>
    </xdr:to>
    <xdr:sp macro="" textlink="">
      <xdr:nvSpPr>
        <xdr:cNvPr id="118" name="フローチャート: 判断 117">
          <a:extLst>
            <a:ext uri="{FF2B5EF4-FFF2-40B4-BE49-F238E27FC236}">
              <a16:creationId xmlns:a16="http://schemas.microsoft.com/office/drawing/2014/main" id="{B15E9862-90D2-4511-996D-1E0089F7D573}"/>
            </a:ext>
          </a:extLst>
        </xdr:cNvPr>
        <xdr:cNvSpPr/>
      </xdr:nvSpPr>
      <xdr:spPr>
        <a:xfrm>
          <a:off x="9401175" y="640194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90932</xdr:rowOff>
    </xdr:from>
    <xdr:to>
      <xdr:col>50</xdr:col>
      <xdr:colOff>165100</xdr:colOff>
      <xdr:row>40</xdr:row>
      <xdr:rowOff>21082</xdr:rowOff>
    </xdr:to>
    <xdr:sp macro="" textlink="">
      <xdr:nvSpPr>
        <xdr:cNvPr id="119" name="フローチャート: 判断 118">
          <a:extLst>
            <a:ext uri="{FF2B5EF4-FFF2-40B4-BE49-F238E27FC236}">
              <a16:creationId xmlns:a16="http://schemas.microsoft.com/office/drawing/2014/main" id="{02201CEC-8AA4-4B6D-A0BA-F4C72CEABE77}"/>
            </a:ext>
          </a:extLst>
        </xdr:cNvPr>
        <xdr:cNvSpPr/>
      </xdr:nvSpPr>
      <xdr:spPr>
        <a:xfrm>
          <a:off x="8639175" y="640283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90805</xdr:rowOff>
    </xdr:from>
    <xdr:to>
      <xdr:col>46</xdr:col>
      <xdr:colOff>38100</xdr:colOff>
      <xdr:row>40</xdr:row>
      <xdr:rowOff>20955</xdr:rowOff>
    </xdr:to>
    <xdr:sp macro="" textlink="">
      <xdr:nvSpPr>
        <xdr:cNvPr id="120" name="フローチャート: 判断 119">
          <a:extLst>
            <a:ext uri="{FF2B5EF4-FFF2-40B4-BE49-F238E27FC236}">
              <a16:creationId xmlns:a16="http://schemas.microsoft.com/office/drawing/2014/main" id="{A3C3A8DC-2FB5-4F99-ABC1-DAEF3CE13F11}"/>
            </a:ext>
          </a:extLst>
        </xdr:cNvPr>
        <xdr:cNvSpPr/>
      </xdr:nvSpPr>
      <xdr:spPr>
        <a:xfrm>
          <a:off x="7839075" y="64027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77597</xdr:rowOff>
    </xdr:from>
    <xdr:to>
      <xdr:col>41</xdr:col>
      <xdr:colOff>101600</xdr:colOff>
      <xdr:row>40</xdr:row>
      <xdr:rowOff>7747</xdr:rowOff>
    </xdr:to>
    <xdr:sp macro="" textlink="">
      <xdr:nvSpPr>
        <xdr:cNvPr id="121" name="フローチャート: 判断 120">
          <a:extLst>
            <a:ext uri="{FF2B5EF4-FFF2-40B4-BE49-F238E27FC236}">
              <a16:creationId xmlns:a16="http://schemas.microsoft.com/office/drawing/2014/main" id="{9A76CB44-A524-43E7-BC0D-6346AECA8D57}"/>
            </a:ext>
          </a:extLst>
        </xdr:cNvPr>
        <xdr:cNvSpPr/>
      </xdr:nvSpPr>
      <xdr:spPr>
        <a:xfrm>
          <a:off x="7029450" y="639267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41021</xdr:rowOff>
    </xdr:from>
    <xdr:to>
      <xdr:col>36</xdr:col>
      <xdr:colOff>165100</xdr:colOff>
      <xdr:row>39</xdr:row>
      <xdr:rowOff>142621</xdr:rowOff>
    </xdr:to>
    <xdr:sp macro="" textlink="">
      <xdr:nvSpPr>
        <xdr:cNvPr id="122" name="フローチャート: 判断 121">
          <a:extLst>
            <a:ext uri="{FF2B5EF4-FFF2-40B4-BE49-F238E27FC236}">
              <a16:creationId xmlns:a16="http://schemas.microsoft.com/office/drawing/2014/main" id="{84784994-740D-481B-A491-8A517EC2C7A1}"/>
            </a:ext>
          </a:extLst>
        </xdr:cNvPr>
        <xdr:cNvSpPr/>
      </xdr:nvSpPr>
      <xdr:spPr>
        <a:xfrm>
          <a:off x="6238875" y="635609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DD38109-5765-4032-9506-624BF0CDE7CF}"/>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F62E028-0E39-4537-8664-6B10F521F7CA}"/>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6B68E92-F44D-4A18-AA06-1953950E6178}"/>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87AACB2-771F-49E2-9339-17F9C72455F6}"/>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3FFC7F4-CF42-4ECE-9567-91ED68F457C6}"/>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48387</xdr:rowOff>
    </xdr:from>
    <xdr:to>
      <xdr:col>55</xdr:col>
      <xdr:colOff>50800</xdr:colOff>
      <xdr:row>40</xdr:row>
      <xdr:rowOff>149987</xdr:rowOff>
    </xdr:to>
    <xdr:sp macro="" textlink="">
      <xdr:nvSpPr>
        <xdr:cNvPr id="128" name="楕円 127">
          <a:extLst>
            <a:ext uri="{FF2B5EF4-FFF2-40B4-BE49-F238E27FC236}">
              <a16:creationId xmlns:a16="http://schemas.microsoft.com/office/drawing/2014/main" id="{D4099678-37EA-426F-9628-9809A401C6D0}"/>
            </a:ext>
          </a:extLst>
        </xdr:cNvPr>
        <xdr:cNvSpPr/>
      </xdr:nvSpPr>
      <xdr:spPr>
        <a:xfrm>
          <a:off x="9401175" y="6522212"/>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134764</xdr:rowOff>
    </xdr:from>
    <xdr:ext cx="469744" cy="259045"/>
    <xdr:sp macro="" textlink="">
      <xdr:nvSpPr>
        <xdr:cNvPr id="129" name="【道路】&#10;一人当たり延長該当値テキスト">
          <a:extLst>
            <a:ext uri="{FF2B5EF4-FFF2-40B4-BE49-F238E27FC236}">
              <a16:creationId xmlns:a16="http://schemas.microsoft.com/office/drawing/2014/main" id="{62CC4D8B-9B9E-4AB0-96AA-F8BD36F88D0B}"/>
            </a:ext>
          </a:extLst>
        </xdr:cNvPr>
        <xdr:cNvSpPr txBox="1"/>
      </xdr:nvSpPr>
      <xdr:spPr>
        <a:xfrm>
          <a:off x="9467850" y="644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49657</xdr:rowOff>
    </xdr:from>
    <xdr:to>
      <xdr:col>50</xdr:col>
      <xdr:colOff>165100</xdr:colOff>
      <xdr:row>40</xdr:row>
      <xdr:rowOff>151257</xdr:rowOff>
    </xdr:to>
    <xdr:sp macro="" textlink="">
      <xdr:nvSpPr>
        <xdr:cNvPr id="130" name="楕円 129">
          <a:extLst>
            <a:ext uri="{FF2B5EF4-FFF2-40B4-BE49-F238E27FC236}">
              <a16:creationId xmlns:a16="http://schemas.microsoft.com/office/drawing/2014/main" id="{ED33B9B3-28A2-462C-A50D-2536DDC52A15}"/>
            </a:ext>
          </a:extLst>
        </xdr:cNvPr>
        <xdr:cNvSpPr/>
      </xdr:nvSpPr>
      <xdr:spPr>
        <a:xfrm>
          <a:off x="8639175" y="652348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99187</xdr:rowOff>
    </xdr:from>
    <xdr:to>
      <xdr:col>55</xdr:col>
      <xdr:colOff>0</xdr:colOff>
      <xdr:row>40</xdr:row>
      <xdr:rowOff>100457</xdr:rowOff>
    </xdr:to>
    <xdr:cxnSp macro="">
      <xdr:nvCxnSpPr>
        <xdr:cNvPr id="131" name="直線コネクタ 130">
          <a:extLst>
            <a:ext uri="{FF2B5EF4-FFF2-40B4-BE49-F238E27FC236}">
              <a16:creationId xmlns:a16="http://schemas.microsoft.com/office/drawing/2014/main" id="{AA3387A6-FC99-4DEC-9607-70309381F046}"/>
            </a:ext>
          </a:extLst>
        </xdr:cNvPr>
        <xdr:cNvCxnSpPr/>
      </xdr:nvCxnSpPr>
      <xdr:spPr>
        <a:xfrm flipV="1">
          <a:off x="8686800" y="6579362"/>
          <a:ext cx="74295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50927</xdr:rowOff>
    </xdr:from>
    <xdr:to>
      <xdr:col>46</xdr:col>
      <xdr:colOff>38100</xdr:colOff>
      <xdr:row>40</xdr:row>
      <xdr:rowOff>152527</xdr:rowOff>
    </xdr:to>
    <xdr:sp macro="" textlink="">
      <xdr:nvSpPr>
        <xdr:cNvPr id="132" name="楕円 131">
          <a:extLst>
            <a:ext uri="{FF2B5EF4-FFF2-40B4-BE49-F238E27FC236}">
              <a16:creationId xmlns:a16="http://schemas.microsoft.com/office/drawing/2014/main" id="{FB78FCE6-E2AB-4500-BC5D-AF519A3DD5DE}"/>
            </a:ext>
          </a:extLst>
        </xdr:cNvPr>
        <xdr:cNvSpPr/>
      </xdr:nvSpPr>
      <xdr:spPr>
        <a:xfrm>
          <a:off x="7839075" y="652475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100457</xdr:rowOff>
    </xdr:from>
    <xdr:to>
      <xdr:col>50</xdr:col>
      <xdr:colOff>114300</xdr:colOff>
      <xdr:row>40</xdr:row>
      <xdr:rowOff>101727</xdr:rowOff>
    </xdr:to>
    <xdr:cxnSp macro="">
      <xdr:nvCxnSpPr>
        <xdr:cNvPr id="133" name="直線コネクタ 132">
          <a:extLst>
            <a:ext uri="{FF2B5EF4-FFF2-40B4-BE49-F238E27FC236}">
              <a16:creationId xmlns:a16="http://schemas.microsoft.com/office/drawing/2014/main" id="{3E2C9A80-EFF6-4531-8A50-B5989FD50FE7}"/>
            </a:ext>
          </a:extLst>
        </xdr:cNvPr>
        <xdr:cNvCxnSpPr/>
      </xdr:nvCxnSpPr>
      <xdr:spPr>
        <a:xfrm flipV="1">
          <a:off x="7886700" y="6580632"/>
          <a:ext cx="8001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53467</xdr:rowOff>
    </xdr:from>
    <xdr:to>
      <xdr:col>41</xdr:col>
      <xdr:colOff>101600</xdr:colOff>
      <xdr:row>40</xdr:row>
      <xdr:rowOff>155067</xdr:rowOff>
    </xdr:to>
    <xdr:sp macro="" textlink="">
      <xdr:nvSpPr>
        <xdr:cNvPr id="134" name="楕円 133">
          <a:extLst>
            <a:ext uri="{FF2B5EF4-FFF2-40B4-BE49-F238E27FC236}">
              <a16:creationId xmlns:a16="http://schemas.microsoft.com/office/drawing/2014/main" id="{68D5EBCA-DB50-4082-AA96-BFB0B480A0DF}"/>
            </a:ext>
          </a:extLst>
        </xdr:cNvPr>
        <xdr:cNvSpPr/>
      </xdr:nvSpPr>
      <xdr:spPr>
        <a:xfrm>
          <a:off x="7029450" y="652729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101727</xdr:rowOff>
    </xdr:from>
    <xdr:to>
      <xdr:col>45</xdr:col>
      <xdr:colOff>177800</xdr:colOff>
      <xdr:row>40</xdr:row>
      <xdr:rowOff>104267</xdr:rowOff>
    </xdr:to>
    <xdr:cxnSp macro="">
      <xdr:nvCxnSpPr>
        <xdr:cNvPr id="135" name="直線コネクタ 134">
          <a:extLst>
            <a:ext uri="{FF2B5EF4-FFF2-40B4-BE49-F238E27FC236}">
              <a16:creationId xmlns:a16="http://schemas.microsoft.com/office/drawing/2014/main" id="{16F2C221-884E-48BD-94FB-7179D87B2291}"/>
            </a:ext>
          </a:extLst>
        </xdr:cNvPr>
        <xdr:cNvCxnSpPr/>
      </xdr:nvCxnSpPr>
      <xdr:spPr>
        <a:xfrm flipV="1">
          <a:off x="7077075" y="6581902"/>
          <a:ext cx="809625"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17907</xdr:rowOff>
    </xdr:from>
    <xdr:to>
      <xdr:col>36</xdr:col>
      <xdr:colOff>165100</xdr:colOff>
      <xdr:row>40</xdr:row>
      <xdr:rowOff>119507</xdr:rowOff>
    </xdr:to>
    <xdr:sp macro="" textlink="">
      <xdr:nvSpPr>
        <xdr:cNvPr id="136" name="楕円 135">
          <a:extLst>
            <a:ext uri="{FF2B5EF4-FFF2-40B4-BE49-F238E27FC236}">
              <a16:creationId xmlns:a16="http://schemas.microsoft.com/office/drawing/2014/main" id="{A65D7022-DD83-4ED3-A3E4-217151446DF5}"/>
            </a:ext>
          </a:extLst>
        </xdr:cNvPr>
        <xdr:cNvSpPr/>
      </xdr:nvSpPr>
      <xdr:spPr>
        <a:xfrm>
          <a:off x="6238875" y="649490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68707</xdr:rowOff>
    </xdr:from>
    <xdr:to>
      <xdr:col>41</xdr:col>
      <xdr:colOff>50800</xdr:colOff>
      <xdr:row>40</xdr:row>
      <xdr:rowOff>104267</xdr:rowOff>
    </xdr:to>
    <xdr:cxnSp macro="">
      <xdr:nvCxnSpPr>
        <xdr:cNvPr id="137" name="直線コネクタ 136">
          <a:extLst>
            <a:ext uri="{FF2B5EF4-FFF2-40B4-BE49-F238E27FC236}">
              <a16:creationId xmlns:a16="http://schemas.microsoft.com/office/drawing/2014/main" id="{18FD9457-1EE8-4329-893E-15C24C991C11}"/>
            </a:ext>
          </a:extLst>
        </xdr:cNvPr>
        <xdr:cNvCxnSpPr/>
      </xdr:nvCxnSpPr>
      <xdr:spPr>
        <a:xfrm>
          <a:off x="6286500" y="6542532"/>
          <a:ext cx="7905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37609</xdr:rowOff>
    </xdr:from>
    <xdr:ext cx="469744" cy="259045"/>
    <xdr:sp macro="" textlink="">
      <xdr:nvSpPr>
        <xdr:cNvPr id="138" name="n_1aveValue【道路】&#10;一人当たり延長">
          <a:extLst>
            <a:ext uri="{FF2B5EF4-FFF2-40B4-BE49-F238E27FC236}">
              <a16:creationId xmlns:a16="http://schemas.microsoft.com/office/drawing/2014/main" id="{D17548FE-416F-495B-8E67-413A4DC3D958}"/>
            </a:ext>
          </a:extLst>
        </xdr:cNvPr>
        <xdr:cNvSpPr txBox="1"/>
      </xdr:nvSpPr>
      <xdr:spPr>
        <a:xfrm>
          <a:off x="8458277" y="61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37482</xdr:rowOff>
    </xdr:from>
    <xdr:ext cx="469744" cy="259045"/>
    <xdr:sp macro="" textlink="">
      <xdr:nvSpPr>
        <xdr:cNvPr id="139" name="n_2aveValue【道路】&#10;一人当たり延長">
          <a:extLst>
            <a:ext uri="{FF2B5EF4-FFF2-40B4-BE49-F238E27FC236}">
              <a16:creationId xmlns:a16="http://schemas.microsoft.com/office/drawing/2014/main" id="{F567EE36-414B-4BDC-B092-F85CC6F8FF84}"/>
            </a:ext>
          </a:extLst>
        </xdr:cNvPr>
        <xdr:cNvSpPr txBox="1"/>
      </xdr:nvSpPr>
      <xdr:spPr>
        <a:xfrm>
          <a:off x="76772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24274</xdr:rowOff>
    </xdr:from>
    <xdr:ext cx="469744" cy="259045"/>
    <xdr:sp macro="" textlink="">
      <xdr:nvSpPr>
        <xdr:cNvPr id="140" name="n_3aveValue【道路】&#10;一人当たり延長">
          <a:extLst>
            <a:ext uri="{FF2B5EF4-FFF2-40B4-BE49-F238E27FC236}">
              <a16:creationId xmlns:a16="http://schemas.microsoft.com/office/drawing/2014/main" id="{9EFBEA6E-A50B-4E9F-8F9B-92484D9158FC}"/>
            </a:ext>
          </a:extLst>
        </xdr:cNvPr>
        <xdr:cNvSpPr txBox="1"/>
      </xdr:nvSpPr>
      <xdr:spPr>
        <a:xfrm>
          <a:off x="6867602" y="618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159148</xdr:rowOff>
    </xdr:from>
    <xdr:ext cx="469744" cy="259045"/>
    <xdr:sp macro="" textlink="">
      <xdr:nvSpPr>
        <xdr:cNvPr id="141" name="n_4aveValue【道路】&#10;一人当たり延長">
          <a:extLst>
            <a:ext uri="{FF2B5EF4-FFF2-40B4-BE49-F238E27FC236}">
              <a16:creationId xmlns:a16="http://schemas.microsoft.com/office/drawing/2014/main" id="{B05F8538-7DE6-413B-9F35-3092E51B6CF8}"/>
            </a:ext>
          </a:extLst>
        </xdr:cNvPr>
        <xdr:cNvSpPr txBox="1"/>
      </xdr:nvSpPr>
      <xdr:spPr>
        <a:xfrm>
          <a:off x="6067502" y="615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142384</xdr:rowOff>
    </xdr:from>
    <xdr:ext cx="469744" cy="259045"/>
    <xdr:sp macro="" textlink="">
      <xdr:nvSpPr>
        <xdr:cNvPr id="142" name="n_1mainValue【道路】&#10;一人当たり延長">
          <a:extLst>
            <a:ext uri="{FF2B5EF4-FFF2-40B4-BE49-F238E27FC236}">
              <a16:creationId xmlns:a16="http://schemas.microsoft.com/office/drawing/2014/main" id="{ACF4C9B3-D7C0-411E-9800-824E62A17D6D}"/>
            </a:ext>
          </a:extLst>
        </xdr:cNvPr>
        <xdr:cNvSpPr txBox="1"/>
      </xdr:nvSpPr>
      <xdr:spPr>
        <a:xfrm>
          <a:off x="8458277" y="662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143654</xdr:rowOff>
    </xdr:from>
    <xdr:ext cx="469744" cy="259045"/>
    <xdr:sp macro="" textlink="">
      <xdr:nvSpPr>
        <xdr:cNvPr id="143" name="n_2mainValue【道路】&#10;一人当たり延長">
          <a:extLst>
            <a:ext uri="{FF2B5EF4-FFF2-40B4-BE49-F238E27FC236}">
              <a16:creationId xmlns:a16="http://schemas.microsoft.com/office/drawing/2014/main" id="{EF86E205-5E6D-447E-9FCB-FC41F0D0ABB4}"/>
            </a:ext>
          </a:extLst>
        </xdr:cNvPr>
        <xdr:cNvSpPr txBox="1"/>
      </xdr:nvSpPr>
      <xdr:spPr>
        <a:xfrm>
          <a:off x="7677227" y="66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146194</xdr:rowOff>
    </xdr:from>
    <xdr:ext cx="469744" cy="259045"/>
    <xdr:sp macro="" textlink="">
      <xdr:nvSpPr>
        <xdr:cNvPr id="144" name="n_3mainValue【道路】&#10;一人当たり延長">
          <a:extLst>
            <a:ext uri="{FF2B5EF4-FFF2-40B4-BE49-F238E27FC236}">
              <a16:creationId xmlns:a16="http://schemas.microsoft.com/office/drawing/2014/main" id="{4BB76B40-297B-4488-93D5-AE67EB2A6D89}"/>
            </a:ext>
          </a:extLst>
        </xdr:cNvPr>
        <xdr:cNvSpPr txBox="1"/>
      </xdr:nvSpPr>
      <xdr:spPr>
        <a:xfrm>
          <a:off x="6867602" y="662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110634</xdr:rowOff>
    </xdr:from>
    <xdr:ext cx="469744" cy="259045"/>
    <xdr:sp macro="" textlink="">
      <xdr:nvSpPr>
        <xdr:cNvPr id="145" name="n_4mainValue【道路】&#10;一人当たり延長">
          <a:extLst>
            <a:ext uri="{FF2B5EF4-FFF2-40B4-BE49-F238E27FC236}">
              <a16:creationId xmlns:a16="http://schemas.microsoft.com/office/drawing/2014/main" id="{659493CB-88FE-4EEC-95FE-21CC16AB377B}"/>
            </a:ext>
          </a:extLst>
        </xdr:cNvPr>
        <xdr:cNvSpPr txBox="1"/>
      </xdr:nvSpPr>
      <xdr:spPr>
        <a:xfrm>
          <a:off x="6067502" y="6584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CC1C66AE-9F3F-4765-A277-35764555057B}"/>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C5CCDF15-6EF2-4AC1-81B4-2CFB82747483}"/>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6423BC3F-4B3A-4FCF-813B-D3C72C54929C}"/>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CC322247-2181-4AC4-BAE2-2DD8679E15B9}"/>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B42005E8-7042-412A-9FDD-CF408D5B7859}"/>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74C05029-9DC2-43F1-BD09-9F376113CF7E}"/>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652E4BA9-7DE2-42C9-A2C7-BCE8C0006BB9}"/>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F5E96BF7-07E4-448B-ABAF-7035B0CCFBBC}"/>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59F28D30-0828-4D9B-BA51-9180136D5FD4}"/>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7B3947CA-EDDD-426F-8787-B7230CBF3BB6}"/>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EE61399D-2CCC-44CA-83B4-E17E75A820FF}"/>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5BB9CF9C-F0F5-4C6B-97FC-302684EFFF70}"/>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9065655D-3DD6-493A-A268-2362DA30C2E0}"/>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4477C7BA-2E2A-4612-A8D0-2DE8280FD787}"/>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6F356E50-D21A-4AE0-AA6D-48CCD84584F9}"/>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F6C5F8C-4719-4C8B-965E-02DE5AF80A9F}"/>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D1C7A47B-DE73-4B21-B4BD-859808D9DBDF}"/>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E29B5852-1D18-4CFB-90A5-4410230EA8CA}"/>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3542B951-1C68-49E3-A9BB-3C13150FFAF6}"/>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EFC10146-9144-4C43-8126-E9C408A963B0}"/>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a:extLst>
            <a:ext uri="{FF2B5EF4-FFF2-40B4-BE49-F238E27FC236}">
              <a16:creationId xmlns:a16="http://schemas.microsoft.com/office/drawing/2014/main" id="{2417F876-DE1F-4055-813E-84794AADE94A}"/>
            </a:ext>
          </a:extLst>
        </xdr:cNvPr>
        <xdr:cNvSpPr txBox="1"/>
      </xdr:nvSpPr>
      <xdr:spPr>
        <a:xfrm>
          <a:off x="388136" y="88652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9FE90617-E1C4-4147-B925-1B6DC9A53509}"/>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DCFC3BCB-0AA7-49B6-8CD3-E8E0369C2CC2}"/>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70485</xdr:rowOff>
    </xdr:to>
    <xdr:cxnSp macro="">
      <xdr:nvCxnSpPr>
        <xdr:cNvPr id="169" name="直線コネクタ 168">
          <a:extLst>
            <a:ext uri="{FF2B5EF4-FFF2-40B4-BE49-F238E27FC236}">
              <a16:creationId xmlns:a16="http://schemas.microsoft.com/office/drawing/2014/main" id="{0F6B149C-853B-43A1-937E-0D69C745B35B}"/>
            </a:ext>
          </a:extLst>
        </xdr:cNvPr>
        <xdr:cNvCxnSpPr/>
      </xdr:nvCxnSpPr>
      <xdr:spPr>
        <a:xfrm flipV="1">
          <a:off x="4180840" y="9046210"/>
          <a:ext cx="0" cy="1222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74312</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113872F6-9B39-4363-B4BE-336BA8DCD46D}"/>
            </a:ext>
          </a:extLst>
        </xdr:cNvPr>
        <xdr:cNvSpPr txBox="1"/>
      </xdr:nvSpPr>
      <xdr:spPr>
        <a:xfrm>
          <a:off x="4219575"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70485</xdr:rowOff>
    </xdr:from>
    <xdr:to>
      <xdr:col>24</xdr:col>
      <xdr:colOff>152400</xdr:colOff>
      <xdr:row>63</xdr:row>
      <xdr:rowOff>70485</xdr:rowOff>
    </xdr:to>
    <xdr:cxnSp macro="">
      <xdr:nvCxnSpPr>
        <xdr:cNvPr id="171" name="直線コネクタ 170">
          <a:extLst>
            <a:ext uri="{FF2B5EF4-FFF2-40B4-BE49-F238E27FC236}">
              <a16:creationId xmlns:a16="http://schemas.microsoft.com/office/drawing/2014/main" id="{7BAA8D6C-F4F3-4680-9A4E-7E7E650A2AD4}"/>
            </a:ext>
          </a:extLst>
        </xdr:cNvPr>
        <xdr:cNvCxnSpPr/>
      </xdr:nvCxnSpPr>
      <xdr:spPr>
        <a:xfrm>
          <a:off x="4105275" y="1026858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F4BEA2E0-8781-4E89-B3A8-B9E5F0608252}"/>
            </a:ext>
          </a:extLst>
        </xdr:cNvPr>
        <xdr:cNvSpPr txBox="1"/>
      </xdr:nvSpPr>
      <xdr:spPr>
        <a:xfrm>
          <a:off x="4219575" y="8830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73" name="直線コネクタ 172">
          <a:extLst>
            <a:ext uri="{FF2B5EF4-FFF2-40B4-BE49-F238E27FC236}">
              <a16:creationId xmlns:a16="http://schemas.microsoft.com/office/drawing/2014/main" id="{C93227B0-F934-4DF2-B8DC-864AEE471F06}"/>
            </a:ext>
          </a:extLst>
        </xdr:cNvPr>
        <xdr:cNvCxnSpPr/>
      </xdr:nvCxnSpPr>
      <xdr:spPr>
        <a:xfrm>
          <a:off x="4105275" y="90462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170197</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36A6A9D4-865B-4745-99A4-0B9D92B0190E}"/>
            </a:ext>
          </a:extLst>
        </xdr:cNvPr>
        <xdr:cNvSpPr txBox="1"/>
      </xdr:nvSpPr>
      <xdr:spPr>
        <a:xfrm>
          <a:off x="4219575" y="9876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147320</xdr:rowOff>
    </xdr:from>
    <xdr:to>
      <xdr:col>24</xdr:col>
      <xdr:colOff>114300</xdr:colOff>
      <xdr:row>62</xdr:row>
      <xdr:rowOff>77470</xdr:rowOff>
    </xdr:to>
    <xdr:sp macro="" textlink="">
      <xdr:nvSpPr>
        <xdr:cNvPr id="175" name="フローチャート: 判断 174">
          <a:extLst>
            <a:ext uri="{FF2B5EF4-FFF2-40B4-BE49-F238E27FC236}">
              <a16:creationId xmlns:a16="http://schemas.microsoft.com/office/drawing/2014/main" id="{2C4FE405-C5E7-46B3-8275-6959D99918BE}"/>
            </a:ext>
          </a:extLst>
        </xdr:cNvPr>
        <xdr:cNvSpPr/>
      </xdr:nvSpPr>
      <xdr:spPr>
        <a:xfrm>
          <a:off x="4124325" y="100215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124460</xdr:rowOff>
    </xdr:from>
    <xdr:to>
      <xdr:col>20</xdr:col>
      <xdr:colOff>38100</xdr:colOff>
      <xdr:row>62</xdr:row>
      <xdr:rowOff>54610</xdr:rowOff>
    </xdr:to>
    <xdr:sp macro="" textlink="">
      <xdr:nvSpPr>
        <xdr:cNvPr id="176" name="フローチャート: 判断 175">
          <a:extLst>
            <a:ext uri="{FF2B5EF4-FFF2-40B4-BE49-F238E27FC236}">
              <a16:creationId xmlns:a16="http://schemas.microsoft.com/office/drawing/2014/main" id="{67157342-F244-4C25-8ED7-827122925001}"/>
            </a:ext>
          </a:extLst>
        </xdr:cNvPr>
        <xdr:cNvSpPr/>
      </xdr:nvSpPr>
      <xdr:spPr>
        <a:xfrm>
          <a:off x="3381375" y="99987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103505</xdr:rowOff>
    </xdr:from>
    <xdr:to>
      <xdr:col>15</xdr:col>
      <xdr:colOff>101600</xdr:colOff>
      <xdr:row>62</xdr:row>
      <xdr:rowOff>33655</xdr:rowOff>
    </xdr:to>
    <xdr:sp macro="" textlink="">
      <xdr:nvSpPr>
        <xdr:cNvPr id="177" name="フローチャート: 判断 176">
          <a:extLst>
            <a:ext uri="{FF2B5EF4-FFF2-40B4-BE49-F238E27FC236}">
              <a16:creationId xmlns:a16="http://schemas.microsoft.com/office/drawing/2014/main" id="{0AA7FC4E-622F-4819-8800-6B399A98D979}"/>
            </a:ext>
          </a:extLst>
        </xdr:cNvPr>
        <xdr:cNvSpPr/>
      </xdr:nvSpPr>
      <xdr:spPr>
        <a:xfrm>
          <a:off x="2571750" y="998410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73025</xdr:rowOff>
    </xdr:from>
    <xdr:to>
      <xdr:col>10</xdr:col>
      <xdr:colOff>165100</xdr:colOff>
      <xdr:row>62</xdr:row>
      <xdr:rowOff>3175</xdr:rowOff>
    </xdr:to>
    <xdr:sp macro="" textlink="">
      <xdr:nvSpPr>
        <xdr:cNvPr id="178" name="フローチャート: 判断 177">
          <a:extLst>
            <a:ext uri="{FF2B5EF4-FFF2-40B4-BE49-F238E27FC236}">
              <a16:creationId xmlns:a16="http://schemas.microsoft.com/office/drawing/2014/main" id="{2F906701-F577-406E-AC55-F0C2324E1A4A}"/>
            </a:ext>
          </a:extLst>
        </xdr:cNvPr>
        <xdr:cNvSpPr/>
      </xdr:nvSpPr>
      <xdr:spPr>
        <a:xfrm>
          <a:off x="1781175" y="99504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74930</xdr:rowOff>
    </xdr:from>
    <xdr:to>
      <xdr:col>6</xdr:col>
      <xdr:colOff>38100</xdr:colOff>
      <xdr:row>62</xdr:row>
      <xdr:rowOff>5080</xdr:rowOff>
    </xdr:to>
    <xdr:sp macro="" textlink="">
      <xdr:nvSpPr>
        <xdr:cNvPr id="179" name="フローチャート: 判断 178">
          <a:extLst>
            <a:ext uri="{FF2B5EF4-FFF2-40B4-BE49-F238E27FC236}">
              <a16:creationId xmlns:a16="http://schemas.microsoft.com/office/drawing/2014/main" id="{EFA79688-FB84-4234-BD1C-5602806B7BC7}"/>
            </a:ext>
          </a:extLst>
        </xdr:cNvPr>
        <xdr:cNvSpPr/>
      </xdr:nvSpPr>
      <xdr:spPr>
        <a:xfrm>
          <a:off x="981075" y="99523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CE28B5D-C9BB-40F2-BC02-24CC0BBD8F54}"/>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DD035993-7E97-4FFA-BD3D-42B9A433C18D}"/>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643D8E64-94B4-41ED-A56F-297976B28872}"/>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DD6BADA-922D-46DD-9E0E-3D267CC25749}"/>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5FBC7C4-8EA8-4557-B524-A5EB9B6F676A}"/>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65405</xdr:rowOff>
    </xdr:from>
    <xdr:to>
      <xdr:col>24</xdr:col>
      <xdr:colOff>114300</xdr:colOff>
      <xdr:row>62</xdr:row>
      <xdr:rowOff>167005</xdr:rowOff>
    </xdr:to>
    <xdr:sp macro="" textlink="">
      <xdr:nvSpPr>
        <xdr:cNvPr id="185" name="楕円 184">
          <a:extLst>
            <a:ext uri="{FF2B5EF4-FFF2-40B4-BE49-F238E27FC236}">
              <a16:creationId xmlns:a16="http://schemas.microsoft.com/office/drawing/2014/main" id="{1C6AF31D-1E8C-4A76-B943-95A2FF72C824}"/>
            </a:ext>
          </a:extLst>
        </xdr:cNvPr>
        <xdr:cNvSpPr/>
      </xdr:nvSpPr>
      <xdr:spPr>
        <a:xfrm>
          <a:off x="4124325" y="101079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151782</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B2861E33-4D88-4809-9D87-27B690C615D0}"/>
            </a:ext>
          </a:extLst>
        </xdr:cNvPr>
        <xdr:cNvSpPr txBox="1"/>
      </xdr:nvSpPr>
      <xdr:spPr>
        <a:xfrm>
          <a:off x="4219575" y="1002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34925</xdr:rowOff>
    </xdr:from>
    <xdr:to>
      <xdr:col>20</xdr:col>
      <xdr:colOff>38100</xdr:colOff>
      <xdr:row>62</xdr:row>
      <xdr:rowOff>136525</xdr:rowOff>
    </xdr:to>
    <xdr:sp macro="" textlink="">
      <xdr:nvSpPr>
        <xdr:cNvPr id="187" name="楕円 186">
          <a:extLst>
            <a:ext uri="{FF2B5EF4-FFF2-40B4-BE49-F238E27FC236}">
              <a16:creationId xmlns:a16="http://schemas.microsoft.com/office/drawing/2014/main" id="{1F7A4111-D883-4216-883E-92F244710939}"/>
            </a:ext>
          </a:extLst>
        </xdr:cNvPr>
        <xdr:cNvSpPr/>
      </xdr:nvSpPr>
      <xdr:spPr>
        <a:xfrm>
          <a:off x="3381375" y="1007427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85725</xdr:rowOff>
    </xdr:from>
    <xdr:to>
      <xdr:col>24</xdr:col>
      <xdr:colOff>63500</xdr:colOff>
      <xdr:row>62</xdr:row>
      <xdr:rowOff>116205</xdr:rowOff>
    </xdr:to>
    <xdr:cxnSp macro="">
      <xdr:nvCxnSpPr>
        <xdr:cNvPr id="188" name="直線コネクタ 187">
          <a:extLst>
            <a:ext uri="{FF2B5EF4-FFF2-40B4-BE49-F238E27FC236}">
              <a16:creationId xmlns:a16="http://schemas.microsoft.com/office/drawing/2014/main" id="{3228EF0E-44D3-485C-897A-C670BBBF68B4}"/>
            </a:ext>
          </a:extLst>
        </xdr:cNvPr>
        <xdr:cNvCxnSpPr/>
      </xdr:nvCxnSpPr>
      <xdr:spPr>
        <a:xfrm>
          <a:off x="3429000" y="10121900"/>
          <a:ext cx="752475"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4445</xdr:rowOff>
    </xdr:from>
    <xdr:to>
      <xdr:col>15</xdr:col>
      <xdr:colOff>101600</xdr:colOff>
      <xdr:row>62</xdr:row>
      <xdr:rowOff>106045</xdr:rowOff>
    </xdr:to>
    <xdr:sp macro="" textlink="">
      <xdr:nvSpPr>
        <xdr:cNvPr id="189" name="楕円 188">
          <a:extLst>
            <a:ext uri="{FF2B5EF4-FFF2-40B4-BE49-F238E27FC236}">
              <a16:creationId xmlns:a16="http://schemas.microsoft.com/office/drawing/2014/main" id="{DDA65B3C-84B7-4024-BC82-607B00AF24FA}"/>
            </a:ext>
          </a:extLst>
        </xdr:cNvPr>
        <xdr:cNvSpPr/>
      </xdr:nvSpPr>
      <xdr:spPr>
        <a:xfrm>
          <a:off x="2571750" y="100469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55245</xdr:rowOff>
    </xdr:from>
    <xdr:to>
      <xdr:col>19</xdr:col>
      <xdr:colOff>177800</xdr:colOff>
      <xdr:row>62</xdr:row>
      <xdr:rowOff>85725</xdr:rowOff>
    </xdr:to>
    <xdr:cxnSp macro="">
      <xdr:nvCxnSpPr>
        <xdr:cNvPr id="190" name="直線コネクタ 189">
          <a:extLst>
            <a:ext uri="{FF2B5EF4-FFF2-40B4-BE49-F238E27FC236}">
              <a16:creationId xmlns:a16="http://schemas.microsoft.com/office/drawing/2014/main" id="{FCA28268-1D38-445F-A135-734FB0936929}"/>
            </a:ext>
          </a:extLst>
        </xdr:cNvPr>
        <xdr:cNvCxnSpPr/>
      </xdr:nvCxnSpPr>
      <xdr:spPr>
        <a:xfrm>
          <a:off x="2619375" y="10094595"/>
          <a:ext cx="809625"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145415</xdr:rowOff>
    </xdr:from>
    <xdr:to>
      <xdr:col>10</xdr:col>
      <xdr:colOff>165100</xdr:colOff>
      <xdr:row>62</xdr:row>
      <xdr:rowOff>75565</xdr:rowOff>
    </xdr:to>
    <xdr:sp macro="" textlink="">
      <xdr:nvSpPr>
        <xdr:cNvPr id="191" name="楕円 190">
          <a:extLst>
            <a:ext uri="{FF2B5EF4-FFF2-40B4-BE49-F238E27FC236}">
              <a16:creationId xmlns:a16="http://schemas.microsoft.com/office/drawing/2014/main" id="{775C9BCC-CCA1-4F6B-B5BC-9A81B2857D7A}"/>
            </a:ext>
          </a:extLst>
        </xdr:cNvPr>
        <xdr:cNvSpPr/>
      </xdr:nvSpPr>
      <xdr:spPr>
        <a:xfrm>
          <a:off x="1781175" y="1001966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24765</xdr:rowOff>
    </xdr:from>
    <xdr:to>
      <xdr:col>15</xdr:col>
      <xdr:colOff>50800</xdr:colOff>
      <xdr:row>62</xdr:row>
      <xdr:rowOff>55245</xdr:rowOff>
    </xdr:to>
    <xdr:cxnSp macro="">
      <xdr:nvCxnSpPr>
        <xdr:cNvPr id="192" name="直線コネクタ 191">
          <a:extLst>
            <a:ext uri="{FF2B5EF4-FFF2-40B4-BE49-F238E27FC236}">
              <a16:creationId xmlns:a16="http://schemas.microsoft.com/office/drawing/2014/main" id="{425BDB21-AC2F-4C30-8558-E73655D2C236}"/>
            </a:ext>
          </a:extLst>
        </xdr:cNvPr>
        <xdr:cNvCxnSpPr/>
      </xdr:nvCxnSpPr>
      <xdr:spPr>
        <a:xfrm>
          <a:off x="1828800" y="10067290"/>
          <a:ext cx="790575"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114935</xdr:rowOff>
    </xdr:from>
    <xdr:to>
      <xdr:col>6</xdr:col>
      <xdr:colOff>38100</xdr:colOff>
      <xdr:row>62</xdr:row>
      <xdr:rowOff>45085</xdr:rowOff>
    </xdr:to>
    <xdr:sp macro="" textlink="">
      <xdr:nvSpPr>
        <xdr:cNvPr id="193" name="楕円 192">
          <a:extLst>
            <a:ext uri="{FF2B5EF4-FFF2-40B4-BE49-F238E27FC236}">
              <a16:creationId xmlns:a16="http://schemas.microsoft.com/office/drawing/2014/main" id="{40ADBE69-F3AB-4463-8A8A-2A133432087F}"/>
            </a:ext>
          </a:extLst>
        </xdr:cNvPr>
        <xdr:cNvSpPr/>
      </xdr:nvSpPr>
      <xdr:spPr>
        <a:xfrm>
          <a:off x="981075" y="999236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165735</xdr:rowOff>
    </xdr:from>
    <xdr:to>
      <xdr:col>10</xdr:col>
      <xdr:colOff>114300</xdr:colOff>
      <xdr:row>62</xdr:row>
      <xdr:rowOff>24765</xdr:rowOff>
    </xdr:to>
    <xdr:cxnSp macro="">
      <xdr:nvCxnSpPr>
        <xdr:cNvPr id="194" name="直線コネクタ 193">
          <a:extLst>
            <a:ext uri="{FF2B5EF4-FFF2-40B4-BE49-F238E27FC236}">
              <a16:creationId xmlns:a16="http://schemas.microsoft.com/office/drawing/2014/main" id="{83C63652-EFC5-45C0-925D-4B06C96A93DD}"/>
            </a:ext>
          </a:extLst>
        </xdr:cNvPr>
        <xdr:cNvCxnSpPr/>
      </xdr:nvCxnSpPr>
      <xdr:spPr>
        <a:xfrm>
          <a:off x="1028700" y="10039985"/>
          <a:ext cx="8001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71137</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BBACFFC8-0936-43A8-A2D5-F7762F3F1F05}"/>
            </a:ext>
          </a:extLst>
        </xdr:cNvPr>
        <xdr:cNvSpPr txBox="1"/>
      </xdr:nvSpPr>
      <xdr:spPr>
        <a:xfrm>
          <a:off x="3239144" y="9783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50182</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693316A6-2D0A-4619-A686-499978E5EFA2}"/>
            </a:ext>
          </a:extLst>
        </xdr:cNvPr>
        <xdr:cNvSpPr txBox="1"/>
      </xdr:nvSpPr>
      <xdr:spPr>
        <a:xfrm>
          <a:off x="2439044" y="9762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19702</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C1320FEB-F82B-46C2-9CA8-232C557F3E5E}"/>
            </a:ext>
          </a:extLst>
        </xdr:cNvPr>
        <xdr:cNvSpPr txBox="1"/>
      </xdr:nvSpPr>
      <xdr:spPr>
        <a:xfrm>
          <a:off x="1648469"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21607</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E51934C1-9D19-40C1-A4A8-6353078CDF8F}"/>
            </a:ext>
          </a:extLst>
        </xdr:cNvPr>
        <xdr:cNvSpPr txBox="1"/>
      </xdr:nvSpPr>
      <xdr:spPr>
        <a:xfrm>
          <a:off x="848369"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127652</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36C8F742-3E3B-455F-AB55-9868565D07CB}"/>
            </a:ext>
          </a:extLst>
        </xdr:cNvPr>
        <xdr:cNvSpPr txBox="1"/>
      </xdr:nvSpPr>
      <xdr:spPr>
        <a:xfrm>
          <a:off x="32391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97172</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57AEA72F-1423-487A-BF89-6E6207AAE87C}"/>
            </a:ext>
          </a:extLst>
        </xdr:cNvPr>
        <xdr:cNvSpPr txBox="1"/>
      </xdr:nvSpPr>
      <xdr:spPr>
        <a:xfrm>
          <a:off x="2439044" y="1013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66692</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0A811FED-A714-4E02-BAF3-24C7FA3993CE}"/>
            </a:ext>
          </a:extLst>
        </xdr:cNvPr>
        <xdr:cNvSpPr txBox="1"/>
      </xdr:nvSpPr>
      <xdr:spPr>
        <a:xfrm>
          <a:off x="1648469"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36212</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05F11BDE-C265-4C03-8A1A-DF71357FC09B}"/>
            </a:ext>
          </a:extLst>
        </xdr:cNvPr>
        <xdr:cNvSpPr txBox="1"/>
      </xdr:nvSpPr>
      <xdr:spPr>
        <a:xfrm>
          <a:off x="848369"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5E220229-8071-48DB-A80B-7860F2980BA3}"/>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A608E9F5-1E84-41C5-8F5A-C2C5333BC6AD}"/>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B7468CEE-2369-48DE-AFF2-9A20C9083A0C}"/>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E57D463E-47B4-451A-8C6F-3B89F872FFC0}"/>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080AB640-187D-4C29-99E2-C6B2964160A5}"/>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DDA6E6C3-8BE5-4758-A1E9-50E61CE8AFFF}"/>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77AD2D3B-777F-4FCF-83D1-2B7257031F9A}"/>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BC6D1BE4-DAFF-452E-BF71-10582FB1EC8C}"/>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A9DBC822-9802-4F90-B2EC-29237855E113}"/>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9990155E-DC19-4A6B-8B5F-3580FF86479A}"/>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FC28FB67-5B84-4AB9-A0AC-E2E78A10DA2E}"/>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a:extLst>
            <a:ext uri="{FF2B5EF4-FFF2-40B4-BE49-F238E27FC236}">
              <a16:creationId xmlns:a16="http://schemas.microsoft.com/office/drawing/2014/main" id="{440A889E-172A-4C70-B34A-95FFE9AF27F1}"/>
            </a:ext>
          </a:extLst>
        </xdr:cNvPr>
        <xdr:cNvSpPr txBox="1"/>
      </xdr:nvSpPr>
      <xdr:spPr>
        <a:xfrm>
          <a:off x="5723389" y="10303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BF7C5D87-A53C-4E4C-A344-AE1F0498B506}"/>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a:extLst>
            <a:ext uri="{FF2B5EF4-FFF2-40B4-BE49-F238E27FC236}">
              <a16:creationId xmlns:a16="http://schemas.microsoft.com/office/drawing/2014/main" id="{8EB0CF07-C5B5-41AC-A2CC-D127F044D9AA}"/>
            </a:ext>
          </a:extLst>
        </xdr:cNvPr>
        <xdr:cNvSpPr txBox="1"/>
      </xdr:nvSpPr>
      <xdr:spPr>
        <a:xfrm>
          <a:off x="5421206"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396263AC-7638-4CBE-A02A-97E7C8371778}"/>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a:extLst>
            <a:ext uri="{FF2B5EF4-FFF2-40B4-BE49-F238E27FC236}">
              <a16:creationId xmlns:a16="http://schemas.microsoft.com/office/drawing/2014/main" id="{A3E73C0F-13BA-4F10-ACE2-5C85A2345A75}"/>
            </a:ext>
          </a:extLst>
        </xdr:cNvPr>
        <xdr:cNvSpPr txBox="1"/>
      </xdr:nvSpPr>
      <xdr:spPr>
        <a:xfrm>
          <a:off x="5421206" y="9579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DFBC36BE-29DA-4048-AA44-58B31BBDB453}"/>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a:extLst>
            <a:ext uri="{FF2B5EF4-FFF2-40B4-BE49-F238E27FC236}">
              <a16:creationId xmlns:a16="http://schemas.microsoft.com/office/drawing/2014/main" id="{7F2E5E9E-C5D4-42DF-A092-A1E35885D6B0}"/>
            </a:ext>
          </a:extLst>
        </xdr:cNvPr>
        <xdr:cNvSpPr txBox="1"/>
      </xdr:nvSpPr>
      <xdr:spPr>
        <a:xfrm>
          <a:off x="5421206" y="9227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536200F4-0E2D-4124-B73B-E3AF72D0658E}"/>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a:extLst>
            <a:ext uri="{FF2B5EF4-FFF2-40B4-BE49-F238E27FC236}">
              <a16:creationId xmlns:a16="http://schemas.microsoft.com/office/drawing/2014/main" id="{45E13B66-03E5-47AF-A2F8-043566095E38}"/>
            </a:ext>
          </a:extLst>
        </xdr:cNvPr>
        <xdr:cNvSpPr txBox="1"/>
      </xdr:nvSpPr>
      <xdr:spPr>
        <a:xfrm>
          <a:off x="5421206" y="8865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90B4783-C1B2-48E9-A63D-5A1732F975C0}"/>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1FE4A452-7C55-438F-B1AB-84CD22974FE6}"/>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832F2CC4-1F4D-43E6-BE48-A14D90E84368}"/>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113946</xdr:rowOff>
    </xdr:from>
    <xdr:to>
      <xdr:col>54</xdr:col>
      <xdr:colOff>189865</xdr:colOff>
      <xdr:row>64</xdr:row>
      <xdr:rowOff>30385</xdr:rowOff>
    </xdr:to>
    <xdr:cxnSp macro="">
      <xdr:nvCxnSpPr>
        <xdr:cNvPr id="226" name="直線コネクタ 225">
          <a:extLst>
            <a:ext uri="{FF2B5EF4-FFF2-40B4-BE49-F238E27FC236}">
              <a16:creationId xmlns:a16="http://schemas.microsoft.com/office/drawing/2014/main" id="{576209F4-F9E8-49F8-972B-0DC8DA58A4C8}"/>
            </a:ext>
          </a:extLst>
        </xdr:cNvPr>
        <xdr:cNvCxnSpPr/>
      </xdr:nvCxnSpPr>
      <xdr:spPr>
        <a:xfrm flipV="1">
          <a:off x="9429115" y="9181746"/>
          <a:ext cx="0" cy="1208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34212</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0461110A-3A4A-4910-BBCE-6077F00F43D5}"/>
            </a:ext>
          </a:extLst>
        </xdr:cNvPr>
        <xdr:cNvSpPr txBox="1"/>
      </xdr:nvSpPr>
      <xdr:spPr>
        <a:xfrm>
          <a:off x="9467850" y="1039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30385</xdr:rowOff>
    </xdr:from>
    <xdr:to>
      <xdr:col>55</xdr:col>
      <xdr:colOff>88900</xdr:colOff>
      <xdr:row>64</xdr:row>
      <xdr:rowOff>30385</xdr:rowOff>
    </xdr:to>
    <xdr:cxnSp macro="">
      <xdr:nvCxnSpPr>
        <xdr:cNvPr id="228" name="直線コネクタ 227">
          <a:extLst>
            <a:ext uri="{FF2B5EF4-FFF2-40B4-BE49-F238E27FC236}">
              <a16:creationId xmlns:a16="http://schemas.microsoft.com/office/drawing/2014/main" id="{BAFB78E4-D2A0-4559-B461-37E575A7C424}"/>
            </a:ext>
          </a:extLst>
        </xdr:cNvPr>
        <xdr:cNvCxnSpPr/>
      </xdr:nvCxnSpPr>
      <xdr:spPr>
        <a:xfrm>
          <a:off x="9363075" y="1039041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60623</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E1BAFC02-3042-4346-9D08-94995806D490}"/>
            </a:ext>
          </a:extLst>
        </xdr:cNvPr>
        <xdr:cNvSpPr txBox="1"/>
      </xdr:nvSpPr>
      <xdr:spPr>
        <a:xfrm>
          <a:off x="9467850" y="896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113946</xdr:rowOff>
    </xdr:from>
    <xdr:to>
      <xdr:col>55</xdr:col>
      <xdr:colOff>88900</xdr:colOff>
      <xdr:row>56</xdr:row>
      <xdr:rowOff>113946</xdr:rowOff>
    </xdr:to>
    <xdr:cxnSp macro="">
      <xdr:nvCxnSpPr>
        <xdr:cNvPr id="230" name="直線コネクタ 229">
          <a:extLst>
            <a:ext uri="{FF2B5EF4-FFF2-40B4-BE49-F238E27FC236}">
              <a16:creationId xmlns:a16="http://schemas.microsoft.com/office/drawing/2014/main" id="{84DAEB9E-6864-4C06-B26E-E2AC86719D2A}"/>
            </a:ext>
          </a:extLst>
        </xdr:cNvPr>
        <xdr:cNvCxnSpPr/>
      </xdr:nvCxnSpPr>
      <xdr:spPr>
        <a:xfrm>
          <a:off x="9363075" y="918174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110361</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CE9B43E5-CFCD-4BBC-9D46-81B186C1CE9F}"/>
            </a:ext>
          </a:extLst>
        </xdr:cNvPr>
        <xdr:cNvSpPr txBox="1"/>
      </xdr:nvSpPr>
      <xdr:spPr>
        <a:xfrm>
          <a:off x="9467850" y="9822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87484</xdr:rowOff>
    </xdr:from>
    <xdr:to>
      <xdr:col>55</xdr:col>
      <xdr:colOff>50800</xdr:colOff>
      <xdr:row>62</xdr:row>
      <xdr:rowOff>17634</xdr:rowOff>
    </xdr:to>
    <xdr:sp macro="" textlink="">
      <xdr:nvSpPr>
        <xdr:cNvPr id="232" name="フローチャート: 判断 231">
          <a:extLst>
            <a:ext uri="{FF2B5EF4-FFF2-40B4-BE49-F238E27FC236}">
              <a16:creationId xmlns:a16="http://schemas.microsoft.com/office/drawing/2014/main" id="{E53D0717-057E-46B4-BFC8-A450C5F53F12}"/>
            </a:ext>
          </a:extLst>
        </xdr:cNvPr>
        <xdr:cNvSpPr/>
      </xdr:nvSpPr>
      <xdr:spPr>
        <a:xfrm>
          <a:off x="9401175" y="996173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90300</xdr:rowOff>
    </xdr:from>
    <xdr:to>
      <xdr:col>50</xdr:col>
      <xdr:colOff>165100</xdr:colOff>
      <xdr:row>62</xdr:row>
      <xdr:rowOff>20450</xdr:rowOff>
    </xdr:to>
    <xdr:sp macro="" textlink="">
      <xdr:nvSpPr>
        <xdr:cNvPr id="233" name="フローチャート: 判断 232">
          <a:extLst>
            <a:ext uri="{FF2B5EF4-FFF2-40B4-BE49-F238E27FC236}">
              <a16:creationId xmlns:a16="http://schemas.microsoft.com/office/drawing/2014/main" id="{47691088-B14C-4F9C-942A-8DB2E3B397A5}"/>
            </a:ext>
          </a:extLst>
        </xdr:cNvPr>
        <xdr:cNvSpPr/>
      </xdr:nvSpPr>
      <xdr:spPr>
        <a:xfrm>
          <a:off x="8639175" y="99645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75452</xdr:rowOff>
    </xdr:from>
    <xdr:to>
      <xdr:col>46</xdr:col>
      <xdr:colOff>38100</xdr:colOff>
      <xdr:row>62</xdr:row>
      <xdr:rowOff>5602</xdr:rowOff>
    </xdr:to>
    <xdr:sp macro="" textlink="">
      <xdr:nvSpPr>
        <xdr:cNvPr id="234" name="フローチャート: 判断 233">
          <a:extLst>
            <a:ext uri="{FF2B5EF4-FFF2-40B4-BE49-F238E27FC236}">
              <a16:creationId xmlns:a16="http://schemas.microsoft.com/office/drawing/2014/main" id="{47219397-FFF7-44D4-967F-E8B50CB6625E}"/>
            </a:ext>
          </a:extLst>
        </xdr:cNvPr>
        <xdr:cNvSpPr/>
      </xdr:nvSpPr>
      <xdr:spPr>
        <a:xfrm>
          <a:off x="7839075" y="995287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66220</xdr:rowOff>
    </xdr:from>
    <xdr:to>
      <xdr:col>41</xdr:col>
      <xdr:colOff>101600</xdr:colOff>
      <xdr:row>61</xdr:row>
      <xdr:rowOff>167820</xdr:rowOff>
    </xdr:to>
    <xdr:sp macro="" textlink="">
      <xdr:nvSpPr>
        <xdr:cNvPr id="235" name="フローチャート: 判断 234">
          <a:extLst>
            <a:ext uri="{FF2B5EF4-FFF2-40B4-BE49-F238E27FC236}">
              <a16:creationId xmlns:a16="http://schemas.microsoft.com/office/drawing/2014/main" id="{65E6B50C-02B0-46F0-AB90-DC2E28B27064}"/>
            </a:ext>
          </a:extLst>
        </xdr:cNvPr>
        <xdr:cNvSpPr/>
      </xdr:nvSpPr>
      <xdr:spPr>
        <a:xfrm>
          <a:off x="7029450" y="99468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78846</xdr:rowOff>
    </xdr:from>
    <xdr:to>
      <xdr:col>36</xdr:col>
      <xdr:colOff>165100</xdr:colOff>
      <xdr:row>62</xdr:row>
      <xdr:rowOff>8996</xdr:rowOff>
    </xdr:to>
    <xdr:sp macro="" textlink="">
      <xdr:nvSpPr>
        <xdr:cNvPr id="236" name="フローチャート: 判断 235">
          <a:extLst>
            <a:ext uri="{FF2B5EF4-FFF2-40B4-BE49-F238E27FC236}">
              <a16:creationId xmlns:a16="http://schemas.microsoft.com/office/drawing/2014/main" id="{53775780-53AD-4BA5-B956-0C3BE9F5EB5D}"/>
            </a:ext>
          </a:extLst>
        </xdr:cNvPr>
        <xdr:cNvSpPr/>
      </xdr:nvSpPr>
      <xdr:spPr>
        <a:xfrm>
          <a:off x="6238875" y="99562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B673FC6B-FD9D-446D-B918-A2A641B798FC}"/>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DC0AB5C3-DF74-4F46-AF13-D8126E0BE914}"/>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A333107B-6314-4686-90AB-26E1A5C34E46}"/>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BF3DE00-2457-4796-96AC-E7B7407F7923}"/>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A1D9421-646D-49C8-9C2F-4408B0BE3BD5}"/>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121034</xdr:rowOff>
    </xdr:from>
    <xdr:to>
      <xdr:col>55</xdr:col>
      <xdr:colOff>50800</xdr:colOff>
      <xdr:row>63</xdr:row>
      <xdr:rowOff>51184</xdr:rowOff>
    </xdr:to>
    <xdr:sp macro="" textlink="">
      <xdr:nvSpPr>
        <xdr:cNvPr id="242" name="楕円 241">
          <a:extLst>
            <a:ext uri="{FF2B5EF4-FFF2-40B4-BE49-F238E27FC236}">
              <a16:creationId xmlns:a16="http://schemas.microsoft.com/office/drawing/2014/main" id="{2E4DA8B0-DB8D-47AB-86DB-1532F9206868}"/>
            </a:ext>
          </a:extLst>
        </xdr:cNvPr>
        <xdr:cNvSpPr/>
      </xdr:nvSpPr>
      <xdr:spPr>
        <a:xfrm>
          <a:off x="9401175" y="10163559"/>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99461</xdr:rowOff>
    </xdr:from>
    <xdr:ext cx="534377" cy="259045"/>
    <xdr:sp macro="" textlink="">
      <xdr:nvSpPr>
        <xdr:cNvPr id="243" name="【橋りょう・トンネル】&#10;一人当たり有形固定資産（償却資産）額該当値テキスト">
          <a:extLst>
            <a:ext uri="{FF2B5EF4-FFF2-40B4-BE49-F238E27FC236}">
              <a16:creationId xmlns:a16="http://schemas.microsoft.com/office/drawing/2014/main" id="{E579E457-3B92-40D3-AF32-D0275667C1C9}"/>
            </a:ext>
          </a:extLst>
        </xdr:cNvPr>
        <xdr:cNvSpPr txBox="1"/>
      </xdr:nvSpPr>
      <xdr:spPr>
        <a:xfrm>
          <a:off x="9467850" y="1014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121915</xdr:rowOff>
    </xdr:from>
    <xdr:to>
      <xdr:col>50</xdr:col>
      <xdr:colOff>165100</xdr:colOff>
      <xdr:row>63</xdr:row>
      <xdr:rowOff>52065</xdr:rowOff>
    </xdr:to>
    <xdr:sp macro="" textlink="">
      <xdr:nvSpPr>
        <xdr:cNvPr id="244" name="楕円 243">
          <a:extLst>
            <a:ext uri="{FF2B5EF4-FFF2-40B4-BE49-F238E27FC236}">
              <a16:creationId xmlns:a16="http://schemas.microsoft.com/office/drawing/2014/main" id="{B8DEE0BF-A7C9-4C33-92AD-F30EFD97C43F}"/>
            </a:ext>
          </a:extLst>
        </xdr:cNvPr>
        <xdr:cNvSpPr/>
      </xdr:nvSpPr>
      <xdr:spPr>
        <a:xfrm>
          <a:off x="8639175" y="1016444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384</xdr:rowOff>
    </xdr:from>
    <xdr:to>
      <xdr:col>55</xdr:col>
      <xdr:colOff>0</xdr:colOff>
      <xdr:row>63</xdr:row>
      <xdr:rowOff>1265</xdr:rowOff>
    </xdr:to>
    <xdr:cxnSp macro="">
      <xdr:nvCxnSpPr>
        <xdr:cNvPr id="245" name="直線コネクタ 244">
          <a:extLst>
            <a:ext uri="{FF2B5EF4-FFF2-40B4-BE49-F238E27FC236}">
              <a16:creationId xmlns:a16="http://schemas.microsoft.com/office/drawing/2014/main" id="{6D59EA47-87EA-4522-974F-9F52A6B12CBD}"/>
            </a:ext>
          </a:extLst>
        </xdr:cNvPr>
        <xdr:cNvCxnSpPr/>
      </xdr:nvCxnSpPr>
      <xdr:spPr>
        <a:xfrm flipV="1">
          <a:off x="8686800" y="10201659"/>
          <a:ext cx="742950"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122749</xdr:rowOff>
    </xdr:from>
    <xdr:to>
      <xdr:col>46</xdr:col>
      <xdr:colOff>38100</xdr:colOff>
      <xdr:row>63</xdr:row>
      <xdr:rowOff>52899</xdr:rowOff>
    </xdr:to>
    <xdr:sp macro="" textlink="">
      <xdr:nvSpPr>
        <xdr:cNvPr id="246" name="楕円 245">
          <a:extLst>
            <a:ext uri="{FF2B5EF4-FFF2-40B4-BE49-F238E27FC236}">
              <a16:creationId xmlns:a16="http://schemas.microsoft.com/office/drawing/2014/main" id="{ABBAD92D-0483-4FFC-A342-A0F15F0C9B7C}"/>
            </a:ext>
          </a:extLst>
        </xdr:cNvPr>
        <xdr:cNvSpPr/>
      </xdr:nvSpPr>
      <xdr:spPr>
        <a:xfrm>
          <a:off x="7839075" y="1016527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1265</xdr:rowOff>
    </xdr:from>
    <xdr:to>
      <xdr:col>50</xdr:col>
      <xdr:colOff>114300</xdr:colOff>
      <xdr:row>63</xdr:row>
      <xdr:rowOff>2099</xdr:rowOff>
    </xdr:to>
    <xdr:cxnSp macro="">
      <xdr:nvCxnSpPr>
        <xdr:cNvPr id="247" name="直線コネクタ 246">
          <a:extLst>
            <a:ext uri="{FF2B5EF4-FFF2-40B4-BE49-F238E27FC236}">
              <a16:creationId xmlns:a16="http://schemas.microsoft.com/office/drawing/2014/main" id="{E317F0BA-9CD0-4FA4-9F2D-DC7E3B8A6DC7}"/>
            </a:ext>
          </a:extLst>
        </xdr:cNvPr>
        <xdr:cNvCxnSpPr/>
      </xdr:nvCxnSpPr>
      <xdr:spPr>
        <a:xfrm flipV="1">
          <a:off x="7886700" y="10202540"/>
          <a:ext cx="800100" cy="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123744</xdr:rowOff>
    </xdr:from>
    <xdr:to>
      <xdr:col>41</xdr:col>
      <xdr:colOff>101600</xdr:colOff>
      <xdr:row>63</xdr:row>
      <xdr:rowOff>53894</xdr:rowOff>
    </xdr:to>
    <xdr:sp macro="" textlink="">
      <xdr:nvSpPr>
        <xdr:cNvPr id="248" name="楕円 247">
          <a:extLst>
            <a:ext uri="{FF2B5EF4-FFF2-40B4-BE49-F238E27FC236}">
              <a16:creationId xmlns:a16="http://schemas.microsoft.com/office/drawing/2014/main" id="{4D5C5126-BE26-4141-9A24-D8C5A0C67080}"/>
            </a:ext>
          </a:extLst>
        </xdr:cNvPr>
        <xdr:cNvSpPr/>
      </xdr:nvSpPr>
      <xdr:spPr>
        <a:xfrm>
          <a:off x="7029450" y="10166269"/>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2099</xdr:rowOff>
    </xdr:from>
    <xdr:to>
      <xdr:col>45</xdr:col>
      <xdr:colOff>177800</xdr:colOff>
      <xdr:row>63</xdr:row>
      <xdr:rowOff>3094</xdr:rowOff>
    </xdr:to>
    <xdr:cxnSp macro="">
      <xdr:nvCxnSpPr>
        <xdr:cNvPr id="249" name="直線コネクタ 248">
          <a:extLst>
            <a:ext uri="{FF2B5EF4-FFF2-40B4-BE49-F238E27FC236}">
              <a16:creationId xmlns:a16="http://schemas.microsoft.com/office/drawing/2014/main" id="{FC5D83A3-9135-42CF-AD14-C5BD313E2F84}"/>
            </a:ext>
          </a:extLst>
        </xdr:cNvPr>
        <xdr:cNvCxnSpPr/>
      </xdr:nvCxnSpPr>
      <xdr:spPr>
        <a:xfrm flipV="1">
          <a:off x="7077075" y="10203374"/>
          <a:ext cx="809625" cy="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124350</xdr:rowOff>
    </xdr:from>
    <xdr:to>
      <xdr:col>36</xdr:col>
      <xdr:colOff>165100</xdr:colOff>
      <xdr:row>63</xdr:row>
      <xdr:rowOff>54500</xdr:rowOff>
    </xdr:to>
    <xdr:sp macro="" textlink="">
      <xdr:nvSpPr>
        <xdr:cNvPr id="250" name="楕円 249">
          <a:extLst>
            <a:ext uri="{FF2B5EF4-FFF2-40B4-BE49-F238E27FC236}">
              <a16:creationId xmlns:a16="http://schemas.microsoft.com/office/drawing/2014/main" id="{D2956FC7-6898-40FB-9A4D-DA715D16A8CB}"/>
            </a:ext>
          </a:extLst>
        </xdr:cNvPr>
        <xdr:cNvSpPr/>
      </xdr:nvSpPr>
      <xdr:spPr>
        <a:xfrm>
          <a:off x="6238875" y="101605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3094</xdr:rowOff>
    </xdr:from>
    <xdr:to>
      <xdr:col>41</xdr:col>
      <xdr:colOff>50800</xdr:colOff>
      <xdr:row>63</xdr:row>
      <xdr:rowOff>3700</xdr:rowOff>
    </xdr:to>
    <xdr:cxnSp macro="">
      <xdr:nvCxnSpPr>
        <xdr:cNvPr id="251" name="直線コネクタ 250">
          <a:extLst>
            <a:ext uri="{FF2B5EF4-FFF2-40B4-BE49-F238E27FC236}">
              <a16:creationId xmlns:a16="http://schemas.microsoft.com/office/drawing/2014/main" id="{DE11996C-96E8-4EF2-8292-E0A3313AADE1}"/>
            </a:ext>
          </a:extLst>
        </xdr:cNvPr>
        <xdr:cNvCxnSpPr/>
      </xdr:nvCxnSpPr>
      <xdr:spPr>
        <a:xfrm flipV="1">
          <a:off x="6286500" y="10204369"/>
          <a:ext cx="790575" cy="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36977</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00EEF02C-96B7-4ADA-9E84-3B6F813188B5}"/>
            </a:ext>
          </a:extLst>
        </xdr:cNvPr>
        <xdr:cNvSpPr txBox="1"/>
      </xdr:nvSpPr>
      <xdr:spPr>
        <a:xfrm>
          <a:off x="8399995" y="975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22129</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F8690D32-878A-42FC-B12D-A87C616792C5}"/>
            </a:ext>
          </a:extLst>
        </xdr:cNvPr>
        <xdr:cNvSpPr txBox="1"/>
      </xdr:nvSpPr>
      <xdr:spPr>
        <a:xfrm>
          <a:off x="7609420" y="973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12897</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4C88D13B-FE60-419D-9614-E38DCFC0982F}"/>
            </a:ext>
          </a:extLst>
        </xdr:cNvPr>
        <xdr:cNvSpPr txBox="1"/>
      </xdr:nvSpPr>
      <xdr:spPr>
        <a:xfrm>
          <a:off x="6818845" y="9725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25523</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10EB4312-16AF-46B5-B2C1-87382F98A7DD}"/>
            </a:ext>
          </a:extLst>
        </xdr:cNvPr>
        <xdr:cNvSpPr txBox="1"/>
      </xdr:nvSpPr>
      <xdr:spPr>
        <a:xfrm>
          <a:off x="6009220" y="974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43192</xdr:rowOff>
    </xdr:from>
    <xdr:ext cx="534377" cy="259045"/>
    <xdr:sp macro="" textlink="">
      <xdr:nvSpPr>
        <xdr:cNvPr id="256" name="n_1mainValue【橋りょう・トンネル】&#10;一人当たり有形固定資産（償却資産）額">
          <a:extLst>
            <a:ext uri="{FF2B5EF4-FFF2-40B4-BE49-F238E27FC236}">
              <a16:creationId xmlns:a16="http://schemas.microsoft.com/office/drawing/2014/main" id="{01DE9213-1795-4CE4-B8B1-B7F67B4CAD87}"/>
            </a:ext>
          </a:extLst>
        </xdr:cNvPr>
        <xdr:cNvSpPr txBox="1"/>
      </xdr:nvSpPr>
      <xdr:spPr>
        <a:xfrm>
          <a:off x="8429136" y="1024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44026</xdr:rowOff>
    </xdr:from>
    <xdr:ext cx="534377" cy="259045"/>
    <xdr:sp macro="" textlink="">
      <xdr:nvSpPr>
        <xdr:cNvPr id="257" name="n_2mainValue【橋りょう・トンネル】&#10;一人当たり有形固定資産（償却資産）額">
          <a:extLst>
            <a:ext uri="{FF2B5EF4-FFF2-40B4-BE49-F238E27FC236}">
              <a16:creationId xmlns:a16="http://schemas.microsoft.com/office/drawing/2014/main" id="{57A0F8B2-0E37-4B85-8E65-57F3B41FAAC9}"/>
            </a:ext>
          </a:extLst>
        </xdr:cNvPr>
        <xdr:cNvSpPr txBox="1"/>
      </xdr:nvSpPr>
      <xdr:spPr>
        <a:xfrm>
          <a:off x="7648086" y="1024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45021</xdr:rowOff>
    </xdr:from>
    <xdr:ext cx="534377" cy="259045"/>
    <xdr:sp macro="" textlink="">
      <xdr:nvSpPr>
        <xdr:cNvPr id="258" name="n_3mainValue【橋りょう・トンネル】&#10;一人当たり有形固定資産（償却資産）額">
          <a:extLst>
            <a:ext uri="{FF2B5EF4-FFF2-40B4-BE49-F238E27FC236}">
              <a16:creationId xmlns:a16="http://schemas.microsoft.com/office/drawing/2014/main" id="{AA1EEEB9-7BAC-4490-A80E-6F54FCB603AD}"/>
            </a:ext>
          </a:extLst>
        </xdr:cNvPr>
        <xdr:cNvSpPr txBox="1"/>
      </xdr:nvSpPr>
      <xdr:spPr>
        <a:xfrm>
          <a:off x="6847986" y="1024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45627</xdr:rowOff>
    </xdr:from>
    <xdr:ext cx="534377" cy="259045"/>
    <xdr:sp macro="" textlink="">
      <xdr:nvSpPr>
        <xdr:cNvPr id="259" name="n_4mainValue【橋りょう・トンネル】&#10;一人当たり有形固定資産（償却資産）額">
          <a:extLst>
            <a:ext uri="{FF2B5EF4-FFF2-40B4-BE49-F238E27FC236}">
              <a16:creationId xmlns:a16="http://schemas.microsoft.com/office/drawing/2014/main" id="{DE3E4299-C500-44DA-9AE2-D9358CF62EE8}"/>
            </a:ext>
          </a:extLst>
        </xdr:cNvPr>
        <xdr:cNvSpPr txBox="1"/>
      </xdr:nvSpPr>
      <xdr:spPr>
        <a:xfrm>
          <a:off x="6038361" y="1025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A353EA8F-3588-40E1-829E-347696B4359E}"/>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C4E87ED0-6254-4FA5-9820-11AE3AEBECCB}"/>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C98B2631-C90D-444A-9556-87C84ADA3028}"/>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DA08024C-9B71-4BF7-85B6-551A9B877600}"/>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B6160450-02E2-4700-86B6-74F5FA134361}"/>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850F11A-6BFD-47C2-BAB4-49AC3DE391CA}"/>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84B7DDBB-9BE3-427E-AA73-408428B8D1F9}"/>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CC76572E-F211-4355-B225-CF1F9286C04B}"/>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2250C789-F58A-4F33-A663-80D2763F6139}"/>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884004D1-63F7-4B45-841D-09BEBAB3AD38}"/>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a:extLst>
            <a:ext uri="{FF2B5EF4-FFF2-40B4-BE49-F238E27FC236}">
              <a16:creationId xmlns:a16="http://schemas.microsoft.com/office/drawing/2014/main" id="{BADCE5BD-A6D0-400B-82D1-3655E70E2C97}"/>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972E1151-D019-4D1F-863C-58170FAF4A18}"/>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a:extLst>
            <a:ext uri="{FF2B5EF4-FFF2-40B4-BE49-F238E27FC236}">
              <a16:creationId xmlns:a16="http://schemas.microsoft.com/office/drawing/2014/main" id="{FC7F1EA2-3491-4022-A28B-ACA89AD3671C}"/>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40433F2A-C112-4658-B759-9B6954AC24D2}"/>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4215382E-2937-48C3-834A-D31D0FBB488D}"/>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834E0F3B-18AE-40CF-B2B0-70CAF6C60BAC}"/>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B9CD0B85-1ED9-43EC-B985-27CD9EC4DE7B}"/>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737522CA-92C6-4A75-BFAA-9D91454B823A}"/>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3BC5CBE1-6AFD-474F-BC07-F2BD58BD118B}"/>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01958E43-8FFB-41D1-B2BE-767F526BC8B2}"/>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4E81B9A0-A5F4-4B31-836E-1BC034B03B81}"/>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C9438DBB-6A93-4A01-8C45-C7C8492C5793}"/>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6D1AD860-7C52-4C3F-9E6A-7976AFE03549}"/>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86D90605-8E69-426D-96D9-0AE1135D89CF}"/>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45720</xdr:rowOff>
    </xdr:to>
    <xdr:cxnSp macro="">
      <xdr:nvCxnSpPr>
        <xdr:cNvPr id="284" name="直線コネクタ 283">
          <a:extLst>
            <a:ext uri="{FF2B5EF4-FFF2-40B4-BE49-F238E27FC236}">
              <a16:creationId xmlns:a16="http://schemas.microsoft.com/office/drawing/2014/main" id="{B13912B1-CF27-439C-9CD5-4CCDA3C51613}"/>
            </a:ext>
          </a:extLst>
        </xdr:cNvPr>
        <xdr:cNvCxnSpPr/>
      </xdr:nvCxnSpPr>
      <xdr:spPr>
        <a:xfrm flipV="1">
          <a:off x="4180840" y="12706350"/>
          <a:ext cx="0" cy="126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7642386C-16CE-49A1-B5D9-8A4476908AB1}"/>
            </a:ext>
          </a:extLst>
        </xdr:cNvPr>
        <xdr:cNvSpPr txBox="1"/>
      </xdr:nvSpPr>
      <xdr:spPr>
        <a:xfrm>
          <a:off x="4219575"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86" name="直線コネクタ 285">
          <a:extLst>
            <a:ext uri="{FF2B5EF4-FFF2-40B4-BE49-F238E27FC236}">
              <a16:creationId xmlns:a16="http://schemas.microsoft.com/office/drawing/2014/main" id="{7C2DF1CA-D8AE-46EE-B7CD-43FEDE541306}"/>
            </a:ext>
          </a:extLst>
        </xdr:cNvPr>
        <xdr:cNvCxnSpPr/>
      </xdr:nvCxnSpPr>
      <xdr:spPr>
        <a:xfrm>
          <a:off x="4105275" y="139744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87" name="【公営住宅】&#10;有形固定資産減価償却率最大値テキスト">
          <a:extLst>
            <a:ext uri="{FF2B5EF4-FFF2-40B4-BE49-F238E27FC236}">
              <a16:creationId xmlns:a16="http://schemas.microsoft.com/office/drawing/2014/main" id="{DAC6A273-E736-46E2-A431-87D865FD4C5C}"/>
            </a:ext>
          </a:extLst>
        </xdr:cNvPr>
        <xdr:cNvSpPr txBox="1"/>
      </xdr:nvSpPr>
      <xdr:spPr>
        <a:xfrm>
          <a:off x="4219575" y="1249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88" name="直線コネクタ 287">
          <a:extLst>
            <a:ext uri="{FF2B5EF4-FFF2-40B4-BE49-F238E27FC236}">
              <a16:creationId xmlns:a16="http://schemas.microsoft.com/office/drawing/2014/main" id="{E77624CD-7D87-47D7-BF27-0AAFF597B194}"/>
            </a:ext>
          </a:extLst>
        </xdr:cNvPr>
        <xdr:cNvCxnSpPr/>
      </xdr:nvCxnSpPr>
      <xdr:spPr>
        <a:xfrm>
          <a:off x="4105275" y="12706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13988</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2BD2627E-EE62-4A59-8906-BE426A4CAA87}"/>
            </a:ext>
          </a:extLst>
        </xdr:cNvPr>
        <xdr:cNvSpPr txBox="1"/>
      </xdr:nvSpPr>
      <xdr:spPr>
        <a:xfrm>
          <a:off x="4219575" y="13288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0" name="フローチャート: 判断 289">
          <a:extLst>
            <a:ext uri="{FF2B5EF4-FFF2-40B4-BE49-F238E27FC236}">
              <a16:creationId xmlns:a16="http://schemas.microsoft.com/office/drawing/2014/main" id="{F59338D4-FEED-4D80-9F7E-C04B7D570C5B}"/>
            </a:ext>
          </a:extLst>
        </xdr:cNvPr>
        <xdr:cNvSpPr/>
      </xdr:nvSpPr>
      <xdr:spPr>
        <a:xfrm>
          <a:off x="4124325" y="134372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1" name="フローチャート: 判断 290">
          <a:extLst>
            <a:ext uri="{FF2B5EF4-FFF2-40B4-BE49-F238E27FC236}">
              <a16:creationId xmlns:a16="http://schemas.microsoft.com/office/drawing/2014/main" id="{4B94F0B6-6D0B-4174-B2B0-C4AA478CBD95}"/>
            </a:ext>
          </a:extLst>
        </xdr:cNvPr>
        <xdr:cNvSpPr/>
      </xdr:nvSpPr>
      <xdr:spPr>
        <a:xfrm>
          <a:off x="3381375" y="134029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2" name="フローチャート: 判断 291">
          <a:extLst>
            <a:ext uri="{FF2B5EF4-FFF2-40B4-BE49-F238E27FC236}">
              <a16:creationId xmlns:a16="http://schemas.microsoft.com/office/drawing/2014/main" id="{95FA3680-1F18-4EC5-BE94-AD0AD91127B5}"/>
            </a:ext>
          </a:extLst>
        </xdr:cNvPr>
        <xdr:cNvSpPr/>
      </xdr:nvSpPr>
      <xdr:spPr>
        <a:xfrm>
          <a:off x="2571750" y="1335658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170180</xdr:rowOff>
    </xdr:from>
    <xdr:to>
      <xdr:col>10</xdr:col>
      <xdr:colOff>165100</xdr:colOff>
      <xdr:row>82</xdr:row>
      <xdr:rowOff>100330</xdr:rowOff>
    </xdr:to>
    <xdr:sp macro="" textlink="">
      <xdr:nvSpPr>
        <xdr:cNvPr id="293" name="フローチャート: 判断 292">
          <a:extLst>
            <a:ext uri="{FF2B5EF4-FFF2-40B4-BE49-F238E27FC236}">
              <a16:creationId xmlns:a16="http://schemas.microsoft.com/office/drawing/2014/main" id="{1E37F290-DB90-41AE-AC06-7BF9BE328078}"/>
            </a:ext>
          </a:extLst>
        </xdr:cNvPr>
        <xdr:cNvSpPr/>
      </xdr:nvSpPr>
      <xdr:spPr>
        <a:xfrm>
          <a:off x="1781175" y="1327658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94" name="フローチャート: 判断 293">
          <a:extLst>
            <a:ext uri="{FF2B5EF4-FFF2-40B4-BE49-F238E27FC236}">
              <a16:creationId xmlns:a16="http://schemas.microsoft.com/office/drawing/2014/main" id="{684AC6A5-E30F-4AAA-8DC1-5A68B7D0AE7D}"/>
            </a:ext>
          </a:extLst>
        </xdr:cNvPr>
        <xdr:cNvSpPr/>
      </xdr:nvSpPr>
      <xdr:spPr>
        <a:xfrm>
          <a:off x="981075" y="132029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77069F4A-9184-402E-956E-758812C830D0}"/>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BFC6F2C7-7394-4AB2-AED6-BDD2B983FEF6}"/>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5E9015E2-0F15-4E6F-8351-03FE8703166B}"/>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D79C7D80-6D4C-497C-B5C9-EA6803720585}"/>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2E4B04DD-12C9-409A-8503-10D34BEABF57}"/>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124461</xdr:rowOff>
    </xdr:from>
    <xdr:to>
      <xdr:col>24</xdr:col>
      <xdr:colOff>114300</xdr:colOff>
      <xdr:row>84</xdr:row>
      <xdr:rowOff>54611</xdr:rowOff>
    </xdr:to>
    <xdr:sp macro="" textlink="">
      <xdr:nvSpPr>
        <xdr:cNvPr id="300" name="楕円 299">
          <a:extLst>
            <a:ext uri="{FF2B5EF4-FFF2-40B4-BE49-F238E27FC236}">
              <a16:creationId xmlns:a16="http://schemas.microsoft.com/office/drawing/2014/main" id="{2868FD8F-9F23-4540-88A8-49C843A88082}"/>
            </a:ext>
          </a:extLst>
        </xdr:cNvPr>
        <xdr:cNvSpPr/>
      </xdr:nvSpPr>
      <xdr:spPr>
        <a:xfrm>
          <a:off x="4124325" y="1356106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102888</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C8909CFC-74A7-493E-99A2-92F8D3EFE28D}"/>
            </a:ext>
          </a:extLst>
        </xdr:cNvPr>
        <xdr:cNvSpPr txBox="1"/>
      </xdr:nvSpPr>
      <xdr:spPr>
        <a:xfrm>
          <a:off x="4219575" y="13545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10161</xdr:rowOff>
    </xdr:from>
    <xdr:to>
      <xdr:col>20</xdr:col>
      <xdr:colOff>38100</xdr:colOff>
      <xdr:row>84</xdr:row>
      <xdr:rowOff>111761</xdr:rowOff>
    </xdr:to>
    <xdr:sp macro="" textlink="">
      <xdr:nvSpPr>
        <xdr:cNvPr id="302" name="楕円 301">
          <a:extLst>
            <a:ext uri="{FF2B5EF4-FFF2-40B4-BE49-F238E27FC236}">
              <a16:creationId xmlns:a16="http://schemas.microsoft.com/office/drawing/2014/main" id="{2498AA84-E7B1-442E-96B8-D193D00CE484}"/>
            </a:ext>
          </a:extLst>
        </xdr:cNvPr>
        <xdr:cNvSpPr/>
      </xdr:nvSpPr>
      <xdr:spPr>
        <a:xfrm>
          <a:off x="3381375" y="1360868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3811</xdr:rowOff>
    </xdr:from>
    <xdr:to>
      <xdr:col>24</xdr:col>
      <xdr:colOff>63500</xdr:colOff>
      <xdr:row>84</xdr:row>
      <xdr:rowOff>60961</xdr:rowOff>
    </xdr:to>
    <xdr:cxnSp macro="">
      <xdr:nvCxnSpPr>
        <xdr:cNvPr id="303" name="直線コネクタ 302">
          <a:extLst>
            <a:ext uri="{FF2B5EF4-FFF2-40B4-BE49-F238E27FC236}">
              <a16:creationId xmlns:a16="http://schemas.microsoft.com/office/drawing/2014/main" id="{895F5435-A902-49AC-B3AB-51450D48C041}"/>
            </a:ext>
          </a:extLst>
        </xdr:cNvPr>
        <xdr:cNvCxnSpPr/>
      </xdr:nvCxnSpPr>
      <xdr:spPr>
        <a:xfrm flipV="1">
          <a:off x="3429000" y="13608686"/>
          <a:ext cx="7524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120650</xdr:rowOff>
    </xdr:from>
    <xdr:to>
      <xdr:col>15</xdr:col>
      <xdr:colOff>101600</xdr:colOff>
      <xdr:row>84</xdr:row>
      <xdr:rowOff>50800</xdr:rowOff>
    </xdr:to>
    <xdr:sp macro="" textlink="">
      <xdr:nvSpPr>
        <xdr:cNvPr id="304" name="楕円 303">
          <a:extLst>
            <a:ext uri="{FF2B5EF4-FFF2-40B4-BE49-F238E27FC236}">
              <a16:creationId xmlns:a16="http://schemas.microsoft.com/office/drawing/2014/main" id="{318A8ABD-2CCA-447D-A1F3-7651114ED550}"/>
            </a:ext>
          </a:extLst>
        </xdr:cNvPr>
        <xdr:cNvSpPr/>
      </xdr:nvSpPr>
      <xdr:spPr>
        <a:xfrm>
          <a:off x="2571750" y="135636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0</xdr:rowOff>
    </xdr:from>
    <xdr:to>
      <xdr:col>19</xdr:col>
      <xdr:colOff>177800</xdr:colOff>
      <xdr:row>84</xdr:row>
      <xdr:rowOff>60961</xdr:rowOff>
    </xdr:to>
    <xdr:cxnSp macro="">
      <xdr:nvCxnSpPr>
        <xdr:cNvPr id="305" name="直線コネクタ 304">
          <a:extLst>
            <a:ext uri="{FF2B5EF4-FFF2-40B4-BE49-F238E27FC236}">
              <a16:creationId xmlns:a16="http://schemas.microsoft.com/office/drawing/2014/main" id="{3CA372A7-D9B4-4DDE-A69F-6CF55855422D}"/>
            </a:ext>
          </a:extLst>
        </xdr:cNvPr>
        <xdr:cNvCxnSpPr/>
      </xdr:nvCxnSpPr>
      <xdr:spPr>
        <a:xfrm>
          <a:off x="2619375" y="13601700"/>
          <a:ext cx="809625" cy="6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63500</xdr:rowOff>
    </xdr:from>
    <xdr:to>
      <xdr:col>10</xdr:col>
      <xdr:colOff>165100</xdr:colOff>
      <xdr:row>83</xdr:row>
      <xdr:rowOff>165100</xdr:rowOff>
    </xdr:to>
    <xdr:sp macro="" textlink="">
      <xdr:nvSpPr>
        <xdr:cNvPr id="306" name="楕円 305">
          <a:extLst>
            <a:ext uri="{FF2B5EF4-FFF2-40B4-BE49-F238E27FC236}">
              <a16:creationId xmlns:a16="http://schemas.microsoft.com/office/drawing/2014/main" id="{AAAE4CBE-F462-4058-977D-CDC9F02E376E}"/>
            </a:ext>
          </a:extLst>
        </xdr:cNvPr>
        <xdr:cNvSpPr/>
      </xdr:nvSpPr>
      <xdr:spPr>
        <a:xfrm>
          <a:off x="1781175" y="135064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114300</xdr:rowOff>
    </xdr:from>
    <xdr:to>
      <xdr:col>15</xdr:col>
      <xdr:colOff>50800</xdr:colOff>
      <xdr:row>84</xdr:row>
      <xdr:rowOff>0</xdr:rowOff>
    </xdr:to>
    <xdr:cxnSp macro="">
      <xdr:nvCxnSpPr>
        <xdr:cNvPr id="307" name="直線コネクタ 306">
          <a:extLst>
            <a:ext uri="{FF2B5EF4-FFF2-40B4-BE49-F238E27FC236}">
              <a16:creationId xmlns:a16="http://schemas.microsoft.com/office/drawing/2014/main" id="{3174495F-000B-44F7-8250-22722A992320}"/>
            </a:ext>
          </a:extLst>
        </xdr:cNvPr>
        <xdr:cNvCxnSpPr/>
      </xdr:nvCxnSpPr>
      <xdr:spPr>
        <a:xfrm>
          <a:off x="1828800" y="13554075"/>
          <a:ext cx="79057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97789</xdr:rowOff>
    </xdr:from>
    <xdr:to>
      <xdr:col>6</xdr:col>
      <xdr:colOff>38100</xdr:colOff>
      <xdr:row>84</xdr:row>
      <xdr:rowOff>27939</xdr:rowOff>
    </xdr:to>
    <xdr:sp macro="" textlink="">
      <xdr:nvSpPr>
        <xdr:cNvPr id="308" name="楕円 307">
          <a:extLst>
            <a:ext uri="{FF2B5EF4-FFF2-40B4-BE49-F238E27FC236}">
              <a16:creationId xmlns:a16="http://schemas.microsoft.com/office/drawing/2014/main" id="{16258388-D2BB-4870-AA19-2FA13A234B64}"/>
            </a:ext>
          </a:extLst>
        </xdr:cNvPr>
        <xdr:cNvSpPr/>
      </xdr:nvSpPr>
      <xdr:spPr>
        <a:xfrm>
          <a:off x="981075" y="1353756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114300</xdr:rowOff>
    </xdr:from>
    <xdr:to>
      <xdr:col>10</xdr:col>
      <xdr:colOff>114300</xdr:colOff>
      <xdr:row>83</xdr:row>
      <xdr:rowOff>148589</xdr:rowOff>
    </xdr:to>
    <xdr:cxnSp macro="">
      <xdr:nvCxnSpPr>
        <xdr:cNvPr id="309" name="直線コネクタ 308">
          <a:extLst>
            <a:ext uri="{FF2B5EF4-FFF2-40B4-BE49-F238E27FC236}">
              <a16:creationId xmlns:a16="http://schemas.microsoft.com/office/drawing/2014/main" id="{9999A4B8-1AB0-4038-82CD-4AC39EEA8477}"/>
            </a:ext>
          </a:extLst>
        </xdr:cNvPr>
        <xdr:cNvCxnSpPr/>
      </xdr:nvCxnSpPr>
      <xdr:spPr>
        <a:xfrm flipV="1">
          <a:off x="1028700" y="13554075"/>
          <a:ext cx="800100" cy="3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0" name="n_1aveValue【公営住宅】&#10;有形固定資産減価償却率">
          <a:extLst>
            <a:ext uri="{FF2B5EF4-FFF2-40B4-BE49-F238E27FC236}">
              <a16:creationId xmlns:a16="http://schemas.microsoft.com/office/drawing/2014/main" id="{530B4039-16E0-4FAB-BCD5-546BBEC1EEED}"/>
            </a:ext>
          </a:extLst>
        </xdr:cNvPr>
        <xdr:cNvSpPr txBox="1"/>
      </xdr:nvSpPr>
      <xdr:spPr>
        <a:xfrm>
          <a:off x="3239144" y="1319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311" name="n_2aveValue【公営住宅】&#10;有形固定資産減価償却率">
          <a:extLst>
            <a:ext uri="{FF2B5EF4-FFF2-40B4-BE49-F238E27FC236}">
              <a16:creationId xmlns:a16="http://schemas.microsoft.com/office/drawing/2014/main" id="{98432125-FF54-40CC-8637-1DA9BFCB5788}"/>
            </a:ext>
          </a:extLst>
        </xdr:cNvPr>
        <xdr:cNvSpPr txBox="1"/>
      </xdr:nvSpPr>
      <xdr:spPr>
        <a:xfrm>
          <a:off x="2439044"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116857</xdr:rowOff>
    </xdr:from>
    <xdr:ext cx="405111" cy="259045"/>
    <xdr:sp macro="" textlink="">
      <xdr:nvSpPr>
        <xdr:cNvPr id="312" name="n_3aveValue【公営住宅】&#10;有形固定資産減価償却率">
          <a:extLst>
            <a:ext uri="{FF2B5EF4-FFF2-40B4-BE49-F238E27FC236}">
              <a16:creationId xmlns:a16="http://schemas.microsoft.com/office/drawing/2014/main" id="{49308329-2AD0-42B6-A540-6620D044CD18}"/>
            </a:ext>
          </a:extLst>
        </xdr:cNvPr>
        <xdr:cNvSpPr txBox="1"/>
      </xdr:nvSpPr>
      <xdr:spPr>
        <a:xfrm>
          <a:off x="1648469" y="1307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36847</xdr:rowOff>
    </xdr:from>
    <xdr:ext cx="405111" cy="259045"/>
    <xdr:sp macro="" textlink="">
      <xdr:nvSpPr>
        <xdr:cNvPr id="313" name="n_4aveValue【公営住宅】&#10;有形固定資産減価償却率">
          <a:extLst>
            <a:ext uri="{FF2B5EF4-FFF2-40B4-BE49-F238E27FC236}">
              <a16:creationId xmlns:a16="http://schemas.microsoft.com/office/drawing/2014/main" id="{FA339971-48D4-4AFC-A49D-7B9A46A0FC34}"/>
            </a:ext>
          </a:extLst>
        </xdr:cNvPr>
        <xdr:cNvSpPr txBox="1"/>
      </xdr:nvSpPr>
      <xdr:spPr>
        <a:xfrm>
          <a:off x="848369" y="1299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102888</xdr:rowOff>
    </xdr:from>
    <xdr:ext cx="405111" cy="259045"/>
    <xdr:sp macro="" textlink="">
      <xdr:nvSpPr>
        <xdr:cNvPr id="314" name="n_1mainValue【公営住宅】&#10;有形固定資産減価償却率">
          <a:extLst>
            <a:ext uri="{FF2B5EF4-FFF2-40B4-BE49-F238E27FC236}">
              <a16:creationId xmlns:a16="http://schemas.microsoft.com/office/drawing/2014/main" id="{427BAC3E-20C4-424B-9AC5-EB5B9E538FF3}"/>
            </a:ext>
          </a:extLst>
        </xdr:cNvPr>
        <xdr:cNvSpPr txBox="1"/>
      </xdr:nvSpPr>
      <xdr:spPr>
        <a:xfrm>
          <a:off x="3239144" y="13707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41927</xdr:rowOff>
    </xdr:from>
    <xdr:ext cx="405111" cy="259045"/>
    <xdr:sp macro="" textlink="">
      <xdr:nvSpPr>
        <xdr:cNvPr id="315" name="n_2mainValue【公営住宅】&#10;有形固定資産減価償却率">
          <a:extLst>
            <a:ext uri="{FF2B5EF4-FFF2-40B4-BE49-F238E27FC236}">
              <a16:creationId xmlns:a16="http://schemas.microsoft.com/office/drawing/2014/main" id="{A1D7D842-2F51-4B62-9430-991FD2607060}"/>
            </a:ext>
          </a:extLst>
        </xdr:cNvPr>
        <xdr:cNvSpPr txBox="1"/>
      </xdr:nvSpPr>
      <xdr:spPr>
        <a:xfrm>
          <a:off x="2439044" y="13646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156227</xdr:rowOff>
    </xdr:from>
    <xdr:ext cx="405111" cy="259045"/>
    <xdr:sp macro="" textlink="">
      <xdr:nvSpPr>
        <xdr:cNvPr id="316" name="n_3mainValue【公営住宅】&#10;有形固定資産減価償却率">
          <a:extLst>
            <a:ext uri="{FF2B5EF4-FFF2-40B4-BE49-F238E27FC236}">
              <a16:creationId xmlns:a16="http://schemas.microsoft.com/office/drawing/2014/main" id="{43878D4C-AE89-47C2-AB4B-3A7DCCEC49CC}"/>
            </a:ext>
          </a:extLst>
        </xdr:cNvPr>
        <xdr:cNvSpPr txBox="1"/>
      </xdr:nvSpPr>
      <xdr:spPr>
        <a:xfrm>
          <a:off x="1648469" y="1359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19066</xdr:rowOff>
    </xdr:from>
    <xdr:ext cx="405111" cy="259045"/>
    <xdr:sp macro="" textlink="">
      <xdr:nvSpPr>
        <xdr:cNvPr id="317" name="n_4mainValue【公営住宅】&#10;有形固定資産減価償却率">
          <a:extLst>
            <a:ext uri="{FF2B5EF4-FFF2-40B4-BE49-F238E27FC236}">
              <a16:creationId xmlns:a16="http://schemas.microsoft.com/office/drawing/2014/main" id="{0FA8DDA1-5D77-4EC9-8345-1A06493D9BE4}"/>
            </a:ext>
          </a:extLst>
        </xdr:cNvPr>
        <xdr:cNvSpPr txBox="1"/>
      </xdr:nvSpPr>
      <xdr:spPr>
        <a:xfrm>
          <a:off x="848369" y="13620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29589F02-7A57-4C25-AA9F-1A2DD9636835}"/>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292D4577-2CB7-4492-AEE1-F3DC672C41C3}"/>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E3CFA9C-A0A2-4DCC-9568-3D2A8F84523E}"/>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773C34F1-7F98-45B3-A603-DBAB5919D904}"/>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D5D0647D-962C-460E-BCE4-84D2E4DA2786}"/>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960009EE-42CC-4A39-B8BD-251CB5B14048}"/>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6EE5EB95-C35B-4DCE-9CED-94E342F0E4C0}"/>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6AA140E8-77BE-4CC3-A32C-F6E4FDC5260C}"/>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F8268203-1B8F-4F79-B84A-030425F51C66}"/>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67849E13-1096-4E50-9FB0-A5CE11209DFA}"/>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a:extLst>
            <a:ext uri="{FF2B5EF4-FFF2-40B4-BE49-F238E27FC236}">
              <a16:creationId xmlns:a16="http://schemas.microsoft.com/office/drawing/2014/main" id="{C71BFCED-9491-4A39-AA1A-388F50410958}"/>
            </a:ext>
          </a:extLst>
        </xdr:cNvPr>
        <xdr:cNvCxnSpPr/>
      </xdr:nvCxnSpPr>
      <xdr:spPr>
        <a:xfrm>
          <a:off x="5953125" y="1396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a:extLst>
            <a:ext uri="{FF2B5EF4-FFF2-40B4-BE49-F238E27FC236}">
              <a16:creationId xmlns:a16="http://schemas.microsoft.com/office/drawing/2014/main" id="{F01C6402-697F-4283-8E30-AB50C75782FC}"/>
            </a:ext>
          </a:extLst>
        </xdr:cNvPr>
        <xdr:cNvSpPr txBox="1"/>
      </xdr:nvSpPr>
      <xdr:spPr>
        <a:xfrm>
          <a:off x="55272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a:extLst>
            <a:ext uri="{FF2B5EF4-FFF2-40B4-BE49-F238E27FC236}">
              <a16:creationId xmlns:a16="http://schemas.microsoft.com/office/drawing/2014/main" id="{4CFA8F4A-BD6C-43C2-98B7-62255E38A092}"/>
            </a:ext>
          </a:extLst>
        </xdr:cNvPr>
        <xdr:cNvCxnSpPr/>
      </xdr:nvCxnSpPr>
      <xdr:spPr>
        <a:xfrm>
          <a:off x="5953125" y="1353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a:extLst>
            <a:ext uri="{FF2B5EF4-FFF2-40B4-BE49-F238E27FC236}">
              <a16:creationId xmlns:a16="http://schemas.microsoft.com/office/drawing/2014/main" id="{6296F146-9617-4576-9A0E-A8028AE8C9AD}"/>
            </a:ext>
          </a:extLst>
        </xdr:cNvPr>
        <xdr:cNvSpPr txBox="1"/>
      </xdr:nvSpPr>
      <xdr:spPr>
        <a:xfrm>
          <a:off x="5527221"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a:extLst>
            <a:ext uri="{FF2B5EF4-FFF2-40B4-BE49-F238E27FC236}">
              <a16:creationId xmlns:a16="http://schemas.microsoft.com/office/drawing/2014/main" id="{8CC69A01-FA68-46ED-8D6F-B45BBA4CBAA5}"/>
            </a:ext>
          </a:extLst>
        </xdr:cNvPr>
        <xdr:cNvCxnSpPr/>
      </xdr:nvCxnSpPr>
      <xdr:spPr>
        <a:xfrm>
          <a:off x="5953125" y="1310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a:extLst>
            <a:ext uri="{FF2B5EF4-FFF2-40B4-BE49-F238E27FC236}">
              <a16:creationId xmlns:a16="http://schemas.microsoft.com/office/drawing/2014/main" id="{2A6D07C1-5C09-441C-A59D-89343B414B33}"/>
            </a:ext>
          </a:extLst>
        </xdr:cNvPr>
        <xdr:cNvSpPr txBox="1"/>
      </xdr:nvSpPr>
      <xdr:spPr>
        <a:xfrm>
          <a:off x="5527221"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a:extLst>
            <a:ext uri="{FF2B5EF4-FFF2-40B4-BE49-F238E27FC236}">
              <a16:creationId xmlns:a16="http://schemas.microsoft.com/office/drawing/2014/main" id="{9D2BF467-D660-4F8B-9BE6-D3FEE1F7DF82}"/>
            </a:ext>
          </a:extLst>
        </xdr:cNvPr>
        <xdr:cNvCxnSpPr/>
      </xdr:nvCxnSpPr>
      <xdr:spPr>
        <a:xfrm>
          <a:off x="5953125" y="1266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a:extLst>
            <a:ext uri="{FF2B5EF4-FFF2-40B4-BE49-F238E27FC236}">
              <a16:creationId xmlns:a16="http://schemas.microsoft.com/office/drawing/2014/main" id="{48C4853C-63F7-495D-9802-01FA6E0EBDA2}"/>
            </a:ext>
          </a:extLst>
        </xdr:cNvPr>
        <xdr:cNvSpPr txBox="1"/>
      </xdr:nvSpPr>
      <xdr:spPr>
        <a:xfrm>
          <a:off x="5527221"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DEF92791-EA5B-4A6F-A189-D16900608F95}"/>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ABB28C79-5216-41A4-96D9-AFD6291F0C3C}"/>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817FB043-02A1-40F8-A28E-F12B9EB306D8}"/>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85</xdr:row>
      <xdr:rowOff>158344</xdr:rowOff>
    </xdr:to>
    <xdr:cxnSp macro="">
      <xdr:nvCxnSpPr>
        <xdr:cNvPr id="339" name="直線コネクタ 338">
          <a:extLst>
            <a:ext uri="{FF2B5EF4-FFF2-40B4-BE49-F238E27FC236}">
              <a16:creationId xmlns:a16="http://schemas.microsoft.com/office/drawing/2014/main" id="{38719BF9-3F23-49B4-AF4C-EE6321D513FB}"/>
            </a:ext>
          </a:extLst>
        </xdr:cNvPr>
        <xdr:cNvCxnSpPr/>
      </xdr:nvCxnSpPr>
      <xdr:spPr>
        <a:xfrm flipV="1">
          <a:off x="9429115" y="12814173"/>
          <a:ext cx="0" cy="111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162171</xdr:rowOff>
    </xdr:from>
    <xdr:ext cx="469744" cy="259045"/>
    <xdr:sp macro="" textlink="">
      <xdr:nvSpPr>
        <xdr:cNvPr id="340" name="【公営住宅】&#10;一人当たり面積最小値テキスト">
          <a:extLst>
            <a:ext uri="{FF2B5EF4-FFF2-40B4-BE49-F238E27FC236}">
              <a16:creationId xmlns:a16="http://schemas.microsoft.com/office/drawing/2014/main" id="{2C98F985-B16F-4D7C-B1F1-079843E9291D}"/>
            </a:ext>
          </a:extLst>
        </xdr:cNvPr>
        <xdr:cNvSpPr txBox="1"/>
      </xdr:nvSpPr>
      <xdr:spPr>
        <a:xfrm>
          <a:off x="9467850" y="139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158344</xdr:rowOff>
    </xdr:from>
    <xdr:to>
      <xdr:col>55</xdr:col>
      <xdr:colOff>88900</xdr:colOff>
      <xdr:row>85</xdr:row>
      <xdr:rowOff>158344</xdr:rowOff>
    </xdr:to>
    <xdr:cxnSp macro="">
      <xdr:nvCxnSpPr>
        <xdr:cNvPr id="341" name="直線コネクタ 340">
          <a:extLst>
            <a:ext uri="{FF2B5EF4-FFF2-40B4-BE49-F238E27FC236}">
              <a16:creationId xmlns:a16="http://schemas.microsoft.com/office/drawing/2014/main" id="{815A0D40-E053-4666-8CB8-37129024D449}"/>
            </a:ext>
          </a:extLst>
        </xdr:cNvPr>
        <xdr:cNvCxnSpPr/>
      </xdr:nvCxnSpPr>
      <xdr:spPr>
        <a:xfrm>
          <a:off x="9363075" y="1392514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342" name="【公営住宅】&#10;一人当たり面積最大値テキスト">
          <a:extLst>
            <a:ext uri="{FF2B5EF4-FFF2-40B4-BE49-F238E27FC236}">
              <a16:creationId xmlns:a16="http://schemas.microsoft.com/office/drawing/2014/main" id="{9C2E678E-A149-491F-95EE-1D98A9569E54}"/>
            </a:ext>
          </a:extLst>
        </xdr:cNvPr>
        <xdr:cNvSpPr txBox="1"/>
      </xdr:nvSpPr>
      <xdr:spPr>
        <a:xfrm>
          <a:off x="9467850" y="1261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343" name="直線コネクタ 342">
          <a:extLst>
            <a:ext uri="{FF2B5EF4-FFF2-40B4-BE49-F238E27FC236}">
              <a16:creationId xmlns:a16="http://schemas.microsoft.com/office/drawing/2014/main" id="{2D387751-1517-49A8-8129-09FC87411DE9}"/>
            </a:ext>
          </a:extLst>
        </xdr:cNvPr>
        <xdr:cNvCxnSpPr/>
      </xdr:nvCxnSpPr>
      <xdr:spPr>
        <a:xfrm>
          <a:off x="9363075" y="1281417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169739</xdr:rowOff>
    </xdr:from>
    <xdr:ext cx="469744" cy="259045"/>
    <xdr:sp macro="" textlink="">
      <xdr:nvSpPr>
        <xdr:cNvPr id="344" name="【公営住宅】&#10;一人当たり面積平均値テキスト">
          <a:extLst>
            <a:ext uri="{FF2B5EF4-FFF2-40B4-BE49-F238E27FC236}">
              <a16:creationId xmlns:a16="http://schemas.microsoft.com/office/drawing/2014/main" id="{7005E685-3D88-4528-9CE0-0CAA4870A711}"/>
            </a:ext>
          </a:extLst>
        </xdr:cNvPr>
        <xdr:cNvSpPr txBox="1"/>
      </xdr:nvSpPr>
      <xdr:spPr>
        <a:xfrm>
          <a:off x="9467850" y="13276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146862</xdr:rowOff>
    </xdr:from>
    <xdr:to>
      <xdr:col>55</xdr:col>
      <xdr:colOff>50800</xdr:colOff>
      <xdr:row>83</xdr:row>
      <xdr:rowOff>77012</xdr:rowOff>
    </xdr:to>
    <xdr:sp macro="" textlink="">
      <xdr:nvSpPr>
        <xdr:cNvPr id="345" name="フローチャート: 判断 344">
          <a:extLst>
            <a:ext uri="{FF2B5EF4-FFF2-40B4-BE49-F238E27FC236}">
              <a16:creationId xmlns:a16="http://schemas.microsoft.com/office/drawing/2014/main" id="{B1EA24C8-BB38-40FA-B20C-B60F040173D9}"/>
            </a:ext>
          </a:extLst>
        </xdr:cNvPr>
        <xdr:cNvSpPr/>
      </xdr:nvSpPr>
      <xdr:spPr>
        <a:xfrm>
          <a:off x="9401175" y="13421537"/>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46" name="フローチャート: 判断 345">
          <a:extLst>
            <a:ext uri="{FF2B5EF4-FFF2-40B4-BE49-F238E27FC236}">
              <a16:creationId xmlns:a16="http://schemas.microsoft.com/office/drawing/2014/main" id="{C43C2E51-BA0F-4C9C-A62E-4BF8148EB2BB}"/>
            </a:ext>
          </a:extLst>
        </xdr:cNvPr>
        <xdr:cNvSpPr/>
      </xdr:nvSpPr>
      <xdr:spPr>
        <a:xfrm>
          <a:off x="86391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7" name="フローチャート: 判断 346">
          <a:extLst>
            <a:ext uri="{FF2B5EF4-FFF2-40B4-BE49-F238E27FC236}">
              <a16:creationId xmlns:a16="http://schemas.microsoft.com/office/drawing/2014/main" id="{BB29EBA8-578E-452E-9990-D39253983BAC}"/>
            </a:ext>
          </a:extLst>
        </xdr:cNvPr>
        <xdr:cNvSpPr/>
      </xdr:nvSpPr>
      <xdr:spPr>
        <a:xfrm>
          <a:off x="7839075" y="134215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8" name="フローチャート: 判断 347">
          <a:extLst>
            <a:ext uri="{FF2B5EF4-FFF2-40B4-BE49-F238E27FC236}">
              <a16:creationId xmlns:a16="http://schemas.microsoft.com/office/drawing/2014/main" id="{E7CCA891-A993-485C-AF46-39539E8CDD54}"/>
            </a:ext>
          </a:extLst>
        </xdr:cNvPr>
        <xdr:cNvSpPr/>
      </xdr:nvSpPr>
      <xdr:spPr>
        <a:xfrm>
          <a:off x="7029450" y="1342153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71425</xdr:rowOff>
    </xdr:from>
    <xdr:to>
      <xdr:col>36</xdr:col>
      <xdr:colOff>165100</xdr:colOff>
      <xdr:row>83</xdr:row>
      <xdr:rowOff>1575</xdr:rowOff>
    </xdr:to>
    <xdr:sp macro="" textlink="">
      <xdr:nvSpPr>
        <xdr:cNvPr id="349" name="フローチャート: 判断 348">
          <a:extLst>
            <a:ext uri="{FF2B5EF4-FFF2-40B4-BE49-F238E27FC236}">
              <a16:creationId xmlns:a16="http://schemas.microsoft.com/office/drawing/2014/main" id="{45CAD037-4F18-4215-ABCD-C53EA178A54A}"/>
            </a:ext>
          </a:extLst>
        </xdr:cNvPr>
        <xdr:cNvSpPr/>
      </xdr:nvSpPr>
      <xdr:spPr>
        <a:xfrm>
          <a:off x="6238875" y="133461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30582C66-75AB-4FFA-92E7-1ECC781736EB}"/>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2FD8685C-E548-422B-B4D0-E668266F7064}"/>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96C06499-2ED1-4EBE-BB25-2DDCFF205A45}"/>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4448A393-69B8-4061-913E-40A73C49F163}"/>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B0F89B5A-58D7-4D21-94F2-C69C93511176}"/>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88342</xdr:rowOff>
    </xdr:from>
    <xdr:to>
      <xdr:col>55</xdr:col>
      <xdr:colOff>50800</xdr:colOff>
      <xdr:row>85</xdr:row>
      <xdr:rowOff>18492</xdr:rowOff>
    </xdr:to>
    <xdr:sp macro="" textlink="">
      <xdr:nvSpPr>
        <xdr:cNvPr id="355" name="楕円 354">
          <a:extLst>
            <a:ext uri="{FF2B5EF4-FFF2-40B4-BE49-F238E27FC236}">
              <a16:creationId xmlns:a16="http://schemas.microsoft.com/office/drawing/2014/main" id="{6D5DF223-CC98-462F-B9D2-EF5871A1C558}"/>
            </a:ext>
          </a:extLst>
        </xdr:cNvPr>
        <xdr:cNvSpPr/>
      </xdr:nvSpPr>
      <xdr:spPr>
        <a:xfrm>
          <a:off x="9401175" y="13686867"/>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66769</xdr:rowOff>
    </xdr:from>
    <xdr:ext cx="469744" cy="259045"/>
    <xdr:sp macro="" textlink="">
      <xdr:nvSpPr>
        <xdr:cNvPr id="356" name="【公営住宅】&#10;一人当たり面積該当値テキスト">
          <a:extLst>
            <a:ext uri="{FF2B5EF4-FFF2-40B4-BE49-F238E27FC236}">
              <a16:creationId xmlns:a16="http://schemas.microsoft.com/office/drawing/2014/main" id="{ED231A38-35D6-4840-927F-9F9FE4478CC5}"/>
            </a:ext>
          </a:extLst>
        </xdr:cNvPr>
        <xdr:cNvSpPr txBox="1"/>
      </xdr:nvSpPr>
      <xdr:spPr>
        <a:xfrm>
          <a:off x="9467850" y="1366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90627</xdr:rowOff>
    </xdr:from>
    <xdr:to>
      <xdr:col>50</xdr:col>
      <xdr:colOff>165100</xdr:colOff>
      <xdr:row>85</xdr:row>
      <xdr:rowOff>20777</xdr:rowOff>
    </xdr:to>
    <xdr:sp macro="" textlink="">
      <xdr:nvSpPr>
        <xdr:cNvPr id="357" name="楕円 356">
          <a:extLst>
            <a:ext uri="{FF2B5EF4-FFF2-40B4-BE49-F238E27FC236}">
              <a16:creationId xmlns:a16="http://schemas.microsoft.com/office/drawing/2014/main" id="{09DA872D-F14F-4E47-889C-6CB4EE44F16A}"/>
            </a:ext>
          </a:extLst>
        </xdr:cNvPr>
        <xdr:cNvSpPr/>
      </xdr:nvSpPr>
      <xdr:spPr>
        <a:xfrm>
          <a:off x="8639175" y="1368915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139142</xdr:rowOff>
    </xdr:from>
    <xdr:to>
      <xdr:col>55</xdr:col>
      <xdr:colOff>0</xdr:colOff>
      <xdr:row>84</xdr:row>
      <xdr:rowOff>141427</xdr:rowOff>
    </xdr:to>
    <xdr:cxnSp macro="">
      <xdr:nvCxnSpPr>
        <xdr:cNvPr id="358" name="直線コネクタ 357">
          <a:extLst>
            <a:ext uri="{FF2B5EF4-FFF2-40B4-BE49-F238E27FC236}">
              <a16:creationId xmlns:a16="http://schemas.microsoft.com/office/drawing/2014/main" id="{1E4E4FD5-6CAA-4C2E-8EBD-A51E4E3EC7A7}"/>
            </a:ext>
          </a:extLst>
        </xdr:cNvPr>
        <xdr:cNvCxnSpPr/>
      </xdr:nvCxnSpPr>
      <xdr:spPr>
        <a:xfrm flipV="1">
          <a:off x="8686800" y="13744017"/>
          <a:ext cx="74295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91542</xdr:rowOff>
    </xdr:from>
    <xdr:to>
      <xdr:col>46</xdr:col>
      <xdr:colOff>38100</xdr:colOff>
      <xdr:row>85</xdr:row>
      <xdr:rowOff>21692</xdr:rowOff>
    </xdr:to>
    <xdr:sp macro="" textlink="">
      <xdr:nvSpPr>
        <xdr:cNvPr id="359" name="楕円 358">
          <a:extLst>
            <a:ext uri="{FF2B5EF4-FFF2-40B4-BE49-F238E27FC236}">
              <a16:creationId xmlns:a16="http://schemas.microsoft.com/office/drawing/2014/main" id="{E862678F-0C5F-4349-9C4F-49E601FE4CCE}"/>
            </a:ext>
          </a:extLst>
        </xdr:cNvPr>
        <xdr:cNvSpPr/>
      </xdr:nvSpPr>
      <xdr:spPr>
        <a:xfrm>
          <a:off x="7839075" y="1369006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141427</xdr:rowOff>
    </xdr:from>
    <xdr:to>
      <xdr:col>50</xdr:col>
      <xdr:colOff>114300</xdr:colOff>
      <xdr:row>84</xdr:row>
      <xdr:rowOff>142342</xdr:rowOff>
    </xdr:to>
    <xdr:cxnSp macro="">
      <xdr:nvCxnSpPr>
        <xdr:cNvPr id="360" name="直線コネクタ 359">
          <a:extLst>
            <a:ext uri="{FF2B5EF4-FFF2-40B4-BE49-F238E27FC236}">
              <a16:creationId xmlns:a16="http://schemas.microsoft.com/office/drawing/2014/main" id="{1FBFD5F3-B6FD-42EE-9337-91438E7232C8}"/>
            </a:ext>
          </a:extLst>
        </xdr:cNvPr>
        <xdr:cNvCxnSpPr/>
      </xdr:nvCxnSpPr>
      <xdr:spPr>
        <a:xfrm flipV="1">
          <a:off x="7886700" y="13746302"/>
          <a:ext cx="8001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90170</xdr:rowOff>
    </xdr:from>
    <xdr:to>
      <xdr:col>41</xdr:col>
      <xdr:colOff>101600</xdr:colOff>
      <xdr:row>85</xdr:row>
      <xdr:rowOff>20320</xdr:rowOff>
    </xdr:to>
    <xdr:sp macro="" textlink="">
      <xdr:nvSpPr>
        <xdr:cNvPr id="361" name="楕円 360">
          <a:extLst>
            <a:ext uri="{FF2B5EF4-FFF2-40B4-BE49-F238E27FC236}">
              <a16:creationId xmlns:a16="http://schemas.microsoft.com/office/drawing/2014/main" id="{8F45E505-FBA9-498F-A1A0-A61347EA4586}"/>
            </a:ext>
          </a:extLst>
        </xdr:cNvPr>
        <xdr:cNvSpPr/>
      </xdr:nvSpPr>
      <xdr:spPr>
        <a:xfrm>
          <a:off x="7029450" y="1368869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140970</xdr:rowOff>
    </xdr:from>
    <xdr:to>
      <xdr:col>45</xdr:col>
      <xdr:colOff>177800</xdr:colOff>
      <xdr:row>84</xdr:row>
      <xdr:rowOff>142342</xdr:rowOff>
    </xdr:to>
    <xdr:cxnSp macro="">
      <xdr:nvCxnSpPr>
        <xdr:cNvPr id="362" name="直線コネクタ 361">
          <a:extLst>
            <a:ext uri="{FF2B5EF4-FFF2-40B4-BE49-F238E27FC236}">
              <a16:creationId xmlns:a16="http://schemas.microsoft.com/office/drawing/2014/main" id="{07B66DD9-D47C-459D-86ED-ED13DC1BDFF7}"/>
            </a:ext>
          </a:extLst>
        </xdr:cNvPr>
        <xdr:cNvCxnSpPr/>
      </xdr:nvCxnSpPr>
      <xdr:spPr>
        <a:xfrm>
          <a:off x="7077075" y="13745845"/>
          <a:ext cx="809625"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73253</xdr:rowOff>
    </xdr:from>
    <xdr:to>
      <xdr:col>36</xdr:col>
      <xdr:colOff>165100</xdr:colOff>
      <xdr:row>85</xdr:row>
      <xdr:rowOff>3403</xdr:rowOff>
    </xdr:to>
    <xdr:sp macro="" textlink="">
      <xdr:nvSpPr>
        <xdr:cNvPr id="363" name="楕円 362">
          <a:extLst>
            <a:ext uri="{FF2B5EF4-FFF2-40B4-BE49-F238E27FC236}">
              <a16:creationId xmlns:a16="http://schemas.microsoft.com/office/drawing/2014/main" id="{6D40F25C-52AC-44DA-988D-9BCB895F343E}"/>
            </a:ext>
          </a:extLst>
        </xdr:cNvPr>
        <xdr:cNvSpPr/>
      </xdr:nvSpPr>
      <xdr:spPr>
        <a:xfrm>
          <a:off x="6238875" y="1367495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124053</xdr:rowOff>
    </xdr:from>
    <xdr:to>
      <xdr:col>41</xdr:col>
      <xdr:colOff>50800</xdr:colOff>
      <xdr:row>84</xdr:row>
      <xdr:rowOff>140970</xdr:rowOff>
    </xdr:to>
    <xdr:cxnSp macro="">
      <xdr:nvCxnSpPr>
        <xdr:cNvPr id="364" name="直線コネクタ 363">
          <a:extLst>
            <a:ext uri="{FF2B5EF4-FFF2-40B4-BE49-F238E27FC236}">
              <a16:creationId xmlns:a16="http://schemas.microsoft.com/office/drawing/2014/main" id="{600BADF6-1057-4822-8349-F91C6401F022}"/>
            </a:ext>
          </a:extLst>
        </xdr:cNvPr>
        <xdr:cNvCxnSpPr/>
      </xdr:nvCxnSpPr>
      <xdr:spPr>
        <a:xfrm>
          <a:off x="6286500" y="13722578"/>
          <a:ext cx="790575" cy="2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365" name="n_1aveValue【公営住宅】&#10;一人当たり面積">
          <a:extLst>
            <a:ext uri="{FF2B5EF4-FFF2-40B4-BE49-F238E27FC236}">
              <a16:creationId xmlns:a16="http://schemas.microsoft.com/office/drawing/2014/main" id="{5B21DC3E-31C2-4A41-9A7C-8DDB3A37EB68}"/>
            </a:ext>
          </a:extLst>
        </xdr:cNvPr>
        <xdr:cNvSpPr txBox="1"/>
      </xdr:nvSpPr>
      <xdr:spPr>
        <a:xfrm>
          <a:off x="8458277"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66" name="n_2aveValue【公営住宅】&#10;一人当たり面積">
          <a:extLst>
            <a:ext uri="{FF2B5EF4-FFF2-40B4-BE49-F238E27FC236}">
              <a16:creationId xmlns:a16="http://schemas.microsoft.com/office/drawing/2014/main" id="{01406D72-90EC-4E8F-A1B9-49609662C72A}"/>
            </a:ext>
          </a:extLst>
        </xdr:cNvPr>
        <xdr:cNvSpPr txBox="1"/>
      </xdr:nvSpPr>
      <xdr:spPr>
        <a:xfrm>
          <a:off x="7677227"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93539</xdr:rowOff>
    </xdr:from>
    <xdr:ext cx="469744" cy="259045"/>
    <xdr:sp macro="" textlink="">
      <xdr:nvSpPr>
        <xdr:cNvPr id="367" name="n_3aveValue【公営住宅】&#10;一人当たり面積">
          <a:extLst>
            <a:ext uri="{FF2B5EF4-FFF2-40B4-BE49-F238E27FC236}">
              <a16:creationId xmlns:a16="http://schemas.microsoft.com/office/drawing/2014/main" id="{C62D3034-236C-4CB9-9668-C142FDB3FBCA}"/>
            </a:ext>
          </a:extLst>
        </xdr:cNvPr>
        <xdr:cNvSpPr txBox="1"/>
      </xdr:nvSpPr>
      <xdr:spPr>
        <a:xfrm>
          <a:off x="6867602"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18102</xdr:rowOff>
    </xdr:from>
    <xdr:ext cx="469744" cy="259045"/>
    <xdr:sp macro="" textlink="">
      <xdr:nvSpPr>
        <xdr:cNvPr id="368" name="n_4aveValue【公営住宅】&#10;一人当たり面積">
          <a:extLst>
            <a:ext uri="{FF2B5EF4-FFF2-40B4-BE49-F238E27FC236}">
              <a16:creationId xmlns:a16="http://schemas.microsoft.com/office/drawing/2014/main" id="{0DC4EB96-CB29-4383-887E-AF9356B18844}"/>
            </a:ext>
          </a:extLst>
        </xdr:cNvPr>
        <xdr:cNvSpPr txBox="1"/>
      </xdr:nvSpPr>
      <xdr:spPr>
        <a:xfrm>
          <a:off x="6067502" y="131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11904</xdr:rowOff>
    </xdr:from>
    <xdr:ext cx="469744" cy="259045"/>
    <xdr:sp macro="" textlink="">
      <xdr:nvSpPr>
        <xdr:cNvPr id="369" name="n_1mainValue【公営住宅】&#10;一人当たり面積">
          <a:extLst>
            <a:ext uri="{FF2B5EF4-FFF2-40B4-BE49-F238E27FC236}">
              <a16:creationId xmlns:a16="http://schemas.microsoft.com/office/drawing/2014/main" id="{32FE3F57-CC95-4DCB-B8C3-EC9BB8084B89}"/>
            </a:ext>
          </a:extLst>
        </xdr:cNvPr>
        <xdr:cNvSpPr txBox="1"/>
      </xdr:nvSpPr>
      <xdr:spPr>
        <a:xfrm>
          <a:off x="8458277" y="1377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12819</xdr:rowOff>
    </xdr:from>
    <xdr:ext cx="469744" cy="259045"/>
    <xdr:sp macro="" textlink="">
      <xdr:nvSpPr>
        <xdr:cNvPr id="370" name="n_2mainValue【公営住宅】&#10;一人当たり面積">
          <a:extLst>
            <a:ext uri="{FF2B5EF4-FFF2-40B4-BE49-F238E27FC236}">
              <a16:creationId xmlns:a16="http://schemas.microsoft.com/office/drawing/2014/main" id="{EC60A2B9-74CF-494E-9153-5AA95D4C05B4}"/>
            </a:ext>
          </a:extLst>
        </xdr:cNvPr>
        <xdr:cNvSpPr txBox="1"/>
      </xdr:nvSpPr>
      <xdr:spPr>
        <a:xfrm>
          <a:off x="7677227" y="1377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11447</xdr:rowOff>
    </xdr:from>
    <xdr:ext cx="469744" cy="259045"/>
    <xdr:sp macro="" textlink="">
      <xdr:nvSpPr>
        <xdr:cNvPr id="371" name="n_3mainValue【公営住宅】&#10;一人当たり面積">
          <a:extLst>
            <a:ext uri="{FF2B5EF4-FFF2-40B4-BE49-F238E27FC236}">
              <a16:creationId xmlns:a16="http://schemas.microsoft.com/office/drawing/2014/main" id="{E2CC5539-4FFB-4C96-BEED-469B4051AA00}"/>
            </a:ext>
          </a:extLst>
        </xdr:cNvPr>
        <xdr:cNvSpPr txBox="1"/>
      </xdr:nvSpPr>
      <xdr:spPr>
        <a:xfrm>
          <a:off x="6867602" y="1377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165980</xdr:rowOff>
    </xdr:from>
    <xdr:ext cx="469744" cy="259045"/>
    <xdr:sp macro="" textlink="">
      <xdr:nvSpPr>
        <xdr:cNvPr id="372" name="n_4mainValue【公営住宅】&#10;一人当たり面積">
          <a:extLst>
            <a:ext uri="{FF2B5EF4-FFF2-40B4-BE49-F238E27FC236}">
              <a16:creationId xmlns:a16="http://schemas.microsoft.com/office/drawing/2014/main" id="{EA71D92E-1459-426A-BDF1-028582F9660F}"/>
            </a:ext>
          </a:extLst>
        </xdr:cNvPr>
        <xdr:cNvSpPr txBox="1"/>
      </xdr:nvSpPr>
      <xdr:spPr>
        <a:xfrm>
          <a:off x="6067502" y="1376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EEFB00AD-2AB9-4F1B-A446-936C6248658D}"/>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27002398-0574-4917-A008-FC15B91C6ABF}"/>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FE846F85-9DD0-4D82-9B5F-6244C03EEBC1}"/>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97D19DF5-2A2A-400B-A771-99690FC3BFDB}"/>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1AAF05A5-C377-4952-AE5C-6989CC9378ED}"/>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B1420FD2-B46B-487A-8DF4-46DA7FA4AF76}"/>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4832E995-2846-4BBE-B965-085565025C8D}"/>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BCCDDF24-13A1-4E89-B3B7-DE7F3C5AC2A6}"/>
            </a:ext>
          </a:extLst>
        </xdr:cNvPr>
        <xdr:cNvSpPr/>
      </xdr:nvSpPr>
      <xdr:spPr>
        <a:xfrm>
          <a:off x="6858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F2F293CD-1B9B-44BC-8136-BBE1E1B23F90}"/>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id="{13FE38FB-6888-46C8-A5F9-0FCFCF91241D}"/>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id="{1F104B03-5E5F-4599-AE7B-625CD332AFDC}"/>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id="{9FF4815A-1395-42DB-B787-359BFBBEE881}"/>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id="{CAA63C5E-C1BB-42C2-B5AD-8B524D15CDBF}"/>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id="{6AE9B9C4-1946-46E7-9728-5CBEC8C06B96}"/>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id="{9C7195C7-E91B-4C20-93F7-BB9BA3224A6A}"/>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id="{B61E5970-4658-4B47-A23E-10FEA318BDFC}"/>
            </a:ext>
          </a:extLst>
        </xdr:cNvPr>
        <xdr:cNvSpPr/>
      </xdr:nvSpPr>
      <xdr:spPr>
        <a:xfrm>
          <a:off x="59531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72E8505F-DCF7-4DD4-B8DE-122DD3278D46}"/>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1E19D49A-8FCF-41FE-9CCE-BF1D4B05290F}"/>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2DA0F235-6D87-4E86-92F7-E2848CF3281A}"/>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226ABC8A-5451-42F7-8520-676E486D021A}"/>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A9E22CAA-5080-48C4-9857-DCCC48D6CB6B}"/>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74E995B2-F473-4FC0-885E-B4FB522EC70A}"/>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65C08B2E-C3A8-40B4-B5F7-7A3E109E8662}"/>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E6317D9D-4504-4799-B59D-33DC4FED3627}"/>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67E1D36A-3C12-40EE-AE20-8E0240B59641}"/>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D569E883-10B8-443F-B399-6C3E77C589F8}"/>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a:extLst>
            <a:ext uri="{FF2B5EF4-FFF2-40B4-BE49-F238E27FC236}">
              <a16:creationId xmlns:a16="http://schemas.microsoft.com/office/drawing/2014/main" id="{7AEE6771-2D9E-4E4E-9767-65156F2668B2}"/>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a:extLst>
            <a:ext uri="{FF2B5EF4-FFF2-40B4-BE49-F238E27FC236}">
              <a16:creationId xmlns:a16="http://schemas.microsoft.com/office/drawing/2014/main" id="{75190A67-79C0-4200-88AF-B46DD36474DD}"/>
            </a:ext>
          </a:extLst>
        </xdr:cNvPr>
        <xdr:cNvCxnSpPr/>
      </xdr:nvCxnSpPr>
      <xdr:spPr>
        <a:xfrm>
          <a:off x="11210925" y="689337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01" name="テキスト ボックス 400">
          <a:extLst>
            <a:ext uri="{FF2B5EF4-FFF2-40B4-BE49-F238E27FC236}">
              <a16:creationId xmlns:a16="http://schemas.microsoft.com/office/drawing/2014/main" id="{7BEDD1C7-F8E7-4BD5-96EA-6F53BEE82D46}"/>
            </a:ext>
          </a:extLst>
        </xdr:cNvPr>
        <xdr:cNvSpPr txBox="1"/>
      </xdr:nvSpPr>
      <xdr:spPr>
        <a:xfrm>
          <a:off x="10845966" y="6763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a:extLst>
            <a:ext uri="{FF2B5EF4-FFF2-40B4-BE49-F238E27FC236}">
              <a16:creationId xmlns:a16="http://schemas.microsoft.com/office/drawing/2014/main" id="{F8A88E99-C368-4BB8-B6E2-608E8A3E8A57}"/>
            </a:ext>
          </a:extLst>
        </xdr:cNvPr>
        <xdr:cNvCxnSpPr/>
      </xdr:nvCxnSpPr>
      <xdr:spPr>
        <a:xfrm>
          <a:off x="11210925" y="65826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a:extLst>
            <a:ext uri="{FF2B5EF4-FFF2-40B4-BE49-F238E27FC236}">
              <a16:creationId xmlns:a16="http://schemas.microsoft.com/office/drawing/2014/main" id="{FAB2340B-7D94-4D27-A5A8-E78D7E0ABCB8}"/>
            </a:ext>
          </a:extLst>
        </xdr:cNvPr>
        <xdr:cNvSpPr txBox="1"/>
      </xdr:nvSpPr>
      <xdr:spPr>
        <a:xfrm>
          <a:off x="10845966"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a:extLst>
            <a:ext uri="{FF2B5EF4-FFF2-40B4-BE49-F238E27FC236}">
              <a16:creationId xmlns:a16="http://schemas.microsoft.com/office/drawing/2014/main" id="{189DE74D-548F-4951-BB61-E63BA0FECB14}"/>
            </a:ext>
          </a:extLst>
        </xdr:cNvPr>
        <xdr:cNvCxnSpPr/>
      </xdr:nvCxnSpPr>
      <xdr:spPr>
        <a:xfrm>
          <a:off x="11210925" y="627516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a:extLst>
            <a:ext uri="{FF2B5EF4-FFF2-40B4-BE49-F238E27FC236}">
              <a16:creationId xmlns:a16="http://schemas.microsoft.com/office/drawing/2014/main" id="{253928C3-4F7C-47DC-8240-F4F626A19F11}"/>
            </a:ext>
          </a:extLst>
        </xdr:cNvPr>
        <xdr:cNvSpPr txBox="1"/>
      </xdr:nvSpPr>
      <xdr:spPr>
        <a:xfrm>
          <a:off x="10845966"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a:extLst>
            <a:ext uri="{FF2B5EF4-FFF2-40B4-BE49-F238E27FC236}">
              <a16:creationId xmlns:a16="http://schemas.microsoft.com/office/drawing/2014/main" id="{BB27EA86-D347-448F-B5A4-695075E3E722}"/>
            </a:ext>
          </a:extLst>
        </xdr:cNvPr>
        <xdr:cNvCxnSpPr/>
      </xdr:nvCxnSpPr>
      <xdr:spPr>
        <a:xfrm>
          <a:off x="11210925" y="59739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a:extLst>
            <a:ext uri="{FF2B5EF4-FFF2-40B4-BE49-F238E27FC236}">
              <a16:creationId xmlns:a16="http://schemas.microsoft.com/office/drawing/2014/main" id="{B74F9863-22AC-421C-A4A8-44A3135AD275}"/>
            </a:ext>
          </a:extLst>
        </xdr:cNvPr>
        <xdr:cNvSpPr txBox="1"/>
      </xdr:nvSpPr>
      <xdr:spPr>
        <a:xfrm>
          <a:off x="10845966"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a:extLst>
            <a:ext uri="{FF2B5EF4-FFF2-40B4-BE49-F238E27FC236}">
              <a16:creationId xmlns:a16="http://schemas.microsoft.com/office/drawing/2014/main" id="{AF2B530C-868E-4882-B99D-F2E7536168C7}"/>
            </a:ext>
          </a:extLst>
        </xdr:cNvPr>
        <xdr:cNvCxnSpPr/>
      </xdr:nvCxnSpPr>
      <xdr:spPr>
        <a:xfrm>
          <a:off x="11210925" y="56664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a:extLst>
            <a:ext uri="{FF2B5EF4-FFF2-40B4-BE49-F238E27FC236}">
              <a16:creationId xmlns:a16="http://schemas.microsoft.com/office/drawing/2014/main" id="{F373D509-08C4-4542-92B3-94B9AC85366B}"/>
            </a:ext>
          </a:extLst>
        </xdr:cNvPr>
        <xdr:cNvSpPr txBox="1"/>
      </xdr:nvSpPr>
      <xdr:spPr>
        <a:xfrm>
          <a:off x="10845966"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a:extLst>
            <a:ext uri="{FF2B5EF4-FFF2-40B4-BE49-F238E27FC236}">
              <a16:creationId xmlns:a16="http://schemas.microsoft.com/office/drawing/2014/main" id="{9C78684D-5512-4A0D-8908-873051C8678F}"/>
            </a:ext>
          </a:extLst>
        </xdr:cNvPr>
        <xdr:cNvCxnSpPr/>
      </xdr:nvCxnSpPr>
      <xdr:spPr>
        <a:xfrm>
          <a:off x="11210925" y="534624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11" name="テキスト ボックス 410">
          <a:extLst>
            <a:ext uri="{FF2B5EF4-FFF2-40B4-BE49-F238E27FC236}">
              <a16:creationId xmlns:a16="http://schemas.microsoft.com/office/drawing/2014/main" id="{10391E39-FAFF-4211-99DC-77AB7C7F63AC}"/>
            </a:ext>
          </a:extLst>
        </xdr:cNvPr>
        <xdr:cNvSpPr txBox="1"/>
      </xdr:nvSpPr>
      <xdr:spPr>
        <a:xfrm>
          <a:off x="10845966"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578B4E1D-4538-43E7-BD2B-BBDA6FF70090}"/>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3" name="テキスト ボックス 412">
          <a:extLst>
            <a:ext uri="{FF2B5EF4-FFF2-40B4-BE49-F238E27FC236}">
              <a16:creationId xmlns:a16="http://schemas.microsoft.com/office/drawing/2014/main" id="{41828895-C0A1-4D7D-93B9-056C4BB30453}"/>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C2783BC4-312C-49A8-8200-DB4740862A2C}"/>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10886</xdr:rowOff>
    </xdr:from>
    <xdr:to>
      <xdr:col>85</xdr:col>
      <xdr:colOff>126364</xdr:colOff>
      <xdr:row>41</xdr:row>
      <xdr:rowOff>41910</xdr:rowOff>
    </xdr:to>
    <xdr:cxnSp macro="">
      <xdr:nvCxnSpPr>
        <xdr:cNvPr id="415" name="直線コネクタ 414">
          <a:extLst>
            <a:ext uri="{FF2B5EF4-FFF2-40B4-BE49-F238E27FC236}">
              <a16:creationId xmlns:a16="http://schemas.microsoft.com/office/drawing/2014/main" id="{BC7D8A8A-4355-42F3-AD1F-65FE948D4C21}"/>
            </a:ext>
          </a:extLst>
        </xdr:cNvPr>
        <xdr:cNvCxnSpPr/>
      </xdr:nvCxnSpPr>
      <xdr:spPr>
        <a:xfrm flipV="1">
          <a:off x="14696439" y="5513161"/>
          <a:ext cx="0" cy="1170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8DE55365-58DC-4D83-B499-C49EC8A6C106}"/>
            </a:ext>
          </a:extLst>
        </xdr:cNvPr>
        <xdr:cNvSpPr txBox="1"/>
      </xdr:nvSpPr>
      <xdr:spPr>
        <a:xfrm>
          <a:off x="14735175" y="668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417" name="直線コネクタ 416">
          <a:extLst>
            <a:ext uri="{FF2B5EF4-FFF2-40B4-BE49-F238E27FC236}">
              <a16:creationId xmlns:a16="http://schemas.microsoft.com/office/drawing/2014/main" id="{62721F67-C61C-4E0A-A3E3-BE1D9894B4EB}"/>
            </a:ext>
          </a:extLst>
        </xdr:cNvPr>
        <xdr:cNvCxnSpPr/>
      </xdr:nvCxnSpPr>
      <xdr:spPr>
        <a:xfrm>
          <a:off x="14611350" y="66840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129013</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026022C0-FD66-4514-AEB7-ACB4476D86BE}"/>
            </a:ext>
          </a:extLst>
        </xdr:cNvPr>
        <xdr:cNvSpPr txBox="1"/>
      </xdr:nvSpPr>
      <xdr:spPr>
        <a:xfrm>
          <a:off x="14735175" y="530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10886</xdr:rowOff>
    </xdr:from>
    <xdr:to>
      <xdr:col>86</xdr:col>
      <xdr:colOff>25400</xdr:colOff>
      <xdr:row>34</xdr:row>
      <xdr:rowOff>10886</xdr:rowOff>
    </xdr:to>
    <xdr:cxnSp macro="">
      <xdr:nvCxnSpPr>
        <xdr:cNvPr id="419" name="直線コネクタ 418">
          <a:extLst>
            <a:ext uri="{FF2B5EF4-FFF2-40B4-BE49-F238E27FC236}">
              <a16:creationId xmlns:a16="http://schemas.microsoft.com/office/drawing/2014/main" id="{5C447E91-A440-43C3-AE45-A584334EB59E}"/>
            </a:ext>
          </a:extLst>
        </xdr:cNvPr>
        <xdr:cNvCxnSpPr/>
      </xdr:nvCxnSpPr>
      <xdr:spPr>
        <a:xfrm>
          <a:off x="14611350" y="55131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72407</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3B374F60-0BC1-48FF-A43B-50A8F9953ACE}"/>
            </a:ext>
          </a:extLst>
        </xdr:cNvPr>
        <xdr:cNvSpPr txBox="1"/>
      </xdr:nvSpPr>
      <xdr:spPr>
        <a:xfrm>
          <a:off x="14735175" y="622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421" name="フローチャート: 判断 420">
          <a:extLst>
            <a:ext uri="{FF2B5EF4-FFF2-40B4-BE49-F238E27FC236}">
              <a16:creationId xmlns:a16="http://schemas.microsoft.com/office/drawing/2014/main" id="{937B48BB-DBC1-4216-9C67-ED7BA4B5211C}"/>
            </a:ext>
          </a:extLst>
        </xdr:cNvPr>
        <xdr:cNvSpPr/>
      </xdr:nvSpPr>
      <xdr:spPr>
        <a:xfrm>
          <a:off x="14649450" y="62471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67854</xdr:rowOff>
    </xdr:from>
    <xdr:to>
      <xdr:col>81</xdr:col>
      <xdr:colOff>101600</xdr:colOff>
      <xdr:row>38</xdr:row>
      <xdr:rowOff>169454</xdr:rowOff>
    </xdr:to>
    <xdr:sp macro="" textlink="">
      <xdr:nvSpPr>
        <xdr:cNvPr id="422" name="フローチャート: 判断 421">
          <a:extLst>
            <a:ext uri="{FF2B5EF4-FFF2-40B4-BE49-F238E27FC236}">
              <a16:creationId xmlns:a16="http://schemas.microsoft.com/office/drawing/2014/main" id="{C1A07585-DD81-42D3-8FB0-229C1FE22174}"/>
            </a:ext>
          </a:extLst>
        </xdr:cNvPr>
        <xdr:cNvSpPr/>
      </xdr:nvSpPr>
      <xdr:spPr>
        <a:xfrm>
          <a:off x="13887450" y="621782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44994</xdr:rowOff>
    </xdr:from>
    <xdr:to>
      <xdr:col>76</xdr:col>
      <xdr:colOff>165100</xdr:colOff>
      <xdr:row>38</xdr:row>
      <xdr:rowOff>146594</xdr:rowOff>
    </xdr:to>
    <xdr:sp macro="" textlink="">
      <xdr:nvSpPr>
        <xdr:cNvPr id="423" name="フローチャート: 判断 422">
          <a:extLst>
            <a:ext uri="{FF2B5EF4-FFF2-40B4-BE49-F238E27FC236}">
              <a16:creationId xmlns:a16="http://schemas.microsoft.com/office/drawing/2014/main" id="{1A41BDE4-11C2-417C-BEAA-661083C0ABD4}"/>
            </a:ext>
          </a:extLst>
        </xdr:cNvPr>
        <xdr:cNvSpPr/>
      </xdr:nvSpPr>
      <xdr:spPr>
        <a:xfrm>
          <a:off x="13096875" y="62013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424" name="フローチャート: 判断 423">
          <a:extLst>
            <a:ext uri="{FF2B5EF4-FFF2-40B4-BE49-F238E27FC236}">
              <a16:creationId xmlns:a16="http://schemas.microsoft.com/office/drawing/2014/main" id="{F897E0AE-E4EE-446E-BEFD-6ACE58B5601C}"/>
            </a:ext>
          </a:extLst>
        </xdr:cNvPr>
        <xdr:cNvSpPr/>
      </xdr:nvSpPr>
      <xdr:spPr>
        <a:xfrm>
          <a:off x="12296775" y="618190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425" name="フローチャート: 判断 424">
          <a:extLst>
            <a:ext uri="{FF2B5EF4-FFF2-40B4-BE49-F238E27FC236}">
              <a16:creationId xmlns:a16="http://schemas.microsoft.com/office/drawing/2014/main" id="{B9C46448-D1BD-490A-A047-1FE5F44C50D6}"/>
            </a:ext>
          </a:extLst>
        </xdr:cNvPr>
        <xdr:cNvSpPr/>
      </xdr:nvSpPr>
      <xdr:spPr>
        <a:xfrm>
          <a:off x="11487150" y="620131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DFFA0830-CA1D-427E-9A1E-CAB7F3B288EF}"/>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FC446951-AB50-4E87-8814-94698032A854}"/>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FE7E4D9C-B589-4756-8F1D-AD7FB22BA8F4}"/>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321E2865-A814-4AB9-8485-E1E2B24378E4}"/>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96FDCD90-DBD0-481E-87AD-740F5C690183}"/>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139700</xdr:rowOff>
    </xdr:from>
    <xdr:to>
      <xdr:col>85</xdr:col>
      <xdr:colOff>177800</xdr:colOff>
      <xdr:row>35</xdr:row>
      <xdr:rowOff>69850</xdr:rowOff>
    </xdr:to>
    <xdr:sp macro="" textlink="">
      <xdr:nvSpPr>
        <xdr:cNvPr id="431" name="楕円 430">
          <a:extLst>
            <a:ext uri="{FF2B5EF4-FFF2-40B4-BE49-F238E27FC236}">
              <a16:creationId xmlns:a16="http://schemas.microsoft.com/office/drawing/2014/main" id="{F2E7980C-E679-49A1-A034-1E9A8F3AB328}"/>
            </a:ext>
          </a:extLst>
        </xdr:cNvPr>
        <xdr:cNvSpPr/>
      </xdr:nvSpPr>
      <xdr:spPr>
        <a:xfrm>
          <a:off x="14649450" y="56483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162577</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E4DFC45C-CC25-4EAE-BEC6-70E463B59072}"/>
            </a:ext>
          </a:extLst>
        </xdr:cNvPr>
        <xdr:cNvSpPr txBox="1"/>
      </xdr:nvSpPr>
      <xdr:spPr>
        <a:xfrm>
          <a:off x="14735175" y="550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93980</xdr:rowOff>
    </xdr:from>
    <xdr:to>
      <xdr:col>81</xdr:col>
      <xdr:colOff>101600</xdr:colOff>
      <xdr:row>35</xdr:row>
      <xdr:rowOff>24130</xdr:rowOff>
    </xdr:to>
    <xdr:sp macro="" textlink="">
      <xdr:nvSpPr>
        <xdr:cNvPr id="433" name="楕円 432">
          <a:extLst>
            <a:ext uri="{FF2B5EF4-FFF2-40B4-BE49-F238E27FC236}">
              <a16:creationId xmlns:a16="http://schemas.microsoft.com/office/drawing/2014/main" id="{4A4286A2-B8EF-4BBE-8F43-C71F4F005C35}"/>
            </a:ext>
          </a:extLst>
        </xdr:cNvPr>
        <xdr:cNvSpPr/>
      </xdr:nvSpPr>
      <xdr:spPr>
        <a:xfrm>
          <a:off x="13887450" y="55994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144780</xdr:rowOff>
    </xdr:from>
    <xdr:to>
      <xdr:col>85</xdr:col>
      <xdr:colOff>127000</xdr:colOff>
      <xdr:row>35</xdr:row>
      <xdr:rowOff>19050</xdr:rowOff>
    </xdr:to>
    <xdr:cxnSp macro="">
      <xdr:nvCxnSpPr>
        <xdr:cNvPr id="434" name="直線コネクタ 433">
          <a:extLst>
            <a:ext uri="{FF2B5EF4-FFF2-40B4-BE49-F238E27FC236}">
              <a16:creationId xmlns:a16="http://schemas.microsoft.com/office/drawing/2014/main" id="{B5AFD95A-E398-4E10-97D3-3B3AF789CAC0}"/>
            </a:ext>
          </a:extLst>
        </xdr:cNvPr>
        <xdr:cNvCxnSpPr/>
      </xdr:nvCxnSpPr>
      <xdr:spPr>
        <a:xfrm>
          <a:off x="13935075" y="5647055"/>
          <a:ext cx="762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28666</xdr:rowOff>
    </xdr:from>
    <xdr:to>
      <xdr:col>76</xdr:col>
      <xdr:colOff>165100</xdr:colOff>
      <xdr:row>34</xdr:row>
      <xdr:rowOff>130266</xdr:rowOff>
    </xdr:to>
    <xdr:sp macro="" textlink="">
      <xdr:nvSpPr>
        <xdr:cNvPr id="435" name="楕円 434">
          <a:extLst>
            <a:ext uri="{FF2B5EF4-FFF2-40B4-BE49-F238E27FC236}">
              <a16:creationId xmlns:a16="http://schemas.microsoft.com/office/drawing/2014/main" id="{C1E98993-08B4-4A49-9EFE-7D65862B33E6}"/>
            </a:ext>
          </a:extLst>
        </xdr:cNvPr>
        <xdr:cNvSpPr/>
      </xdr:nvSpPr>
      <xdr:spPr>
        <a:xfrm>
          <a:off x="13096875" y="553094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79466</xdr:rowOff>
    </xdr:from>
    <xdr:to>
      <xdr:col>81</xdr:col>
      <xdr:colOff>50800</xdr:colOff>
      <xdr:row>34</xdr:row>
      <xdr:rowOff>144780</xdr:rowOff>
    </xdr:to>
    <xdr:cxnSp macro="">
      <xdr:nvCxnSpPr>
        <xdr:cNvPr id="436" name="直線コネクタ 435">
          <a:extLst>
            <a:ext uri="{FF2B5EF4-FFF2-40B4-BE49-F238E27FC236}">
              <a16:creationId xmlns:a16="http://schemas.microsoft.com/office/drawing/2014/main" id="{E12446B9-B9BA-4430-822D-61E4536BA6F5}"/>
            </a:ext>
          </a:extLst>
        </xdr:cNvPr>
        <xdr:cNvCxnSpPr/>
      </xdr:nvCxnSpPr>
      <xdr:spPr>
        <a:xfrm>
          <a:off x="13144500" y="5588091"/>
          <a:ext cx="790575" cy="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164193</xdr:rowOff>
    </xdr:from>
    <xdr:to>
      <xdr:col>72</xdr:col>
      <xdr:colOff>38100</xdr:colOff>
      <xdr:row>34</xdr:row>
      <xdr:rowOff>94343</xdr:rowOff>
    </xdr:to>
    <xdr:sp macro="" textlink="">
      <xdr:nvSpPr>
        <xdr:cNvPr id="437" name="楕円 436">
          <a:extLst>
            <a:ext uri="{FF2B5EF4-FFF2-40B4-BE49-F238E27FC236}">
              <a16:creationId xmlns:a16="http://schemas.microsoft.com/office/drawing/2014/main" id="{D1B6C55F-4ACB-4728-9269-96D0F7AFBD2B}"/>
            </a:ext>
          </a:extLst>
        </xdr:cNvPr>
        <xdr:cNvSpPr/>
      </xdr:nvSpPr>
      <xdr:spPr>
        <a:xfrm>
          <a:off x="12296775" y="550454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43543</xdr:rowOff>
    </xdr:from>
    <xdr:to>
      <xdr:col>76</xdr:col>
      <xdr:colOff>114300</xdr:colOff>
      <xdr:row>34</xdr:row>
      <xdr:rowOff>79466</xdr:rowOff>
    </xdr:to>
    <xdr:cxnSp macro="">
      <xdr:nvCxnSpPr>
        <xdr:cNvPr id="438" name="直線コネクタ 437">
          <a:extLst>
            <a:ext uri="{FF2B5EF4-FFF2-40B4-BE49-F238E27FC236}">
              <a16:creationId xmlns:a16="http://schemas.microsoft.com/office/drawing/2014/main" id="{DB767C28-5696-4A12-AB6D-449C33C05EE6}"/>
            </a:ext>
          </a:extLst>
        </xdr:cNvPr>
        <xdr:cNvCxnSpPr/>
      </xdr:nvCxnSpPr>
      <xdr:spPr>
        <a:xfrm>
          <a:off x="12344400" y="5552168"/>
          <a:ext cx="8001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80917</xdr:rowOff>
    </xdr:from>
    <xdr:to>
      <xdr:col>67</xdr:col>
      <xdr:colOff>101600</xdr:colOff>
      <xdr:row>35</xdr:row>
      <xdr:rowOff>11067</xdr:rowOff>
    </xdr:to>
    <xdr:sp macro="" textlink="">
      <xdr:nvSpPr>
        <xdr:cNvPr id="439" name="楕円 438">
          <a:extLst>
            <a:ext uri="{FF2B5EF4-FFF2-40B4-BE49-F238E27FC236}">
              <a16:creationId xmlns:a16="http://schemas.microsoft.com/office/drawing/2014/main" id="{6D06B161-5588-459B-8A38-4883502FB995}"/>
            </a:ext>
          </a:extLst>
        </xdr:cNvPr>
        <xdr:cNvSpPr/>
      </xdr:nvSpPr>
      <xdr:spPr>
        <a:xfrm>
          <a:off x="11487150" y="558954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43543</xdr:rowOff>
    </xdr:from>
    <xdr:to>
      <xdr:col>71</xdr:col>
      <xdr:colOff>177800</xdr:colOff>
      <xdr:row>34</xdr:row>
      <xdr:rowOff>131717</xdr:rowOff>
    </xdr:to>
    <xdr:cxnSp macro="">
      <xdr:nvCxnSpPr>
        <xdr:cNvPr id="440" name="直線コネクタ 439">
          <a:extLst>
            <a:ext uri="{FF2B5EF4-FFF2-40B4-BE49-F238E27FC236}">
              <a16:creationId xmlns:a16="http://schemas.microsoft.com/office/drawing/2014/main" id="{C94FDB21-A463-424F-9C5E-7097DB097E44}"/>
            </a:ext>
          </a:extLst>
        </xdr:cNvPr>
        <xdr:cNvCxnSpPr/>
      </xdr:nvCxnSpPr>
      <xdr:spPr>
        <a:xfrm flipV="1">
          <a:off x="11534775" y="5552168"/>
          <a:ext cx="809625" cy="8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160581</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A31263B3-F5DC-4EAA-8864-1F2FC3EB5E07}"/>
            </a:ext>
          </a:extLst>
        </xdr:cNvPr>
        <xdr:cNvSpPr txBox="1"/>
      </xdr:nvSpPr>
      <xdr:spPr>
        <a:xfrm>
          <a:off x="13745219" y="6316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137721</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2FEE26D3-F180-4B5D-B49D-4F3529E78FDE}"/>
            </a:ext>
          </a:extLst>
        </xdr:cNvPr>
        <xdr:cNvSpPr txBox="1"/>
      </xdr:nvSpPr>
      <xdr:spPr>
        <a:xfrm>
          <a:off x="12964169" y="6294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124658</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D4F4FCD7-4749-4D29-8806-BAF937CF5659}"/>
            </a:ext>
          </a:extLst>
        </xdr:cNvPr>
        <xdr:cNvSpPr txBox="1"/>
      </xdr:nvSpPr>
      <xdr:spPr>
        <a:xfrm>
          <a:off x="12164069" y="627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137721</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4C891276-B4F7-4F7D-B2E7-6CAE80FE0D16}"/>
            </a:ext>
          </a:extLst>
        </xdr:cNvPr>
        <xdr:cNvSpPr txBox="1"/>
      </xdr:nvSpPr>
      <xdr:spPr>
        <a:xfrm>
          <a:off x="11354444" y="6294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40657</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A004D7FF-EE16-4FB4-B272-92D6D2EA8345}"/>
            </a:ext>
          </a:extLst>
        </xdr:cNvPr>
        <xdr:cNvSpPr txBox="1"/>
      </xdr:nvSpPr>
      <xdr:spPr>
        <a:xfrm>
          <a:off x="13745219" y="53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146793</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9856CA08-A241-4149-91AD-B0C1884BB3CF}"/>
            </a:ext>
          </a:extLst>
        </xdr:cNvPr>
        <xdr:cNvSpPr txBox="1"/>
      </xdr:nvSpPr>
      <xdr:spPr>
        <a:xfrm>
          <a:off x="12964169" y="5325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110870</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DF42A310-1D28-4374-8AD7-D3DDE0EE1D84}"/>
            </a:ext>
          </a:extLst>
        </xdr:cNvPr>
        <xdr:cNvSpPr txBox="1"/>
      </xdr:nvSpPr>
      <xdr:spPr>
        <a:xfrm>
          <a:off x="12164069" y="528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27594</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2DAAF2E5-595A-439F-95FE-FCC367C40E3A}"/>
            </a:ext>
          </a:extLst>
        </xdr:cNvPr>
        <xdr:cNvSpPr txBox="1"/>
      </xdr:nvSpPr>
      <xdr:spPr>
        <a:xfrm>
          <a:off x="11354444" y="5374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24094C4E-782E-4B45-B3B2-8B0F89DE837E}"/>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CCF3F235-78BA-46A5-9907-BFCFB7EADCC5}"/>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31D3DF98-72E6-481B-8CD2-80045F7F00AF}"/>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9E3EA9DD-92EB-492E-826E-EE4F1AB3A5B8}"/>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254F4371-372C-47F4-926E-453FF6771F80}"/>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482790CD-A18F-4CDA-9E57-F8410E828130}"/>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1B0261B2-9F58-42FF-AE88-413D3C95CCC8}"/>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1EBADE13-C6C0-4FE5-85E1-723649DA26F3}"/>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E3663CF5-01CE-4273-8E4B-CE46C29A8110}"/>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E75E9081-49D1-4FA1-809F-95E3B9C0D931}"/>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a:extLst>
            <a:ext uri="{FF2B5EF4-FFF2-40B4-BE49-F238E27FC236}">
              <a16:creationId xmlns:a16="http://schemas.microsoft.com/office/drawing/2014/main" id="{E57AE07D-BCD2-4AC4-8B13-EF3DD7DC9BBD}"/>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a:extLst>
            <a:ext uri="{FF2B5EF4-FFF2-40B4-BE49-F238E27FC236}">
              <a16:creationId xmlns:a16="http://schemas.microsoft.com/office/drawing/2014/main" id="{4046538E-5014-4CE9-B7F3-FFD50785687E}"/>
            </a:ext>
          </a:extLst>
        </xdr:cNvPr>
        <xdr:cNvSpPr txBox="1"/>
      </xdr:nvSpPr>
      <xdr:spPr>
        <a:xfrm>
          <a:off x="16052346"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a:extLst>
            <a:ext uri="{FF2B5EF4-FFF2-40B4-BE49-F238E27FC236}">
              <a16:creationId xmlns:a16="http://schemas.microsoft.com/office/drawing/2014/main" id="{0218EF79-34FB-49C8-9877-8D4A572CF17A}"/>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a:extLst>
            <a:ext uri="{FF2B5EF4-FFF2-40B4-BE49-F238E27FC236}">
              <a16:creationId xmlns:a16="http://schemas.microsoft.com/office/drawing/2014/main" id="{03D0D741-A836-4A89-B67F-FD4F222D6C93}"/>
            </a:ext>
          </a:extLst>
        </xdr:cNvPr>
        <xdr:cNvSpPr txBox="1"/>
      </xdr:nvSpPr>
      <xdr:spPr>
        <a:xfrm>
          <a:off x="16052346" y="6456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a:extLst>
            <a:ext uri="{FF2B5EF4-FFF2-40B4-BE49-F238E27FC236}">
              <a16:creationId xmlns:a16="http://schemas.microsoft.com/office/drawing/2014/main" id="{F3346019-5064-4F9E-9AEE-8822B6CFC2A5}"/>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a:extLst>
            <a:ext uri="{FF2B5EF4-FFF2-40B4-BE49-F238E27FC236}">
              <a16:creationId xmlns:a16="http://schemas.microsoft.com/office/drawing/2014/main" id="{D6F3FF29-F83D-409D-8B00-A4251F73F6F8}"/>
            </a:ext>
          </a:extLst>
        </xdr:cNvPr>
        <xdr:cNvSpPr txBox="1"/>
      </xdr:nvSpPr>
      <xdr:spPr>
        <a:xfrm>
          <a:off x="16052346" y="61456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a:extLst>
            <a:ext uri="{FF2B5EF4-FFF2-40B4-BE49-F238E27FC236}">
              <a16:creationId xmlns:a16="http://schemas.microsoft.com/office/drawing/2014/main" id="{8AF2915F-A880-49C6-B7C4-D176B7332F95}"/>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a:extLst>
            <a:ext uri="{FF2B5EF4-FFF2-40B4-BE49-F238E27FC236}">
              <a16:creationId xmlns:a16="http://schemas.microsoft.com/office/drawing/2014/main" id="{A8F5028D-5D3D-4A71-86A7-848D51A01C56}"/>
            </a:ext>
          </a:extLst>
        </xdr:cNvPr>
        <xdr:cNvSpPr txBox="1"/>
      </xdr:nvSpPr>
      <xdr:spPr>
        <a:xfrm>
          <a:off x="16052346" y="5828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a:extLst>
            <a:ext uri="{FF2B5EF4-FFF2-40B4-BE49-F238E27FC236}">
              <a16:creationId xmlns:a16="http://schemas.microsoft.com/office/drawing/2014/main" id="{2143DCA3-9FD2-417A-A537-F57EA087A75A}"/>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a:extLst>
            <a:ext uri="{FF2B5EF4-FFF2-40B4-BE49-F238E27FC236}">
              <a16:creationId xmlns:a16="http://schemas.microsoft.com/office/drawing/2014/main" id="{AFB58D25-98A1-47F6-89A5-FDADF5551381}"/>
            </a:ext>
          </a:extLst>
        </xdr:cNvPr>
        <xdr:cNvSpPr txBox="1"/>
      </xdr:nvSpPr>
      <xdr:spPr>
        <a:xfrm>
          <a:off x="16052346" y="55178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a:extLst>
            <a:ext uri="{FF2B5EF4-FFF2-40B4-BE49-F238E27FC236}">
              <a16:creationId xmlns:a16="http://schemas.microsoft.com/office/drawing/2014/main" id="{278C9457-7A93-41C0-992D-626ADC6A403B}"/>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a:extLst>
            <a:ext uri="{FF2B5EF4-FFF2-40B4-BE49-F238E27FC236}">
              <a16:creationId xmlns:a16="http://schemas.microsoft.com/office/drawing/2014/main" id="{799AA53A-1F9A-4B72-9D44-F45379F750A9}"/>
            </a:ext>
          </a:extLst>
        </xdr:cNvPr>
        <xdr:cNvSpPr txBox="1"/>
      </xdr:nvSpPr>
      <xdr:spPr>
        <a:xfrm>
          <a:off x="16052346" y="52103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E8680F24-B59B-4D9C-80BD-7AE21773916C}"/>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740BA15F-A589-48D5-AE41-3F7DF7CB263A}"/>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EF6FB604-D739-4D67-A88E-0BDE3B69732F}"/>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13607</xdr:rowOff>
    </xdr:from>
    <xdr:to>
      <xdr:col>116</xdr:col>
      <xdr:colOff>62864</xdr:colOff>
      <xdr:row>42</xdr:row>
      <xdr:rowOff>16328</xdr:rowOff>
    </xdr:to>
    <xdr:cxnSp macro="">
      <xdr:nvCxnSpPr>
        <xdr:cNvPr id="474" name="直線コネクタ 473">
          <a:extLst>
            <a:ext uri="{FF2B5EF4-FFF2-40B4-BE49-F238E27FC236}">
              <a16:creationId xmlns:a16="http://schemas.microsoft.com/office/drawing/2014/main" id="{3FA70C8A-36F6-4624-A242-8AC226657A9F}"/>
            </a:ext>
          </a:extLst>
        </xdr:cNvPr>
        <xdr:cNvCxnSpPr/>
      </xdr:nvCxnSpPr>
      <xdr:spPr>
        <a:xfrm flipV="1">
          <a:off x="19954239" y="5353957"/>
          <a:ext cx="0" cy="146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E01D2E8-71DC-4CDD-A0F0-33C5BA2C5CD5}"/>
            </a:ext>
          </a:extLst>
        </xdr:cNvPr>
        <xdr:cNvSpPr txBox="1"/>
      </xdr:nvSpPr>
      <xdr:spPr>
        <a:xfrm>
          <a:off x="19992975"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476" name="直線コネクタ 475">
          <a:extLst>
            <a:ext uri="{FF2B5EF4-FFF2-40B4-BE49-F238E27FC236}">
              <a16:creationId xmlns:a16="http://schemas.microsoft.com/office/drawing/2014/main" id="{F0EE8981-BFAE-40AE-BBC5-BF25D00BA30C}"/>
            </a:ext>
          </a:extLst>
        </xdr:cNvPr>
        <xdr:cNvCxnSpPr/>
      </xdr:nvCxnSpPr>
      <xdr:spPr>
        <a:xfrm>
          <a:off x="19878675" y="681717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131734</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DB7ADAE3-FE7D-4BF6-9AF6-DB764C4A6745}"/>
            </a:ext>
          </a:extLst>
        </xdr:cNvPr>
        <xdr:cNvSpPr txBox="1"/>
      </xdr:nvSpPr>
      <xdr:spPr>
        <a:xfrm>
          <a:off x="19992975" y="515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13607</xdr:rowOff>
    </xdr:from>
    <xdr:to>
      <xdr:col>116</xdr:col>
      <xdr:colOff>152400</xdr:colOff>
      <xdr:row>33</xdr:row>
      <xdr:rowOff>13607</xdr:rowOff>
    </xdr:to>
    <xdr:cxnSp macro="">
      <xdr:nvCxnSpPr>
        <xdr:cNvPr id="478" name="直線コネクタ 477">
          <a:extLst>
            <a:ext uri="{FF2B5EF4-FFF2-40B4-BE49-F238E27FC236}">
              <a16:creationId xmlns:a16="http://schemas.microsoft.com/office/drawing/2014/main" id="{7A1A39C9-5826-4A88-B85F-68854107F3B6}"/>
            </a:ext>
          </a:extLst>
        </xdr:cNvPr>
        <xdr:cNvCxnSpPr/>
      </xdr:nvCxnSpPr>
      <xdr:spPr>
        <a:xfrm>
          <a:off x="19878675" y="53539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15620</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FBF5781B-E2CB-46D7-B792-C322D53C664C}"/>
            </a:ext>
          </a:extLst>
        </xdr:cNvPr>
        <xdr:cNvSpPr txBox="1"/>
      </xdr:nvSpPr>
      <xdr:spPr>
        <a:xfrm>
          <a:off x="19992975"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164193</xdr:rowOff>
    </xdr:from>
    <xdr:to>
      <xdr:col>116</xdr:col>
      <xdr:colOff>114300</xdr:colOff>
      <xdr:row>40</xdr:row>
      <xdr:rowOff>94343</xdr:rowOff>
    </xdr:to>
    <xdr:sp macro="" textlink="">
      <xdr:nvSpPr>
        <xdr:cNvPr id="480" name="フローチャート: 判断 479">
          <a:extLst>
            <a:ext uri="{FF2B5EF4-FFF2-40B4-BE49-F238E27FC236}">
              <a16:creationId xmlns:a16="http://schemas.microsoft.com/office/drawing/2014/main" id="{605F405E-E39A-464D-B66F-20562244498E}"/>
            </a:ext>
          </a:extLst>
        </xdr:cNvPr>
        <xdr:cNvSpPr/>
      </xdr:nvSpPr>
      <xdr:spPr>
        <a:xfrm>
          <a:off x="19897725" y="647609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153307</xdr:rowOff>
    </xdr:from>
    <xdr:to>
      <xdr:col>112</xdr:col>
      <xdr:colOff>38100</xdr:colOff>
      <xdr:row>40</xdr:row>
      <xdr:rowOff>83457</xdr:rowOff>
    </xdr:to>
    <xdr:sp macro="" textlink="">
      <xdr:nvSpPr>
        <xdr:cNvPr id="481" name="フローチャート: 判断 480">
          <a:extLst>
            <a:ext uri="{FF2B5EF4-FFF2-40B4-BE49-F238E27FC236}">
              <a16:creationId xmlns:a16="http://schemas.microsoft.com/office/drawing/2014/main" id="{560AF24D-461C-4D14-A8D2-84CD78B675F7}"/>
            </a:ext>
          </a:extLst>
        </xdr:cNvPr>
        <xdr:cNvSpPr/>
      </xdr:nvSpPr>
      <xdr:spPr>
        <a:xfrm>
          <a:off x="19154775" y="646838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153307</xdr:rowOff>
    </xdr:from>
    <xdr:to>
      <xdr:col>107</xdr:col>
      <xdr:colOff>101600</xdr:colOff>
      <xdr:row>40</xdr:row>
      <xdr:rowOff>83457</xdr:rowOff>
    </xdr:to>
    <xdr:sp macro="" textlink="">
      <xdr:nvSpPr>
        <xdr:cNvPr id="482" name="フローチャート: 判断 481">
          <a:extLst>
            <a:ext uri="{FF2B5EF4-FFF2-40B4-BE49-F238E27FC236}">
              <a16:creationId xmlns:a16="http://schemas.microsoft.com/office/drawing/2014/main" id="{7D7D0317-C5A9-466C-88B8-12D79BD35736}"/>
            </a:ext>
          </a:extLst>
        </xdr:cNvPr>
        <xdr:cNvSpPr/>
      </xdr:nvSpPr>
      <xdr:spPr>
        <a:xfrm>
          <a:off x="18345150" y="64683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131535</xdr:rowOff>
    </xdr:from>
    <xdr:to>
      <xdr:col>102</xdr:col>
      <xdr:colOff>165100</xdr:colOff>
      <xdr:row>40</xdr:row>
      <xdr:rowOff>61685</xdr:rowOff>
    </xdr:to>
    <xdr:sp macro="" textlink="">
      <xdr:nvSpPr>
        <xdr:cNvPr id="483" name="フローチャート: 判断 482">
          <a:extLst>
            <a:ext uri="{FF2B5EF4-FFF2-40B4-BE49-F238E27FC236}">
              <a16:creationId xmlns:a16="http://schemas.microsoft.com/office/drawing/2014/main" id="{F46EA3B4-7552-498D-96F5-79F33DF2CA19}"/>
            </a:ext>
          </a:extLst>
        </xdr:cNvPr>
        <xdr:cNvSpPr/>
      </xdr:nvSpPr>
      <xdr:spPr>
        <a:xfrm>
          <a:off x="17554575" y="644661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44450</xdr:rowOff>
    </xdr:from>
    <xdr:to>
      <xdr:col>98</xdr:col>
      <xdr:colOff>38100</xdr:colOff>
      <xdr:row>39</xdr:row>
      <xdr:rowOff>146050</xdr:rowOff>
    </xdr:to>
    <xdr:sp macro="" textlink="">
      <xdr:nvSpPr>
        <xdr:cNvPr id="484" name="フローチャート: 判断 483">
          <a:extLst>
            <a:ext uri="{FF2B5EF4-FFF2-40B4-BE49-F238E27FC236}">
              <a16:creationId xmlns:a16="http://schemas.microsoft.com/office/drawing/2014/main" id="{617EDE26-38A9-4082-B41B-E6EFD494DD1D}"/>
            </a:ext>
          </a:extLst>
        </xdr:cNvPr>
        <xdr:cNvSpPr/>
      </xdr:nvSpPr>
      <xdr:spPr>
        <a:xfrm>
          <a:off x="16754475" y="63627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C7C9FCDB-48CC-42BD-86E9-46E277A27941}"/>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7A6B5D66-84DC-421E-86FF-1C35C581FD1E}"/>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5E01EB40-5ACC-44E1-A31D-1C56054B230C}"/>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C397F008-DCB5-41D4-AAB1-CBF0BECC7D9E}"/>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81D32D1B-46DD-40D3-986D-F8A011315EBA}"/>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14515</xdr:rowOff>
    </xdr:from>
    <xdr:to>
      <xdr:col>116</xdr:col>
      <xdr:colOff>114300</xdr:colOff>
      <xdr:row>40</xdr:row>
      <xdr:rowOff>116115</xdr:rowOff>
    </xdr:to>
    <xdr:sp macro="" textlink="">
      <xdr:nvSpPr>
        <xdr:cNvPr id="490" name="楕円 489">
          <a:extLst>
            <a:ext uri="{FF2B5EF4-FFF2-40B4-BE49-F238E27FC236}">
              <a16:creationId xmlns:a16="http://schemas.microsoft.com/office/drawing/2014/main" id="{381D9DE8-D175-4FDC-813C-02393ABEF9A1}"/>
            </a:ext>
          </a:extLst>
        </xdr:cNvPr>
        <xdr:cNvSpPr/>
      </xdr:nvSpPr>
      <xdr:spPr>
        <a:xfrm>
          <a:off x="19897725" y="648834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164392</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36AB5361-76E7-4F6E-B100-35C47A012853}"/>
            </a:ext>
          </a:extLst>
        </xdr:cNvPr>
        <xdr:cNvSpPr txBox="1"/>
      </xdr:nvSpPr>
      <xdr:spPr>
        <a:xfrm>
          <a:off x="19992975" y="647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3628</xdr:rowOff>
    </xdr:from>
    <xdr:to>
      <xdr:col>112</xdr:col>
      <xdr:colOff>38100</xdr:colOff>
      <xdr:row>40</xdr:row>
      <xdr:rowOff>105228</xdr:rowOff>
    </xdr:to>
    <xdr:sp macro="" textlink="">
      <xdr:nvSpPr>
        <xdr:cNvPr id="492" name="楕円 491">
          <a:extLst>
            <a:ext uri="{FF2B5EF4-FFF2-40B4-BE49-F238E27FC236}">
              <a16:creationId xmlns:a16="http://schemas.microsoft.com/office/drawing/2014/main" id="{F8D51B68-B6B6-42E6-9D11-D815EED45713}"/>
            </a:ext>
          </a:extLst>
        </xdr:cNvPr>
        <xdr:cNvSpPr/>
      </xdr:nvSpPr>
      <xdr:spPr>
        <a:xfrm>
          <a:off x="19154775" y="648380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54428</xdr:rowOff>
    </xdr:from>
    <xdr:to>
      <xdr:col>116</xdr:col>
      <xdr:colOff>63500</xdr:colOff>
      <xdr:row>40</xdr:row>
      <xdr:rowOff>65315</xdr:rowOff>
    </xdr:to>
    <xdr:cxnSp macro="">
      <xdr:nvCxnSpPr>
        <xdr:cNvPr id="493" name="直線コネクタ 492">
          <a:extLst>
            <a:ext uri="{FF2B5EF4-FFF2-40B4-BE49-F238E27FC236}">
              <a16:creationId xmlns:a16="http://schemas.microsoft.com/office/drawing/2014/main" id="{9E39110F-6784-4D1A-8C88-57B4DFDE57BF}"/>
            </a:ext>
          </a:extLst>
        </xdr:cNvPr>
        <xdr:cNvCxnSpPr/>
      </xdr:nvCxnSpPr>
      <xdr:spPr>
        <a:xfrm>
          <a:off x="19202400" y="6531428"/>
          <a:ext cx="752475" cy="1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3628</xdr:rowOff>
    </xdr:from>
    <xdr:to>
      <xdr:col>107</xdr:col>
      <xdr:colOff>101600</xdr:colOff>
      <xdr:row>40</xdr:row>
      <xdr:rowOff>105228</xdr:rowOff>
    </xdr:to>
    <xdr:sp macro="" textlink="">
      <xdr:nvSpPr>
        <xdr:cNvPr id="494" name="楕円 493">
          <a:extLst>
            <a:ext uri="{FF2B5EF4-FFF2-40B4-BE49-F238E27FC236}">
              <a16:creationId xmlns:a16="http://schemas.microsoft.com/office/drawing/2014/main" id="{7E0E39E3-249D-4514-99E0-3BE82DE424B0}"/>
            </a:ext>
          </a:extLst>
        </xdr:cNvPr>
        <xdr:cNvSpPr/>
      </xdr:nvSpPr>
      <xdr:spPr>
        <a:xfrm>
          <a:off x="18345150" y="648380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54428</xdr:rowOff>
    </xdr:from>
    <xdr:to>
      <xdr:col>111</xdr:col>
      <xdr:colOff>177800</xdr:colOff>
      <xdr:row>40</xdr:row>
      <xdr:rowOff>54428</xdr:rowOff>
    </xdr:to>
    <xdr:cxnSp macro="">
      <xdr:nvCxnSpPr>
        <xdr:cNvPr id="495" name="直線コネクタ 494">
          <a:extLst>
            <a:ext uri="{FF2B5EF4-FFF2-40B4-BE49-F238E27FC236}">
              <a16:creationId xmlns:a16="http://schemas.microsoft.com/office/drawing/2014/main" id="{0CA8FF5E-09B0-4958-9841-037BCE6E6ED4}"/>
            </a:ext>
          </a:extLst>
        </xdr:cNvPr>
        <xdr:cNvCxnSpPr/>
      </xdr:nvCxnSpPr>
      <xdr:spPr>
        <a:xfrm>
          <a:off x="18392775" y="6531428"/>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164193</xdr:rowOff>
    </xdr:from>
    <xdr:to>
      <xdr:col>102</xdr:col>
      <xdr:colOff>165100</xdr:colOff>
      <xdr:row>40</xdr:row>
      <xdr:rowOff>94343</xdr:rowOff>
    </xdr:to>
    <xdr:sp macro="" textlink="">
      <xdr:nvSpPr>
        <xdr:cNvPr id="496" name="楕円 495">
          <a:extLst>
            <a:ext uri="{FF2B5EF4-FFF2-40B4-BE49-F238E27FC236}">
              <a16:creationId xmlns:a16="http://schemas.microsoft.com/office/drawing/2014/main" id="{F381C337-C68D-45E9-BC91-45EE3F0B1412}"/>
            </a:ext>
          </a:extLst>
        </xdr:cNvPr>
        <xdr:cNvSpPr/>
      </xdr:nvSpPr>
      <xdr:spPr>
        <a:xfrm>
          <a:off x="17554575" y="64760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43543</xdr:rowOff>
    </xdr:from>
    <xdr:to>
      <xdr:col>107</xdr:col>
      <xdr:colOff>50800</xdr:colOff>
      <xdr:row>40</xdr:row>
      <xdr:rowOff>54428</xdr:rowOff>
    </xdr:to>
    <xdr:cxnSp macro="">
      <xdr:nvCxnSpPr>
        <xdr:cNvPr id="497" name="直線コネクタ 496">
          <a:extLst>
            <a:ext uri="{FF2B5EF4-FFF2-40B4-BE49-F238E27FC236}">
              <a16:creationId xmlns:a16="http://schemas.microsoft.com/office/drawing/2014/main" id="{0F487355-7BA1-4486-BC1E-C7422264E214}"/>
            </a:ext>
          </a:extLst>
        </xdr:cNvPr>
        <xdr:cNvCxnSpPr/>
      </xdr:nvCxnSpPr>
      <xdr:spPr>
        <a:xfrm>
          <a:off x="17602200" y="6523718"/>
          <a:ext cx="790575"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153307</xdr:rowOff>
    </xdr:from>
    <xdr:to>
      <xdr:col>98</xdr:col>
      <xdr:colOff>38100</xdr:colOff>
      <xdr:row>40</xdr:row>
      <xdr:rowOff>83457</xdr:rowOff>
    </xdr:to>
    <xdr:sp macro="" textlink="">
      <xdr:nvSpPr>
        <xdr:cNvPr id="498" name="楕円 497">
          <a:extLst>
            <a:ext uri="{FF2B5EF4-FFF2-40B4-BE49-F238E27FC236}">
              <a16:creationId xmlns:a16="http://schemas.microsoft.com/office/drawing/2014/main" id="{D3157AA0-03EE-4045-9AC6-4F8E9CA3DB7B}"/>
            </a:ext>
          </a:extLst>
        </xdr:cNvPr>
        <xdr:cNvSpPr/>
      </xdr:nvSpPr>
      <xdr:spPr>
        <a:xfrm>
          <a:off x="16754475" y="646838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32657</xdr:rowOff>
    </xdr:from>
    <xdr:to>
      <xdr:col>102</xdr:col>
      <xdr:colOff>114300</xdr:colOff>
      <xdr:row>40</xdr:row>
      <xdr:rowOff>43543</xdr:rowOff>
    </xdr:to>
    <xdr:cxnSp macro="">
      <xdr:nvCxnSpPr>
        <xdr:cNvPr id="499" name="直線コネクタ 498">
          <a:extLst>
            <a:ext uri="{FF2B5EF4-FFF2-40B4-BE49-F238E27FC236}">
              <a16:creationId xmlns:a16="http://schemas.microsoft.com/office/drawing/2014/main" id="{B39BCBBD-E8AF-4CC1-9A6C-8C91AF79F9E5}"/>
            </a:ext>
          </a:extLst>
        </xdr:cNvPr>
        <xdr:cNvCxnSpPr/>
      </xdr:nvCxnSpPr>
      <xdr:spPr>
        <a:xfrm>
          <a:off x="16802100" y="6506482"/>
          <a:ext cx="8001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99984</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23C0449F-28A9-4284-856D-48C4B47B8A01}"/>
            </a:ext>
          </a:extLst>
        </xdr:cNvPr>
        <xdr:cNvSpPr txBox="1"/>
      </xdr:nvSpPr>
      <xdr:spPr>
        <a:xfrm>
          <a:off x="18983402" y="625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99984</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CA3279FB-FE72-48AA-9F7E-D3F294015F08}"/>
            </a:ext>
          </a:extLst>
        </xdr:cNvPr>
        <xdr:cNvSpPr txBox="1"/>
      </xdr:nvSpPr>
      <xdr:spPr>
        <a:xfrm>
          <a:off x="18183302" y="625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78212</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6A7A0E88-4493-466B-B859-03139B32EDC7}"/>
            </a:ext>
          </a:extLst>
        </xdr:cNvPr>
        <xdr:cNvSpPr txBox="1"/>
      </xdr:nvSpPr>
      <xdr:spPr>
        <a:xfrm>
          <a:off x="17383202" y="623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162577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29D2F24F-3612-44DF-9CE4-8F6D8652A7DF}"/>
            </a:ext>
          </a:extLst>
        </xdr:cNvPr>
        <xdr:cNvSpPr txBox="1"/>
      </xdr:nvSpPr>
      <xdr:spPr>
        <a:xfrm>
          <a:off x="16592627"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96355</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6C2A8DFA-2931-4578-ADDE-95FC6161FA0C}"/>
            </a:ext>
          </a:extLst>
        </xdr:cNvPr>
        <xdr:cNvSpPr txBox="1"/>
      </xdr:nvSpPr>
      <xdr:spPr>
        <a:xfrm>
          <a:off x="18983402" y="657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96355</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2554CAB7-1216-46CC-9EF6-829D639E7781}"/>
            </a:ext>
          </a:extLst>
        </xdr:cNvPr>
        <xdr:cNvSpPr txBox="1"/>
      </xdr:nvSpPr>
      <xdr:spPr>
        <a:xfrm>
          <a:off x="18183302" y="657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85470</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AC5BA90F-30F3-4A85-86E9-D4238CE506D5}"/>
            </a:ext>
          </a:extLst>
        </xdr:cNvPr>
        <xdr:cNvSpPr txBox="1"/>
      </xdr:nvSpPr>
      <xdr:spPr>
        <a:xfrm>
          <a:off x="17383202" y="656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74584</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A9A62914-B1BC-4730-B01A-C2A29B4BF46C}"/>
            </a:ext>
          </a:extLst>
        </xdr:cNvPr>
        <xdr:cNvSpPr txBox="1"/>
      </xdr:nvSpPr>
      <xdr:spPr>
        <a:xfrm>
          <a:off x="16592627"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F534F526-730F-49CE-B045-A65AD61F0B93}"/>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3520DA6B-A481-4188-A013-FDB7E51EA198}"/>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3EB91564-8C48-4C5B-A5F9-27AF4E4F0462}"/>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57EBAB73-623D-4A7D-A56F-74E95890DA27}"/>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8B7992A3-8E97-44F8-9291-A83E62DDECA2}"/>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8F895F-61C6-4D1A-B8CB-3C29A485C618}"/>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AD3211CC-3195-48DA-843F-12A8866E248B}"/>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60978713-D947-4586-8F61-2141E365E1A1}"/>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42299B04-A7A3-4118-B625-A2E3135C699B}"/>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A779E918-5CBC-48B3-BD17-8D09CA18C4BA}"/>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a:extLst>
            <a:ext uri="{FF2B5EF4-FFF2-40B4-BE49-F238E27FC236}">
              <a16:creationId xmlns:a16="http://schemas.microsoft.com/office/drawing/2014/main" id="{87A8136B-696A-4489-91BD-63E3A9C9F2F2}"/>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a:extLst>
            <a:ext uri="{FF2B5EF4-FFF2-40B4-BE49-F238E27FC236}">
              <a16:creationId xmlns:a16="http://schemas.microsoft.com/office/drawing/2014/main" id="{E6AD10F8-EFB6-49DF-A23F-74E91E8A275F}"/>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a:extLst>
            <a:ext uri="{FF2B5EF4-FFF2-40B4-BE49-F238E27FC236}">
              <a16:creationId xmlns:a16="http://schemas.microsoft.com/office/drawing/2014/main" id="{545E4239-7465-464D-A58F-1E33AE4A8C61}"/>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a:extLst>
            <a:ext uri="{FF2B5EF4-FFF2-40B4-BE49-F238E27FC236}">
              <a16:creationId xmlns:a16="http://schemas.microsoft.com/office/drawing/2014/main" id="{C537EFAA-191D-4B14-AF3F-4F5E7D1B8DB2}"/>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a:extLst>
            <a:ext uri="{FF2B5EF4-FFF2-40B4-BE49-F238E27FC236}">
              <a16:creationId xmlns:a16="http://schemas.microsoft.com/office/drawing/2014/main" id="{897E775C-2430-4761-9F45-388E1632271B}"/>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a:extLst>
            <a:ext uri="{FF2B5EF4-FFF2-40B4-BE49-F238E27FC236}">
              <a16:creationId xmlns:a16="http://schemas.microsoft.com/office/drawing/2014/main" id="{027DCAD9-E7EC-4093-8E12-8ADE8A7A722C}"/>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a:extLst>
            <a:ext uri="{FF2B5EF4-FFF2-40B4-BE49-F238E27FC236}">
              <a16:creationId xmlns:a16="http://schemas.microsoft.com/office/drawing/2014/main" id="{9C1CEF11-1DB6-46E3-83FE-0B0C32BB7CDA}"/>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a:extLst>
            <a:ext uri="{FF2B5EF4-FFF2-40B4-BE49-F238E27FC236}">
              <a16:creationId xmlns:a16="http://schemas.microsoft.com/office/drawing/2014/main" id="{92CE8F78-BC83-4B94-8C58-06B9058D62FD}"/>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a:extLst>
            <a:ext uri="{FF2B5EF4-FFF2-40B4-BE49-F238E27FC236}">
              <a16:creationId xmlns:a16="http://schemas.microsoft.com/office/drawing/2014/main" id="{FE6BD8A9-6332-4D13-95EA-F574F1AC6F1A}"/>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971C3532-7DB2-4F32-8482-5D084AB6731B}"/>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CE4B93F6-0DFB-45A8-8FC5-919882D14064}"/>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52972799-7AA2-4FA9-822A-670B704E4405}"/>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109728</xdr:rowOff>
    </xdr:from>
    <xdr:to>
      <xdr:col>85</xdr:col>
      <xdr:colOff>126364</xdr:colOff>
      <xdr:row>62</xdr:row>
      <xdr:rowOff>150876</xdr:rowOff>
    </xdr:to>
    <xdr:cxnSp macro="">
      <xdr:nvCxnSpPr>
        <xdr:cNvPr id="530" name="直線コネクタ 529">
          <a:extLst>
            <a:ext uri="{FF2B5EF4-FFF2-40B4-BE49-F238E27FC236}">
              <a16:creationId xmlns:a16="http://schemas.microsoft.com/office/drawing/2014/main" id="{79329BF9-2AD6-4F47-B6C4-656FD67EB7DE}"/>
            </a:ext>
          </a:extLst>
        </xdr:cNvPr>
        <xdr:cNvCxnSpPr/>
      </xdr:nvCxnSpPr>
      <xdr:spPr>
        <a:xfrm flipV="1">
          <a:off x="14696439" y="9174353"/>
          <a:ext cx="0" cy="101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154703</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56C2B73A-5249-4981-BC54-50983ADF4833}"/>
            </a:ext>
          </a:extLst>
        </xdr:cNvPr>
        <xdr:cNvSpPr txBox="1"/>
      </xdr:nvSpPr>
      <xdr:spPr>
        <a:xfrm>
          <a:off x="14735175"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150876</xdr:rowOff>
    </xdr:from>
    <xdr:to>
      <xdr:col>86</xdr:col>
      <xdr:colOff>25400</xdr:colOff>
      <xdr:row>62</xdr:row>
      <xdr:rowOff>150876</xdr:rowOff>
    </xdr:to>
    <xdr:cxnSp macro="">
      <xdr:nvCxnSpPr>
        <xdr:cNvPr id="532" name="直線コネクタ 531">
          <a:extLst>
            <a:ext uri="{FF2B5EF4-FFF2-40B4-BE49-F238E27FC236}">
              <a16:creationId xmlns:a16="http://schemas.microsoft.com/office/drawing/2014/main" id="{B7876709-524C-4AB8-AA07-666B15038E2F}"/>
            </a:ext>
          </a:extLst>
        </xdr:cNvPr>
        <xdr:cNvCxnSpPr/>
      </xdr:nvCxnSpPr>
      <xdr:spPr>
        <a:xfrm>
          <a:off x="14611350" y="1019022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56405</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B3C9FA12-C8E4-4703-8918-4D02C80E3443}"/>
            </a:ext>
          </a:extLst>
        </xdr:cNvPr>
        <xdr:cNvSpPr txBox="1"/>
      </xdr:nvSpPr>
      <xdr:spPr>
        <a:xfrm>
          <a:off x="14735175" y="8962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109728</xdr:rowOff>
    </xdr:from>
    <xdr:to>
      <xdr:col>86</xdr:col>
      <xdr:colOff>25400</xdr:colOff>
      <xdr:row>56</xdr:row>
      <xdr:rowOff>109728</xdr:rowOff>
    </xdr:to>
    <xdr:cxnSp macro="">
      <xdr:nvCxnSpPr>
        <xdr:cNvPr id="534" name="直線コネクタ 533">
          <a:extLst>
            <a:ext uri="{FF2B5EF4-FFF2-40B4-BE49-F238E27FC236}">
              <a16:creationId xmlns:a16="http://schemas.microsoft.com/office/drawing/2014/main" id="{6D959224-C843-4D83-A4A5-DF88339E3587}"/>
            </a:ext>
          </a:extLst>
        </xdr:cNvPr>
        <xdr:cNvCxnSpPr/>
      </xdr:nvCxnSpPr>
      <xdr:spPr>
        <a:xfrm>
          <a:off x="14611350" y="917435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8653</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DACB5EC3-51CB-489B-BDDD-B1F4BCC29E98}"/>
            </a:ext>
          </a:extLst>
        </xdr:cNvPr>
        <xdr:cNvSpPr txBox="1"/>
      </xdr:nvSpPr>
      <xdr:spPr>
        <a:xfrm>
          <a:off x="14735175" y="9565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157226</xdr:rowOff>
    </xdr:from>
    <xdr:to>
      <xdr:col>85</xdr:col>
      <xdr:colOff>177800</xdr:colOff>
      <xdr:row>60</xdr:row>
      <xdr:rowOff>87376</xdr:rowOff>
    </xdr:to>
    <xdr:sp macro="" textlink="">
      <xdr:nvSpPr>
        <xdr:cNvPr id="536" name="フローチャート: 判断 535">
          <a:extLst>
            <a:ext uri="{FF2B5EF4-FFF2-40B4-BE49-F238E27FC236}">
              <a16:creationId xmlns:a16="http://schemas.microsoft.com/office/drawing/2014/main" id="{7262CFB5-0414-4812-9E4F-2F0898FABC32}"/>
            </a:ext>
          </a:extLst>
        </xdr:cNvPr>
        <xdr:cNvSpPr/>
      </xdr:nvSpPr>
      <xdr:spPr>
        <a:xfrm>
          <a:off x="14649450" y="971397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37" name="フローチャート: 判断 536">
          <a:extLst>
            <a:ext uri="{FF2B5EF4-FFF2-40B4-BE49-F238E27FC236}">
              <a16:creationId xmlns:a16="http://schemas.microsoft.com/office/drawing/2014/main" id="{582C3FCD-D0CA-4827-A927-43FB1827F8DE}"/>
            </a:ext>
          </a:extLst>
        </xdr:cNvPr>
        <xdr:cNvSpPr/>
      </xdr:nvSpPr>
      <xdr:spPr>
        <a:xfrm>
          <a:off x="13887450" y="970622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138938</xdr:rowOff>
    </xdr:from>
    <xdr:to>
      <xdr:col>76</xdr:col>
      <xdr:colOff>165100</xdr:colOff>
      <xdr:row>60</xdr:row>
      <xdr:rowOff>69088</xdr:rowOff>
    </xdr:to>
    <xdr:sp macro="" textlink="">
      <xdr:nvSpPr>
        <xdr:cNvPr id="538" name="フローチャート: 判断 537">
          <a:extLst>
            <a:ext uri="{FF2B5EF4-FFF2-40B4-BE49-F238E27FC236}">
              <a16:creationId xmlns:a16="http://schemas.microsoft.com/office/drawing/2014/main" id="{719826E9-C9A0-4A83-8F95-3F90FAE22996}"/>
            </a:ext>
          </a:extLst>
        </xdr:cNvPr>
        <xdr:cNvSpPr/>
      </xdr:nvSpPr>
      <xdr:spPr>
        <a:xfrm>
          <a:off x="13096875" y="969568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116078</xdr:rowOff>
    </xdr:from>
    <xdr:to>
      <xdr:col>72</xdr:col>
      <xdr:colOff>38100</xdr:colOff>
      <xdr:row>60</xdr:row>
      <xdr:rowOff>46228</xdr:rowOff>
    </xdr:to>
    <xdr:sp macro="" textlink="">
      <xdr:nvSpPr>
        <xdr:cNvPr id="539" name="フローチャート: 判断 538">
          <a:extLst>
            <a:ext uri="{FF2B5EF4-FFF2-40B4-BE49-F238E27FC236}">
              <a16:creationId xmlns:a16="http://schemas.microsoft.com/office/drawing/2014/main" id="{B3E5EC65-CEF7-46D1-AB37-4F9EBCBB5181}"/>
            </a:ext>
          </a:extLst>
        </xdr:cNvPr>
        <xdr:cNvSpPr/>
      </xdr:nvSpPr>
      <xdr:spPr>
        <a:xfrm>
          <a:off x="12296775" y="966965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20066</xdr:rowOff>
    </xdr:from>
    <xdr:to>
      <xdr:col>67</xdr:col>
      <xdr:colOff>101600</xdr:colOff>
      <xdr:row>59</xdr:row>
      <xdr:rowOff>121666</xdr:rowOff>
    </xdr:to>
    <xdr:sp macro="" textlink="">
      <xdr:nvSpPr>
        <xdr:cNvPr id="540" name="フローチャート: 判断 539">
          <a:extLst>
            <a:ext uri="{FF2B5EF4-FFF2-40B4-BE49-F238E27FC236}">
              <a16:creationId xmlns:a16="http://schemas.microsoft.com/office/drawing/2014/main" id="{8D7E0B95-DB92-4ABF-9CFC-5781142FADA0}"/>
            </a:ext>
          </a:extLst>
        </xdr:cNvPr>
        <xdr:cNvSpPr/>
      </xdr:nvSpPr>
      <xdr:spPr>
        <a:xfrm>
          <a:off x="11487150" y="957364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EADA74CD-F949-43EE-BE16-D76591232566}"/>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BBA21BB7-548B-4F3E-8706-A4A9A6FD3AA5}"/>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D6A38DB9-C24F-46BD-9F98-8A2B5D9817DA}"/>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99BAD011-7824-46E2-BA4F-852219FDA5CC}"/>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D67B9EC4-D1BF-4859-9A4E-74A34DADDBB5}"/>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100076</xdr:rowOff>
    </xdr:from>
    <xdr:to>
      <xdr:col>85</xdr:col>
      <xdr:colOff>177800</xdr:colOff>
      <xdr:row>63</xdr:row>
      <xdr:rowOff>30226</xdr:rowOff>
    </xdr:to>
    <xdr:sp macro="" textlink="">
      <xdr:nvSpPr>
        <xdr:cNvPr id="546" name="楕円 545">
          <a:extLst>
            <a:ext uri="{FF2B5EF4-FFF2-40B4-BE49-F238E27FC236}">
              <a16:creationId xmlns:a16="http://schemas.microsoft.com/office/drawing/2014/main" id="{5B2679AF-3992-46E5-9BF0-14D6DB056FE9}"/>
            </a:ext>
          </a:extLst>
        </xdr:cNvPr>
        <xdr:cNvSpPr/>
      </xdr:nvSpPr>
      <xdr:spPr>
        <a:xfrm>
          <a:off x="14649450" y="1014260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15003</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D507041E-7FC5-47D2-A244-4B3E8AB37CF1}"/>
            </a:ext>
          </a:extLst>
        </xdr:cNvPr>
        <xdr:cNvSpPr txBox="1"/>
      </xdr:nvSpPr>
      <xdr:spPr>
        <a:xfrm>
          <a:off x="14735175" y="1005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90932</xdr:rowOff>
    </xdr:from>
    <xdr:to>
      <xdr:col>81</xdr:col>
      <xdr:colOff>101600</xdr:colOff>
      <xdr:row>63</xdr:row>
      <xdr:rowOff>21082</xdr:rowOff>
    </xdr:to>
    <xdr:sp macro="" textlink="">
      <xdr:nvSpPr>
        <xdr:cNvPr id="548" name="楕円 547">
          <a:extLst>
            <a:ext uri="{FF2B5EF4-FFF2-40B4-BE49-F238E27FC236}">
              <a16:creationId xmlns:a16="http://schemas.microsoft.com/office/drawing/2014/main" id="{D62EE480-B549-44FE-B237-75A32AA4A506}"/>
            </a:ext>
          </a:extLst>
        </xdr:cNvPr>
        <xdr:cNvSpPr/>
      </xdr:nvSpPr>
      <xdr:spPr>
        <a:xfrm>
          <a:off x="13887450" y="1012710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141732</xdr:rowOff>
    </xdr:from>
    <xdr:to>
      <xdr:col>85</xdr:col>
      <xdr:colOff>127000</xdr:colOff>
      <xdr:row>62</xdr:row>
      <xdr:rowOff>150876</xdr:rowOff>
    </xdr:to>
    <xdr:cxnSp macro="">
      <xdr:nvCxnSpPr>
        <xdr:cNvPr id="549" name="直線コネクタ 548">
          <a:extLst>
            <a:ext uri="{FF2B5EF4-FFF2-40B4-BE49-F238E27FC236}">
              <a16:creationId xmlns:a16="http://schemas.microsoft.com/office/drawing/2014/main" id="{3921C89D-20D5-42F1-BED2-AA35004C4040}"/>
            </a:ext>
          </a:extLst>
        </xdr:cNvPr>
        <xdr:cNvCxnSpPr/>
      </xdr:nvCxnSpPr>
      <xdr:spPr>
        <a:xfrm>
          <a:off x="13935075" y="10184257"/>
          <a:ext cx="762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31496</xdr:rowOff>
    </xdr:from>
    <xdr:to>
      <xdr:col>76</xdr:col>
      <xdr:colOff>165100</xdr:colOff>
      <xdr:row>62</xdr:row>
      <xdr:rowOff>133096</xdr:rowOff>
    </xdr:to>
    <xdr:sp macro="" textlink="">
      <xdr:nvSpPr>
        <xdr:cNvPr id="550" name="楕円 549">
          <a:extLst>
            <a:ext uri="{FF2B5EF4-FFF2-40B4-BE49-F238E27FC236}">
              <a16:creationId xmlns:a16="http://schemas.microsoft.com/office/drawing/2014/main" id="{E5FD2530-CB5C-41B5-B4BE-9EE824654CB8}"/>
            </a:ext>
          </a:extLst>
        </xdr:cNvPr>
        <xdr:cNvSpPr/>
      </xdr:nvSpPr>
      <xdr:spPr>
        <a:xfrm>
          <a:off x="13096875" y="1006767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82296</xdr:rowOff>
    </xdr:from>
    <xdr:to>
      <xdr:col>81</xdr:col>
      <xdr:colOff>50800</xdr:colOff>
      <xdr:row>62</xdr:row>
      <xdr:rowOff>141732</xdr:rowOff>
    </xdr:to>
    <xdr:cxnSp macro="">
      <xdr:nvCxnSpPr>
        <xdr:cNvPr id="551" name="直線コネクタ 550">
          <a:extLst>
            <a:ext uri="{FF2B5EF4-FFF2-40B4-BE49-F238E27FC236}">
              <a16:creationId xmlns:a16="http://schemas.microsoft.com/office/drawing/2014/main" id="{F0DA972B-7761-4178-9275-F74AB26E8D19}"/>
            </a:ext>
          </a:extLst>
        </xdr:cNvPr>
        <xdr:cNvCxnSpPr/>
      </xdr:nvCxnSpPr>
      <xdr:spPr>
        <a:xfrm>
          <a:off x="13144500" y="10124821"/>
          <a:ext cx="790575"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17780</xdr:rowOff>
    </xdr:from>
    <xdr:to>
      <xdr:col>72</xdr:col>
      <xdr:colOff>38100</xdr:colOff>
      <xdr:row>62</xdr:row>
      <xdr:rowOff>119380</xdr:rowOff>
    </xdr:to>
    <xdr:sp macro="" textlink="">
      <xdr:nvSpPr>
        <xdr:cNvPr id="552" name="楕円 551">
          <a:extLst>
            <a:ext uri="{FF2B5EF4-FFF2-40B4-BE49-F238E27FC236}">
              <a16:creationId xmlns:a16="http://schemas.microsoft.com/office/drawing/2014/main" id="{6C0DE44C-6577-43BF-870C-7ED5EB2738BF}"/>
            </a:ext>
          </a:extLst>
        </xdr:cNvPr>
        <xdr:cNvSpPr/>
      </xdr:nvSpPr>
      <xdr:spPr>
        <a:xfrm>
          <a:off x="12296775" y="1005713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68580</xdr:rowOff>
    </xdr:from>
    <xdr:to>
      <xdr:col>76</xdr:col>
      <xdr:colOff>114300</xdr:colOff>
      <xdr:row>62</xdr:row>
      <xdr:rowOff>82296</xdr:rowOff>
    </xdr:to>
    <xdr:cxnSp macro="">
      <xdr:nvCxnSpPr>
        <xdr:cNvPr id="553" name="直線コネクタ 552">
          <a:extLst>
            <a:ext uri="{FF2B5EF4-FFF2-40B4-BE49-F238E27FC236}">
              <a16:creationId xmlns:a16="http://schemas.microsoft.com/office/drawing/2014/main" id="{01F0941F-A22C-4443-93D4-0E8A10C78E09}"/>
            </a:ext>
          </a:extLst>
        </xdr:cNvPr>
        <xdr:cNvCxnSpPr/>
      </xdr:nvCxnSpPr>
      <xdr:spPr>
        <a:xfrm>
          <a:off x="12344400" y="10104755"/>
          <a:ext cx="800100"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129794</xdr:rowOff>
    </xdr:from>
    <xdr:to>
      <xdr:col>67</xdr:col>
      <xdr:colOff>101600</xdr:colOff>
      <xdr:row>62</xdr:row>
      <xdr:rowOff>59944</xdr:rowOff>
    </xdr:to>
    <xdr:sp macro="" textlink="">
      <xdr:nvSpPr>
        <xdr:cNvPr id="554" name="楕円 553">
          <a:extLst>
            <a:ext uri="{FF2B5EF4-FFF2-40B4-BE49-F238E27FC236}">
              <a16:creationId xmlns:a16="http://schemas.microsoft.com/office/drawing/2014/main" id="{E9EA5187-F957-45BC-87BD-603836BF27AF}"/>
            </a:ext>
          </a:extLst>
        </xdr:cNvPr>
        <xdr:cNvSpPr/>
      </xdr:nvSpPr>
      <xdr:spPr>
        <a:xfrm>
          <a:off x="11487150" y="1000404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9144</xdr:rowOff>
    </xdr:from>
    <xdr:to>
      <xdr:col>71</xdr:col>
      <xdr:colOff>177800</xdr:colOff>
      <xdr:row>62</xdr:row>
      <xdr:rowOff>68580</xdr:rowOff>
    </xdr:to>
    <xdr:cxnSp macro="">
      <xdr:nvCxnSpPr>
        <xdr:cNvPr id="555" name="直線コネクタ 554">
          <a:extLst>
            <a:ext uri="{FF2B5EF4-FFF2-40B4-BE49-F238E27FC236}">
              <a16:creationId xmlns:a16="http://schemas.microsoft.com/office/drawing/2014/main" id="{2C7DA61F-AF28-4B58-BBEE-64F666D7854A}"/>
            </a:ext>
          </a:extLst>
        </xdr:cNvPr>
        <xdr:cNvCxnSpPr/>
      </xdr:nvCxnSpPr>
      <xdr:spPr>
        <a:xfrm>
          <a:off x="11534775" y="10051669"/>
          <a:ext cx="809625"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99331</xdr:rowOff>
    </xdr:from>
    <xdr:ext cx="405111" cy="259045"/>
    <xdr:sp macro="" textlink="">
      <xdr:nvSpPr>
        <xdr:cNvPr id="556" name="n_1aveValue【学校施設】&#10;有形固定資産減価償却率">
          <a:extLst>
            <a:ext uri="{FF2B5EF4-FFF2-40B4-BE49-F238E27FC236}">
              <a16:creationId xmlns:a16="http://schemas.microsoft.com/office/drawing/2014/main" id="{DF0BB091-E6D5-4ACA-82C6-A03338171AFC}"/>
            </a:ext>
          </a:extLst>
        </xdr:cNvPr>
        <xdr:cNvSpPr txBox="1"/>
      </xdr:nvSpPr>
      <xdr:spPr>
        <a:xfrm>
          <a:off x="13745219" y="9494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85615</xdr:rowOff>
    </xdr:from>
    <xdr:ext cx="405111" cy="259045"/>
    <xdr:sp macro="" textlink="">
      <xdr:nvSpPr>
        <xdr:cNvPr id="557" name="n_2aveValue【学校施設】&#10;有形固定資産減価償却率">
          <a:extLst>
            <a:ext uri="{FF2B5EF4-FFF2-40B4-BE49-F238E27FC236}">
              <a16:creationId xmlns:a16="http://schemas.microsoft.com/office/drawing/2014/main" id="{C75C9092-8956-468A-8BC0-32DD449B2A18}"/>
            </a:ext>
          </a:extLst>
        </xdr:cNvPr>
        <xdr:cNvSpPr txBox="1"/>
      </xdr:nvSpPr>
      <xdr:spPr>
        <a:xfrm>
          <a:off x="12964169" y="9480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62755</xdr:rowOff>
    </xdr:from>
    <xdr:ext cx="405111" cy="259045"/>
    <xdr:sp macro="" textlink="">
      <xdr:nvSpPr>
        <xdr:cNvPr id="558" name="n_3aveValue【学校施設】&#10;有形固定資産減価償却率">
          <a:extLst>
            <a:ext uri="{FF2B5EF4-FFF2-40B4-BE49-F238E27FC236}">
              <a16:creationId xmlns:a16="http://schemas.microsoft.com/office/drawing/2014/main" id="{945AB6D5-7AD4-40A0-B1BC-AE55AE53C993}"/>
            </a:ext>
          </a:extLst>
        </xdr:cNvPr>
        <xdr:cNvSpPr txBox="1"/>
      </xdr:nvSpPr>
      <xdr:spPr>
        <a:xfrm>
          <a:off x="12164069" y="9457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138193</xdr:rowOff>
    </xdr:from>
    <xdr:ext cx="405111" cy="259045"/>
    <xdr:sp macro="" textlink="">
      <xdr:nvSpPr>
        <xdr:cNvPr id="559" name="n_4aveValue【学校施設】&#10;有形固定資産減価償却率">
          <a:extLst>
            <a:ext uri="{FF2B5EF4-FFF2-40B4-BE49-F238E27FC236}">
              <a16:creationId xmlns:a16="http://schemas.microsoft.com/office/drawing/2014/main" id="{801A6482-865C-4EE6-B208-D55BECBFC492}"/>
            </a:ext>
          </a:extLst>
        </xdr:cNvPr>
        <xdr:cNvSpPr txBox="1"/>
      </xdr:nvSpPr>
      <xdr:spPr>
        <a:xfrm>
          <a:off x="11354444" y="9371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12209</xdr:rowOff>
    </xdr:from>
    <xdr:ext cx="405111" cy="259045"/>
    <xdr:sp macro="" textlink="">
      <xdr:nvSpPr>
        <xdr:cNvPr id="560" name="n_1mainValue【学校施設】&#10;有形固定資産減価償却率">
          <a:extLst>
            <a:ext uri="{FF2B5EF4-FFF2-40B4-BE49-F238E27FC236}">
              <a16:creationId xmlns:a16="http://schemas.microsoft.com/office/drawing/2014/main" id="{67B7237E-25D0-493E-98B1-5266A5BBDF1A}"/>
            </a:ext>
          </a:extLst>
        </xdr:cNvPr>
        <xdr:cNvSpPr txBox="1"/>
      </xdr:nvSpPr>
      <xdr:spPr>
        <a:xfrm>
          <a:off x="13745219" y="1021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124223</xdr:rowOff>
    </xdr:from>
    <xdr:ext cx="405111" cy="259045"/>
    <xdr:sp macro="" textlink="">
      <xdr:nvSpPr>
        <xdr:cNvPr id="561" name="n_2mainValue【学校施設】&#10;有形固定資産減価償却率">
          <a:extLst>
            <a:ext uri="{FF2B5EF4-FFF2-40B4-BE49-F238E27FC236}">
              <a16:creationId xmlns:a16="http://schemas.microsoft.com/office/drawing/2014/main" id="{4B2E43C9-16C9-4DED-A310-55AC3FBFE194}"/>
            </a:ext>
          </a:extLst>
        </xdr:cNvPr>
        <xdr:cNvSpPr txBox="1"/>
      </xdr:nvSpPr>
      <xdr:spPr>
        <a:xfrm>
          <a:off x="12964169" y="10160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110507</xdr:rowOff>
    </xdr:from>
    <xdr:ext cx="405111" cy="259045"/>
    <xdr:sp macro="" textlink="">
      <xdr:nvSpPr>
        <xdr:cNvPr id="562" name="n_3mainValue【学校施設】&#10;有形固定資産減価償却率">
          <a:extLst>
            <a:ext uri="{FF2B5EF4-FFF2-40B4-BE49-F238E27FC236}">
              <a16:creationId xmlns:a16="http://schemas.microsoft.com/office/drawing/2014/main" id="{DC4A2037-8FBD-47CB-8076-93C245F68515}"/>
            </a:ext>
          </a:extLst>
        </xdr:cNvPr>
        <xdr:cNvSpPr txBox="1"/>
      </xdr:nvSpPr>
      <xdr:spPr>
        <a:xfrm>
          <a:off x="12164069"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51071</xdr:rowOff>
    </xdr:from>
    <xdr:ext cx="405111" cy="259045"/>
    <xdr:sp macro="" textlink="">
      <xdr:nvSpPr>
        <xdr:cNvPr id="563" name="n_4mainValue【学校施設】&#10;有形固定資産減価償却率">
          <a:extLst>
            <a:ext uri="{FF2B5EF4-FFF2-40B4-BE49-F238E27FC236}">
              <a16:creationId xmlns:a16="http://schemas.microsoft.com/office/drawing/2014/main" id="{E25B5523-ABDF-43F0-A9F1-04FED5158A3B}"/>
            </a:ext>
          </a:extLst>
        </xdr:cNvPr>
        <xdr:cNvSpPr txBox="1"/>
      </xdr:nvSpPr>
      <xdr:spPr>
        <a:xfrm>
          <a:off x="11354444" y="1008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18737B21-0BBF-447D-9F67-3433F7647793}"/>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35C6AD4E-4F01-42D2-BC15-1FA54495E8FE}"/>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29DDEDF2-656E-4032-8BB7-0419C4617F89}"/>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763DF004-706F-4E15-8CDB-1EBFAC9CD290}"/>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A973A23E-2B51-439B-B5AF-0F79879C67B6}"/>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EC924571-DD23-44B3-AEFE-FBC0AA80DA46}"/>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880AF62B-2609-4F20-AD70-6A3C9EE63B31}"/>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DC78428B-C5D3-4D6B-B35B-5D3DDFD1FC89}"/>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CF609327-E9C1-4090-853C-969FA88CBDBD}"/>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F385375A-E929-4DE9-B916-1F59BBCFA103}"/>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982BAA3F-80ED-4A9D-ADB9-A8010B08229F}"/>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5" name="直線コネクタ 574">
          <a:extLst>
            <a:ext uri="{FF2B5EF4-FFF2-40B4-BE49-F238E27FC236}">
              <a16:creationId xmlns:a16="http://schemas.microsoft.com/office/drawing/2014/main" id="{C69A60A5-A150-461D-80C7-CEC176AC7D7A}"/>
            </a:ext>
          </a:extLst>
        </xdr:cNvPr>
        <xdr:cNvCxnSpPr/>
      </xdr:nvCxnSpPr>
      <xdr:spPr>
        <a:xfrm>
          <a:off x="16459200" y="104938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6" name="テキスト ボックス 575">
          <a:extLst>
            <a:ext uri="{FF2B5EF4-FFF2-40B4-BE49-F238E27FC236}">
              <a16:creationId xmlns:a16="http://schemas.microsoft.com/office/drawing/2014/main" id="{4EC79D29-0DAF-44A9-BAE5-4755313DE502}"/>
            </a:ext>
          </a:extLst>
        </xdr:cNvPr>
        <xdr:cNvSpPr txBox="1"/>
      </xdr:nvSpPr>
      <xdr:spPr>
        <a:xfrm>
          <a:off x="16052346"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7" name="直線コネクタ 576">
          <a:extLst>
            <a:ext uri="{FF2B5EF4-FFF2-40B4-BE49-F238E27FC236}">
              <a16:creationId xmlns:a16="http://schemas.microsoft.com/office/drawing/2014/main" id="{64050B03-024A-4828-BFA6-14122D8064F4}"/>
            </a:ext>
          </a:extLst>
        </xdr:cNvPr>
        <xdr:cNvCxnSpPr/>
      </xdr:nvCxnSpPr>
      <xdr:spPr>
        <a:xfrm>
          <a:off x="16459200" y="101831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8" name="テキスト ボックス 577">
          <a:extLst>
            <a:ext uri="{FF2B5EF4-FFF2-40B4-BE49-F238E27FC236}">
              <a16:creationId xmlns:a16="http://schemas.microsoft.com/office/drawing/2014/main" id="{09BD241F-F86B-48F2-9014-C089C87759ED}"/>
            </a:ext>
          </a:extLst>
        </xdr:cNvPr>
        <xdr:cNvSpPr txBox="1"/>
      </xdr:nvSpPr>
      <xdr:spPr>
        <a:xfrm>
          <a:off x="16052346"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9" name="直線コネクタ 578">
          <a:extLst>
            <a:ext uri="{FF2B5EF4-FFF2-40B4-BE49-F238E27FC236}">
              <a16:creationId xmlns:a16="http://schemas.microsoft.com/office/drawing/2014/main" id="{EC9EF127-7233-4EA7-842F-EBB2F3B52DB0}"/>
            </a:ext>
          </a:extLst>
        </xdr:cNvPr>
        <xdr:cNvCxnSpPr/>
      </xdr:nvCxnSpPr>
      <xdr:spPr>
        <a:xfrm>
          <a:off x="16459200" y="987561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0" name="テキスト ボックス 579">
          <a:extLst>
            <a:ext uri="{FF2B5EF4-FFF2-40B4-BE49-F238E27FC236}">
              <a16:creationId xmlns:a16="http://schemas.microsoft.com/office/drawing/2014/main" id="{E5EF4031-232E-41C7-B07E-B14B0462CD18}"/>
            </a:ext>
          </a:extLst>
        </xdr:cNvPr>
        <xdr:cNvSpPr txBox="1"/>
      </xdr:nvSpPr>
      <xdr:spPr>
        <a:xfrm>
          <a:off x="16052346"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1" name="直線コネクタ 580">
          <a:extLst>
            <a:ext uri="{FF2B5EF4-FFF2-40B4-BE49-F238E27FC236}">
              <a16:creationId xmlns:a16="http://schemas.microsoft.com/office/drawing/2014/main" id="{2071D6E4-3C3B-4E49-BD4A-13120620E9C0}"/>
            </a:ext>
          </a:extLst>
        </xdr:cNvPr>
        <xdr:cNvCxnSpPr/>
      </xdr:nvCxnSpPr>
      <xdr:spPr>
        <a:xfrm>
          <a:off x="16459200" y="95649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2" name="テキスト ボックス 581">
          <a:extLst>
            <a:ext uri="{FF2B5EF4-FFF2-40B4-BE49-F238E27FC236}">
              <a16:creationId xmlns:a16="http://schemas.microsoft.com/office/drawing/2014/main" id="{614F8966-A511-4A7F-B4D1-938158A375CC}"/>
            </a:ext>
          </a:extLst>
        </xdr:cNvPr>
        <xdr:cNvSpPr txBox="1"/>
      </xdr:nvSpPr>
      <xdr:spPr>
        <a:xfrm>
          <a:off x="16052346"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3" name="直線コネクタ 582">
          <a:extLst>
            <a:ext uri="{FF2B5EF4-FFF2-40B4-BE49-F238E27FC236}">
              <a16:creationId xmlns:a16="http://schemas.microsoft.com/office/drawing/2014/main" id="{04CA0B68-1E1F-462E-813E-A91C08171C44}"/>
            </a:ext>
          </a:extLst>
        </xdr:cNvPr>
        <xdr:cNvCxnSpPr/>
      </xdr:nvCxnSpPr>
      <xdr:spPr>
        <a:xfrm>
          <a:off x="16459200" y="92573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4" name="テキスト ボックス 583">
          <a:extLst>
            <a:ext uri="{FF2B5EF4-FFF2-40B4-BE49-F238E27FC236}">
              <a16:creationId xmlns:a16="http://schemas.microsoft.com/office/drawing/2014/main" id="{82F089EE-6D35-4723-995E-F467EDD22027}"/>
            </a:ext>
          </a:extLst>
        </xdr:cNvPr>
        <xdr:cNvSpPr txBox="1"/>
      </xdr:nvSpPr>
      <xdr:spPr>
        <a:xfrm>
          <a:off x="16052346"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5" name="直線コネクタ 584">
          <a:extLst>
            <a:ext uri="{FF2B5EF4-FFF2-40B4-BE49-F238E27FC236}">
              <a16:creationId xmlns:a16="http://schemas.microsoft.com/office/drawing/2014/main" id="{8B2A82E1-3F58-4813-8618-2A2F0DB9A5AE}"/>
            </a:ext>
          </a:extLst>
        </xdr:cNvPr>
        <xdr:cNvCxnSpPr/>
      </xdr:nvCxnSpPr>
      <xdr:spPr>
        <a:xfrm>
          <a:off x="16459200" y="894669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6" name="テキスト ボックス 585">
          <a:extLst>
            <a:ext uri="{FF2B5EF4-FFF2-40B4-BE49-F238E27FC236}">
              <a16:creationId xmlns:a16="http://schemas.microsoft.com/office/drawing/2014/main" id="{402E8FD5-F489-4B8F-9755-A797E1570CFD}"/>
            </a:ext>
          </a:extLst>
        </xdr:cNvPr>
        <xdr:cNvSpPr txBox="1"/>
      </xdr:nvSpPr>
      <xdr:spPr>
        <a:xfrm>
          <a:off x="16052346"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FA1F98EE-95B6-49E5-9F07-3E4506D95D63}"/>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F72B8F65-C9B3-42AF-A68E-A9BE289F3B5D}"/>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79E5C2BE-C080-4DD8-92FB-508195D478AB}"/>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8709</xdr:rowOff>
    </xdr:from>
    <xdr:to>
      <xdr:col>116</xdr:col>
      <xdr:colOff>62864</xdr:colOff>
      <xdr:row>64</xdr:row>
      <xdr:rowOff>71846</xdr:rowOff>
    </xdr:to>
    <xdr:cxnSp macro="">
      <xdr:nvCxnSpPr>
        <xdr:cNvPr id="590" name="直線コネクタ 589">
          <a:extLst>
            <a:ext uri="{FF2B5EF4-FFF2-40B4-BE49-F238E27FC236}">
              <a16:creationId xmlns:a16="http://schemas.microsoft.com/office/drawing/2014/main" id="{77ECE4DF-FAD3-40B2-9464-5F132A7A9689}"/>
            </a:ext>
          </a:extLst>
        </xdr:cNvPr>
        <xdr:cNvCxnSpPr/>
      </xdr:nvCxnSpPr>
      <xdr:spPr>
        <a:xfrm flipV="1">
          <a:off x="19954239" y="9079684"/>
          <a:ext cx="0" cy="1352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75673</xdr:rowOff>
    </xdr:from>
    <xdr:ext cx="469744" cy="259045"/>
    <xdr:sp macro="" textlink="">
      <xdr:nvSpPr>
        <xdr:cNvPr id="591" name="【学校施設】&#10;一人当たり面積最小値テキスト">
          <a:extLst>
            <a:ext uri="{FF2B5EF4-FFF2-40B4-BE49-F238E27FC236}">
              <a16:creationId xmlns:a16="http://schemas.microsoft.com/office/drawing/2014/main" id="{4FA9C57B-0442-467E-B4E2-FB8D5CDF9563}"/>
            </a:ext>
          </a:extLst>
        </xdr:cNvPr>
        <xdr:cNvSpPr txBox="1"/>
      </xdr:nvSpPr>
      <xdr:spPr>
        <a:xfrm>
          <a:off x="19992975" y="1043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71846</xdr:rowOff>
    </xdr:from>
    <xdr:to>
      <xdr:col>116</xdr:col>
      <xdr:colOff>152400</xdr:colOff>
      <xdr:row>64</xdr:row>
      <xdr:rowOff>71846</xdr:rowOff>
    </xdr:to>
    <xdr:cxnSp macro="">
      <xdr:nvCxnSpPr>
        <xdr:cNvPr id="592" name="直線コネクタ 591">
          <a:extLst>
            <a:ext uri="{FF2B5EF4-FFF2-40B4-BE49-F238E27FC236}">
              <a16:creationId xmlns:a16="http://schemas.microsoft.com/office/drawing/2014/main" id="{029EB8C2-634D-4B19-8279-3A994B1664DB}"/>
            </a:ext>
          </a:extLst>
        </xdr:cNvPr>
        <xdr:cNvCxnSpPr/>
      </xdr:nvCxnSpPr>
      <xdr:spPr>
        <a:xfrm>
          <a:off x="19878675" y="1043187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126836</xdr:rowOff>
    </xdr:from>
    <xdr:ext cx="469744" cy="259045"/>
    <xdr:sp macro="" textlink="">
      <xdr:nvSpPr>
        <xdr:cNvPr id="593" name="【学校施設】&#10;一人当たり面積最大値テキスト">
          <a:extLst>
            <a:ext uri="{FF2B5EF4-FFF2-40B4-BE49-F238E27FC236}">
              <a16:creationId xmlns:a16="http://schemas.microsoft.com/office/drawing/2014/main" id="{49FE93C2-1950-49EC-90E7-5E5B3332C25A}"/>
            </a:ext>
          </a:extLst>
        </xdr:cNvPr>
        <xdr:cNvSpPr txBox="1"/>
      </xdr:nvSpPr>
      <xdr:spPr>
        <a:xfrm>
          <a:off x="19992975" y="886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8709</xdr:rowOff>
    </xdr:from>
    <xdr:to>
      <xdr:col>116</xdr:col>
      <xdr:colOff>152400</xdr:colOff>
      <xdr:row>56</xdr:row>
      <xdr:rowOff>8709</xdr:rowOff>
    </xdr:to>
    <xdr:cxnSp macro="">
      <xdr:nvCxnSpPr>
        <xdr:cNvPr id="594" name="直線コネクタ 593">
          <a:extLst>
            <a:ext uri="{FF2B5EF4-FFF2-40B4-BE49-F238E27FC236}">
              <a16:creationId xmlns:a16="http://schemas.microsoft.com/office/drawing/2014/main" id="{8175655A-6773-47FC-A616-81F4444CC02E}"/>
            </a:ext>
          </a:extLst>
        </xdr:cNvPr>
        <xdr:cNvCxnSpPr/>
      </xdr:nvCxnSpPr>
      <xdr:spPr>
        <a:xfrm>
          <a:off x="19878675" y="907968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71318</xdr:rowOff>
    </xdr:from>
    <xdr:ext cx="469744" cy="259045"/>
    <xdr:sp macro="" textlink="">
      <xdr:nvSpPr>
        <xdr:cNvPr id="595" name="【学校施設】&#10;一人当たり面積平均値テキスト">
          <a:extLst>
            <a:ext uri="{FF2B5EF4-FFF2-40B4-BE49-F238E27FC236}">
              <a16:creationId xmlns:a16="http://schemas.microsoft.com/office/drawing/2014/main" id="{4D58D722-0181-40DB-9415-1D117D9E789B}"/>
            </a:ext>
          </a:extLst>
        </xdr:cNvPr>
        <xdr:cNvSpPr txBox="1"/>
      </xdr:nvSpPr>
      <xdr:spPr>
        <a:xfrm>
          <a:off x="19992975" y="10107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92891</xdr:rowOff>
    </xdr:from>
    <xdr:to>
      <xdr:col>116</xdr:col>
      <xdr:colOff>114300</xdr:colOff>
      <xdr:row>63</xdr:row>
      <xdr:rowOff>23041</xdr:rowOff>
    </xdr:to>
    <xdr:sp macro="" textlink="">
      <xdr:nvSpPr>
        <xdr:cNvPr id="596" name="フローチャート: 判断 595">
          <a:extLst>
            <a:ext uri="{FF2B5EF4-FFF2-40B4-BE49-F238E27FC236}">
              <a16:creationId xmlns:a16="http://schemas.microsoft.com/office/drawing/2014/main" id="{E2C7A08E-784D-40BB-8E0F-AA399B5CE70A}"/>
            </a:ext>
          </a:extLst>
        </xdr:cNvPr>
        <xdr:cNvSpPr/>
      </xdr:nvSpPr>
      <xdr:spPr>
        <a:xfrm>
          <a:off x="19897725" y="1013224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109220</xdr:rowOff>
    </xdr:from>
    <xdr:to>
      <xdr:col>112</xdr:col>
      <xdr:colOff>38100</xdr:colOff>
      <xdr:row>63</xdr:row>
      <xdr:rowOff>39370</xdr:rowOff>
    </xdr:to>
    <xdr:sp macro="" textlink="">
      <xdr:nvSpPr>
        <xdr:cNvPr id="597" name="フローチャート: 判断 596">
          <a:extLst>
            <a:ext uri="{FF2B5EF4-FFF2-40B4-BE49-F238E27FC236}">
              <a16:creationId xmlns:a16="http://schemas.microsoft.com/office/drawing/2014/main" id="{127BEA6B-9332-4170-BB19-C6E1DCB57A95}"/>
            </a:ext>
          </a:extLst>
        </xdr:cNvPr>
        <xdr:cNvSpPr/>
      </xdr:nvSpPr>
      <xdr:spPr>
        <a:xfrm>
          <a:off x="19154775" y="101453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109220</xdr:rowOff>
    </xdr:from>
    <xdr:to>
      <xdr:col>107</xdr:col>
      <xdr:colOff>101600</xdr:colOff>
      <xdr:row>63</xdr:row>
      <xdr:rowOff>39370</xdr:rowOff>
    </xdr:to>
    <xdr:sp macro="" textlink="">
      <xdr:nvSpPr>
        <xdr:cNvPr id="598" name="フローチャート: 判断 597">
          <a:extLst>
            <a:ext uri="{FF2B5EF4-FFF2-40B4-BE49-F238E27FC236}">
              <a16:creationId xmlns:a16="http://schemas.microsoft.com/office/drawing/2014/main" id="{3FFA5957-8C2B-4380-B43C-FC909C66112E}"/>
            </a:ext>
          </a:extLst>
        </xdr:cNvPr>
        <xdr:cNvSpPr/>
      </xdr:nvSpPr>
      <xdr:spPr>
        <a:xfrm>
          <a:off x="18345150" y="101453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108131</xdr:rowOff>
    </xdr:from>
    <xdr:to>
      <xdr:col>102</xdr:col>
      <xdr:colOff>165100</xdr:colOff>
      <xdr:row>63</xdr:row>
      <xdr:rowOff>38281</xdr:rowOff>
    </xdr:to>
    <xdr:sp macro="" textlink="">
      <xdr:nvSpPr>
        <xdr:cNvPr id="599" name="フローチャート: 判断 598">
          <a:extLst>
            <a:ext uri="{FF2B5EF4-FFF2-40B4-BE49-F238E27FC236}">
              <a16:creationId xmlns:a16="http://schemas.microsoft.com/office/drawing/2014/main" id="{89914A5A-47A3-4BB6-A893-E9C381EEA685}"/>
            </a:ext>
          </a:extLst>
        </xdr:cNvPr>
        <xdr:cNvSpPr/>
      </xdr:nvSpPr>
      <xdr:spPr>
        <a:xfrm>
          <a:off x="17554575" y="1014430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122283</xdr:rowOff>
    </xdr:from>
    <xdr:to>
      <xdr:col>98</xdr:col>
      <xdr:colOff>38100</xdr:colOff>
      <xdr:row>63</xdr:row>
      <xdr:rowOff>52433</xdr:rowOff>
    </xdr:to>
    <xdr:sp macro="" textlink="">
      <xdr:nvSpPr>
        <xdr:cNvPr id="600" name="フローチャート: 判断 599">
          <a:extLst>
            <a:ext uri="{FF2B5EF4-FFF2-40B4-BE49-F238E27FC236}">
              <a16:creationId xmlns:a16="http://schemas.microsoft.com/office/drawing/2014/main" id="{02CB6CA8-02FD-4CC2-BF74-38188F15A145}"/>
            </a:ext>
          </a:extLst>
        </xdr:cNvPr>
        <xdr:cNvSpPr/>
      </xdr:nvSpPr>
      <xdr:spPr>
        <a:xfrm>
          <a:off x="16754475" y="1016480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CCA8649E-1345-46A6-BEED-F249D8C5C3A2}"/>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3B583CFD-B62C-499E-9861-B60378518901}"/>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76594214-2BED-4042-9534-F5951F1573D1}"/>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32D8E59B-F2D7-45FA-BFC3-A973C83156CC}"/>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46A596F9-3233-4FE1-B0B5-83223132A4BE}"/>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23223</xdr:rowOff>
    </xdr:from>
    <xdr:to>
      <xdr:col>116</xdr:col>
      <xdr:colOff>114300</xdr:colOff>
      <xdr:row>62</xdr:row>
      <xdr:rowOff>124823</xdr:rowOff>
    </xdr:to>
    <xdr:sp macro="" textlink="">
      <xdr:nvSpPr>
        <xdr:cNvPr id="606" name="楕円 605">
          <a:extLst>
            <a:ext uri="{FF2B5EF4-FFF2-40B4-BE49-F238E27FC236}">
              <a16:creationId xmlns:a16="http://schemas.microsoft.com/office/drawing/2014/main" id="{2F139445-5B58-4C72-8612-3F5F2616AC49}"/>
            </a:ext>
          </a:extLst>
        </xdr:cNvPr>
        <xdr:cNvSpPr/>
      </xdr:nvSpPr>
      <xdr:spPr>
        <a:xfrm>
          <a:off x="19897725" y="1006574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46100</xdr:rowOff>
    </xdr:from>
    <xdr:ext cx="469744" cy="259045"/>
    <xdr:sp macro="" textlink="">
      <xdr:nvSpPr>
        <xdr:cNvPr id="607" name="【学校施設】&#10;一人当たり面積該当値テキスト">
          <a:extLst>
            <a:ext uri="{FF2B5EF4-FFF2-40B4-BE49-F238E27FC236}">
              <a16:creationId xmlns:a16="http://schemas.microsoft.com/office/drawing/2014/main" id="{DE2D68E0-BAF6-47E0-9104-FAF1036B29DA}"/>
            </a:ext>
          </a:extLst>
        </xdr:cNvPr>
        <xdr:cNvSpPr txBox="1"/>
      </xdr:nvSpPr>
      <xdr:spPr>
        <a:xfrm>
          <a:off x="19992975" y="992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38463</xdr:rowOff>
    </xdr:from>
    <xdr:to>
      <xdr:col>112</xdr:col>
      <xdr:colOff>38100</xdr:colOff>
      <xdr:row>62</xdr:row>
      <xdr:rowOff>140063</xdr:rowOff>
    </xdr:to>
    <xdr:sp macro="" textlink="">
      <xdr:nvSpPr>
        <xdr:cNvPr id="608" name="楕円 607">
          <a:extLst>
            <a:ext uri="{FF2B5EF4-FFF2-40B4-BE49-F238E27FC236}">
              <a16:creationId xmlns:a16="http://schemas.microsoft.com/office/drawing/2014/main" id="{DDE72A7C-96E8-47B2-9E52-AA175B10CACA}"/>
            </a:ext>
          </a:extLst>
        </xdr:cNvPr>
        <xdr:cNvSpPr/>
      </xdr:nvSpPr>
      <xdr:spPr>
        <a:xfrm>
          <a:off x="19154775" y="1007781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74023</xdr:rowOff>
    </xdr:from>
    <xdr:to>
      <xdr:col>116</xdr:col>
      <xdr:colOff>63500</xdr:colOff>
      <xdr:row>62</xdr:row>
      <xdr:rowOff>89263</xdr:rowOff>
    </xdr:to>
    <xdr:cxnSp macro="">
      <xdr:nvCxnSpPr>
        <xdr:cNvPr id="609" name="直線コネクタ 608">
          <a:extLst>
            <a:ext uri="{FF2B5EF4-FFF2-40B4-BE49-F238E27FC236}">
              <a16:creationId xmlns:a16="http://schemas.microsoft.com/office/drawing/2014/main" id="{D7CDEFE8-DFD9-494B-8F5B-B18380A4B6AE}"/>
            </a:ext>
          </a:extLst>
        </xdr:cNvPr>
        <xdr:cNvCxnSpPr/>
      </xdr:nvCxnSpPr>
      <xdr:spPr>
        <a:xfrm flipV="1">
          <a:off x="19202400" y="10113373"/>
          <a:ext cx="752475"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36285</xdr:rowOff>
    </xdr:from>
    <xdr:to>
      <xdr:col>107</xdr:col>
      <xdr:colOff>101600</xdr:colOff>
      <xdr:row>62</xdr:row>
      <xdr:rowOff>137885</xdr:rowOff>
    </xdr:to>
    <xdr:sp macro="" textlink="">
      <xdr:nvSpPr>
        <xdr:cNvPr id="610" name="楕円 609">
          <a:extLst>
            <a:ext uri="{FF2B5EF4-FFF2-40B4-BE49-F238E27FC236}">
              <a16:creationId xmlns:a16="http://schemas.microsoft.com/office/drawing/2014/main" id="{27EC930C-1628-4818-8D45-036C727C0F22}"/>
            </a:ext>
          </a:extLst>
        </xdr:cNvPr>
        <xdr:cNvSpPr/>
      </xdr:nvSpPr>
      <xdr:spPr>
        <a:xfrm>
          <a:off x="18345150" y="1007563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87085</xdr:rowOff>
    </xdr:from>
    <xdr:to>
      <xdr:col>111</xdr:col>
      <xdr:colOff>177800</xdr:colOff>
      <xdr:row>62</xdr:row>
      <xdr:rowOff>89263</xdr:rowOff>
    </xdr:to>
    <xdr:cxnSp macro="">
      <xdr:nvCxnSpPr>
        <xdr:cNvPr id="611" name="直線コネクタ 610">
          <a:extLst>
            <a:ext uri="{FF2B5EF4-FFF2-40B4-BE49-F238E27FC236}">
              <a16:creationId xmlns:a16="http://schemas.microsoft.com/office/drawing/2014/main" id="{F9FBF750-36F9-4532-8A3C-DD5C8AE0B4A2}"/>
            </a:ext>
          </a:extLst>
        </xdr:cNvPr>
        <xdr:cNvCxnSpPr/>
      </xdr:nvCxnSpPr>
      <xdr:spPr>
        <a:xfrm>
          <a:off x="18392775" y="10123260"/>
          <a:ext cx="809625"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61323</xdr:rowOff>
    </xdr:from>
    <xdr:to>
      <xdr:col>102</xdr:col>
      <xdr:colOff>165100</xdr:colOff>
      <xdr:row>62</xdr:row>
      <xdr:rowOff>162923</xdr:rowOff>
    </xdr:to>
    <xdr:sp macro="" textlink="">
      <xdr:nvSpPr>
        <xdr:cNvPr id="612" name="楕円 611">
          <a:extLst>
            <a:ext uri="{FF2B5EF4-FFF2-40B4-BE49-F238E27FC236}">
              <a16:creationId xmlns:a16="http://schemas.microsoft.com/office/drawing/2014/main" id="{DB89156F-5F40-4595-8CC7-4F2BB10252B0}"/>
            </a:ext>
          </a:extLst>
        </xdr:cNvPr>
        <xdr:cNvSpPr/>
      </xdr:nvSpPr>
      <xdr:spPr>
        <a:xfrm>
          <a:off x="17554575" y="1010384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87085</xdr:rowOff>
    </xdr:from>
    <xdr:to>
      <xdr:col>107</xdr:col>
      <xdr:colOff>50800</xdr:colOff>
      <xdr:row>62</xdr:row>
      <xdr:rowOff>112123</xdr:rowOff>
    </xdr:to>
    <xdr:cxnSp macro="">
      <xdr:nvCxnSpPr>
        <xdr:cNvPr id="613" name="直線コネクタ 612">
          <a:extLst>
            <a:ext uri="{FF2B5EF4-FFF2-40B4-BE49-F238E27FC236}">
              <a16:creationId xmlns:a16="http://schemas.microsoft.com/office/drawing/2014/main" id="{4B7D7525-F0C5-4415-9F40-DCB4AAF04290}"/>
            </a:ext>
          </a:extLst>
        </xdr:cNvPr>
        <xdr:cNvCxnSpPr/>
      </xdr:nvCxnSpPr>
      <xdr:spPr>
        <a:xfrm flipV="1">
          <a:off x="17602200" y="10123260"/>
          <a:ext cx="790575" cy="2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61323</xdr:rowOff>
    </xdr:from>
    <xdr:to>
      <xdr:col>98</xdr:col>
      <xdr:colOff>38100</xdr:colOff>
      <xdr:row>62</xdr:row>
      <xdr:rowOff>162923</xdr:rowOff>
    </xdr:to>
    <xdr:sp macro="" textlink="">
      <xdr:nvSpPr>
        <xdr:cNvPr id="614" name="楕円 613">
          <a:extLst>
            <a:ext uri="{FF2B5EF4-FFF2-40B4-BE49-F238E27FC236}">
              <a16:creationId xmlns:a16="http://schemas.microsoft.com/office/drawing/2014/main" id="{34BAF8AD-D386-4C26-8565-5783E7AC2CEB}"/>
            </a:ext>
          </a:extLst>
        </xdr:cNvPr>
        <xdr:cNvSpPr/>
      </xdr:nvSpPr>
      <xdr:spPr>
        <a:xfrm>
          <a:off x="16754475" y="1010384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112123</xdr:rowOff>
    </xdr:from>
    <xdr:to>
      <xdr:col>102</xdr:col>
      <xdr:colOff>114300</xdr:colOff>
      <xdr:row>62</xdr:row>
      <xdr:rowOff>112123</xdr:rowOff>
    </xdr:to>
    <xdr:cxnSp macro="">
      <xdr:nvCxnSpPr>
        <xdr:cNvPr id="615" name="直線コネクタ 614">
          <a:extLst>
            <a:ext uri="{FF2B5EF4-FFF2-40B4-BE49-F238E27FC236}">
              <a16:creationId xmlns:a16="http://schemas.microsoft.com/office/drawing/2014/main" id="{2022D278-6BF7-4884-B489-9897E66B0BEA}"/>
            </a:ext>
          </a:extLst>
        </xdr:cNvPr>
        <xdr:cNvCxnSpPr/>
      </xdr:nvCxnSpPr>
      <xdr:spPr>
        <a:xfrm>
          <a:off x="16802100" y="10151473"/>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30497</xdr:rowOff>
    </xdr:from>
    <xdr:ext cx="469744" cy="259045"/>
    <xdr:sp macro="" textlink="">
      <xdr:nvSpPr>
        <xdr:cNvPr id="616" name="n_1aveValue【学校施設】&#10;一人当たり面積">
          <a:extLst>
            <a:ext uri="{FF2B5EF4-FFF2-40B4-BE49-F238E27FC236}">
              <a16:creationId xmlns:a16="http://schemas.microsoft.com/office/drawing/2014/main" id="{1881826E-E5BB-4C39-9A2D-F06DA4A1DE84}"/>
            </a:ext>
          </a:extLst>
        </xdr:cNvPr>
        <xdr:cNvSpPr txBox="1"/>
      </xdr:nvSpPr>
      <xdr:spPr>
        <a:xfrm>
          <a:off x="18983402"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30497</xdr:rowOff>
    </xdr:from>
    <xdr:ext cx="469744" cy="259045"/>
    <xdr:sp macro="" textlink="">
      <xdr:nvSpPr>
        <xdr:cNvPr id="617" name="n_2aveValue【学校施設】&#10;一人当たり面積">
          <a:extLst>
            <a:ext uri="{FF2B5EF4-FFF2-40B4-BE49-F238E27FC236}">
              <a16:creationId xmlns:a16="http://schemas.microsoft.com/office/drawing/2014/main" id="{19B7BE35-10BD-42CB-9C90-967051AD0D41}"/>
            </a:ext>
          </a:extLst>
        </xdr:cNvPr>
        <xdr:cNvSpPr txBox="1"/>
      </xdr:nvSpPr>
      <xdr:spPr>
        <a:xfrm>
          <a:off x="18183302"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29408</xdr:rowOff>
    </xdr:from>
    <xdr:ext cx="469744" cy="259045"/>
    <xdr:sp macro="" textlink="">
      <xdr:nvSpPr>
        <xdr:cNvPr id="618" name="n_3aveValue【学校施設】&#10;一人当たり面積">
          <a:extLst>
            <a:ext uri="{FF2B5EF4-FFF2-40B4-BE49-F238E27FC236}">
              <a16:creationId xmlns:a16="http://schemas.microsoft.com/office/drawing/2014/main" id="{F3C0FFC6-69EB-420E-8323-7A14DF516586}"/>
            </a:ext>
          </a:extLst>
        </xdr:cNvPr>
        <xdr:cNvSpPr txBox="1"/>
      </xdr:nvSpPr>
      <xdr:spPr>
        <a:xfrm>
          <a:off x="17383202" y="1022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43560</xdr:rowOff>
    </xdr:from>
    <xdr:ext cx="469744" cy="259045"/>
    <xdr:sp macro="" textlink="">
      <xdr:nvSpPr>
        <xdr:cNvPr id="619" name="n_4aveValue【学校施設】&#10;一人当たり面積">
          <a:extLst>
            <a:ext uri="{FF2B5EF4-FFF2-40B4-BE49-F238E27FC236}">
              <a16:creationId xmlns:a16="http://schemas.microsoft.com/office/drawing/2014/main" id="{2C3C22AE-FBA1-4FA7-94D8-07B077E7A85B}"/>
            </a:ext>
          </a:extLst>
        </xdr:cNvPr>
        <xdr:cNvSpPr txBox="1"/>
      </xdr:nvSpPr>
      <xdr:spPr>
        <a:xfrm>
          <a:off x="16592627" y="1024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156590</xdr:rowOff>
    </xdr:from>
    <xdr:ext cx="469744" cy="259045"/>
    <xdr:sp macro="" textlink="">
      <xdr:nvSpPr>
        <xdr:cNvPr id="620" name="n_1mainValue【学校施設】&#10;一人当たり面積">
          <a:extLst>
            <a:ext uri="{FF2B5EF4-FFF2-40B4-BE49-F238E27FC236}">
              <a16:creationId xmlns:a16="http://schemas.microsoft.com/office/drawing/2014/main" id="{A0E30B8B-1FE6-409F-AD84-D3DCFFDA08D5}"/>
            </a:ext>
          </a:extLst>
        </xdr:cNvPr>
        <xdr:cNvSpPr txBox="1"/>
      </xdr:nvSpPr>
      <xdr:spPr>
        <a:xfrm>
          <a:off x="18983402" y="98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154412</xdr:rowOff>
    </xdr:from>
    <xdr:ext cx="469744" cy="259045"/>
    <xdr:sp macro="" textlink="">
      <xdr:nvSpPr>
        <xdr:cNvPr id="621" name="n_2mainValue【学校施設】&#10;一人当たり面積">
          <a:extLst>
            <a:ext uri="{FF2B5EF4-FFF2-40B4-BE49-F238E27FC236}">
              <a16:creationId xmlns:a16="http://schemas.microsoft.com/office/drawing/2014/main" id="{464DA1F1-540E-4DEE-8D13-0D9C28856CA3}"/>
            </a:ext>
          </a:extLst>
        </xdr:cNvPr>
        <xdr:cNvSpPr txBox="1"/>
      </xdr:nvSpPr>
      <xdr:spPr>
        <a:xfrm>
          <a:off x="18183302" y="986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8000</xdr:rowOff>
    </xdr:from>
    <xdr:ext cx="469744" cy="259045"/>
    <xdr:sp macro="" textlink="">
      <xdr:nvSpPr>
        <xdr:cNvPr id="622" name="n_3mainValue【学校施設】&#10;一人当たり面積">
          <a:extLst>
            <a:ext uri="{FF2B5EF4-FFF2-40B4-BE49-F238E27FC236}">
              <a16:creationId xmlns:a16="http://schemas.microsoft.com/office/drawing/2014/main" id="{BAE091BA-4B8E-4700-AD0D-B07821FBA43E}"/>
            </a:ext>
          </a:extLst>
        </xdr:cNvPr>
        <xdr:cNvSpPr txBox="1"/>
      </xdr:nvSpPr>
      <xdr:spPr>
        <a:xfrm>
          <a:off x="17383202" y="988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8000</xdr:rowOff>
    </xdr:from>
    <xdr:ext cx="469744" cy="259045"/>
    <xdr:sp macro="" textlink="">
      <xdr:nvSpPr>
        <xdr:cNvPr id="623" name="n_4mainValue【学校施設】&#10;一人当たり面積">
          <a:extLst>
            <a:ext uri="{FF2B5EF4-FFF2-40B4-BE49-F238E27FC236}">
              <a16:creationId xmlns:a16="http://schemas.microsoft.com/office/drawing/2014/main" id="{880911D8-B719-42B1-ACB2-595CF29FCF04}"/>
            </a:ext>
          </a:extLst>
        </xdr:cNvPr>
        <xdr:cNvSpPr txBox="1"/>
      </xdr:nvSpPr>
      <xdr:spPr>
        <a:xfrm>
          <a:off x="16592627" y="988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5F3982FE-D3A0-4BC8-9D52-0AAD5D80A851}"/>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F960D662-9234-4608-81A0-D1157FC1BDD7}"/>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F72AD65D-19D8-4BDC-A25D-5E59101671BE}"/>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8B329CD5-B646-4D62-9ACA-492E86BBCDE1}"/>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C55B55DA-B0B0-425A-B244-C877A6368FDC}"/>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5AB0A6F0-7460-4188-850E-979DDAA00BF3}"/>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DD4F4215-8BB9-4442-AB90-CBE6A3465864}"/>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AEEB5A2-5F17-4857-BBD1-D63ECE47B1EB}"/>
            </a:ext>
          </a:extLst>
        </xdr:cNvPr>
        <xdr:cNvSpPr/>
      </xdr:nvSpPr>
      <xdr:spPr>
        <a:xfrm>
          <a:off x="11210925" y="122396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A2CBEA0B-13A4-4E1A-8351-BF92F48EE90D}"/>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042E58E2-473F-4C97-BEDD-0E628F4FADE9}"/>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C1BE8C8E-8ED7-45EA-9F86-81568A6BD5E1}"/>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F45CA626-81FC-475F-993B-1C7DF5D3C8AB}"/>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431D8391-568A-4722-AA7B-0CF418545A5D}"/>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27729367-2940-48BA-A8F5-8F4878B9FC7F}"/>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1BA8AF22-93FB-4A5C-A074-0DE7A1E7937E}"/>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C55D1F76-B63D-4611-B252-3A5A20BD0943}"/>
            </a:ext>
          </a:extLst>
        </xdr:cNvPr>
        <xdr:cNvSpPr/>
      </xdr:nvSpPr>
      <xdr:spPr>
        <a:xfrm>
          <a:off x="164592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3BA79288-CACD-4348-9BD3-33980FF8CD66}"/>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AD593B38-0ED1-44F0-ABF1-35F1C5101027}"/>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DD97CCF8-CDE6-4CC4-B9E1-03783AD3CCE2}"/>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BA041EB6-A8E5-453C-B737-DA940399F158}"/>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A4438C90-3D53-47E0-A7B2-887A9860A281}"/>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60F0F580-EDDE-4B5C-AD27-DA2157772997}"/>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5B45D7A4-582D-4EDD-AD03-E37F4FDF9E47}"/>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D628BCD1-D690-43F0-99A9-458E528EC181}"/>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D951149B-0B85-4DCD-BA3D-6DB5C32D7844}"/>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A3AF5B4A-313A-42B6-A60E-AEE7A9496385}"/>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50" name="テキスト ボックス 649">
          <a:extLst>
            <a:ext uri="{FF2B5EF4-FFF2-40B4-BE49-F238E27FC236}">
              <a16:creationId xmlns:a16="http://schemas.microsoft.com/office/drawing/2014/main" id="{8636FDDE-726D-4BB3-983C-AEC13C24F1FF}"/>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1" name="直線コネクタ 650">
          <a:extLst>
            <a:ext uri="{FF2B5EF4-FFF2-40B4-BE49-F238E27FC236}">
              <a16:creationId xmlns:a16="http://schemas.microsoft.com/office/drawing/2014/main" id="{003F3DBB-0199-4FC6-B5F9-7CBE31C88B04}"/>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2" name="テキスト ボックス 651">
          <a:extLst>
            <a:ext uri="{FF2B5EF4-FFF2-40B4-BE49-F238E27FC236}">
              <a16:creationId xmlns:a16="http://schemas.microsoft.com/office/drawing/2014/main" id="{88185AF1-0FFE-403E-93C2-6E21C869E758}"/>
            </a:ext>
          </a:extLst>
        </xdr:cNvPr>
        <xdr:cNvSpPr txBox="1"/>
      </xdr:nvSpPr>
      <xdr:spPr>
        <a:xfrm>
          <a:off x="10845966"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3" name="直線コネクタ 652">
          <a:extLst>
            <a:ext uri="{FF2B5EF4-FFF2-40B4-BE49-F238E27FC236}">
              <a16:creationId xmlns:a16="http://schemas.microsoft.com/office/drawing/2014/main" id="{B4ABC60A-1EA2-45B9-88CD-54F25515AB42}"/>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4" name="テキスト ボックス 653">
          <a:extLst>
            <a:ext uri="{FF2B5EF4-FFF2-40B4-BE49-F238E27FC236}">
              <a16:creationId xmlns:a16="http://schemas.microsoft.com/office/drawing/2014/main" id="{4CCCA02F-346B-4127-9938-251A24F64363}"/>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5" name="直線コネクタ 654">
          <a:extLst>
            <a:ext uri="{FF2B5EF4-FFF2-40B4-BE49-F238E27FC236}">
              <a16:creationId xmlns:a16="http://schemas.microsoft.com/office/drawing/2014/main" id="{55A373F4-F3B6-4CD7-A391-8EF59E4FD6DF}"/>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6" name="テキスト ボックス 655">
          <a:extLst>
            <a:ext uri="{FF2B5EF4-FFF2-40B4-BE49-F238E27FC236}">
              <a16:creationId xmlns:a16="http://schemas.microsoft.com/office/drawing/2014/main" id="{2F0EC803-53B2-4A09-ADC5-01C2415E44E4}"/>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7" name="直線コネクタ 656">
          <a:extLst>
            <a:ext uri="{FF2B5EF4-FFF2-40B4-BE49-F238E27FC236}">
              <a16:creationId xmlns:a16="http://schemas.microsoft.com/office/drawing/2014/main" id="{1A6B8D4C-E33B-4702-8B4F-7D2A74C07799}"/>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8" name="テキスト ボックス 657">
          <a:extLst>
            <a:ext uri="{FF2B5EF4-FFF2-40B4-BE49-F238E27FC236}">
              <a16:creationId xmlns:a16="http://schemas.microsoft.com/office/drawing/2014/main" id="{D86E77D3-CAFB-4DB6-8E8B-068E7BB452AE}"/>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9" name="直線コネクタ 658">
          <a:extLst>
            <a:ext uri="{FF2B5EF4-FFF2-40B4-BE49-F238E27FC236}">
              <a16:creationId xmlns:a16="http://schemas.microsoft.com/office/drawing/2014/main" id="{AFFEBC2E-D2DF-4368-9256-025767E184B9}"/>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0" name="テキスト ボックス 659">
          <a:extLst>
            <a:ext uri="{FF2B5EF4-FFF2-40B4-BE49-F238E27FC236}">
              <a16:creationId xmlns:a16="http://schemas.microsoft.com/office/drawing/2014/main" id="{1193C854-B96E-4800-933E-77B553C10176}"/>
            </a:ext>
          </a:extLst>
        </xdr:cNvPr>
        <xdr:cNvSpPr txBox="1"/>
      </xdr:nvSpPr>
      <xdr:spPr>
        <a:xfrm>
          <a:off x="10845966"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a:extLst>
            <a:ext uri="{FF2B5EF4-FFF2-40B4-BE49-F238E27FC236}">
              <a16:creationId xmlns:a16="http://schemas.microsoft.com/office/drawing/2014/main" id="{B2703A5C-F154-488E-9FCF-7301D792EE78}"/>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2" name="テキスト ボックス 661">
          <a:extLst>
            <a:ext uri="{FF2B5EF4-FFF2-40B4-BE49-F238E27FC236}">
              <a16:creationId xmlns:a16="http://schemas.microsoft.com/office/drawing/2014/main" id="{46AD2611-A6F3-4C3D-B713-BF63C55BB51C}"/>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a:extLst>
            <a:ext uri="{FF2B5EF4-FFF2-40B4-BE49-F238E27FC236}">
              <a16:creationId xmlns:a16="http://schemas.microsoft.com/office/drawing/2014/main" id="{A1EEC23A-7290-48DD-898F-83981C2B170A}"/>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38100</xdr:rowOff>
    </xdr:from>
    <xdr:to>
      <xdr:col>85</xdr:col>
      <xdr:colOff>126364</xdr:colOff>
      <xdr:row>109</xdr:row>
      <xdr:rowOff>41911</xdr:rowOff>
    </xdr:to>
    <xdr:cxnSp macro="">
      <xdr:nvCxnSpPr>
        <xdr:cNvPr id="664" name="直線コネクタ 663">
          <a:extLst>
            <a:ext uri="{FF2B5EF4-FFF2-40B4-BE49-F238E27FC236}">
              <a16:creationId xmlns:a16="http://schemas.microsoft.com/office/drawing/2014/main" id="{1BEA4B0E-B63B-409C-9B25-FCF0C1FA1FA2}"/>
            </a:ext>
          </a:extLst>
        </xdr:cNvPr>
        <xdr:cNvCxnSpPr/>
      </xdr:nvCxnSpPr>
      <xdr:spPr>
        <a:xfrm flipV="1">
          <a:off x="14696439" y="16230600"/>
          <a:ext cx="0" cy="1464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45738</xdr:rowOff>
    </xdr:from>
    <xdr:ext cx="405111" cy="259045"/>
    <xdr:sp macro="" textlink="">
      <xdr:nvSpPr>
        <xdr:cNvPr id="665" name="【公民館】&#10;有形固定資産減価償却率最小値テキスト">
          <a:extLst>
            <a:ext uri="{FF2B5EF4-FFF2-40B4-BE49-F238E27FC236}">
              <a16:creationId xmlns:a16="http://schemas.microsoft.com/office/drawing/2014/main" id="{615B86DC-E29D-4D00-AAD9-84346AEE3472}"/>
            </a:ext>
          </a:extLst>
        </xdr:cNvPr>
        <xdr:cNvSpPr txBox="1"/>
      </xdr:nvSpPr>
      <xdr:spPr>
        <a:xfrm>
          <a:off x="14735175" y="17698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41911</xdr:rowOff>
    </xdr:from>
    <xdr:to>
      <xdr:col>86</xdr:col>
      <xdr:colOff>25400</xdr:colOff>
      <xdr:row>109</xdr:row>
      <xdr:rowOff>41911</xdr:rowOff>
    </xdr:to>
    <xdr:cxnSp macro="">
      <xdr:nvCxnSpPr>
        <xdr:cNvPr id="666" name="直線コネクタ 665">
          <a:extLst>
            <a:ext uri="{FF2B5EF4-FFF2-40B4-BE49-F238E27FC236}">
              <a16:creationId xmlns:a16="http://schemas.microsoft.com/office/drawing/2014/main" id="{B62E901F-6120-4F03-A5CC-9551A2A13E73}"/>
            </a:ext>
          </a:extLst>
        </xdr:cNvPr>
        <xdr:cNvCxnSpPr/>
      </xdr:nvCxnSpPr>
      <xdr:spPr>
        <a:xfrm>
          <a:off x="14611350" y="176949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156227</xdr:rowOff>
    </xdr:from>
    <xdr:ext cx="405111" cy="259045"/>
    <xdr:sp macro="" textlink="">
      <xdr:nvSpPr>
        <xdr:cNvPr id="667" name="【公民館】&#10;有形固定資産減価償却率最大値テキスト">
          <a:extLst>
            <a:ext uri="{FF2B5EF4-FFF2-40B4-BE49-F238E27FC236}">
              <a16:creationId xmlns:a16="http://schemas.microsoft.com/office/drawing/2014/main" id="{D0B67585-9825-48CC-AC9B-2840F02E5C31}"/>
            </a:ext>
          </a:extLst>
        </xdr:cNvPr>
        <xdr:cNvSpPr txBox="1"/>
      </xdr:nvSpPr>
      <xdr:spPr>
        <a:xfrm>
          <a:off x="14735175" y="1602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38100</xdr:rowOff>
    </xdr:from>
    <xdr:to>
      <xdr:col>86</xdr:col>
      <xdr:colOff>25400</xdr:colOff>
      <xdr:row>100</xdr:row>
      <xdr:rowOff>38100</xdr:rowOff>
    </xdr:to>
    <xdr:cxnSp macro="">
      <xdr:nvCxnSpPr>
        <xdr:cNvPr id="668" name="直線コネクタ 667">
          <a:extLst>
            <a:ext uri="{FF2B5EF4-FFF2-40B4-BE49-F238E27FC236}">
              <a16:creationId xmlns:a16="http://schemas.microsoft.com/office/drawing/2014/main" id="{6AEA5BA2-6E0C-428C-9DD9-EA3F3ED97669}"/>
            </a:ext>
          </a:extLst>
        </xdr:cNvPr>
        <xdr:cNvCxnSpPr/>
      </xdr:nvCxnSpPr>
      <xdr:spPr>
        <a:xfrm>
          <a:off x="14611350" y="162306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97807</xdr:rowOff>
    </xdr:from>
    <xdr:ext cx="405111" cy="259045"/>
    <xdr:sp macro="" textlink="">
      <xdr:nvSpPr>
        <xdr:cNvPr id="669" name="【公民館】&#10;有形固定資産減価償却率平均値テキスト">
          <a:extLst>
            <a:ext uri="{FF2B5EF4-FFF2-40B4-BE49-F238E27FC236}">
              <a16:creationId xmlns:a16="http://schemas.microsoft.com/office/drawing/2014/main" id="{E2A66620-32AB-46DA-9169-F85C0B2A5F48}"/>
            </a:ext>
          </a:extLst>
        </xdr:cNvPr>
        <xdr:cNvSpPr txBox="1"/>
      </xdr:nvSpPr>
      <xdr:spPr>
        <a:xfrm>
          <a:off x="14735175" y="1677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74930</xdr:rowOff>
    </xdr:from>
    <xdr:to>
      <xdr:col>85</xdr:col>
      <xdr:colOff>177800</xdr:colOff>
      <xdr:row>105</xdr:row>
      <xdr:rowOff>5080</xdr:rowOff>
    </xdr:to>
    <xdr:sp macro="" textlink="">
      <xdr:nvSpPr>
        <xdr:cNvPr id="670" name="フローチャート: 判断 669">
          <a:extLst>
            <a:ext uri="{FF2B5EF4-FFF2-40B4-BE49-F238E27FC236}">
              <a16:creationId xmlns:a16="http://schemas.microsoft.com/office/drawing/2014/main" id="{11DD58A7-70D9-4989-8844-BBA60517837A}"/>
            </a:ext>
          </a:extLst>
        </xdr:cNvPr>
        <xdr:cNvSpPr/>
      </xdr:nvSpPr>
      <xdr:spPr>
        <a:xfrm>
          <a:off x="14649450" y="169151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671" name="フローチャート: 判断 670">
          <a:extLst>
            <a:ext uri="{FF2B5EF4-FFF2-40B4-BE49-F238E27FC236}">
              <a16:creationId xmlns:a16="http://schemas.microsoft.com/office/drawing/2014/main" id="{DF147290-154C-42D7-9660-3397BD167283}"/>
            </a:ext>
          </a:extLst>
        </xdr:cNvPr>
        <xdr:cNvSpPr/>
      </xdr:nvSpPr>
      <xdr:spPr>
        <a:xfrm>
          <a:off x="13887450" y="168687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672" name="フローチャート: 判断 671">
          <a:extLst>
            <a:ext uri="{FF2B5EF4-FFF2-40B4-BE49-F238E27FC236}">
              <a16:creationId xmlns:a16="http://schemas.microsoft.com/office/drawing/2014/main" id="{73A77469-6F23-41FF-AB47-FC4087715E74}"/>
            </a:ext>
          </a:extLst>
        </xdr:cNvPr>
        <xdr:cNvSpPr/>
      </xdr:nvSpPr>
      <xdr:spPr>
        <a:xfrm>
          <a:off x="13096875" y="168687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673" name="フローチャート: 判断 672">
          <a:extLst>
            <a:ext uri="{FF2B5EF4-FFF2-40B4-BE49-F238E27FC236}">
              <a16:creationId xmlns:a16="http://schemas.microsoft.com/office/drawing/2014/main" id="{5B20EC77-245E-406A-B97E-3BE1C3C83DF6}"/>
            </a:ext>
          </a:extLst>
        </xdr:cNvPr>
        <xdr:cNvSpPr/>
      </xdr:nvSpPr>
      <xdr:spPr>
        <a:xfrm>
          <a:off x="12296775" y="168211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674" name="フローチャート: 判断 673">
          <a:extLst>
            <a:ext uri="{FF2B5EF4-FFF2-40B4-BE49-F238E27FC236}">
              <a16:creationId xmlns:a16="http://schemas.microsoft.com/office/drawing/2014/main" id="{75E65D8F-C119-46EF-8F25-D14444B00089}"/>
            </a:ext>
          </a:extLst>
        </xdr:cNvPr>
        <xdr:cNvSpPr/>
      </xdr:nvSpPr>
      <xdr:spPr>
        <a:xfrm>
          <a:off x="11487150" y="168021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E1355D2D-F4F0-45B1-9DEB-07E331B23E47}"/>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5A346680-16B1-4AC6-8F56-FA45412ADB01}"/>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58653D04-1337-4DCC-8BC6-ECF5AD57F5B7}"/>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B39BC6DE-8549-4275-8491-E00BDDABBB28}"/>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636140C8-8C95-460B-8054-AAB8087C3EFB}"/>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29211</xdr:rowOff>
    </xdr:from>
    <xdr:to>
      <xdr:col>85</xdr:col>
      <xdr:colOff>177800</xdr:colOff>
      <xdr:row>106</xdr:row>
      <xdr:rowOff>130811</xdr:rowOff>
    </xdr:to>
    <xdr:sp macro="" textlink="">
      <xdr:nvSpPr>
        <xdr:cNvPr id="680" name="楕円 679">
          <a:extLst>
            <a:ext uri="{FF2B5EF4-FFF2-40B4-BE49-F238E27FC236}">
              <a16:creationId xmlns:a16="http://schemas.microsoft.com/office/drawing/2014/main" id="{6E91740B-C2C4-4092-8DCE-FAFC09053FB2}"/>
            </a:ext>
          </a:extLst>
        </xdr:cNvPr>
        <xdr:cNvSpPr/>
      </xdr:nvSpPr>
      <xdr:spPr>
        <a:xfrm>
          <a:off x="14649450" y="1719008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7638</xdr:rowOff>
    </xdr:from>
    <xdr:ext cx="405111" cy="259045"/>
    <xdr:sp macro="" textlink="">
      <xdr:nvSpPr>
        <xdr:cNvPr id="681" name="【公民館】&#10;有形固定資産減価償却率該当値テキスト">
          <a:extLst>
            <a:ext uri="{FF2B5EF4-FFF2-40B4-BE49-F238E27FC236}">
              <a16:creationId xmlns:a16="http://schemas.microsoft.com/office/drawing/2014/main" id="{C2BBFFCD-35D1-4758-988A-C3EC1182671E}"/>
            </a:ext>
          </a:extLst>
        </xdr:cNvPr>
        <xdr:cNvSpPr txBox="1"/>
      </xdr:nvSpPr>
      <xdr:spPr>
        <a:xfrm>
          <a:off x="14735175" y="17174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116839</xdr:rowOff>
    </xdr:from>
    <xdr:to>
      <xdr:col>81</xdr:col>
      <xdr:colOff>101600</xdr:colOff>
      <xdr:row>106</xdr:row>
      <xdr:rowOff>46989</xdr:rowOff>
    </xdr:to>
    <xdr:sp macro="" textlink="">
      <xdr:nvSpPr>
        <xdr:cNvPr id="682" name="楕円 681">
          <a:extLst>
            <a:ext uri="{FF2B5EF4-FFF2-40B4-BE49-F238E27FC236}">
              <a16:creationId xmlns:a16="http://schemas.microsoft.com/office/drawing/2014/main" id="{F9B8C6E8-3BF6-4DAF-8DFC-89A3B887DC1A}"/>
            </a:ext>
          </a:extLst>
        </xdr:cNvPr>
        <xdr:cNvSpPr/>
      </xdr:nvSpPr>
      <xdr:spPr>
        <a:xfrm>
          <a:off x="13887450" y="1711896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167639</xdr:rowOff>
    </xdr:from>
    <xdr:to>
      <xdr:col>85</xdr:col>
      <xdr:colOff>127000</xdr:colOff>
      <xdr:row>106</xdr:row>
      <xdr:rowOff>80011</xdr:rowOff>
    </xdr:to>
    <xdr:cxnSp macro="">
      <xdr:nvCxnSpPr>
        <xdr:cNvPr id="683" name="直線コネクタ 682">
          <a:extLst>
            <a:ext uri="{FF2B5EF4-FFF2-40B4-BE49-F238E27FC236}">
              <a16:creationId xmlns:a16="http://schemas.microsoft.com/office/drawing/2014/main" id="{C93FB326-55DD-4BA2-ACF2-090C2F685F5B}"/>
            </a:ext>
          </a:extLst>
        </xdr:cNvPr>
        <xdr:cNvCxnSpPr/>
      </xdr:nvCxnSpPr>
      <xdr:spPr>
        <a:xfrm>
          <a:off x="13935075" y="17166589"/>
          <a:ext cx="762000" cy="8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40639</xdr:rowOff>
    </xdr:from>
    <xdr:to>
      <xdr:col>76</xdr:col>
      <xdr:colOff>165100</xdr:colOff>
      <xdr:row>105</xdr:row>
      <xdr:rowOff>142239</xdr:rowOff>
    </xdr:to>
    <xdr:sp macro="" textlink="">
      <xdr:nvSpPr>
        <xdr:cNvPr id="684" name="楕円 683">
          <a:extLst>
            <a:ext uri="{FF2B5EF4-FFF2-40B4-BE49-F238E27FC236}">
              <a16:creationId xmlns:a16="http://schemas.microsoft.com/office/drawing/2014/main" id="{581D2725-CE03-4B6A-8FD3-1E979575EF3D}"/>
            </a:ext>
          </a:extLst>
        </xdr:cNvPr>
        <xdr:cNvSpPr/>
      </xdr:nvSpPr>
      <xdr:spPr>
        <a:xfrm>
          <a:off x="13096875" y="1704276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91439</xdr:rowOff>
    </xdr:from>
    <xdr:to>
      <xdr:col>81</xdr:col>
      <xdr:colOff>50800</xdr:colOff>
      <xdr:row>105</xdr:row>
      <xdr:rowOff>167639</xdr:rowOff>
    </xdr:to>
    <xdr:cxnSp macro="">
      <xdr:nvCxnSpPr>
        <xdr:cNvPr id="685" name="直線コネクタ 684">
          <a:extLst>
            <a:ext uri="{FF2B5EF4-FFF2-40B4-BE49-F238E27FC236}">
              <a16:creationId xmlns:a16="http://schemas.microsoft.com/office/drawing/2014/main" id="{341D4362-C000-4DDF-8927-C1003E1022C4}"/>
            </a:ext>
          </a:extLst>
        </xdr:cNvPr>
        <xdr:cNvCxnSpPr/>
      </xdr:nvCxnSpPr>
      <xdr:spPr>
        <a:xfrm>
          <a:off x="13144500" y="17090389"/>
          <a:ext cx="7905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686" name="楕円 685">
          <a:extLst>
            <a:ext uri="{FF2B5EF4-FFF2-40B4-BE49-F238E27FC236}">
              <a16:creationId xmlns:a16="http://schemas.microsoft.com/office/drawing/2014/main" id="{AF913612-AC3E-4873-93A8-C925BE98AFA3}"/>
            </a:ext>
          </a:extLst>
        </xdr:cNvPr>
        <xdr:cNvSpPr/>
      </xdr:nvSpPr>
      <xdr:spPr>
        <a:xfrm>
          <a:off x="12296775" y="1697608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15239</xdr:rowOff>
    </xdr:from>
    <xdr:to>
      <xdr:col>76</xdr:col>
      <xdr:colOff>114300</xdr:colOff>
      <xdr:row>105</xdr:row>
      <xdr:rowOff>91439</xdr:rowOff>
    </xdr:to>
    <xdr:cxnSp macro="">
      <xdr:nvCxnSpPr>
        <xdr:cNvPr id="687" name="直線コネクタ 686">
          <a:extLst>
            <a:ext uri="{FF2B5EF4-FFF2-40B4-BE49-F238E27FC236}">
              <a16:creationId xmlns:a16="http://schemas.microsoft.com/office/drawing/2014/main" id="{12BF1DC6-C448-48C5-92F3-187074A95419}"/>
            </a:ext>
          </a:extLst>
        </xdr:cNvPr>
        <xdr:cNvCxnSpPr/>
      </xdr:nvCxnSpPr>
      <xdr:spPr>
        <a:xfrm>
          <a:off x="12344400" y="17014189"/>
          <a:ext cx="8001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59689</xdr:rowOff>
    </xdr:from>
    <xdr:to>
      <xdr:col>67</xdr:col>
      <xdr:colOff>101600</xdr:colOff>
      <xdr:row>104</xdr:row>
      <xdr:rowOff>161289</xdr:rowOff>
    </xdr:to>
    <xdr:sp macro="" textlink="">
      <xdr:nvSpPr>
        <xdr:cNvPr id="688" name="楕円 687">
          <a:extLst>
            <a:ext uri="{FF2B5EF4-FFF2-40B4-BE49-F238E27FC236}">
              <a16:creationId xmlns:a16="http://schemas.microsoft.com/office/drawing/2014/main" id="{56EBA6DE-DC89-4F3E-8549-F23A2096EC66}"/>
            </a:ext>
          </a:extLst>
        </xdr:cNvPr>
        <xdr:cNvSpPr/>
      </xdr:nvSpPr>
      <xdr:spPr>
        <a:xfrm>
          <a:off x="11487150" y="1689988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110489</xdr:rowOff>
    </xdr:from>
    <xdr:to>
      <xdr:col>71</xdr:col>
      <xdr:colOff>177800</xdr:colOff>
      <xdr:row>105</xdr:row>
      <xdr:rowOff>15239</xdr:rowOff>
    </xdr:to>
    <xdr:cxnSp macro="">
      <xdr:nvCxnSpPr>
        <xdr:cNvPr id="689" name="直線コネクタ 688">
          <a:extLst>
            <a:ext uri="{FF2B5EF4-FFF2-40B4-BE49-F238E27FC236}">
              <a16:creationId xmlns:a16="http://schemas.microsoft.com/office/drawing/2014/main" id="{3C1260E5-B785-458E-8C00-B3285E37BA88}"/>
            </a:ext>
          </a:extLst>
        </xdr:cNvPr>
        <xdr:cNvCxnSpPr/>
      </xdr:nvCxnSpPr>
      <xdr:spPr>
        <a:xfrm>
          <a:off x="11534775" y="16947514"/>
          <a:ext cx="80962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143527</xdr:rowOff>
    </xdr:from>
    <xdr:ext cx="405111" cy="259045"/>
    <xdr:sp macro="" textlink="">
      <xdr:nvSpPr>
        <xdr:cNvPr id="690" name="n_1aveValue【公民館】&#10;有形固定資産減価償却率">
          <a:extLst>
            <a:ext uri="{FF2B5EF4-FFF2-40B4-BE49-F238E27FC236}">
              <a16:creationId xmlns:a16="http://schemas.microsoft.com/office/drawing/2014/main" id="{FE0B2664-008A-4C48-A18E-995F236C1337}"/>
            </a:ext>
          </a:extLst>
        </xdr:cNvPr>
        <xdr:cNvSpPr txBox="1"/>
      </xdr:nvSpPr>
      <xdr:spPr>
        <a:xfrm>
          <a:off x="13745219" y="1665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143527</xdr:rowOff>
    </xdr:from>
    <xdr:ext cx="405111" cy="259045"/>
    <xdr:sp macro="" textlink="">
      <xdr:nvSpPr>
        <xdr:cNvPr id="691" name="n_2aveValue【公民館】&#10;有形固定資産減価償却率">
          <a:extLst>
            <a:ext uri="{FF2B5EF4-FFF2-40B4-BE49-F238E27FC236}">
              <a16:creationId xmlns:a16="http://schemas.microsoft.com/office/drawing/2014/main" id="{67432B9F-EC17-4EA8-B480-FE37CD2CEDB5}"/>
            </a:ext>
          </a:extLst>
        </xdr:cNvPr>
        <xdr:cNvSpPr txBox="1"/>
      </xdr:nvSpPr>
      <xdr:spPr>
        <a:xfrm>
          <a:off x="12964169" y="1665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86377</xdr:rowOff>
    </xdr:from>
    <xdr:ext cx="405111" cy="259045"/>
    <xdr:sp macro="" textlink="">
      <xdr:nvSpPr>
        <xdr:cNvPr id="692" name="n_3aveValue【公民館】&#10;有形固定資産減価償却率">
          <a:extLst>
            <a:ext uri="{FF2B5EF4-FFF2-40B4-BE49-F238E27FC236}">
              <a16:creationId xmlns:a16="http://schemas.microsoft.com/office/drawing/2014/main" id="{A25B6CD3-6195-40EA-82E2-751A4EC000B7}"/>
            </a:ext>
          </a:extLst>
        </xdr:cNvPr>
        <xdr:cNvSpPr txBox="1"/>
      </xdr:nvSpPr>
      <xdr:spPr>
        <a:xfrm>
          <a:off x="12164069" y="1659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693" name="n_4aveValue【公民館】&#10;有形固定資産減価償却率">
          <a:extLst>
            <a:ext uri="{FF2B5EF4-FFF2-40B4-BE49-F238E27FC236}">
              <a16:creationId xmlns:a16="http://schemas.microsoft.com/office/drawing/2014/main" id="{C6B5B788-57F8-42CA-B0C2-AB202F372215}"/>
            </a:ext>
          </a:extLst>
        </xdr:cNvPr>
        <xdr:cNvSpPr txBox="1"/>
      </xdr:nvSpPr>
      <xdr:spPr>
        <a:xfrm>
          <a:off x="11354444" y="1658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38116</xdr:rowOff>
    </xdr:from>
    <xdr:ext cx="405111" cy="259045"/>
    <xdr:sp macro="" textlink="">
      <xdr:nvSpPr>
        <xdr:cNvPr id="694" name="n_1mainValue【公民館】&#10;有形固定資産減価償却率">
          <a:extLst>
            <a:ext uri="{FF2B5EF4-FFF2-40B4-BE49-F238E27FC236}">
              <a16:creationId xmlns:a16="http://schemas.microsoft.com/office/drawing/2014/main" id="{CB5CE5A8-1A77-4DF5-AD29-ABF66E4514CA}"/>
            </a:ext>
          </a:extLst>
        </xdr:cNvPr>
        <xdr:cNvSpPr txBox="1"/>
      </xdr:nvSpPr>
      <xdr:spPr>
        <a:xfrm>
          <a:off x="13745219" y="1720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133366</xdr:rowOff>
    </xdr:from>
    <xdr:ext cx="405111" cy="259045"/>
    <xdr:sp macro="" textlink="">
      <xdr:nvSpPr>
        <xdr:cNvPr id="695" name="n_2mainValue【公民館】&#10;有形固定資産減価償却率">
          <a:extLst>
            <a:ext uri="{FF2B5EF4-FFF2-40B4-BE49-F238E27FC236}">
              <a16:creationId xmlns:a16="http://schemas.microsoft.com/office/drawing/2014/main" id="{60A336F0-B6A6-485D-A96A-8296A9FAF8CD}"/>
            </a:ext>
          </a:extLst>
        </xdr:cNvPr>
        <xdr:cNvSpPr txBox="1"/>
      </xdr:nvSpPr>
      <xdr:spPr>
        <a:xfrm>
          <a:off x="12964169" y="1713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57166</xdr:rowOff>
    </xdr:from>
    <xdr:ext cx="405111" cy="259045"/>
    <xdr:sp macro="" textlink="">
      <xdr:nvSpPr>
        <xdr:cNvPr id="696" name="n_3mainValue【公民館】&#10;有形固定資産減価償却率">
          <a:extLst>
            <a:ext uri="{FF2B5EF4-FFF2-40B4-BE49-F238E27FC236}">
              <a16:creationId xmlns:a16="http://schemas.microsoft.com/office/drawing/2014/main" id="{72AC8200-6076-4076-BCD6-3B914D4883A2}"/>
            </a:ext>
          </a:extLst>
        </xdr:cNvPr>
        <xdr:cNvSpPr txBox="1"/>
      </xdr:nvSpPr>
      <xdr:spPr>
        <a:xfrm>
          <a:off x="12164069" y="17059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152416</xdr:rowOff>
    </xdr:from>
    <xdr:ext cx="405111" cy="259045"/>
    <xdr:sp macro="" textlink="">
      <xdr:nvSpPr>
        <xdr:cNvPr id="697" name="n_4mainValue【公民館】&#10;有形固定資産減価償却率">
          <a:extLst>
            <a:ext uri="{FF2B5EF4-FFF2-40B4-BE49-F238E27FC236}">
              <a16:creationId xmlns:a16="http://schemas.microsoft.com/office/drawing/2014/main" id="{EFEFD3EE-BBE8-4101-BD01-8104B392B3B6}"/>
            </a:ext>
          </a:extLst>
        </xdr:cNvPr>
        <xdr:cNvSpPr txBox="1"/>
      </xdr:nvSpPr>
      <xdr:spPr>
        <a:xfrm>
          <a:off x="11354444" y="1699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F5A47634-07D8-4286-8401-7451845761EF}"/>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0E4C757B-01A0-4520-9EFE-25123250C663}"/>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24FDEE32-9430-4E57-9059-4EB58D303B5E}"/>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F463AB0B-F33D-41E7-9B11-8F9E310E3364}"/>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C958022D-56DC-4BB0-8583-EDDB7BE11BB6}"/>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A9E8ABB0-D9FA-40A8-8EBF-BFF7F0A1A851}"/>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EE21C7F3-1102-40EB-B17D-3E04A94DC059}"/>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894ECDFD-0D1A-4D6F-A7CF-427B963C07A5}"/>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F2A59B04-52A5-41A5-96E4-7CED08C12BA5}"/>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50EEC1A8-B889-4118-9A05-3986B86038B9}"/>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a:extLst>
            <a:ext uri="{FF2B5EF4-FFF2-40B4-BE49-F238E27FC236}">
              <a16:creationId xmlns:a16="http://schemas.microsoft.com/office/drawing/2014/main" id="{E49D8441-F8D9-41F1-82F1-BD21C4E7FF1D}"/>
            </a:ext>
          </a:extLst>
        </xdr:cNvPr>
        <xdr:cNvCxnSpPr/>
      </xdr:nvCxnSpPr>
      <xdr:spPr>
        <a:xfrm>
          <a:off x="16459200" y="1768520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a:extLst>
            <a:ext uri="{FF2B5EF4-FFF2-40B4-BE49-F238E27FC236}">
              <a16:creationId xmlns:a16="http://schemas.microsoft.com/office/drawing/2014/main" id="{1453CE46-7C7E-4B50-97DD-057F1B1BF125}"/>
            </a:ext>
          </a:extLst>
        </xdr:cNvPr>
        <xdr:cNvSpPr txBox="1"/>
      </xdr:nvSpPr>
      <xdr:spPr>
        <a:xfrm>
          <a:off x="16052346" y="175556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a:extLst>
            <a:ext uri="{FF2B5EF4-FFF2-40B4-BE49-F238E27FC236}">
              <a16:creationId xmlns:a16="http://schemas.microsoft.com/office/drawing/2014/main" id="{667A10ED-C7D4-41E2-B86C-64BAA7F8BE52}"/>
            </a:ext>
          </a:extLst>
        </xdr:cNvPr>
        <xdr:cNvCxnSpPr/>
      </xdr:nvCxnSpPr>
      <xdr:spPr>
        <a:xfrm>
          <a:off x="16459200" y="17374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a:extLst>
            <a:ext uri="{FF2B5EF4-FFF2-40B4-BE49-F238E27FC236}">
              <a16:creationId xmlns:a16="http://schemas.microsoft.com/office/drawing/2014/main" id="{327D8F0C-542E-4044-9664-BF9E27F6355E}"/>
            </a:ext>
          </a:extLst>
        </xdr:cNvPr>
        <xdr:cNvSpPr txBox="1"/>
      </xdr:nvSpPr>
      <xdr:spPr>
        <a:xfrm>
          <a:off x="16052346" y="172481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a:extLst>
            <a:ext uri="{FF2B5EF4-FFF2-40B4-BE49-F238E27FC236}">
              <a16:creationId xmlns:a16="http://schemas.microsoft.com/office/drawing/2014/main" id="{0BF4DA42-30BD-42F0-8AAA-34E680B0C09E}"/>
            </a:ext>
          </a:extLst>
        </xdr:cNvPr>
        <xdr:cNvCxnSpPr/>
      </xdr:nvCxnSpPr>
      <xdr:spPr>
        <a:xfrm>
          <a:off x="16459200" y="170669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a:extLst>
            <a:ext uri="{FF2B5EF4-FFF2-40B4-BE49-F238E27FC236}">
              <a16:creationId xmlns:a16="http://schemas.microsoft.com/office/drawing/2014/main" id="{7B55154B-3021-4A42-9C98-77213747CE42}"/>
            </a:ext>
          </a:extLst>
        </xdr:cNvPr>
        <xdr:cNvSpPr txBox="1"/>
      </xdr:nvSpPr>
      <xdr:spPr>
        <a:xfrm>
          <a:off x="16052346" y="169374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a:extLst>
            <a:ext uri="{FF2B5EF4-FFF2-40B4-BE49-F238E27FC236}">
              <a16:creationId xmlns:a16="http://schemas.microsoft.com/office/drawing/2014/main" id="{40209414-551C-4674-B5A6-B5E805874337}"/>
            </a:ext>
          </a:extLst>
        </xdr:cNvPr>
        <xdr:cNvCxnSpPr/>
      </xdr:nvCxnSpPr>
      <xdr:spPr>
        <a:xfrm>
          <a:off x="16459200" y="167658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a:extLst>
            <a:ext uri="{FF2B5EF4-FFF2-40B4-BE49-F238E27FC236}">
              <a16:creationId xmlns:a16="http://schemas.microsoft.com/office/drawing/2014/main" id="{0FBC9F55-693F-4B34-A1D6-7498B49E8BA6}"/>
            </a:ext>
          </a:extLst>
        </xdr:cNvPr>
        <xdr:cNvSpPr txBox="1"/>
      </xdr:nvSpPr>
      <xdr:spPr>
        <a:xfrm>
          <a:off x="16052346" y="166299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a:extLst>
            <a:ext uri="{FF2B5EF4-FFF2-40B4-BE49-F238E27FC236}">
              <a16:creationId xmlns:a16="http://schemas.microsoft.com/office/drawing/2014/main" id="{903AE5F8-E1AA-400A-9F30-3D293A02AF1A}"/>
            </a:ext>
          </a:extLst>
        </xdr:cNvPr>
        <xdr:cNvCxnSpPr/>
      </xdr:nvCxnSpPr>
      <xdr:spPr>
        <a:xfrm>
          <a:off x="16459200" y="164582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a:extLst>
            <a:ext uri="{FF2B5EF4-FFF2-40B4-BE49-F238E27FC236}">
              <a16:creationId xmlns:a16="http://schemas.microsoft.com/office/drawing/2014/main" id="{97877127-EA70-41FD-A516-DEE93982F3A5}"/>
            </a:ext>
          </a:extLst>
        </xdr:cNvPr>
        <xdr:cNvSpPr txBox="1"/>
      </xdr:nvSpPr>
      <xdr:spPr>
        <a:xfrm>
          <a:off x="16052346" y="163192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a:extLst>
            <a:ext uri="{FF2B5EF4-FFF2-40B4-BE49-F238E27FC236}">
              <a16:creationId xmlns:a16="http://schemas.microsoft.com/office/drawing/2014/main" id="{982CB133-8031-44BB-92B5-CCF31E870589}"/>
            </a:ext>
          </a:extLst>
        </xdr:cNvPr>
        <xdr:cNvCxnSpPr/>
      </xdr:nvCxnSpPr>
      <xdr:spPr>
        <a:xfrm>
          <a:off x="16459200" y="1614759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a:extLst>
            <a:ext uri="{FF2B5EF4-FFF2-40B4-BE49-F238E27FC236}">
              <a16:creationId xmlns:a16="http://schemas.microsoft.com/office/drawing/2014/main" id="{6B4DDB46-C312-436A-B615-8C4BC78A5D91}"/>
            </a:ext>
          </a:extLst>
        </xdr:cNvPr>
        <xdr:cNvSpPr txBox="1"/>
      </xdr:nvSpPr>
      <xdr:spPr>
        <a:xfrm>
          <a:off x="16052346" y="160117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C69FFAA1-F234-46AC-B8B4-C80B363477D5}"/>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439BD418-D4C3-4CC2-B820-F70D1FE41546}"/>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a:extLst>
            <a:ext uri="{FF2B5EF4-FFF2-40B4-BE49-F238E27FC236}">
              <a16:creationId xmlns:a16="http://schemas.microsoft.com/office/drawing/2014/main" id="{8B820185-8FF7-4133-A2B1-BD9D92063CA9}"/>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19050</xdr:rowOff>
    </xdr:to>
    <xdr:cxnSp macro="">
      <xdr:nvCxnSpPr>
        <xdr:cNvPr id="723" name="直線コネクタ 722">
          <a:extLst>
            <a:ext uri="{FF2B5EF4-FFF2-40B4-BE49-F238E27FC236}">
              <a16:creationId xmlns:a16="http://schemas.microsoft.com/office/drawing/2014/main" id="{EF456C16-8041-4CF4-89B5-8C401271959F}"/>
            </a:ext>
          </a:extLst>
        </xdr:cNvPr>
        <xdr:cNvCxnSpPr/>
      </xdr:nvCxnSpPr>
      <xdr:spPr>
        <a:xfrm flipV="1">
          <a:off x="19954239" y="16163925"/>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724" name="【公民館】&#10;一人当たり面積最小値テキスト">
          <a:extLst>
            <a:ext uri="{FF2B5EF4-FFF2-40B4-BE49-F238E27FC236}">
              <a16:creationId xmlns:a16="http://schemas.microsoft.com/office/drawing/2014/main" id="{39E0591C-739E-4A9E-878A-7890FA3363DE}"/>
            </a:ext>
          </a:extLst>
        </xdr:cNvPr>
        <xdr:cNvSpPr txBox="1"/>
      </xdr:nvSpPr>
      <xdr:spPr>
        <a:xfrm>
          <a:off x="19992975"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25" name="直線コネクタ 724">
          <a:extLst>
            <a:ext uri="{FF2B5EF4-FFF2-40B4-BE49-F238E27FC236}">
              <a16:creationId xmlns:a16="http://schemas.microsoft.com/office/drawing/2014/main" id="{E143D0F0-5ED4-4AB2-8E20-A9EDD6AA918E}"/>
            </a:ext>
          </a:extLst>
        </xdr:cNvPr>
        <xdr:cNvCxnSpPr/>
      </xdr:nvCxnSpPr>
      <xdr:spPr>
        <a:xfrm>
          <a:off x="19878675" y="17668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726" name="【公民館】&#10;一人当たり面積最大値テキスト">
          <a:extLst>
            <a:ext uri="{FF2B5EF4-FFF2-40B4-BE49-F238E27FC236}">
              <a16:creationId xmlns:a16="http://schemas.microsoft.com/office/drawing/2014/main" id="{C238D900-BD63-4EBC-B7CC-CD6EC1D1B4E1}"/>
            </a:ext>
          </a:extLst>
        </xdr:cNvPr>
        <xdr:cNvSpPr txBox="1"/>
      </xdr:nvSpPr>
      <xdr:spPr>
        <a:xfrm>
          <a:off x="19992975" y="1595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727" name="直線コネクタ 726">
          <a:extLst>
            <a:ext uri="{FF2B5EF4-FFF2-40B4-BE49-F238E27FC236}">
              <a16:creationId xmlns:a16="http://schemas.microsoft.com/office/drawing/2014/main" id="{0F14E21F-AEB5-4AC2-B6C2-1D08819DF3D1}"/>
            </a:ext>
          </a:extLst>
        </xdr:cNvPr>
        <xdr:cNvCxnSpPr/>
      </xdr:nvCxnSpPr>
      <xdr:spPr>
        <a:xfrm>
          <a:off x="19878675" y="161639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40113</xdr:rowOff>
    </xdr:from>
    <xdr:ext cx="469744" cy="259045"/>
    <xdr:sp macro="" textlink="">
      <xdr:nvSpPr>
        <xdr:cNvPr id="728" name="【公民館】&#10;一人当たり面積平均値テキスト">
          <a:extLst>
            <a:ext uri="{FF2B5EF4-FFF2-40B4-BE49-F238E27FC236}">
              <a16:creationId xmlns:a16="http://schemas.microsoft.com/office/drawing/2014/main" id="{D8B45361-4530-40D6-B136-1A5018E59449}"/>
            </a:ext>
          </a:extLst>
        </xdr:cNvPr>
        <xdr:cNvSpPr txBox="1"/>
      </xdr:nvSpPr>
      <xdr:spPr>
        <a:xfrm>
          <a:off x="19992975" y="16880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17236</xdr:rowOff>
    </xdr:from>
    <xdr:to>
      <xdr:col>116</xdr:col>
      <xdr:colOff>114300</xdr:colOff>
      <xdr:row>105</xdr:row>
      <xdr:rowOff>118836</xdr:rowOff>
    </xdr:to>
    <xdr:sp macro="" textlink="">
      <xdr:nvSpPr>
        <xdr:cNvPr id="729" name="フローチャート: 判断 728">
          <a:extLst>
            <a:ext uri="{FF2B5EF4-FFF2-40B4-BE49-F238E27FC236}">
              <a16:creationId xmlns:a16="http://schemas.microsoft.com/office/drawing/2014/main" id="{A38BE455-B3B8-406F-A221-98B6F7F8BF3D}"/>
            </a:ext>
          </a:extLst>
        </xdr:cNvPr>
        <xdr:cNvSpPr/>
      </xdr:nvSpPr>
      <xdr:spPr>
        <a:xfrm>
          <a:off x="19897725" y="1701936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33564</xdr:rowOff>
    </xdr:from>
    <xdr:to>
      <xdr:col>112</xdr:col>
      <xdr:colOff>38100</xdr:colOff>
      <xdr:row>105</xdr:row>
      <xdr:rowOff>135164</xdr:rowOff>
    </xdr:to>
    <xdr:sp macro="" textlink="">
      <xdr:nvSpPr>
        <xdr:cNvPr id="730" name="フローチャート: 判断 729">
          <a:extLst>
            <a:ext uri="{FF2B5EF4-FFF2-40B4-BE49-F238E27FC236}">
              <a16:creationId xmlns:a16="http://schemas.microsoft.com/office/drawing/2014/main" id="{B1053541-04FF-40DE-9A8F-20025E391F09}"/>
            </a:ext>
          </a:extLst>
        </xdr:cNvPr>
        <xdr:cNvSpPr/>
      </xdr:nvSpPr>
      <xdr:spPr>
        <a:xfrm>
          <a:off x="19154775" y="1703251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33564</xdr:rowOff>
    </xdr:from>
    <xdr:to>
      <xdr:col>107</xdr:col>
      <xdr:colOff>101600</xdr:colOff>
      <xdr:row>105</xdr:row>
      <xdr:rowOff>135164</xdr:rowOff>
    </xdr:to>
    <xdr:sp macro="" textlink="">
      <xdr:nvSpPr>
        <xdr:cNvPr id="731" name="フローチャート: 判断 730">
          <a:extLst>
            <a:ext uri="{FF2B5EF4-FFF2-40B4-BE49-F238E27FC236}">
              <a16:creationId xmlns:a16="http://schemas.microsoft.com/office/drawing/2014/main" id="{ADF147CB-50D3-42A0-8C53-A6D5A48BBC6B}"/>
            </a:ext>
          </a:extLst>
        </xdr:cNvPr>
        <xdr:cNvSpPr/>
      </xdr:nvSpPr>
      <xdr:spPr>
        <a:xfrm>
          <a:off x="18345150" y="1703251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139700</xdr:rowOff>
    </xdr:from>
    <xdr:to>
      <xdr:col>102</xdr:col>
      <xdr:colOff>165100</xdr:colOff>
      <xdr:row>105</xdr:row>
      <xdr:rowOff>69850</xdr:rowOff>
    </xdr:to>
    <xdr:sp macro="" textlink="">
      <xdr:nvSpPr>
        <xdr:cNvPr id="732" name="フローチャート: 判断 731">
          <a:extLst>
            <a:ext uri="{FF2B5EF4-FFF2-40B4-BE49-F238E27FC236}">
              <a16:creationId xmlns:a16="http://schemas.microsoft.com/office/drawing/2014/main" id="{A1FD60A8-8443-4242-A496-7EBDF8991043}"/>
            </a:ext>
          </a:extLst>
        </xdr:cNvPr>
        <xdr:cNvSpPr/>
      </xdr:nvSpPr>
      <xdr:spPr>
        <a:xfrm>
          <a:off x="17554575" y="169830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156029</xdr:rowOff>
    </xdr:from>
    <xdr:to>
      <xdr:col>98</xdr:col>
      <xdr:colOff>38100</xdr:colOff>
      <xdr:row>105</xdr:row>
      <xdr:rowOff>86179</xdr:rowOff>
    </xdr:to>
    <xdr:sp macro="" textlink="">
      <xdr:nvSpPr>
        <xdr:cNvPr id="733" name="フローチャート: 判断 732">
          <a:extLst>
            <a:ext uri="{FF2B5EF4-FFF2-40B4-BE49-F238E27FC236}">
              <a16:creationId xmlns:a16="http://schemas.microsoft.com/office/drawing/2014/main" id="{8E87B50A-2B19-4BBD-8B99-35282FBEC24B}"/>
            </a:ext>
          </a:extLst>
        </xdr:cNvPr>
        <xdr:cNvSpPr/>
      </xdr:nvSpPr>
      <xdr:spPr>
        <a:xfrm>
          <a:off x="16754475" y="1699940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F6A464EC-E8D5-43F3-87F1-8769668ED0C3}"/>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2956F0A2-A93F-4445-B0B1-EF7BA42D8DC7}"/>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9BB71202-FC75-46B3-BD50-58D7BDA311C4}"/>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3101630F-B351-4E4F-A9BF-53FFC30C38A5}"/>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C0CBE741-4CED-4F4A-8E4C-13596966B320}"/>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74386</xdr:rowOff>
    </xdr:from>
    <xdr:to>
      <xdr:col>116</xdr:col>
      <xdr:colOff>114300</xdr:colOff>
      <xdr:row>109</xdr:row>
      <xdr:rowOff>4536</xdr:rowOff>
    </xdr:to>
    <xdr:sp macro="" textlink="">
      <xdr:nvSpPr>
        <xdr:cNvPr id="739" name="楕円 738">
          <a:extLst>
            <a:ext uri="{FF2B5EF4-FFF2-40B4-BE49-F238E27FC236}">
              <a16:creationId xmlns:a16="http://schemas.microsoft.com/office/drawing/2014/main" id="{04DD7864-5908-4A7E-928A-1C36CDDCC786}"/>
            </a:ext>
          </a:extLst>
        </xdr:cNvPr>
        <xdr:cNvSpPr/>
      </xdr:nvSpPr>
      <xdr:spPr>
        <a:xfrm>
          <a:off x="19897725" y="1756228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160763</xdr:rowOff>
    </xdr:from>
    <xdr:ext cx="469744" cy="259045"/>
    <xdr:sp macro="" textlink="">
      <xdr:nvSpPr>
        <xdr:cNvPr id="740" name="【公民館】&#10;一人当たり面積該当値テキスト">
          <a:extLst>
            <a:ext uri="{FF2B5EF4-FFF2-40B4-BE49-F238E27FC236}">
              <a16:creationId xmlns:a16="http://schemas.microsoft.com/office/drawing/2014/main" id="{A5F4DCB3-59A1-4F99-9BDC-B04268A609A6}"/>
            </a:ext>
          </a:extLst>
        </xdr:cNvPr>
        <xdr:cNvSpPr txBox="1"/>
      </xdr:nvSpPr>
      <xdr:spPr>
        <a:xfrm>
          <a:off x="19992975" y="1748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74386</xdr:rowOff>
    </xdr:from>
    <xdr:to>
      <xdr:col>112</xdr:col>
      <xdr:colOff>38100</xdr:colOff>
      <xdr:row>109</xdr:row>
      <xdr:rowOff>4536</xdr:rowOff>
    </xdr:to>
    <xdr:sp macro="" textlink="">
      <xdr:nvSpPr>
        <xdr:cNvPr id="741" name="楕円 740">
          <a:extLst>
            <a:ext uri="{FF2B5EF4-FFF2-40B4-BE49-F238E27FC236}">
              <a16:creationId xmlns:a16="http://schemas.microsoft.com/office/drawing/2014/main" id="{2E1A4C2C-A6B6-4E4A-9132-6FFE0D5BFE15}"/>
            </a:ext>
          </a:extLst>
        </xdr:cNvPr>
        <xdr:cNvSpPr/>
      </xdr:nvSpPr>
      <xdr:spPr>
        <a:xfrm>
          <a:off x="19154775" y="1756228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125186</xdr:rowOff>
    </xdr:from>
    <xdr:to>
      <xdr:col>116</xdr:col>
      <xdr:colOff>63500</xdr:colOff>
      <xdr:row>108</xdr:row>
      <xdr:rowOff>125186</xdr:rowOff>
    </xdr:to>
    <xdr:cxnSp macro="">
      <xdr:nvCxnSpPr>
        <xdr:cNvPr id="742" name="直線コネクタ 741">
          <a:extLst>
            <a:ext uri="{FF2B5EF4-FFF2-40B4-BE49-F238E27FC236}">
              <a16:creationId xmlns:a16="http://schemas.microsoft.com/office/drawing/2014/main" id="{3D80F72E-C3A5-42D0-B669-93D5CC38F24C}"/>
            </a:ext>
          </a:extLst>
        </xdr:cNvPr>
        <xdr:cNvCxnSpPr/>
      </xdr:nvCxnSpPr>
      <xdr:spPr>
        <a:xfrm>
          <a:off x="19202400" y="17609911"/>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74386</xdr:rowOff>
    </xdr:from>
    <xdr:to>
      <xdr:col>107</xdr:col>
      <xdr:colOff>101600</xdr:colOff>
      <xdr:row>109</xdr:row>
      <xdr:rowOff>4536</xdr:rowOff>
    </xdr:to>
    <xdr:sp macro="" textlink="">
      <xdr:nvSpPr>
        <xdr:cNvPr id="743" name="楕円 742">
          <a:extLst>
            <a:ext uri="{FF2B5EF4-FFF2-40B4-BE49-F238E27FC236}">
              <a16:creationId xmlns:a16="http://schemas.microsoft.com/office/drawing/2014/main" id="{F259B88E-5493-4987-B135-F6B57977985B}"/>
            </a:ext>
          </a:extLst>
        </xdr:cNvPr>
        <xdr:cNvSpPr/>
      </xdr:nvSpPr>
      <xdr:spPr>
        <a:xfrm>
          <a:off x="18345150" y="1756228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125186</xdr:rowOff>
    </xdr:from>
    <xdr:to>
      <xdr:col>111</xdr:col>
      <xdr:colOff>177800</xdr:colOff>
      <xdr:row>108</xdr:row>
      <xdr:rowOff>125186</xdr:rowOff>
    </xdr:to>
    <xdr:cxnSp macro="">
      <xdr:nvCxnSpPr>
        <xdr:cNvPr id="744" name="直線コネクタ 743">
          <a:extLst>
            <a:ext uri="{FF2B5EF4-FFF2-40B4-BE49-F238E27FC236}">
              <a16:creationId xmlns:a16="http://schemas.microsoft.com/office/drawing/2014/main" id="{FE806CFD-C6D0-4E76-8BBD-1160F2AF0695}"/>
            </a:ext>
          </a:extLst>
        </xdr:cNvPr>
        <xdr:cNvCxnSpPr/>
      </xdr:nvCxnSpPr>
      <xdr:spPr>
        <a:xfrm>
          <a:off x="18392775" y="17609911"/>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74386</xdr:rowOff>
    </xdr:from>
    <xdr:to>
      <xdr:col>102</xdr:col>
      <xdr:colOff>165100</xdr:colOff>
      <xdr:row>109</xdr:row>
      <xdr:rowOff>4536</xdr:rowOff>
    </xdr:to>
    <xdr:sp macro="" textlink="">
      <xdr:nvSpPr>
        <xdr:cNvPr id="745" name="楕円 744">
          <a:extLst>
            <a:ext uri="{FF2B5EF4-FFF2-40B4-BE49-F238E27FC236}">
              <a16:creationId xmlns:a16="http://schemas.microsoft.com/office/drawing/2014/main" id="{0C43AB2D-FF47-4530-8D5B-7E74F9936586}"/>
            </a:ext>
          </a:extLst>
        </xdr:cNvPr>
        <xdr:cNvSpPr/>
      </xdr:nvSpPr>
      <xdr:spPr>
        <a:xfrm>
          <a:off x="17554575" y="1756228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125186</xdr:rowOff>
    </xdr:from>
    <xdr:to>
      <xdr:col>107</xdr:col>
      <xdr:colOff>50800</xdr:colOff>
      <xdr:row>108</xdr:row>
      <xdr:rowOff>125186</xdr:rowOff>
    </xdr:to>
    <xdr:cxnSp macro="">
      <xdr:nvCxnSpPr>
        <xdr:cNvPr id="746" name="直線コネクタ 745">
          <a:extLst>
            <a:ext uri="{FF2B5EF4-FFF2-40B4-BE49-F238E27FC236}">
              <a16:creationId xmlns:a16="http://schemas.microsoft.com/office/drawing/2014/main" id="{572A6A00-9033-4177-AE92-29C8E9A404B5}"/>
            </a:ext>
          </a:extLst>
        </xdr:cNvPr>
        <xdr:cNvCxnSpPr/>
      </xdr:nvCxnSpPr>
      <xdr:spPr>
        <a:xfrm>
          <a:off x="17602200" y="17609911"/>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74386</xdr:rowOff>
    </xdr:from>
    <xdr:to>
      <xdr:col>98</xdr:col>
      <xdr:colOff>38100</xdr:colOff>
      <xdr:row>109</xdr:row>
      <xdr:rowOff>4536</xdr:rowOff>
    </xdr:to>
    <xdr:sp macro="" textlink="">
      <xdr:nvSpPr>
        <xdr:cNvPr id="747" name="楕円 746">
          <a:extLst>
            <a:ext uri="{FF2B5EF4-FFF2-40B4-BE49-F238E27FC236}">
              <a16:creationId xmlns:a16="http://schemas.microsoft.com/office/drawing/2014/main" id="{C064CC08-2BDA-4E60-AF0D-52BE39F29DAE}"/>
            </a:ext>
          </a:extLst>
        </xdr:cNvPr>
        <xdr:cNvSpPr/>
      </xdr:nvSpPr>
      <xdr:spPr>
        <a:xfrm>
          <a:off x="16754475" y="1756228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125186</xdr:rowOff>
    </xdr:from>
    <xdr:to>
      <xdr:col>102</xdr:col>
      <xdr:colOff>114300</xdr:colOff>
      <xdr:row>108</xdr:row>
      <xdr:rowOff>125186</xdr:rowOff>
    </xdr:to>
    <xdr:cxnSp macro="">
      <xdr:nvCxnSpPr>
        <xdr:cNvPr id="748" name="直線コネクタ 747">
          <a:extLst>
            <a:ext uri="{FF2B5EF4-FFF2-40B4-BE49-F238E27FC236}">
              <a16:creationId xmlns:a16="http://schemas.microsoft.com/office/drawing/2014/main" id="{E2B39D87-360A-4957-86A7-D71A0E070529}"/>
            </a:ext>
          </a:extLst>
        </xdr:cNvPr>
        <xdr:cNvCxnSpPr/>
      </xdr:nvCxnSpPr>
      <xdr:spPr>
        <a:xfrm>
          <a:off x="16802100" y="1760991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151691</xdr:rowOff>
    </xdr:from>
    <xdr:ext cx="469744" cy="259045"/>
    <xdr:sp macro="" textlink="">
      <xdr:nvSpPr>
        <xdr:cNvPr id="749" name="n_1aveValue【公民館】&#10;一人当たり面積">
          <a:extLst>
            <a:ext uri="{FF2B5EF4-FFF2-40B4-BE49-F238E27FC236}">
              <a16:creationId xmlns:a16="http://schemas.microsoft.com/office/drawing/2014/main" id="{E69CC3BE-B8F0-48D6-AFDD-B63D29335D40}"/>
            </a:ext>
          </a:extLst>
        </xdr:cNvPr>
        <xdr:cNvSpPr txBox="1"/>
      </xdr:nvSpPr>
      <xdr:spPr>
        <a:xfrm>
          <a:off x="18983402" y="1682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151691</xdr:rowOff>
    </xdr:from>
    <xdr:ext cx="469744" cy="259045"/>
    <xdr:sp macro="" textlink="">
      <xdr:nvSpPr>
        <xdr:cNvPr id="750" name="n_2aveValue【公民館】&#10;一人当たり面積">
          <a:extLst>
            <a:ext uri="{FF2B5EF4-FFF2-40B4-BE49-F238E27FC236}">
              <a16:creationId xmlns:a16="http://schemas.microsoft.com/office/drawing/2014/main" id="{B25CB31F-F96C-48F6-B02B-01B60CDB0681}"/>
            </a:ext>
          </a:extLst>
        </xdr:cNvPr>
        <xdr:cNvSpPr txBox="1"/>
      </xdr:nvSpPr>
      <xdr:spPr>
        <a:xfrm>
          <a:off x="18183302" y="1682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86377</xdr:rowOff>
    </xdr:from>
    <xdr:ext cx="469744" cy="259045"/>
    <xdr:sp macro="" textlink="">
      <xdr:nvSpPr>
        <xdr:cNvPr id="751" name="n_3aveValue【公民館】&#10;一人当たり面積">
          <a:extLst>
            <a:ext uri="{FF2B5EF4-FFF2-40B4-BE49-F238E27FC236}">
              <a16:creationId xmlns:a16="http://schemas.microsoft.com/office/drawing/2014/main" id="{CA7BEE56-9FC8-4EF8-ADB3-848443B55084}"/>
            </a:ext>
          </a:extLst>
        </xdr:cNvPr>
        <xdr:cNvSpPr txBox="1"/>
      </xdr:nvSpPr>
      <xdr:spPr>
        <a:xfrm>
          <a:off x="17383202" y="1676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102706</xdr:rowOff>
    </xdr:from>
    <xdr:ext cx="469744" cy="259045"/>
    <xdr:sp macro="" textlink="">
      <xdr:nvSpPr>
        <xdr:cNvPr id="752" name="n_4aveValue【公民館】&#10;一人当たり面積">
          <a:extLst>
            <a:ext uri="{FF2B5EF4-FFF2-40B4-BE49-F238E27FC236}">
              <a16:creationId xmlns:a16="http://schemas.microsoft.com/office/drawing/2014/main" id="{1C284A60-7810-49D3-B586-DE14C29A9A84}"/>
            </a:ext>
          </a:extLst>
        </xdr:cNvPr>
        <xdr:cNvSpPr txBox="1"/>
      </xdr:nvSpPr>
      <xdr:spPr>
        <a:xfrm>
          <a:off x="16592627" y="1678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167113</xdr:rowOff>
    </xdr:from>
    <xdr:ext cx="469744" cy="259045"/>
    <xdr:sp macro="" textlink="">
      <xdr:nvSpPr>
        <xdr:cNvPr id="753" name="n_1mainValue【公民館】&#10;一人当たり面積">
          <a:extLst>
            <a:ext uri="{FF2B5EF4-FFF2-40B4-BE49-F238E27FC236}">
              <a16:creationId xmlns:a16="http://schemas.microsoft.com/office/drawing/2014/main" id="{8004967D-02DC-4C74-824F-46715AC2DA83}"/>
            </a:ext>
          </a:extLst>
        </xdr:cNvPr>
        <xdr:cNvSpPr txBox="1"/>
      </xdr:nvSpPr>
      <xdr:spPr>
        <a:xfrm>
          <a:off x="18983402" y="1765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167113</xdr:rowOff>
    </xdr:from>
    <xdr:ext cx="469744" cy="259045"/>
    <xdr:sp macro="" textlink="">
      <xdr:nvSpPr>
        <xdr:cNvPr id="754" name="n_2mainValue【公民館】&#10;一人当たり面積">
          <a:extLst>
            <a:ext uri="{FF2B5EF4-FFF2-40B4-BE49-F238E27FC236}">
              <a16:creationId xmlns:a16="http://schemas.microsoft.com/office/drawing/2014/main" id="{56A7B7AE-95D1-48D9-8524-5367A458B2ED}"/>
            </a:ext>
          </a:extLst>
        </xdr:cNvPr>
        <xdr:cNvSpPr txBox="1"/>
      </xdr:nvSpPr>
      <xdr:spPr>
        <a:xfrm>
          <a:off x="18183302" y="1765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167113</xdr:rowOff>
    </xdr:from>
    <xdr:ext cx="469744" cy="259045"/>
    <xdr:sp macro="" textlink="">
      <xdr:nvSpPr>
        <xdr:cNvPr id="755" name="n_3mainValue【公民館】&#10;一人当たり面積">
          <a:extLst>
            <a:ext uri="{FF2B5EF4-FFF2-40B4-BE49-F238E27FC236}">
              <a16:creationId xmlns:a16="http://schemas.microsoft.com/office/drawing/2014/main" id="{73130085-0ECD-4171-AF05-B8B7AB5822D6}"/>
            </a:ext>
          </a:extLst>
        </xdr:cNvPr>
        <xdr:cNvSpPr txBox="1"/>
      </xdr:nvSpPr>
      <xdr:spPr>
        <a:xfrm>
          <a:off x="17383202" y="1765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167113</xdr:rowOff>
    </xdr:from>
    <xdr:ext cx="469744" cy="259045"/>
    <xdr:sp macro="" textlink="">
      <xdr:nvSpPr>
        <xdr:cNvPr id="756" name="n_4mainValue【公民館】&#10;一人当たり面積">
          <a:extLst>
            <a:ext uri="{FF2B5EF4-FFF2-40B4-BE49-F238E27FC236}">
              <a16:creationId xmlns:a16="http://schemas.microsoft.com/office/drawing/2014/main" id="{5251329A-B02F-4EC3-AC65-4DB5CA15004D}"/>
            </a:ext>
          </a:extLst>
        </xdr:cNvPr>
        <xdr:cNvSpPr txBox="1"/>
      </xdr:nvSpPr>
      <xdr:spPr>
        <a:xfrm>
          <a:off x="16592627" y="1765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a:extLst>
            <a:ext uri="{FF2B5EF4-FFF2-40B4-BE49-F238E27FC236}">
              <a16:creationId xmlns:a16="http://schemas.microsoft.com/office/drawing/2014/main" id="{7B5651C7-3268-40C4-A1FC-7B3B33352EF4}"/>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a:extLst>
            <a:ext uri="{FF2B5EF4-FFF2-40B4-BE49-F238E27FC236}">
              <a16:creationId xmlns:a16="http://schemas.microsoft.com/office/drawing/2014/main" id="{B893E073-80A5-4F7C-B878-CA205BF6F0AC}"/>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id="{E3B57CA8-028F-4EFD-93FE-5D95035E9D58}"/>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類似団体と比較して有形固定資産減価償却率が特に高くなっている施設は、学校施設、公営住宅などである。また、道路については、平成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年度までは、類似団体と比較して有形固定資産減価償却率が高かったが、令和元年度に阪神高速大和川線が完成したことにより、減価償却率が大幅に減少した。</a:t>
          </a:r>
        </a:p>
        <a:p>
          <a:r>
            <a:rPr kumimoji="1" lang="ja-JP" altLang="en-US" sz="1300">
              <a:latin typeface="ＭＳ Ｐゴシック" panose="020B0600070205080204" pitchFamily="50" charset="-128"/>
              <a:ea typeface="ＭＳ Ｐゴシック" panose="020B0600070205080204" pitchFamily="50" charset="-128"/>
            </a:rPr>
            <a:t>　本市の公共施設は、</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年以上前に建築したものが約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割を占めており、また、道路についても高度経済成長期などに整備されたものが多いことから、今後、更新・統廃合・長寿命化などを計画的に実施することが必要となる。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2CF764F-1735-49C7-98C1-70FC4CC4FD4C}"/>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C53B2CE-F7AE-411D-95B0-174B5E17FCCB}"/>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A930C79-54AD-4041-8FF4-C74AE6681718}"/>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A7808E5-7F14-4BD6-96C2-AB6328FFF74F}"/>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18B8274-C112-49AF-98C5-559F73217D88}"/>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049617A-68F5-49FF-AC12-4BFA8928A2F6}"/>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38AC7E9-74B8-456B-B40B-26168A373B33}"/>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C78131B-D833-4898-923B-C97A507D99B7}"/>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37D22A5-C0F7-4BFF-887E-4F19E2D4BC7E}"/>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F2F1BBF-E273-4325-8C21-A1ADE5FBFE81}"/>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834,787
819,304
149.82
418,506,038
415,724,995
1,440,331
221,268,938
464,721,516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BCA7556-BB5E-40B5-8F64-D195448CD21E}"/>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8BC710C-E56D-4A95-8B9E-6DCBFEDEDA1B}"/>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2F064DF-2384-4C41-9257-3179B9996B63}"/>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E7BF1BA-2C03-4D7B-98FD-C7995DEF2663}"/>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CE260AD-0966-4450-92CB-DE2D2A5EDB1E}"/>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5EA764B-8860-4C45-8D8F-19DB4BA35178}"/>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C17E6E0-2B40-44EC-AF21-914A49508385}"/>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967C882-7339-444A-9045-0F0A127ED5E1}"/>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31EB65C-01D8-4A0D-904D-ED59676AF59E}"/>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45D5796-2740-4BE0-B1E3-37F56DDDBA79}"/>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27AA00D-3E16-4651-BE4D-771E2FA1E924}"/>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BEF8ECC-6ACA-44FC-8E5C-1C554D4B2227}"/>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2FFAFBA-5877-4902-AD80-524A08FC3450}"/>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E33E2AD-527D-477D-8F32-83D2E2329358}"/>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5364EAA-20B7-422A-B3EA-EB97368A4EB3}"/>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C74C4CE-462A-4E64-A647-28845238B170}"/>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C87E98B-DAE4-435F-8F6B-F476491A189A}"/>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FD9046B-AF9C-492F-BE16-DEEA34C4BB47}"/>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7C1BA23-870F-4175-9D36-5F57D6248BED}"/>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4A40DF0-EEDE-4D9C-BDD4-974607BB42AC}"/>
            </a:ext>
          </a:extLst>
        </xdr:cNvPr>
        <xdr:cNvSpPr txBox="1"/>
      </xdr:nvSpPr>
      <xdr:spPr>
        <a:xfrm>
          <a:off x="638175" y="3238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368F85B-9D80-42C9-B2B2-8F9F44C90C9F}"/>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DD43874-08CB-4679-A040-9A09A40A3824}"/>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460BAD8-E77E-4FFF-B11C-C135F5380291}"/>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5F7C055-0EE9-4C75-82BE-710F83C80623}"/>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168F6C1-6773-4F82-9556-10903AA6F869}"/>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9627BBF-BD82-45A9-A095-5328E4A7F991}"/>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3107CBD-51ED-436C-8B06-8CDAEEA5BEA9}"/>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88379D1-618E-42C0-839C-31473AA7A566}"/>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754251B-7813-40D3-85E9-D5FA98A8FC27}"/>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DED759B-CCBD-44F3-AFF0-BAE211D29240}"/>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A55289C-127F-437F-9C7F-3E4DAA01F9EB}"/>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DD8AC223-0A10-4827-8C91-3B2500A1744D}"/>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D72BFFD-9D54-4818-9440-9235292C35E9}"/>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C7DBAEEF-8543-47BD-B335-9720665BC2E4}"/>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BEBEF52-7667-475E-B8FF-7E9994D5F9F5}"/>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DB640E2-F7B8-4A5F-9815-81456951601B}"/>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3A6A0EB-E95E-41DD-8ED7-921CDF5A7E9B}"/>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A366628-B63A-4870-BC03-C0EF6471D97B}"/>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82E7BB0-6EBA-45DE-9D9C-D6DF6A1BE9CB}"/>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345B99F-A344-4285-B2B8-4AA5885ACAF2}"/>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BCB7A8B-5F3F-4162-BF81-8B12FC2CECA7}"/>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9D96EFC-5881-42DA-8E51-476F0BC3B2D6}"/>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D9F662F-C509-4A4D-979B-8014CA736B28}"/>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DE7ADB86-1872-473C-8302-DC46127FB694}"/>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8456AF6-4DDF-47A7-86E8-A7C628652B80}"/>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41</xdr:row>
      <xdr:rowOff>144780</xdr:rowOff>
    </xdr:to>
    <xdr:cxnSp macro="">
      <xdr:nvCxnSpPr>
        <xdr:cNvPr id="57" name="直線コネクタ 56">
          <a:extLst>
            <a:ext uri="{FF2B5EF4-FFF2-40B4-BE49-F238E27FC236}">
              <a16:creationId xmlns:a16="http://schemas.microsoft.com/office/drawing/2014/main" id="{C865AA23-5CD4-4809-B160-C5F03BDF8702}"/>
            </a:ext>
          </a:extLst>
        </xdr:cNvPr>
        <xdr:cNvCxnSpPr/>
      </xdr:nvCxnSpPr>
      <xdr:spPr>
        <a:xfrm flipV="1">
          <a:off x="4180840" y="5516245"/>
          <a:ext cx="0" cy="1264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405111" cy="259045"/>
    <xdr:sp macro="" textlink="">
      <xdr:nvSpPr>
        <xdr:cNvPr id="58" name="【図書館】&#10;有形固定資産減価償却率最小値テキスト">
          <a:extLst>
            <a:ext uri="{FF2B5EF4-FFF2-40B4-BE49-F238E27FC236}">
              <a16:creationId xmlns:a16="http://schemas.microsoft.com/office/drawing/2014/main" id="{A2B2FD5D-0906-4452-9D5A-14B0862CB4EC}"/>
            </a:ext>
          </a:extLst>
        </xdr:cNvPr>
        <xdr:cNvSpPr txBox="1"/>
      </xdr:nvSpPr>
      <xdr:spPr>
        <a:xfrm>
          <a:off x="4219575" y="6784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a:extLst>
            <a:ext uri="{FF2B5EF4-FFF2-40B4-BE49-F238E27FC236}">
              <a16:creationId xmlns:a16="http://schemas.microsoft.com/office/drawing/2014/main" id="{4960B5AF-DCE7-4565-917E-2F750014E37C}"/>
            </a:ext>
          </a:extLst>
        </xdr:cNvPr>
        <xdr:cNvCxnSpPr/>
      </xdr:nvCxnSpPr>
      <xdr:spPr>
        <a:xfrm>
          <a:off x="4105275" y="67805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0" name="【図書館】&#10;有形固定資産減価償却率最大値テキスト">
          <a:extLst>
            <a:ext uri="{FF2B5EF4-FFF2-40B4-BE49-F238E27FC236}">
              <a16:creationId xmlns:a16="http://schemas.microsoft.com/office/drawing/2014/main" id="{185A2461-58CB-45D1-9E47-1C4CD45ED545}"/>
            </a:ext>
          </a:extLst>
        </xdr:cNvPr>
        <xdr:cNvSpPr txBox="1"/>
      </xdr:nvSpPr>
      <xdr:spPr>
        <a:xfrm>
          <a:off x="4219575" y="53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1" name="直線コネクタ 60">
          <a:extLst>
            <a:ext uri="{FF2B5EF4-FFF2-40B4-BE49-F238E27FC236}">
              <a16:creationId xmlns:a16="http://schemas.microsoft.com/office/drawing/2014/main" id="{8E884DB3-683C-446C-86BF-6DD1911C30DB}"/>
            </a:ext>
          </a:extLst>
        </xdr:cNvPr>
        <xdr:cNvCxnSpPr/>
      </xdr:nvCxnSpPr>
      <xdr:spPr>
        <a:xfrm>
          <a:off x="4105275" y="55162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10177</xdr:rowOff>
    </xdr:from>
    <xdr:ext cx="405111" cy="259045"/>
    <xdr:sp macro="" textlink="">
      <xdr:nvSpPr>
        <xdr:cNvPr id="62" name="【図書館】&#10;有形固定資産減価償却率平均値テキスト">
          <a:extLst>
            <a:ext uri="{FF2B5EF4-FFF2-40B4-BE49-F238E27FC236}">
              <a16:creationId xmlns:a16="http://schemas.microsoft.com/office/drawing/2014/main" id="{B5257898-D595-491B-BCE9-BD548D0B4781}"/>
            </a:ext>
          </a:extLst>
        </xdr:cNvPr>
        <xdr:cNvSpPr txBox="1"/>
      </xdr:nvSpPr>
      <xdr:spPr>
        <a:xfrm>
          <a:off x="4219575" y="5836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158750</xdr:rowOff>
    </xdr:from>
    <xdr:to>
      <xdr:col>24</xdr:col>
      <xdr:colOff>114300</xdr:colOff>
      <xdr:row>37</xdr:row>
      <xdr:rowOff>88900</xdr:rowOff>
    </xdr:to>
    <xdr:sp macro="" textlink="">
      <xdr:nvSpPr>
        <xdr:cNvPr id="63" name="フローチャート: 判断 62">
          <a:extLst>
            <a:ext uri="{FF2B5EF4-FFF2-40B4-BE49-F238E27FC236}">
              <a16:creationId xmlns:a16="http://schemas.microsoft.com/office/drawing/2014/main" id="{B0F02C01-30C6-4597-BA23-0111FD815FD4}"/>
            </a:ext>
          </a:extLst>
        </xdr:cNvPr>
        <xdr:cNvSpPr/>
      </xdr:nvSpPr>
      <xdr:spPr>
        <a:xfrm>
          <a:off x="4124325" y="59912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101600</xdr:rowOff>
    </xdr:from>
    <xdr:to>
      <xdr:col>20</xdr:col>
      <xdr:colOff>38100</xdr:colOff>
      <xdr:row>37</xdr:row>
      <xdr:rowOff>31750</xdr:rowOff>
    </xdr:to>
    <xdr:sp macro="" textlink="">
      <xdr:nvSpPr>
        <xdr:cNvPr id="64" name="フローチャート: 判断 63">
          <a:extLst>
            <a:ext uri="{FF2B5EF4-FFF2-40B4-BE49-F238E27FC236}">
              <a16:creationId xmlns:a16="http://schemas.microsoft.com/office/drawing/2014/main" id="{53B7ABA4-AA29-461B-936E-C4B65E830465}"/>
            </a:ext>
          </a:extLst>
        </xdr:cNvPr>
        <xdr:cNvSpPr/>
      </xdr:nvSpPr>
      <xdr:spPr>
        <a:xfrm>
          <a:off x="3381375" y="59340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71120</xdr:rowOff>
    </xdr:from>
    <xdr:to>
      <xdr:col>15</xdr:col>
      <xdr:colOff>101600</xdr:colOff>
      <xdr:row>37</xdr:row>
      <xdr:rowOff>1270</xdr:rowOff>
    </xdr:to>
    <xdr:sp macro="" textlink="">
      <xdr:nvSpPr>
        <xdr:cNvPr id="65" name="フローチャート: 判断 64">
          <a:extLst>
            <a:ext uri="{FF2B5EF4-FFF2-40B4-BE49-F238E27FC236}">
              <a16:creationId xmlns:a16="http://schemas.microsoft.com/office/drawing/2014/main" id="{2A2ABBB6-7B6B-4EAD-ACE0-1ECB79137702}"/>
            </a:ext>
          </a:extLst>
        </xdr:cNvPr>
        <xdr:cNvSpPr/>
      </xdr:nvSpPr>
      <xdr:spPr>
        <a:xfrm>
          <a:off x="2571750" y="58972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29210</xdr:rowOff>
    </xdr:from>
    <xdr:to>
      <xdr:col>10</xdr:col>
      <xdr:colOff>165100</xdr:colOff>
      <xdr:row>36</xdr:row>
      <xdr:rowOff>130810</xdr:rowOff>
    </xdr:to>
    <xdr:sp macro="" textlink="">
      <xdr:nvSpPr>
        <xdr:cNvPr id="66" name="フローチャート: 判断 65">
          <a:extLst>
            <a:ext uri="{FF2B5EF4-FFF2-40B4-BE49-F238E27FC236}">
              <a16:creationId xmlns:a16="http://schemas.microsoft.com/office/drawing/2014/main" id="{1E36678E-C0FA-42D5-95E6-E14589987A6C}"/>
            </a:ext>
          </a:extLst>
        </xdr:cNvPr>
        <xdr:cNvSpPr/>
      </xdr:nvSpPr>
      <xdr:spPr>
        <a:xfrm>
          <a:off x="1781175" y="58553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128270</xdr:rowOff>
    </xdr:from>
    <xdr:to>
      <xdr:col>6</xdr:col>
      <xdr:colOff>38100</xdr:colOff>
      <xdr:row>36</xdr:row>
      <xdr:rowOff>58420</xdr:rowOff>
    </xdr:to>
    <xdr:sp macro="" textlink="">
      <xdr:nvSpPr>
        <xdr:cNvPr id="67" name="フローチャート: 判断 66">
          <a:extLst>
            <a:ext uri="{FF2B5EF4-FFF2-40B4-BE49-F238E27FC236}">
              <a16:creationId xmlns:a16="http://schemas.microsoft.com/office/drawing/2014/main" id="{A3F0DDBE-9218-4815-A8B9-65F6F58842DA}"/>
            </a:ext>
          </a:extLst>
        </xdr:cNvPr>
        <xdr:cNvSpPr/>
      </xdr:nvSpPr>
      <xdr:spPr>
        <a:xfrm>
          <a:off x="981075" y="57924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F320917-A6EB-4C1D-BE11-A0444C5A2A42}"/>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8EA3C1C-6B52-4F98-95D7-AB46717A9F76}"/>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197381C-3616-43E7-A9A8-3EDEE763D7C0}"/>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68142A7-B7A9-48B7-9D81-0C0258394ED5}"/>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CB471A9-46DF-429B-9359-EE843D191B74}"/>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135890</xdr:rowOff>
    </xdr:from>
    <xdr:to>
      <xdr:col>24</xdr:col>
      <xdr:colOff>114300</xdr:colOff>
      <xdr:row>40</xdr:row>
      <xdr:rowOff>66040</xdr:rowOff>
    </xdr:to>
    <xdr:sp macro="" textlink="">
      <xdr:nvSpPr>
        <xdr:cNvPr id="73" name="楕円 72">
          <a:extLst>
            <a:ext uri="{FF2B5EF4-FFF2-40B4-BE49-F238E27FC236}">
              <a16:creationId xmlns:a16="http://schemas.microsoft.com/office/drawing/2014/main" id="{520B2F6F-8848-4695-A938-A9DC28D9A6E8}"/>
            </a:ext>
          </a:extLst>
        </xdr:cNvPr>
        <xdr:cNvSpPr/>
      </xdr:nvSpPr>
      <xdr:spPr>
        <a:xfrm>
          <a:off x="4124325" y="645096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114317</xdr:rowOff>
    </xdr:from>
    <xdr:ext cx="405111" cy="259045"/>
    <xdr:sp macro="" textlink="">
      <xdr:nvSpPr>
        <xdr:cNvPr id="74" name="【図書館】&#10;有形固定資産減価償却率該当値テキスト">
          <a:extLst>
            <a:ext uri="{FF2B5EF4-FFF2-40B4-BE49-F238E27FC236}">
              <a16:creationId xmlns:a16="http://schemas.microsoft.com/office/drawing/2014/main" id="{9296E6C5-E96B-4C6F-94DE-2688A54658B5}"/>
            </a:ext>
          </a:extLst>
        </xdr:cNvPr>
        <xdr:cNvSpPr txBox="1"/>
      </xdr:nvSpPr>
      <xdr:spPr>
        <a:xfrm>
          <a:off x="4219575" y="642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55880</xdr:rowOff>
    </xdr:from>
    <xdr:to>
      <xdr:col>20</xdr:col>
      <xdr:colOff>38100</xdr:colOff>
      <xdr:row>39</xdr:row>
      <xdr:rowOff>157480</xdr:rowOff>
    </xdr:to>
    <xdr:sp macro="" textlink="">
      <xdr:nvSpPr>
        <xdr:cNvPr id="75" name="楕円 74">
          <a:extLst>
            <a:ext uri="{FF2B5EF4-FFF2-40B4-BE49-F238E27FC236}">
              <a16:creationId xmlns:a16="http://schemas.microsoft.com/office/drawing/2014/main" id="{00EF1112-99CE-4A06-A20E-FBB99FDFB1EE}"/>
            </a:ext>
          </a:extLst>
        </xdr:cNvPr>
        <xdr:cNvSpPr/>
      </xdr:nvSpPr>
      <xdr:spPr>
        <a:xfrm>
          <a:off x="3381375" y="637095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106680</xdr:rowOff>
    </xdr:from>
    <xdr:to>
      <xdr:col>24</xdr:col>
      <xdr:colOff>63500</xdr:colOff>
      <xdr:row>40</xdr:row>
      <xdr:rowOff>15240</xdr:rowOff>
    </xdr:to>
    <xdr:cxnSp macro="">
      <xdr:nvCxnSpPr>
        <xdr:cNvPr id="76" name="直線コネクタ 75">
          <a:extLst>
            <a:ext uri="{FF2B5EF4-FFF2-40B4-BE49-F238E27FC236}">
              <a16:creationId xmlns:a16="http://schemas.microsoft.com/office/drawing/2014/main" id="{DE3C1355-88D7-4FD2-9796-1681282EC15B}"/>
            </a:ext>
          </a:extLst>
        </xdr:cNvPr>
        <xdr:cNvCxnSpPr/>
      </xdr:nvCxnSpPr>
      <xdr:spPr>
        <a:xfrm>
          <a:off x="3429000" y="6418580"/>
          <a:ext cx="752475"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151130</xdr:rowOff>
    </xdr:from>
    <xdr:to>
      <xdr:col>15</xdr:col>
      <xdr:colOff>101600</xdr:colOff>
      <xdr:row>39</xdr:row>
      <xdr:rowOff>81280</xdr:rowOff>
    </xdr:to>
    <xdr:sp macro="" textlink="">
      <xdr:nvSpPr>
        <xdr:cNvPr id="77" name="楕円 76">
          <a:extLst>
            <a:ext uri="{FF2B5EF4-FFF2-40B4-BE49-F238E27FC236}">
              <a16:creationId xmlns:a16="http://schemas.microsoft.com/office/drawing/2014/main" id="{E931A776-A622-42C2-8E55-E57284A255CC}"/>
            </a:ext>
          </a:extLst>
        </xdr:cNvPr>
        <xdr:cNvSpPr/>
      </xdr:nvSpPr>
      <xdr:spPr>
        <a:xfrm>
          <a:off x="2571750" y="63042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30480</xdr:rowOff>
    </xdr:from>
    <xdr:to>
      <xdr:col>19</xdr:col>
      <xdr:colOff>177800</xdr:colOff>
      <xdr:row>39</xdr:row>
      <xdr:rowOff>106680</xdr:rowOff>
    </xdr:to>
    <xdr:cxnSp macro="">
      <xdr:nvCxnSpPr>
        <xdr:cNvPr id="78" name="直線コネクタ 77">
          <a:extLst>
            <a:ext uri="{FF2B5EF4-FFF2-40B4-BE49-F238E27FC236}">
              <a16:creationId xmlns:a16="http://schemas.microsoft.com/office/drawing/2014/main" id="{26313C06-5D1E-4B2A-B3E1-2A866C48D265}"/>
            </a:ext>
          </a:extLst>
        </xdr:cNvPr>
        <xdr:cNvCxnSpPr/>
      </xdr:nvCxnSpPr>
      <xdr:spPr>
        <a:xfrm>
          <a:off x="2619375" y="6342380"/>
          <a:ext cx="80962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71120</xdr:rowOff>
    </xdr:from>
    <xdr:to>
      <xdr:col>10</xdr:col>
      <xdr:colOff>165100</xdr:colOff>
      <xdr:row>39</xdr:row>
      <xdr:rowOff>1270</xdr:rowOff>
    </xdr:to>
    <xdr:sp macro="" textlink="">
      <xdr:nvSpPr>
        <xdr:cNvPr id="79" name="楕円 78">
          <a:extLst>
            <a:ext uri="{FF2B5EF4-FFF2-40B4-BE49-F238E27FC236}">
              <a16:creationId xmlns:a16="http://schemas.microsoft.com/office/drawing/2014/main" id="{DA1BC55E-EBFB-4D98-8931-4C7D8AD3044C}"/>
            </a:ext>
          </a:extLst>
        </xdr:cNvPr>
        <xdr:cNvSpPr/>
      </xdr:nvSpPr>
      <xdr:spPr>
        <a:xfrm>
          <a:off x="1781175" y="62210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121920</xdr:rowOff>
    </xdr:from>
    <xdr:to>
      <xdr:col>15</xdr:col>
      <xdr:colOff>50800</xdr:colOff>
      <xdr:row>39</xdr:row>
      <xdr:rowOff>30480</xdr:rowOff>
    </xdr:to>
    <xdr:cxnSp macro="">
      <xdr:nvCxnSpPr>
        <xdr:cNvPr id="80" name="直線コネクタ 79">
          <a:extLst>
            <a:ext uri="{FF2B5EF4-FFF2-40B4-BE49-F238E27FC236}">
              <a16:creationId xmlns:a16="http://schemas.microsoft.com/office/drawing/2014/main" id="{99A9474A-49F9-4890-A354-190DB392A60A}"/>
            </a:ext>
          </a:extLst>
        </xdr:cNvPr>
        <xdr:cNvCxnSpPr/>
      </xdr:nvCxnSpPr>
      <xdr:spPr>
        <a:xfrm>
          <a:off x="1828800" y="6278245"/>
          <a:ext cx="790575" cy="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166370</xdr:rowOff>
    </xdr:from>
    <xdr:to>
      <xdr:col>6</xdr:col>
      <xdr:colOff>38100</xdr:colOff>
      <xdr:row>38</xdr:row>
      <xdr:rowOff>96520</xdr:rowOff>
    </xdr:to>
    <xdr:sp macro="" textlink="">
      <xdr:nvSpPr>
        <xdr:cNvPr id="81" name="楕円 80">
          <a:extLst>
            <a:ext uri="{FF2B5EF4-FFF2-40B4-BE49-F238E27FC236}">
              <a16:creationId xmlns:a16="http://schemas.microsoft.com/office/drawing/2014/main" id="{F7D11593-5857-4B2F-AA44-E0A7101D06D0}"/>
            </a:ext>
          </a:extLst>
        </xdr:cNvPr>
        <xdr:cNvSpPr/>
      </xdr:nvSpPr>
      <xdr:spPr>
        <a:xfrm>
          <a:off x="981075" y="61544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45720</xdr:rowOff>
    </xdr:from>
    <xdr:to>
      <xdr:col>10</xdr:col>
      <xdr:colOff>114300</xdr:colOff>
      <xdr:row>38</xdr:row>
      <xdr:rowOff>121920</xdr:rowOff>
    </xdr:to>
    <xdr:cxnSp macro="">
      <xdr:nvCxnSpPr>
        <xdr:cNvPr id="82" name="直線コネクタ 81">
          <a:extLst>
            <a:ext uri="{FF2B5EF4-FFF2-40B4-BE49-F238E27FC236}">
              <a16:creationId xmlns:a16="http://schemas.microsoft.com/office/drawing/2014/main" id="{984E8F04-C241-4763-A2B0-27AAD3B69147}"/>
            </a:ext>
          </a:extLst>
        </xdr:cNvPr>
        <xdr:cNvCxnSpPr/>
      </xdr:nvCxnSpPr>
      <xdr:spPr>
        <a:xfrm>
          <a:off x="1028700" y="6202045"/>
          <a:ext cx="8001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48277</xdr:rowOff>
    </xdr:from>
    <xdr:ext cx="405111" cy="259045"/>
    <xdr:sp macro="" textlink="">
      <xdr:nvSpPr>
        <xdr:cNvPr id="83" name="n_1aveValue【図書館】&#10;有形固定資産減価償却率">
          <a:extLst>
            <a:ext uri="{FF2B5EF4-FFF2-40B4-BE49-F238E27FC236}">
              <a16:creationId xmlns:a16="http://schemas.microsoft.com/office/drawing/2014/main" id="{E6531C3C-FB58-4706-9719-9F392FC1B95B}"/>
            </a:ext>
          </a:extLst>
        </xdr:cNvPr>
        <xdr:cNvSpPr txBox="1"/>
      </xdr:nvSpPr>
      <xdr:spPr>
        <a:xfrm>
          <a:off x="3239144" y="571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17797</xdr:rowOff>
    </xdr:from>
    <xdr:ext cx="405111" cy="259045"/>
    <xdr:sp macro="" textlink="">
      <xdr:nvSpPr>
        <xdr:cNvPr id="84" name="n_2aveValue【図書館】&#10;有形固定資産減価償却率">
          <a:extLst>
            <a:ext uri="{FF2B5EF4-FFF2-40B4-BE49-F238E27FC236}">
              <a16:creationId xmlns:a16="http://schemas.microsoft.com/office/drawing/2014/main" id="{B3515B41-E93E-4A66-B6BA-3ABF1263D179}"/>
            </a:ext>
          </a:extLst>
        </xdr:cNvPr>
        <xdr:cNvSpPr txBox="1"/>
      </xdr:nvSpPr>
      <xdr:spPr>
        <a:xfrm>
          <a:off x="2439044"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147337</xdr:rowOff>
    </xdr:from>
    <xdr:ext cx="405111" cy="259045"/>
    <xdr:sp macro="" textlink="">
      <xdr:nvSpPr>
        <xdr:cNvPr id="85" name="n_3aveValue【図書館】&#10;有形固定資産減価償却率">
          <a:extLst>
            <a:ext uri="{FF2B5EF4-FFF2-40B4-BE49-F238E27FC236}">
              <a16:creationId xmlns:a16="http://schemas.microsoft.com/office/drawing/2014/main" id="{9EBC2B07-AB1C-41F1-995E-3BF3053F6C43}"/>
            </a:ext>
          </a:extLst>
        </xdr:cNvPr>
        <xdr:cNvSpPr txBox="1"/>
      </xdr:nvSpPr>
      <xdr:spPr>
        <a:xfrm>
          <a:off x="1648469" y="5649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74947</xdr:rowOff>
    </xdr:from>
    <xdr:ext cx="405111" cy="259045"/>
    <xdr:sp macro="" textlink="">
      <xdr:nvSpPr>
        <xdr:cNvPr id="86" name="n_4aveValue【図書館】&#10;有形固定資産減価償却率">
          <a:extLst>
            <a:ext uri="{FF2B5EF4-FFF2-40B4-BE49-F238E27FC236}">
              <a16:creationId xmlns:a16="http://schemas.microsoft.com/office/drawing/2014/main" id="{9CEA9D26-DEF2-4F38-BDFC-CCCEC6D647D8}"/>
            </a:ext>
          </a:extLst>
        </xdr:cNvPr>
        <xdr:cNvSpPr txBox="1"/>
      </xdr:nvSpPr>
      <xdr:spPr>
        <a:xfrm>
          <a:off x="848369" y="55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148607</xdr:rowOff>
    </xdr:from>
    <xdr:ext cx="405111" cy="259045"/>
    <xdr:sp macro="" textlink="">
      <xdr:nvSpPr>
        <xdr:cNvPr id="87" name="n_1mainValue【図書館】&#10;有形固定資産減価償却率">
          <a:extLst>
            <a:ext uri="{FF2B5EF4-FFF2-40B4-BE49-F238E27FC236}">
              <a16:creationId xmlns:a16="http://schemas.microsoft.com/office/drawing/2014/main" id="{5CA127C0-42EA-45B7-9CE4-B60A6731BBF3}"/>
            </a:ext>
          </a:extLst>
        </xdr:cNvPr>
        <xdr:cNvSpPr txBox="1"/>
      </xdr:nvSpPr>
      <xdr:spPr>
        <a:xfrm>
          <a:off x="32391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72407</xdr:rowOff>
    </xdr:from>
    <xdr:ext cx="405111" cy="259045"/>
    <xdr:sp macro="" textlink="">
      <xdr:nvSpPr>
        <xdr:cNvPr id="88" name="n_2mainValue【図書館】&#10;有形固定資産減価償却率">
          <a:extLst>
            <a:ext uri="{FF2B5EF4-FFF2-40B4-BE49-F238E27FC236}">
              <a16:creationId xmlns:a16="http://schemas.microsoft.com/office/drawing/2014/main" id="{4F08A5C5-29C9-435A-B700-3551A0BEF1B8}"/>
            </a:ext>
          </a:extLst>
        </xdr:cNvPr>
        <xdr:cNvSpPr txBox="1"/>
      </xdr:nvSpPr>
      <xdr:spPr>
        <a:xfrm>
          <a:off x="2439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163847</xdr:rowOff>
    </xdr:from>
    <xdr:ext cx="405111" cy="259045"/>
    <xdr:sp macro="" textlink="">
      <xdr:nvSpPr>
        <xdr:cNvPr id="89" name="n_3mainValue【図書館】&#10;有形固定資産減価償却率">
          <a:extLst>
            <a:ext uri="{FF2B5EF4-FFF2-40B4-BE49-F238E27FC236}">
              <a16:creationId xmlns:a16="http://schemas.microsoft.com/office/drawing/2014/main" id="{5569E492-F6FA-40CE-A9DC-673620A921E5}"/>
            </a:ext>
          </a:extLst>
        </xdr:cNvPr>
        <xdr:cNvSpPr txBox="1"/>
      </xdr:nvSpPr>
      <xdr:spPr>
        <a:xfrm>
          <a:off x="1648469"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87647</xdr:rowOff>
    </xdr:from>
    <xdr:ext cx="405111" cy="259045"/>
    <xdr:sp macro="" textlink="">
      <xdr:nvSpPr>
        <xdr:cNvPr id="90" name="n_4mainValue【図書館】&#10;有形固定資産減価償却率">
          <a:extLst>
            <a:ext uri="{FF2B5EF4-FFF2-40B4-BE49-F238E27FC236}">
              <a16:creationId xmlns:a16="http://schemas.microsoft.com/office/drawing/2014/main" id="{80673813-5220-4B4A-A6A9-34922C0908F6}"/>
            </a:ext>
          </a:extLst>
        </xdr:cNvPr>
        <xdr:cNvSpPr txBox="1"/>
      </xdr:nvSpPr>
      <xdr:spPr>
        <a:xfrm>
          <a:off x="848369"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264276C3-B1D1-4A29-A608-193AC2EBE007}"/>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3B47D08-7D0B-4A3C-811A-C32344DECF14}"/>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20EF5495-0BF9-494F-ACD4-79AB14E41589}"/>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2AB1C286-AE33-409C-9139-908E59491415}"/>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8EF275AF-CDC5-4A9B-96F1-C82574532FE6}"/>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1635F889-E2E3-4CF9-A75E-725A076D22B7}"/>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ABF1452-5499-4413-8DDD-DB1EAAC6EE25}"/>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DEE55645-0F39-494A-B207-48AB04677A02}"/>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6008D491-2960-4D24-AE92-ECDB60CC17A5}"/>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35B509F6-8985-45F4-B673-E1919372EDED}"/>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a:extLst>
            <a:ext uri="{FF2B5EF4-FFF2-40B4-BE49-F238E27FC236}">
              <a16:creationId xmlns:a16="http://schemas.microsoft.com/office/drawing/2014/main" id="{69D8AFCC-FFC9-4C24-BC50-5A9347855BDD}"/>
            </a:ext>
          </a:extLst>
        </xdr:cNvPr>
        <xdr:cNvSpPr txBox="1"/>
      </xdr:nvSpPr>
      <xdr:spPr>
        <a:xfrm>
          <a:off x="5527221"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D49C1EE4-F8D8-4662-8D52-B3481F84EB92}"/>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EFA76D50-493E-473D-9D0E-02C0388F4BD0}"/>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CA992FD4-27C3-4F9C-AEFA-8A4E11452980}"/>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12229162-0B38-497B-9F4D-79132E863B65}"/>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7FC47686-8E89-418B-A98D-53D2229BC1A7}"/>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B10238-0845-4F57-9420-CDB604FCE705}"/>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487ABAF7-61B0-4EAE-9757-3EEB0FB312B8}"/>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7BBCC96-A7FE-4F9D-9F78-4B008E1E49E2}"/>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FF79A764-73AC-45C0-8F0B-E5842CA83BFC}"/>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3E5F937F-6DBF-48CE-AE84-1BE90F74ABEF}"/>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D7C065B6-44E8-43C2-B1A4-40053F6CF8B8}"/>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F6B5A954-2A18-4393-B995-C7A6DBAD28D5}"/>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BA20E26F-1311-455A-B323-D9D3C8D9E67B}"/>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5" name="直線コネクタ 114">
          <a:extLst>
            <a:ext uri="{FF2B5EF4-FFF2-40B4-BE49-F238E27FC236}">
              <a16:creationId xmlns:a16="http://schemas.microsoft.com/office/drawing/2014/main" id="{1CA1DBFF-E7FE-44DB-B76C-CA15D14AB81A}"/>
            </a:ext>
          </a:extLst>
        </xdr:cNvPr>
        <xdr:cNvCxnSpPr/>
      </xdr:nvCxnSpPr>
      <xdr:spPr>
        <a:xfrm flipV="1">
          <a:off x="9429115" y="5505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6" name="【図書館】&#10;一人当たり面積最小値テキスト">
          <a:extLst>
            <a:ext uri="{FF2B5EF4-FFF2-40B4-BE49-F238E27FC236}">
              <a16:creationId xmlns:a16="http://schemas.microsoft.com/office/drawing/2014/main" id="{34D2DD72-9810-4322-9ECE-715A5C340A6E}"/>
            </a:ext>
          </a:extLst>
        </xdr:cNvPr>
        <xdr:cNvSpPr txBox="1"/>
      </xdr:nvSpPr>
      <xdr:spPr>
        <a:xfrm>
          <a:off x="9467850" y="68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7" name="直線コネクタ 116">
          <a:extLst>
            <a:ext uri="{FF2B5EF4-FFF2-40B4-BE49-F238E27FC236}">
              <a16:creationId xmlns:a16="http://schemas.microsoft.com/office/drawing/2014/main" id="{64098786-067B-4043-8A5E-E474443BCE9F}"/>
            </a:ext>
          </a:extLst>
        </xdr:cNvPr>
        <xdr:cNvCxnSpPr/>
      </xdr:nvCxnSpPr>
      <xdr:spPr>
        <a:xfrm>
          <a:off x="9363075" y="6877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71E43878-2D9D-4DDA-AF72-735FB0D832CB}"/>
            </a:ext>
          </a:extLst>
        </xdr:cNvPr>
        <xdr:cNvSpPr txBox="1"/>
      </xdr:nvSpPr>
      <xdr:spPr>
        <a:xfrm>
          <a:off x="9467850"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F9CC4B66-75CF-4185-A35D-B4914BC0F1D3}"/>
            </a:ext>
          </a:extLst>
        </xdr:cNvPr>
        <xdr:cNvCxnSpPr/>
      </xdr:nvCxnSpPr>
      <xdr:spPr>
        <a:xfrm>
          <a:off x="9363075" y="55054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137177</xdr:rowOff>
    </xdr:from>
    <xdr:ext cx="469744" cy="259045"/>
    <xdr:sp macro="" textlink="">
      <xdr:nvSpPr>
        <xdr:cNvPr id="120" name="【図書館】&#10;一人当たり面積平均値テキスト">
          <a:extLst>
            <a:ext uri="{FF2B5EF4-FFF2-40B4-BE49-F238E27FC236}">
              <a16:creationId xmlns:a16="http://schemas.microsoft.com/office/drawing/2014/main" id="{D0194A4E-52B4-4AE7-A6F3-09FA7D66AEA6}"/>
            </a:ext>
          </a:extLst>
        </xdr:cNvPr>
        <xdr:cNvSpPr txBox="1"/>
      </xdr:nvSpPr>
      <xdr:spPr>
        <a:xfrm>
          <a:off x="9467850" y="6455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1" name="フローチャート: 判断 120">
          <a:extLst>
            <a:ext uri="{FF2B5EF4-FFF2-40B4-BE49-F238E27FC236}">
              <a16:creationId xmlns:a16="http://schemas.microsoft.com/office/drawing/2014/main" id="{4647E8EB-7B46-47CD-87ED-861902E83F15}"/>
            </a:ext>
          </a:extLst>
        </xdr:cNvPr>
        <xdr:cNvSpPr/>
      </xdr:nvSpPr>
      <xdr:spPr>
        <a:xfrm>
          <a:off x="9401175" y="64770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2" name="フローチャート: 判断 121">
          <a:extLst>
            <a:ext uri="{FF2B5EF4-FFF2-40B4-BE49-F238E27FC236}">
              <a16:creationId xmlns:a16="http://schemas.microsoft.com/office/drawing/2014/main" id="{131A9A49-807B-4021-B410-F193FAFCC0DD}"/>
            </a:ext>
          </a:extLst>
        </xdr:cNvPr>
        <xdr:cNvSpPr/>
      </xdr:nvSpPr>
      <xdr:spPr>
        <a:xfrm>
          <a:off x="86391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3" name="フローチャート: 判断 122">
          <a:extLst>
            <a:ext uri="{FF2B5EF4-FFF2-40B4-BE49-F238E27FC236}">
              <a16:creationId xmlns:a16="http://schemas.microsoft.com/office/drawing/2014/main" id="{ACAFD74A-E2E2-418B-B6B4-3B3B4A696362}"/>
            </a:ext>
          </a:extLst>
        </xdr:cNvPr>
        <xdr:cNvSpPr/>
      </xdr:nvSpPr>
      <xdr:spPr>
        <a:xfrm>
          <a:off x="7839075" y="64770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4" name="フローチャート: 判断 123">
          <a:extLst>
            <a:ext uri="{FF2B5EF4-FFF2-40B4-BE49-F238E27FC236}">
              <a16:creationId xmlns:a16="http://schemas.microsoft.com/office/drawing/2014/main" id="{FEA8935A-462B-4258-989B-135ECCF76539}"/>
            </a:ext>
          </a:extLst>
        </xdr:cNvPr>
        <xdr:cNvSpPr/>
      </xdr:nvSpPr>
      <xdr:spPr>
        <a:xfrm>
          <a:off x="7029450" y="64770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120650</xdr:rowOff>
    </xdr:from>
    <xdr:to>
      <xdr:col>36</xdr:col>
      <xdr:colOff>165100</xdr:colOff>
      <xdr:row>40</xdr:row>
      <xdr:rowOff>50800</xdr:rowOff>
    </xdr:to>
    <xdr:sp macro="" textlink="">
      <xdr:nvSpPr>
        <xdr:cNvPr id="125" name="フローチャート: 判断 124">
          <a:extLst>
            <a:ext uri="{FF2B5EF4-FFF2-40B4-BE49-F238E27FC236}">
              <a16:creationId xmlns:a16="http://schemas.microsoft.com/office/drawing/2014/main" id="{3B21DBFA-00C0-4866-A53E-8E73F651F49A}"/>
            </a:ext>
          </a:extLst>
        </xdr:cNvPr>
        <xdr:cNvSpPr/>
      </xdr:nvSpPr>
      <xdr:spPr>
        <a:xfrm>
          <a:off x="6238875" y="64389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D314291-8F4B-481D-AA5D-38ECC85A6857}"/>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74B490F-E66B-401E-8D1A-DDCD8B0FA170}"/>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77FBC1C-D75B-436A-AED6-556D96CD6DDB}"/>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3290E28-3FC2-469F-AC90-7C0FA56C9312}"/>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85964631-CF9A-44E3-B3C9-FE35523E32CE}"/>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31" name="楕円 130">
          <a:extLst>
            <a:ext uri="{FF2B5EF4-FFF2-40B4-BE49-F238E27FC236}">
              <a16:creationId xmlns:a16="http://schemas.microsoft.com/office/drawing/2014/main" id="{7FF676A4-1581-4A8F-A55E-649B083C88BC}"/>
            </a:ext>
          </a:extLst>
        </xdr:cNvPr>
        <xdr:cNvSpPr/>
      </xdr:nvSpPr>
      <xdr:spPr>
        <a:xfrm>
          <a:off x="9401175" y="636270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67327</xdr:rowOff>
    </xdr:from>
    <xdr:ext cx="469744" cy="259045"/>
    <xdr:sp macro="" textlink="">
      <xdr:nvSpPr>
        <xdr:cNvPr id="132" name="【図書館】&#10;一人当たり面積該当値テキスト">
          <a:extLst>
            <a:ext uri="{FF2B5EF4-FFF2-40B4-BE49-F238E27FC236}">
              <a16:creationId xmlns:a16="http://schemas.microsoft.com/office/drawing/2014/main" id="{9B672809-A466-4F90-ABC6-C83DC06896C6}"/>
            </a:ext>
          </a:extLst>
        </xdr:cNvPr>
        <xdr:cNvSpPr txBox="1"/>
      </xdr:nvSpPr>
      <xdr:spPr>
        <a:xfrm>
          <a:off x="9467850" y="621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44450</xdr:rowOff>
    </xdr:from>
    <xdr:to>
      <xdr:col>50</xdr:col>
      <xdr:colOff>165100</xdr:colOff>
      <xdr:row>39</xdr:row>
      <xdr:rowOff>146050</xdr:rowOff>
    </xdr:to>
    <xdr:sp macro="" textlink="">
      <xdr:nvSpPr>
        <xdr:cNvPr id="133" name="楕円 132">
          <a:extLst>
            <a:ext uri="{FF2B5EF4-FFF2-40B4-BE49-F238E27FC236}">
              <a16:creationId xmlns:a16="http://schemas.microsoft.com/office/drawing/2014/main" id="{3D83B9F0-D691-4B3B-AA2D-B576A6B1BEF4}"/>
            </a:ext>
          </a:extLst>
        </xdr:cNvPr>
        <xdr:cNvSpPr/>
      </xdr:nvSpPr>
      <xdr:spPr>
        <a:xfrm>
          <a:off x="8639175" y="63627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95250</xdr:rowOff>
    </xdr:from>
    <xdr:to>
      <xdr:col>55</xdr:col>
      <xdr:colOff>0</xdr:colOff>
      <xdr:row>39</xdr:row>
      <xdr:rowOff>95250</xdr:rowOff>
    </xdr:to>
    <xdr:cxnSp macro="">
      <xdr:nvCxnSpPr>
        <xdr:cNvPr id="134" name="直線コネクタ 133">
          <a:extLst>
            <a:ext uri="{FF2B5EF4-FFF2-40B4-BE49-F238E27FC236}">
              <a16:creationId xmlns:a16="http://schemas.microsoft.com/office/drawing/2014/main" id="{1453271A-62C8-46E0-AAE7-5534A0C1931A}"/>
            </a:ext>
          </a:extLst>
        </xdr:cNvPr>
        <xdr:cNvCxnSpPr/>
      </xdr:nvCxnSpPr>
      <xdr:spPr>
        <a:xfrm>
          <a:off x="8686800" y="641032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35" name="楕円 134">
          <a:extLst>
            <a:ext uri="{FF2B5EF4-FFF2-40B4-BE49-F238E27FC236}">
              <a16:creationId xmlns:a16="http://schemas.microsoft.com/office/drawing/2014/main" id="{4936FD1A-5EA7-44CA-A1F4-68E0CC17011F}"/>
            </a:ext>
          </a:extLst>
        </xdr:cNvPr>
        <xdr:cNvSpPr/>
      </xdr:nvSpPr>
      <xdr:spPr>
        <a:xfrm>
          <a:off x="7839075" y="63627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95250</xdr:rowOff>
    </xdr:from>
    <xdr:to>
      <xdr:col>50</xdr:col>
      <xdr:colOff>114300</xdr:colOff>
      <xdr:row>39</xdr:row>
      <xdr:rowOff>95250</xdr:rowOff>
    </xdr:to>
    <xdr:cxnSp macro="">
      <xdr:nvCxnSpPr>
        <xdr:cNvPr id="136" name="直線コネクタ 135">
          <a:extLst>
            <a:ext uri="{FF2B5EF4-FFF2-40B4-BE49-F238E27FC236}">
              <a16:creationId xmlns:a16="http://schemas.microsoft.com/office/drawing/2014/main" id="{CEC82DF5-EB6E-44F1-BE17-70E72BFB6E74}"/>
            </a:ext>
          </a:extLst>
        </xdr:cNvPr>
        <xdr:cNvCxnSpPr/>
      </xdr:nvCxnSpPr>
      <xdr:spPr>
        <a:xfrm>
          <a:off x="7886700" y="64103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44450</xdr:rowOff>
    </xdr:from>
    <xdr:to>
      <xdr:col>41</xdr:col>
      <xdr:colOff>101600</xdr:colOff>
      <xdr:row>39</xdr:row>
      <xdr:rowOff>146050</xdr:rowOff>
    </xdr:to>
    <xdr:sp macro="" textlink="">
      <xdr:nvSpPr>
        <xdr:cNvPr id="137" name="楕円 136">
          <a:extLst>
            <a:ext uri="{FF2B5EF4-FFF2-40B4-BE49-F238E27FC236}">
              <a16:creationId xmlns:a16="http://schemas.microsoft.com/office/drawing/2014/main" id="{71E78CE8-6A58-426F-BFC4-B64C397EFF8A}"/>
            </a:ext>
          </a:extLst>
        </xdr:cNvPr>
        <xdr:cNvSpPr/>
      </xdr:nvSpPr>
      <xdr:spPr>
        <a:xfrm>
          <a:off x="7029450" y="63627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95250</xdr:rowOff>
    </xdr:from>
    <xdr:to>
      <xdr:col>45</xdr:col>
      <xdr:colOff>177800</xdr:colOff>
      <xdr:row>39</xdr:row>
      <xdr:rowOff>95250</xdr:rowOff>
    </xdr:to>
    <xdr:cxnSp macro="">
      <xdr:nvCxnSpPr>
        <xdr:cNvPr id="138" name="直線コネクタ 137">
          <a:extLst>
            <a:ext uri="{FF2B5EF4-FFF2-40B4-BE49-F238E27FC236}">
              <a16:creationId xmlns:a16="http://schemas.microsoft.com/office/drawing/2014/main" id="{E192BB22-91B7-46EC-B69E-E14734F4C838}"/>
            </a:ext>
          </a:extLst>
        </xdr:cNvPr>
        <xdr:cNvCxnSpPr/>
      </xdr:nvCxnSpPr>
      <xdr:spPr>
        <a:xfrm>
          <a:off x="7077075" y="64103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44450</xdr:rowOff>
    </xdr:from>
    <xdr:to>
      <xdr:col>36</xdr:col>
      <xdr:colOff>165100</xdr:colOff>
      <xdr:row>39</xdr:row>
      <xdr:rowOff>146050</xdr:rowOff>
    </xdr:to>
    <xdr:sp macro="" textlink="">
      <xdr:nvSpPr>
        <xdr:cNvPr id="139" name="楕円 138">
          <a:extLst>
            <a:ext uri="{FF2B5EF4-FFF2-40B4-BE49-F238E27FC236}">
              <a16:creationId xmlns:a16="http://schemas.microsoft.com/office/drawing/2014/main" id="{75CF5E2E-2ED2-4F94-8C85-3A4072763FA0}"/>
            </a:ext>
          </a:extLst>
        </xdr:cNvPr>
        <xdr:cNvSpPr/>
      </xdr:nvSpPr>
      <xdr:spPr>
        <a:xfrm>
          <a:off x="6238875" y="63627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95250</xdr:rowOff>
    </xdr:from>
    <xdr:to>
      <xdr:col>41</xdr:col>
      <xdr:colOff>50800</xdr:colOff>
      <xdr:row>39</xdr:row>
      <xdr:rowOff>95250</xdr:rowOff>
    </xdr:to>
    <xdr:cxnSp macro="">
      <xdr:nvCxnSpPr>
        <xdr:cNvPr id="140" name="直線コネクタ 139">
          <a:extLst>
            <a:ext uri="{FF2B5EF4-FFF2-40B4-BE49-F238E27FC236}">
              <a16:creationId xmlns:a16="http://schemas.microsoft.com/office/drawing/2014/main" id="{03EF2A91-C960-4370-A9B4-48780D953864}"/>
            </a:ext>
          </a:extLst>
        </xdr:cNvPr>
        <xdr:cNvCxnSpPr/>
      </xdr:nvCxnSpPr>
      <xdr:spPr>
        <a:xfrm>
          <a:off x="6286500" y="64103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80027</xdr:rowOff>
    </xdr:from>
    <xdr:ext cx="469744" cy="259045"/>
    <xdr:sp macro="" textlink="">
      <xdr:nvSpPr>
        <xdr:cNvPr id="141" name="n_1aveValue【図書館】&#10;一人当たり面積">
          <a:extLst>
            <a:ext uri="{FF2B5EF4-FFF2-40B4-BE49-F238E27FC236}">
              <a16:creationId xmlns:a16="http://schemas.microsoft.com/office/drawing/2014/main" id="{4AA2A813-4C08-419F-BC4E-D1BF1772C140}"/>
            </a:ext>
          </a:extLst>
        </xdr:cNvPr>
        <xdr:cNvSpPr txBox="1"/>
      </xdr:nvSpPr>
      <xdr:spPr>
        <a:xfrm>
          <a:off x="8458277"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42" name="n_2aveValue【図書館】&#10;一人当たり面積">
          <a:extLst>
            <a:ext uri="{FF2B5EF4-FFF2-40B4-BE49-F238E27FC236}">
              <a16:creationId xmlns:a16="http://schemas.microsoft.com/office/drawing/2014/main" id="{3C90C3EE-B8BC-4BD5-881D-0F3FEBADB4B8}"/>
            </a:ext>
          </a:extLst>
        </xdr:cNvPr>
        <xdr:cNvSpPr txBox="1"/>
      </xdr:nvSpPr>
      <xdr:spPr>
        <a:xfrm>
          <a:off x="7677227"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80027</xdr:rowOff>
    </xdr:from>
    <xdr:ext cx="469744" cy="259045"/>
    <xdr:sp macro="" textlink="">
      <xdr:nvSpPr>
        <xdr:cNvPr id="143" name="n_3aveValue【図書館】&#10;一人当たり面積">
          <a:extLst>
            <a:ext uri="{FF2B5EF4-FFF2-40B4-BE49-F238E27FC236}">
              <a16:creationId xmlns:a16="http://schemas.microsoft.com/office/drawing/2014/main" id="{05F58051-B762-489F-B2F2-3AE1F79DFFAA}"/>
            </a:ext>
          </a:extLst>
        </xdr:cNvPr>
        <xdr:cNvSpPr txBox="1"/>
      </xdr:nvSpPr>
      <xdr:spPr>
        <a:xfrm>
          <a:off x="6867602"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41927</xdr:rowOff>
    </xdr:from>
    <xdr:ext cx="469744" cy="259045"/>
    <xdr:sp macro="" textlink="">
      <xdr:nvSpPr>
        <xdr:cNvPr id="144" name="n_4aveValue【図書館】&#10;一人当たり面積">
          <a:extLst>
            <a:ext uri="{FF2B5EF4-FFF2-40B4-BE49-F238E27FC236}">
              <a16:creationId xmlns:a16="http://schemas.microsoft.com/office/drawing/2014/main" id="{841F177D-E054-4536-9A20-FB417116EFC2}"/>
            </a:ext>
          </a:extLst>
        </xdr:cNvPr>
        <xdr:cNvSpPr txBox="1"/>
      </xdr:nvSpPr>
      <xdr:spPr>
        <a:xfrm>
          <a:off x="6067502" y="652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162577</xdr:rowOff>
    </xdr:from>
    <xdr:ext cx="469744" cy="259045"/>
    <xdr:sp macro="" textlink="">
      <xdr:nvSpPr>
        <xdr:cNvPr id="145" name="n_1mainValue【図書館】&#10;一人当たり面積">
          <a:extLst>
            <a:ext uri="{FF2B5EF4-FFF2-40B4-BE49-F238E27FC236}">
              <a16:creationId xmlns:a16="http://schemas.microsoft.com/office/drawing/2014/main" id="{F852AF27-7018-4321-B256-669453055B4E}"/>
            </a:ext>
          </a:extLst>
        </xdr:cNvPr>
        <xdr:cNvSpPr txBox="1"/>
      </xdr:nvSpPr>
      <xdr:spPr>
        <a:xfrm>
          <a:off x="8458277"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46" name="n_2mainValue【図書館】&#10;一人当たり面積">
          <a:extLst>
            <a:ext uri="{FF2B5EF4-FFF2-40B4-BE49-F238E27FC236}">
              <a16:creationId xmlns:a16="http://schemas.microsoft.com/office/drawing/2014/main" id="{D2986774-0999-4971-8A10-81AAB856C2C2}"/>
            </a:ext>
          </a:extLst>
        </xdr:cNvPr>
        <xdr:cNvSpPr txBox="1"/>
      </xdr:nvSpPr>
      <xdr:spPr>
        <a:xfrm>
          <a:off x="7677227"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162577</xdr:rowOff>
    </xdr:from>
    <xdr:ext cx="469744" cy="259045"/>
    <xdr:sp macro="" textlink="">
      <xdr:nvSpPr>
        <xdr:cNvPr id="147" name="n_3mainValue【図書館】&#10;一人当たり面積">
          <a:extLst>
            <a:ext uri="{FF2B5EF4-FFF2-40B4-BE49-F238E27FC236}">
              <a16:creationId xmlns:a16="http://schemas.microsoft.com/office/drawing/2014/main" id="{7DD94DA9-18BD-41FD-A16F-DB1791D923D0}"/>
            </a:ext>
          </a:extLst>
        </xdr:cNvPr>
        <xdr:cNvSpPr txBox="1"/>
      </xdr:nvSpPr>
      <xdr:spPr>
        <a:xfrm>
          <a:off x="6867602"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162577</xdr:rowOff>
    </xdr:from>
    <xdr:ext cx="469744" cy="259045"/>
    <xdr:sp macro="" textlink="">
      <xdr:nvSpPr>
        <xdr:cNvPr id="148" name="n_4mainValue【図書館】&#10;一人当たり面積">
          <a:extLst>
            <a:ext uri="{FF2B5EF4-FFF2-40B4-BE49-F238E27FC236}">
              <a16:creationId xmlns:a16="http://schemas.microsoft.com/office/drawing/2014/main" id="{41E55B0C-AAEB-40A8-8D02-228A78A558D2}"/>
            </a:ext>
          </a:extLst>
        </xdr:cNvPr>
        <xdr:cNvSpPr txBox="1"/>
      </xdr:nvSpPr>
      <xdr:spPr>
        <a:xfrm>
          <a:off x="6067502"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D79DD72A-71CD-4633-9434-C5FA7B7DE387}"/>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531E699B-F213-48CB-BBAD-AF07CB13AB62}"/>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6FAB5D5F-808F-4041-889A-48704C918F4B}"/>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2B291B6F-D527-41D2-A22B-10F593CAD500}"/>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A3AEBAAA-D1D2-4E24-8E81-EF4949EAF68E}"/>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63AED044-6619-4FE2-BA26-75CD0125CCF0}"/>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F05FDBB8-F008-49E9-8FBD-20ACF3827833}"/>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DF757ED9-0C85-4C30-B95B-824F0C1A6E98}"/>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86AE9492-42B4-4076-94C8-5E7859B1DE9D}"/>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4544C6BF-6374-477F-A91D-D0727D302D61}"/>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59945811-55FA-4CE6-BB8C-C6CE114BC96B}"/>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F3B2A1BF-E70F-4134-8AB0-FA3B7C0C2A8E}"/>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6827636D-64CF-4BC7-9EC8-B09B17A8113A}"/>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CC771940-F39D-4344-AFFF-AD5D6E82CB04}"/>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6E3D0A8F-719D-4847-BA05-BB3664023C5A}"/>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619698A9-4AA3-46B9-BEAC-29A73714D0F3}"/>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8E0A5F20-EC92-4552-B3D5-C86A0DDA420A}"/>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B7DCC4F9-7D95-4C08-8737-6CDAC2B029C7}"/>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67CEB8DD-D2FC-4736-BD87-94EC21C0DA6E}"/>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86B1C5F1-2997-4287-9E23-4D06EDCABBE1}"/>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A44A3D37-7CC9-4F18-9B56-3DB0B8962D6C}"/>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B22F8190-9C55-4349-9BB4-DD5186BE38F2}"/>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1EF8CCD5-048A-4FCC-B5D2-4C6AF403384C}"/>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4BEC17A7-FCE9-42B3-96B0-D40DE5350058}"/>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63</xdr:row>
      <xdr:rowOff>144780</xdr:rowOff>
    </xdr:to>
    <xdr:cxnSp macro="">
      <xdr:nvCxnSpPr>
        <xdr:cNvPr id="173" name="直線コネクタ 172">
          <a:extLst>
            <a:ext uri="{FF2B5EF4-FFF2-40B4-BE49-F238E27FC236}">
              <a16:creationId xmlns:a16="http://schemas.microsoft.com/office/drawing/2014/main" id="{6688AF5F-C5D6-4DD1-81DA-A354088B84DB}"/>
            </a:ext>
          </a:extLst>
        </xdr:cNvPr>
        <xdr:cNvCxnSpPr/>
      </xdr:nvCxnSpPr>
      <xdr:spPr>
        <a:xfrm flipV="1">
          <a:off x="4180840" y="9173845"/>
          <a:ext cx="0" cy="1169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148607</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5431FFE7-F548-4106-9BCB-FB78145BB7BE}"/>
            </a:ext>
          </a:extLst>
        </xdr:cNvPr>
        <xdr:cNvSpPr txBox="1"/>
      </xdr:nvSpPr>
      <xdr:spPr>
        <a:xfrm>
          <a:off x="4219575"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144780</xdr:rowOff>
    </xdr:from>
    <xdr:to>
      <xdr:col>24</xdr:col>
      <xdr:colOff>152400</xdr:colOff>
      <xdr:row>63</xdr:row>
      <xdr:rowOff>144780</xdr:rowOff>
    </xdr:to>
    <xdr:cxnSp macro="">
      <xdr:nvCxnSpPr>
        <xdr:cNvPr id="175" name="直線コネクタ 174">
          <a:extLst>
            <a:ext uri="{FF2B5EF4-FFF2-40B4-BE49-F238E27FC236}">
              <a16:creationId xmlns:a16="http://schemas.microsoft.com/office/drawing/2014/main" id="{6237687D-C1ED-463B-834C-EB7892C2F5ED}"/>
            </a:ext>
          </a:extLst>
        </xdr:cNvPr>
        <xdr:cNvCxnSpPr/>
      </xdr:nvCxnSpPr>
      <xdr:spPr>
        <a:xfrm>
          <a:off x="4105275" y="103428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A0AA670B-53A3-41DC-A42B-146BD342F7E8}"/>
            </a:ext>
          </a:extLst>
        </xdr:cNvPr>
        <xdr:cNvSpPr txBox="1"/>
      </xdr:nvSpPr>
      <xdr:spPr>
        <a:xfrm>
          <a:off x="4219575" y="895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77" name="直線コネクタ 176">
          <a:extLst>
            <a:ext uri="{FF2B5EF4-FFF2-40B4-BE49-F238E27FC236}">
              <a16:creationId xmlns:a16="http://schemas.microsoft.com/office/drawing/2014/main" id="{E01AB072-7AF7-46CD-9804-1FB9D8A0D66B}"/>
            </a:ext>
          </a:extLst>
        </xdr:cNvPr>
        <xdr:cNvCxnSpPr/>
      </xdr:nvCxnSpPr>
      <xdr:spPr>
        <a:xfrm>
          <a:off x="4105275" y="91738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154957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D2D5C96C-397F-4708-83F8-90163256ED5B}"/>
            </a:ext>
          </a:extLst>
        </xdr:cNvPr>
        <xdr:cNvSpPr txBox="1"/>
      </xdr:nvSpPr>
      <xdr:spPr>
        <a:xfrm>
          <a:off x="4219575" y="9384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132080</xdr:rowOff>
    </xdr:from>
    <xdr:to>
      <xdr:col>24</xdr:col>
      <xdr:colOff>114300</xdr:colOff>
      <xdr:row>59</xdr:row>
      <xdr:rowOff>62230</xdr:rowOff>
    </xdr:to>
    <xdr:sp macro="" textlink="">
      <xdr:nvSpPr>
        <xdr:cNvPr id="179" name="フローチャート: 判断 178">
          <a:extLst>
            <a:ext uri="{FF2B5EF4-FFF2-40B4-BE49-F238E27FC236}">
              <a16:creationId xmlns:a16="http://schemas.microsoft.com/office/drawing/2014/main" id="{DB623B49-52A4-4B8E-9CB4-97C9CE8C1D60}"/>
            </a:ext>
          </a:extLst>
        </xdr:cNvPr>
        <xdr:cNvSpPr/>
      </xdr:nvSpPr>
      <xdr:spPr>
        <a:xfrm>
          <a:off x="4124325" y="95237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80" name="フローチャート: 判断 179">
          <a:extLst>
            <a:ext uri="{FF2B5EF4-FFF2-40B4-BE49-F238E27FC236}">
              <a16:creationId xmlns:a16="http://schemas.microsoft.com/office/drawing/2014/main" id="{FB0908EE-F1AC-4290-BA1F-965380F6FA40}"/>
            </a:ext>
          </a:extLst>
        </xdr:cNvPr>
        <xdr:cNvSpPr/>
      </xdr:nvSpPr>
      <xdr:spPr>
        <a:xfrm>
          <a:off x="3381375" y="95237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78740</xdr:rowOff>
    </xdr:from>
    <xdr:to>
      <xdr:col>15</xdr:col>
      <xdr:colOff>101600</xdr:colOff>
      <xdr:row>59</xdr:row>
      <xdr:rowOff>8890</xdr:rowOff>
    </xdr:to>
    <xdr:sp macro="" textlink="">
      <xdr:nvSpPr>
        <xdr:cNvPr id="181" name="フローチャート: 判断 180">
          <a:extLst>
            <a:ext uri="{FF2B5EF4-FFF2-40B4-BE49-F238E27FC236}">
              <a16:creationId xmlns:a16="http://schemas.microsoft.com/office/drawing/2014/main" id="{E062AFF3-EABA-45C1-8B85-7D004577AD9E}"/>
            </a:ext>
          </a:extLst>
        </xdr:cNvPr>
        <xdr:cNvSpPr/>
      </xdr:nvSpPr>
      <xdr:spPr>
        <a:xfrm>
          <a:off x="2571750" y="947039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33020</xdr:rowOff>
    </xdr:from>
    <xdr:to>
      <xdr:col>10</xdr:col>
      <xdr:colOff>165100</xdr:colOff>
      <xdr:row>58</xdr:row>
      <xdr:rowOff>134620</xdr:rowOff>
    </xdr:to>
    <xdr:sp macro="" textlink="">
      <xdr:nvSpPr>
        <xdr:cNvPr id="182" name="フローチャート: 判断 181">
          <a:extLst>
            <a:ext uri="{FF2B5EF4-FFF2-40B4-BE49-F238E27FC236}">
              <a16:creationId xmlns:a16="http://schemas.microsoft.com/office/drawing/2014/main" id="{8CC1E66B-CC25-4162-A854-36460D6FE56B}"/>
            </a:ext>
          </a:extLst>
        </xdr:cNvPr>
        <xdr:cNvSpPr/>
      </xdr:nvSpPr>
      <xdr:spPr>
        <a:xfrm>
          <a:off x="1781175" y="942149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116840</xdr:rowOff>
    </xdr:from>
    <xdr:to>
      <xdr:col>6</xdr:col>
      <xdr:colOff>38100</xdr:colOff>
      <xdr:row>58</xdr:row>
      <xdr:rowOff>46990</xdr:rowOff>
    </xdr:to>
    <xdr:sp macro="" textlink="">
      <xdr:nvSpPr>
        <xdr:cNvPr id="183" name="フローチャート: 判断 182">
          <a:extLst>
            <a:ext uri="{FF2B5EF4-FFF2-40B4-BE49-F238E27FC236}">
              <a16:creationId xmlns:a16="http://schemas.microsoft.com/office/drawing/2014/main" id="{47406FFA-521B-4D40-A483-19F6CDB1B51C}"/>
            </a:ext>
          </a:extLst>
        </xdr:cNvPr>
        <xdr:cNvSpPr/>
      </xdr:nvSpPr>
      <xdr:spPr>
        <a:xfrm>
          <a:off x="981075" y="93465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3837EF4-60A4-48B1-B7F3-8D7174CC7171}"/>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64463B3-236A-411E-ACE3-186C14CD3745}"/>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F227DD5-1015-4AB9-BECC-FC07D0458EF2}"/>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6C3427C-935B-4114-9F13-0111016D49B0}"/>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270BD88-86FC-4F5F-8C01-B26C8CD91C56}"/>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33020</xdr:rowOff>
    </xdr:from>
    <xdr:to>
      <xdr:col>24</xdr:col>
      <xdr:colOff>114300</xdr:colOff>
      <xdr:row>60</xdr:row>
      <xdr:rowOff>134620</xdr:rowOff>
    </xdr:to>
    <xdr:sp macro="" textlink="">
      <xdr:nvSpPr>
        <xdr:cNvPr id="189" name="楕円 188">
          <a:extLst>
            <a:ext uri="{FF2B5EF4-FFF2-40B4-BE49-F238E27FC236}">
              <a16:creationId xmlns:a16="http://schemas.microsoft.com/office/drawing/2014/main" id="{8920C5F3-48EC-428F-914F-CE15F5FE7423}"/>
            </a:ext>
          </a:extLst>
        </xdr:cNvPr>
        <xdr:cNvSpPr/>
      </xdr:nvSpPr>
      <xdr:spPr>
        <a:xfrm>
          <a:off x="4124325" y="974534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11447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E9FACB7C-041A-445C-A581-E32704D59642}"/>
            </a:ext>
          </a:extLst>
        </xdr:cNvPr>
        <xdr:cNvSpPr txBox="1"/>
      </xdr:nvSpPr>
      <xdr:spPr>
        <a:xfrm>
          <a:off x="4219575"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135890</xdr:rowOff>
    </xdr:from>
    <xdr:to>
      <xdr:col>20</xdr:col>
      <xdr:colOff>38100</xdr:colOff>
      <xdr:row>60</xdr:row>
      <xdr:rowOff>66040</xdr:rowOff>
    </xdr:to>
    <xdr:sp macro="" textlink="">
      <xdr:nvSpPr>
        <xdr:cNvPr id="191" name="楕円 190">
          <a:extLst>
            <a:ext uri="{FF2B5EF4-FFF2-40B4-BE49-F238E27FC236}">
              <a16:creationId xmlns:a16="http://schemas.microsoft.com/office/drawing/2014/main" id="{A339890E-BF1D-4C85-97E8-2DC349079817}"/>
            </a:ext>
          </a:extLst>
        </xdr:cNvPr>
        <xdr:cNvSpPr/>
      </xdr:nvSpPr>
      <xdr:spPr>
        <a:xfrm>
          <a:off x="3381375" y="96894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15240</xdr:rowOff>
    </xdr:from>
    <xdr:to>
      <xdr:col>24</xdr:col>
      <xdr:colOff>63500</xdr:colOff>
      <xdr:row>60</xdr:row>
      <xdr:rowOff>83820</xdr:rowOff>
    </xdr:to>
    <xdr:cxnSp macro="">
      <xdr:nvCxnSpPr>
        <xdr:cNvPr id="192" name="直線コネクタ 191">
          <a:extLst>
            <a:ext uri="{FF2B5EF4-FFF2-40B4-BE49-F238E27FC236}">
              <a16:creationId xmlns:a16="http://schemas.microsoft.com/office/drawing/2014/main" id="{77FA66C9-90D7-4676-95F5-F548975DDC19}"/>
            </a:ext>
          </a:extLst>
        </xdr:cNvPr>
        <xdr:cNvCxnSpPr/>
      </xdr:nvCxnSpPr>
      <xdr:spPr>
        <a:xfrm>
          <a:off x="3429000" y="9727565"/>
          <a:ext cx="752475" cy="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63500</xdr:rowOff>
    </xdr:from>
    <xdr:to>
      <xdr:col>15</xdr:col>
      <xdr:colOff>101600</xdr:colOff>
      <xdr:row>59</xdr:row>
      <xdr:rowOff>165100</xdr:rowOff>
    </xdr:to>
    <xdr:sp macro="" textlink="">
      <xdr:nvSpPr>
        <xdr:cNvPr id="193" name="楕円 192">
          <a:extLst>
            <a:ext uri="{FF2B5EF4-FFF2-40B4-BE49-F238E27FC236}">
              <a16:creationId xmlns:a16="http://schemas.microsoft.com/office/drawing/2014/main" id="{61A0B633-C291-4077-9DD2-5A0E1B6B55EC}"/>
            </a:ext>
          </a:extLst>
        </xdr:cNvPr>
        <xdr:cNvSpPr/>
      </xdr:nvSpPr>
      <xdr:spPr>
        <a:xfrm>
          <a:off x="2571750" y="96202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114300</xdr:rowOff>
    </xdr:from>
    <xdr:to>
      <xdr:col>19</xdr:col>
      <xdr:colOff>177800</xdr:colOff>
      <xdr:row>60</xdr:row>
      <xdr:rowOff>15240</xdr:rowOff>
    </xdr:to>
    <xdr:cxnSp macro="">
      <xdr:nvCxnSpPr>
        <xdr:cNvPr id="194" name="直線コネクタ 193">
          <a:extLst>
            <a:ext uri="{FF2B5EF4-FFF2-40B4-BE49-F238E27FC236}">
              <a16:creationId xmlns:a16="http://schemas.microsoft.com/office/drawing/2014/main" id="{AB292978-06C5-4430-ADCD-6431AFA5DC30}"/>
            </a:ext>
          </a:extLst>
        </xdr:cNvPr>
        <xdr:cNvCxnSpPr/>
      </xdr:nvCxnSpPr>
      <xdr:spPr>
        <a:xfrm>
          <a:off x="2619375" y="9667875"/>
          <a:ext cx="809625"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158750</xdr:rowOff>
    </xdr:from>
    <xdr:to>
      <xdr:col>10</xdr:col>
      <xdr:colOff>165100</xdr:colOff>
      <xdr:row>59</xdr:row>
      <xdr:rowOff>88900</xdr:rowOff>
    </xdr:to>
    <xdr:sp macro="" textlink="">
      <xdr:nvSpPr>
        <xdr:cNvPr id="195" name="楕円 194">
          <a:extLst>
            <a:ext uri="{FF2B5EF4-FFF2-40B4-BE49-F238E27FC236}">
              <a16:creationId xmlns:a16="http://schemas.microsoft.com/office/drawing/2014/main" id="{CB1A11B6-2CF8-45D2-B8E6-C5E82AFF5C76}"/>
            </a:ext>
          </a:extLst>
        </xdr:cNvPr>
        <xdr:cNvSpPr/>
      </xdr:nvSpPr>
      <xdr:spPr>
        <a:xfrm>
          <a:off x="1781175" y="95535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38100</xdr:rowOff>
    </xdr:from>
    <xdr:to>
      <xdr:col>15</xdr:col>
      <xdr:colOff>50800</xdr:colOff>
      <xdr:row>59</xdr:row>
      <xdr:rowOff>114300</xdr:rowOff>
    </xdr:to>
    <xdr:cxnSp macro="">
      <xdr:nvCxnSpPr>
        <xdr:cNvPr id="196" name="直線コネクタ 195">
          <a:extLst>
            <a:ext uri="{FF2B5EF4-FFF2-40B4-BE49-F238E27FC236}">
              <a16:creationId xmlns:a16="http://schemas.microsoft.com/office/drawing/2014/main" id="{8B799AEE-8A35-4A52-A07B-35D8B4E39090}"/>
            </a:ext>
          </a:extLst>
        </xdr:cNvPr>
        <xdr:cNvCxnSpPr/>
      </xdr:nvCxnSpPr>
      <xdr:spPr>
        <a:xfrm>
          <a:off x="1828800" y="9591675"/>
          <a:ext cx="7905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82550</xdr:rowOff>
    </xdr:from>
    <xdr:to>
      <xdr:col>6</xdr:col>
      <xdr:colOff>38100</xdr:colOff>
      <xdr:row>59</xdr:row>
      <xdr:rowOff>12700</xdr:rowOff>
    </xdr:to>
    <xdr:sp macro="" textlink="">
      <xdr:nvSpPr>
        <xdr:cNvPr id="197" name="楕円 196">
          <a:extLst>
            <a:ext uri="{FF2B5EF4-FFF2-40B4-BE49-F238E27FC236}">
              <a16:creationId xmlns:a16="http://schemas.microsoft.com/office/drawing/2014/main" id="{4662161D-07EC-4DD4-BF92-ABEE0767B0AF}"/>
            </a:ext>
          </a:extLst>
        </xdr:cNvPr>
        <xdr:cNvSpPr/>
      </xdr:nvSpPr>
      <xdr:spPr>
        <a:xfrm>
          <a:off x="981075" y="94773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133350</xdr:rowOff>
    </xdr:from>
    <xdr:to>
      <xdr:col>10</xdr:col>
      <xdr:colOff>114300</xdr:colOff>
      <xdr:row>59</xdr:row>
      <xdr:rowOff>38100</xdr:rowOff>
    </xdr:to>
    <xdr:cxnSp macro="">
      <xdr:nvCxnSpPr>
        <xdr:cNvPr id="198" name="直線コネクタ 197">
          <a:extLst>
            <a:ext uri="{FF2B5EF4-FFF2-40B4-BE49-F238E27FC236}">
              <a16:creationId xmlns:a16="http://schemas.microsoft.com/office/drawing/2014/main" id="{9ABE6F30-4650-4C59-9D18-6E5500CB5A6D}"/>
            </a:ext>
          </a:extLst>
        </xdr:cNvPr>
        <xdr:cNvCxnSpPr/>
      </xdr:nvCxnSpPr>
      <xdr:spPr>
        <a:xfrm>
          <a:off x="1028700" y="9525000"/>
          <a:ext cx="8001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78757</xdr:rowOff>
    </xdr:from>
    <xdr:ext cx="405111" cy="259045"/>
    <xdr:sp macro="" textlink="">
      <xdr:nvSpPr>
        <xdr:cNvPr id="199" name="n_1aveValue【体育館・プール】&#10;有形固定資産減価償却率">
          <a:extLst>
            <a:ext uri="{FF2B5EF4-FFF2-40B4-BE49-F238E27FC236}">
              <a16:creationId xmlns:a16="http://schemas.microsoft.com/office/drawing/2014/main" id="{1E8C5AC0-E56A-4C1C-9CD4-F99AD90B7C45}"/>
            </a:ext>
          </a:extLst>
        </xdr:cNvPr>
        <xdr:cNvSpPr txBox="1"/>
      </xdr:nvSpPr>
      <xdr:spPr>
        <a:xfrm>
          <a:off x="3239144" y="930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25417</xdr:rowOff>
    </xdr:from>
    <xdr:ext cx="405111" cy="259045"/>
    <xdr:sp macro="" textlink="">
      <xdr:nvSpPr>
        <xdr:cNvPr id="200" name="n_2aveValue【体育館・プール】&#10;有形固定資産減価償却率">
          <a:extLst>
            <a:ext uri="{FF2B5EF4-FFF2-40B4-BE49-F238E27FC236}">
              <a16:creationId xmlns:a16="http://schemas.microsoft.com/office/drawing/2014/main" id="{60F8A116-2C12-41ED-9764-FEF675DF10B4}"/>
            </a:ext>
          </a:extLst>
        </xdr:cNvPr>
        <xdr:cNvSpPr txBox="1"/>
      </xdr:nvSpPr>
      <xdr:spPr>
        <a:xfrm>
          <a:off x="2439044"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151147</xdr:rowOff>
    </xdr:from>
    <xdr:ext cx="405111" cy="259045"/>
    <xdr:sp macro="" textlink="">
      <xdr:nvSpPr>
        <xdr:cNvPr id="201" name="n_3aveValue【体育館・プール】&#10;有形固定資産減価償却率">
          <a:extLst>
            <a:ext uri="{FF2B5EF4-FFF2-40B4-BE49-F238E27FC236}">
              <a16:creationId xmlns:a16="http://schemas.microsoft.com/office/drawing/2014/main" id="{5B8BED76-1695-4C2C-A727-BFB3F5A8C027}"/>
            </a:ext>
          </a:extLst>
        </xdr:cNvPr>
        <xdr:cNvSpPr txBox="1"/>
      </xdr:nvSpPr>
      <xdr:spPr>
        <a:xfrm>
          <a:off x="1648469" y="921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63517</xdr:rowOff>
    </xdr:from>
    <xdr:ext cx="405111" cy="259045"/>
    <xdr:sp macro="" textlink="">
      <xdr:nvSpPr>
        <xdr:cNvPr id="202" name="n_4aveValue【体育館・プール】&#10;有形固定資産減価償却率">
          <a:extLst>
            <a:ext uri="{FF2B5EF4-FFF2-40B4-BE49-F238E27FC236}">
              <a16:creationId xmlns:a16="http://schemas.microsoft.com/office/drawing/2014/main" id="{87568532-D4D8-4F57-A78D-A89F806632ED}"/>
            </a:ext>
          </a:extLst>
        </xdr:cNvPr>
        <xdr:cNvSpPr txBox="1"/>
      </xdr:nvSpPr>
      <xdr:spPr>
        <a:xfrm>
          <a:off x="848369" y="913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57167</xdr:rowOff>
    </xdr:from>
    <xdr:ext cx="405111" cy="259045"/>
    <xdr:sp macro="" textlink="">
      <xdr:nvSpPr>
        <xdr:cNvPr id="203" name="n_1mainValue【体育館・プール】&#10;有形固定資産減価償却率">
          <a:extLst>
            <a:ext uri="{FF2B5EF4-FFF2-40B4-BE49-F238E27FC236}">
              <a16:creationId xmlns:a16="http://schemas.microsoft.com/office/drawing/2014/main" id="{299AA735-D471-405C-89D2-970D62F1E154}"/>
            </a:ext>
          </a:extLst>
        </xdr:cNvPr>
        <xdr:cNvSpPr txBox="1"/>
      </xdr:nvSpPr>
      <xdr:spPr>
        <a:xfrm>
          <a:off x="3239144" y="9772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156227</xdr:rowOff>
    </xdr:from>
    <xdr:ext cx="405111" cy="259045"/>
    <xdr:sp macro="" textlink="">
      <xdr:nvSpPr>
        <xdr:cNvPr id="204" name="n_2mainValue【体育館・プール】&#10;有形固定資産減価償却率">
          <a:extLst>
            <a:ext uri="{FF2B5EF4-FFF2-40B4-BE49-F238E27FC236}">
              <a16:creationId xmlns:a16="http://schemas.microsoft.com/office/drawing/2014/main" id="{7C3F0A7D-980B-4085-9C40-E04A5E03EEA3}"/>
            </a:ext>
          </a:extLst>
        </xdr:cNvPr>
        <xdr:cNvSpPr txBox="1"/>
      </xdr:nvSpPr>
      <xdr:spPr>
        <a:xfrm>
          <a:off x="2439044" y="9712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80027</xdr:rowOff>
    </xdr:from>
    <xdr:ext cx="405111" cy="259045"/>
    <xdr:sp macro="" textlink="">
      <xdr:nvSpPr>
        <xdr:cNvPr id="205" name="n_3mainValue【体育館・プール】&#10;有形固定資産減価償却率">
          <a:extLst>
            <a:ext uri="{FF2B5EF4-FFF2-40B4-BE49-F238E27FC236}">
              <a16:creationId xmlns:a16="http://schemas.microsoft.com/office/drawing/2014/main" id="{C748133C-5E61-415F-AB0A-F71ABA378E09}"/>
            </a:ext>
          </a:extLst>
        </xdr:cNvPr>
        <xdr:cNvSpPr txBox="1"/>
      </xdr:nvSpPr>
      <xdr:spPr>
        <a:xfrm>
          <a:off x="1648469" y="9636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3827</xdr:rowOff>
    </xdr:from>
    <xdr:ext cx="405111" cy="259045"/>
    <xdr:sp macro="" textlink="">
      <xdr:nvSpPr>
        <xdr:cNvPr id="206" name="n_4mainValue【体育館・プール】&#10;有形固定資産減価償却率">
          <a:extLst>
            <a:ext uri="{FF2B5EF4-FFF2-40B4-BE49-F238E27FC236}">
              <a16:creationId xmlns:a16="http://schemas.microsoft.com/office/drawing/2014/main" id="{8C474B89-A293-4120-A24F-43A6744C3736}"/>
            </a:ext>
          </a:extLst>
        </xdr:cNvPr>
        <xdr:cNvSpPr txBox="1"/>
      </xdr:nvSpPr>
      <xdr:spPr>
        <a:xfrm>
          <a:off x="848369" y="956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588502D1-7E8A-46B4-895E-F6F0B01593C2}"/>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180CEC8-95E6-42A7-83C1-60C0A3AEE661}"/>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28B77974-6DAA-4AE1-805D-3E27553916B1}"/>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E0DCDE7D-8DB9-480D-8914-5F8C82356EFD}"/>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D32798B9-ED97-46F8-B0D3-3154CC84528B}"/>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B11166D0-0719-44F3-8332-AE65981A889E}"/>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EEBDA747-70C0-42E0-9836-C1E4AA4A6306}"/>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5E319B80-F1FE-48F4-9230-8F716B70364B}"/>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418025A1-1873-4CE7-903E-FF310465B21C}"/>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942B0D5-F725-4A53-BFE6-B6AC417FB395}"/>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7" name="テキスト ボックス 216">
          <a:extLst>
            <a:ext uri="{FF2B5EF4-FFF2-40B4-BE49-F238E27FC236}">
              <a16:creationId xmlns:a16="http://schemas.microsoft.com/office/drawing/2014/main" id="{8AD5C8B1-DE43-4800-AD34-04D8C2A2E79B}"/>
            </a:ext>
          </a:extLst>
        </xdr:cNvPr>
        <xdr:cNvSpPr txBox="1"/>
      </xdr:nvSpPr>
      <xdr:spPr>
        <a:xfrm>
          <a:off x="5527221"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1BD6ECBF-9C05-4A73-8717-D147653B2B56}"/>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18DF6B63-E89B-46BB-9AF9-4D29C349D6B6}"/>
            </a:ext>
          </a:extLst>
        </xdr:cNvPr>
        <xdr:cNvSpPr txBox="1"/>
      </xdr:nvSpPr>
      <xdr:spPr>
        <a:xfrm>
          <a:off x="5527221"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A6DFB12A-6E30-4C9B-83BF-21A30E7EB858}"/>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2A7EA8D8-6599-444D-B58E-493AB74B7308}"/>
            </a:ext>
          </a:extLst>
        </xdr:cNvPr>
        <xdr:cNvSpPr txBox="1"/>
      </xdr:nvSpPr>
      <xdr:spPr>
        <a:xfrm>
          <a:off x="5527221"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69227C20-A15F-4CC5-B78E-2F5C6F6B5B06}"/>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EDDC9EE6-BE2C-4A88-ACFA-8121AA7E2809}"/>
            </a:ext>
          </a:extLst>
        </xdr:cNvPr>
        <xdr:cNvSpPr txBox="1"/>
      </xdr:nvSpPr>
      <xdr:spPr>
        <a:xfrm>
          <a:off x="5527221"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5D09DB73-4718-4224-B72D-D7CC87B3D434}"/>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70F9714F-E103-48FC-8F3E-871E8466DE8E}"/>
            </a:ext>
          </a:extLst>
        </xdr:cNvPr>
        <xdr:cNvSpPr txBox="1"/>
      </xdr:nvSpPr>
      <xdr:spPr>
        <a:xfrm>
          <a:off x="5527221"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E9F2A636-8BA8-4CA4-A17A-AF631AF0DC2F}"/>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298E95AB-4F59-4AF1-B630-E269A310C00E}"/>
            </a:ext>
          </a:extLst>
        </xdr:cNvPr>
        <xdr:cNvSpPr txBox="1"/>
      </xdr:nvSpPr>
      <xdr:spPr>
        <a:xfrm>
          <a:off x="5527221"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4EE3B925-87B6-4316-8309-5A2616088D64}"/>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973CE287-9F13-48CE-A9F0-6E82670A9D76}"/>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13E4F948-4B7F-4F85-B51D-09C7809969B3}"/>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146050</xdr:rowOff>
    </xdr:from>
    <xdr:to>
      <xdr:col>54</xdr:col>
      <xdr:colOff>189865</xdr:colOff>
      <xdr:row>63</xdr:row>
      <xdr:rowOff>107950</xdr:rowOff>
    </xdr:to>
    <xdr:cxnSp macro="">
      <xdr:nvCxnSpPr>
        <xdr:cNvPr id="231" name="直線コネクタ 230">
          <a:extLst>
            <a:ext uri="{FF2B5EF4-FFF2-40B4-BE49-F238E27FC236}">
              <a16:creationId xmlns:a16="http://schemas.microsoft.com/office/drawing/2014/main" id="{AE156336-F6B6-42D6-AC56-71BB5C13D5EA}"/>
            </a:ext>
          </a:extLst>
        </xdr:cNvPr>
        <xdr:cNvCxnSpPr/>
      </xdr:nvCxnSpPr>
      <xdr:spPr>
        <a:xfrm flipV="1">
          <a:off x="9429115" y="90487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2" name="【体育館・プール】&#10;一人当たり面積最小値テキスト">
          <a:extLst>
            <a:ext uri="{FF2B5EF4-FFF2-40B4-BE49-F238E27FC236}">
              <a16:creationId xmlns:a16="http://schemas.microsoft.com/office/drawing/2014/main" id="{95D05625-A79D-4A1F-B341-3B126AA0726A}"/>
            </a:ext>
          </a:extLst>
        </xdr:cNvPr>
        <xdr:cNvSpPr txBox="1"/>
      </xdr:nvSpPr>
      <xdr:spPr>
        <a:xfrm>
          <a:off x="9467850" y="103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3" name="直線コネクタ 232">
          <a:extLst>
            <a:ext uri="{FF2B5EF4-FFF2-40B4-BE49-F238E27FC236}">
              <a16:creationId xmlns:a16="http://schemas.microsoft.com/office/drawing/2014/main" id="{D2794671-0691-47D1-9FC2-4A41B2EAD3D1}"/>
            </a:ext>
          </a:extLst>
        </xdr:cNvPr>
        <xdr:cNvCxnSpPr/>
      </xdr:nvCxnSpPr>
      <xdr:spPr>
        <a:xfrm>
          <a:off x="9363075" y="10306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92727</xdr:rowOff>
    </xdr:from>
    <xdr:ext cx="469744" cy="259045"/>
    <xdr:sp macro="" textlink="">
      <xdr:nvSpPr>
        <xdr:cNvPr id="234" name="【体育館・プール】&#10;一人当たり面積最大値テキスト">
          <a:extLst>
            <a:ext uri="{FF2B5EF4-FFF2-40B4-BE49-F238E27FC236}">
              <a16:creationId xmlns:a16="http://schemas.microsoft.com/office/drawing/2014/main" id="{C2864A53-EE8A-48B7-BAE7-1A65B1467FED}"/>
            </a:ext>
          </a:extLst>
        </xdr:cNvPr>
        <xdr:cNvSpPr txBox="1"/>
      </xdr:nvSpPr>
      <xdr:spPr>
        <a:xfrm>
          <a:off x="9467850" y="883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146050</xdr:rowOff>
    </xdr:from>
    <xdr:to>
      <xdr:col>55</xdr:col>
      <xdr:colOff>88900</xdr:colOff>
      <xdr:row>55</xdr:row>
      <xdr:rowOff>146050</xdr:rowOff>
    </xdr:to>
    <xdr:cxnSp macro="">
      <xdr:nvCxnSpPr>
        <xdr:cNvPr id="235" name="直線コネクタ 234">
          <a:extLst>
            <a:ext uri="{FF2B5EF4-FFF2-40B4-BE49-F238E27FC236}">
              <a16:creationId xmlns:a16="http://schemas.microsoft.com/office/drawing/2014/main" id="{5F14BB2F-6E18-4CEC-B49E-0FFF2000C28F}"/>
            </a:ext>
          </a:extLst>
        </xdr:cNvPr>
        <xdr:cNvCxnSpPr/>
      </xdr:nvCxnSpPr>
      <xdr:spPr>
        <a:xfrm>
          <a:off x="9363075" y="90487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54627</xdr:rowOff>
    </xdr:from>
    <xdr:ext cx="469744" cy="259045"/>
    <xdr:sp macro="" textlink="">
      <xdr:nvSpPr>
        <xdr:cNvPr id="236" name="【体育館・プール】&#10;一人当たり面積平均値テキスト">
          <a:extLst>
            <a:ext uri="{FF2B5EF4-FFF2-40B4-BE49-F238E27FC236}">
              <a16:creationId xmlns:a16="http://schemas.microsoft.com/office/drawing/2014/main" id="{DC94B502-1952-4365-B998-8226650E97DF}"/>
            </a:ext>
          </a:extLst>
        </xdr:cNvPr>
        <xdr:cNvSpPr txBox="1"/>
      </xdr:nvSpPr>
      <xdr:spPr>
        <a:xfrm>
          <a:off x="9467850" y="9770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31750</xdr:rowOff>
    </xdr:from>
    <xdr:to>
      <xdr:col>55</xdr:col>
      <xdr:colOff>50800</xdr:colOff>
      <xdr:row>61</xdr:row>
      <xdr:rowOff>133350</xdr:rowOff>
    </xdr:to>
    <xdr:sp macro="" textlink="">
      <xdr:nvSpPr>
        <xdr:cNvPr id="237" name="フローチャート: 判断 236">
          <a:extLst>
            <a:ext uri="{FF2B5EF4-FFF2-40B4-BE49-F238E27FC236}">
              <a16:creationId xmlns:a16="http://schemas.microsoft.com/office/drawing/2014/main" id="{EE28C865-DADB-4FC1-821F-EFD7849C0FF6}"/>
            </a:ext>
          </a:extLst>
        </xdr:cNvPr>
        <xdr:cNvSpPr/>
      </xdr:nvSpPr>
      <xdr:spPr>
        <a:xfrm>
          <a:off x="9401175" y="9906000"/>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31750</xdr:rowOff>
    </xdr:from>
    <xdr:to>
      <xdr:col>50</xdr:col>
      <xdr:colOff>165100</xdr:colOff>
      <xdr:row>61</xdr:row>
      <xdr:rowOff>133350</xdr:rowOff>
    </xdr:to>
    <xdr:sp macro="" textlink="">
      <xdr:nvSpPr>
        <xdr:cNvPr id="238" name="フローチャート: 判断 237">
          <a:extLst>
            <a:ext uri="{FF2B5EF4-FFF2-40B4-BE49-F238E27FC236}">
              <a16:creationId xmlns:a16="http://schemas.microsoft.com/office/drawing/2014/main" id="{62C45E72-56F1-4154-BB21-7FFCE1045D2F}"/>
            </a:ext>
          </a:extLst>
        </xdr:cNvPr>
        <xdr:cNvSpPr/>
      </xdr:nvSpPr>
      <xdr:spPr>
        <a:xfrm>
          <a:off x="8639175" y="99060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19050</xdr:rowOff>
    </xdr:from>
    <xdr:to>
      <xdr:col>46</xdr:col>
      <xdr:colOff>38100</xdr:colOff>
      <xdr:row>61</xdr:row>
      <xdr:rowOff>120650</xdr:rowOff>
    </xdr:to>
    <xdr:sp macro="" textlink="">
      <xdr:nvSpPr>
        <xdr:cNvPr id="239" name="フローチャート: 判断 238">
          <a:extLst>
            <a:ext uri="{FF2B5EF4-FFF2-40B4-BE49-F238E27FC236}">
              <a16:creationId xmlns:a16="http://schemas.microsoft.com/office/drawing/2014/main" id="{BFFC0689-6A8C-42D8-B1A4-4140DC2796BB}"/>
            </a:ext>
          </a:extLst>
        </xdr:cNvPr>
        <xdr:cNvSpPr/>
      </xdr:nvSpPr>
      <xdr:spPr>
        <a:xfrm>
          <a:off x="7839075" y="989647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19050</xdr:rowOff>
    </xdr:from>
    <xdr:to>
      <xdr:col>41</xdr:col>
      <xdr:colOff>101600</xdr:colOff>
      <xdr:row>61</xdr:row>
      <xdr:rowOff>120650</xdr:rowOff>
    </xdr:to>
    <xdr:sp macro="" textlink="">
      <xdr:nvSpPr>
        <xdr:cNvPr id="240" name="フローチャート: 判断 239">
          <a:extLst>
            <a:ext uri="{FF2B5EF4-FFF2-40B4-BE49-F238E27FC236}">
              <a16:creationId xmlns:a16="http://schemas.microsoft.com/office/drawing/2014/main" id="{09BFCAAA-39E5-40F7-B035-FCDFE7F7311E}"/>
            </a:ext>
          </a:extLst>
        </xdr:cNvPr>
        <xdr:cNvSpPr/>
      </xdr:nvSpPr>
      <xdr:spPr>
        <a:xfrm>
          <a:off x="7029450" y="9896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114300</xdr:rowOff>
    </xdr:from>
    <xdr:to>
      <xdr:col>36</xdr:col>
      <xdr:colOff>165100</xdr:colOff>
      <xdr:row>61</xdr:row>
      <xdr:rowOff>44450</xdr:rowOff>
    </xdr:to>
    <xdr:sp macro="" textlink="">
      <xdr:nvSpPr>
        <xdr:cNvPr id="241" name="フローチャート: 判断 240">
          <a:extLst>
            <a:ext uri="{FF2B5EF4-FFF2-40B4-BE49-F238E27FC236}">
              <a16:creationId xmlns:a16="http://schemas.microsoft.com/office/drawing/2014/main" id="{75303D3E-5DB0-44C0-9255-3F1373B5393A}"/>
            </a:ext>
          </a:extLst>
        </xdr:cNvPr>
        <xdr:cNvSpPr/>
      </xdr:nvSpPr>
      <xdr:spPr>
        <a:xfrm>
          <a:off x="6238875" y="98298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3EC9A7D-B23F-4478-8C39-F0C2CB7A34DE}"/>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FFF5641-AAC2-43D7-AC97-45D4964B1D70}"/>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F4FC8D7-A427-429A-AF26-4657BED89668}"/>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3C62A1DB-1101-43E8-A73E-E96DC2CB6259}"/>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D9AE5AAD-704C-4F1E-BA39-B9649C49C208}"/>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133350</xdr:rowOff>
    </xdr:from>
    <xdr:to>
      <xdr:col>55</xdr:col>
      <xdr:colOff>50800</xdr:colOff>
      <xdr:row>62</xdr:row>
      <xdr:rowOff>63500</xdr:rowOff>
    </xdr:to>
    <xdr:sp macro="" textlink="">
      <xdr:nvSpPr>
        <xdr:cNvPr id="247" name="楕円 246">
          <a:extLst>
            <a:ext uri="{FF2B5EF4-FFF2-40B4-BE49-F238E27FC236}">
              <a16:creationId xmlns:a16="http://schemas.microsoft.com/office/drawing/2014/main" id="{CAC664BD-EC44-4E2D-923B-CA196B7B0CE6}"/>
            </a:ext>
          </a:extLst>
        </xdr:cNvPr>
        <xdr:cNvSpPr/>
      </xdr:nvSpPr>
      <xdr:spPr>
        <a:xfrm>
          <a:off x="9401175" y="1001077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111777</xdr:rowOff>
    </xdr:from>
    <xdr:ext cx="469744" cy="259045"/>
    <xdr:sp macro="" textlink="">
      <xdr:nvSpPr>
        <xdr:cNvPr id="248" name="【体育館・プール】&#10;一人当たり面積該当値テキスト">
          <a:extLst>
            <a:ext uri="{FF2B5EF4-FFF2-40B4-BE49-F238E27FC236}">
              <a16:creationId xmlns:a16="http://schemas.microsoft.com/office/drawing/2014/main" id="{8C93A19E-93C4-4428-B5B8-C36F955582F5}"/>
            </a:ext>
          </a:extLst>
        </xdr:cNvPr>
        <xdr:cNvSpPr txBox="1"/>
      </xdr:nvSpPr>
      <xdr:spPr>
        <a:xfrm>
          <a:off x="9467850"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82550</xdr:rowOff>
    </xdr:from>
    <xdr:to>
      <xdr:col>50</xdr:col>
      <xdr:colOff>165100</xdr:colOff>
      <xdr:row>62</xdr:row>
      <xdr:rowOff>12700</xdr:rowOff>
    </xdr:to>
    <xdr:sp macro="" textlink="">
      <xdr:nvSpPr>
        <xdr:cNvPr id="249" name="楕円 248">
          <a:extLst>
            <a:ext uri="{FF2B5EF4-FFF2-40B4-BE49-F238E27FC236}">
              <a16:creationId xmlns:a16="http://schemas.microsoft.com/office/drawing/2014/main" id="{1E08F363-3385-4718-9DC0-F2BC47438D14}"/>
            </a:ext>
          </a:extLst>
        </xdr:cNvPr>
        <xdr:cNvSpPr/>
      </xdr:nvSpPr>
      <xdr:spPr>
        <a:xfrm>
          <a:off x="8639175" y="99631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133350</xdr:rowOff>
    </xdr:from>
    <xdr:to>
      <xdr:col>55</xdr:col>
      <xdr:colOff>0</xdr:colOff>
      <xdr:row>62</xdr:row>
      <xdr:rowOff>12700</xdr:rowOff>
    </xdr:to>
    <xdr:cxnSp macro="">
      <xdr:nvCxnSpPr>
        <xdr:cNvPr id="250" name="直線コネクタ 249">
          <a:extLst>
            <a:ext uri="{FF2B5EF4-FFF2-40B4-BE49-F238E27FC236}">
              <a16:creationId xmlns:a16="http://schemas.microsoft.com/office/drawing/2014/main" id="{A0485831-1236-4A63-ACCA-5BD2CA209670}"/>
            </a:ext>
          </a:extLst>
        </xdr:cNvPr>
        <xdr:cNvCxnSpPr/>
      </xdr:nvCxnSpPr>
      <xdr:spPr>
        <a:xfrm>
          <a:off x="8686800" y="10010775"/>
          <a:ext cx="7429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82550</xdr:rowOff>
    </xdr:from>
    <xdr:to>
      <xdr:col>46</xdr:col>
      <xdr:colOff>38100</xdr:colOff>
      <xdr:row>62</xdr:row>
      <xdr:rowOff>12700</xdr:rowOff>
    </xdr:to>
    <xdr:sp macro="" textlink="">
      <xdr:nvSpPr>
        <xdr:cNvPr id="251" name="楕円 250">
          <a:extLst>
            <a:ext uri="{FF2B5EF4-FFF2-40B4-BE49-F238E27FC236}">
              <a16:creationId xmlns:a16="http://schemas.microsoft.com/office/drawing/2014/main" id="{3262EF09-4AC3-4AA6-81DC-0B1993561B5A}"/>
            </a:ext>
          </a:extLst>
        </xdr:cNvPr>
        <xdr:cNvSpPr/>
      </xdr:nvSpPr>
      <xdr:spPr>
        <a:xfrm>
          <a:off x="7839075" y="99631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133350</xdr:rowOff>
    </xdr:from>
    <xdr:to>
      <xdr:col>50</xdr:col>
      <xdr:colOff>114300</xdr:colOff>
      <xdr:row>61</xdr:row>
      <xdr:rowOff>133350</xdr:rowOff>
    </xdr:to>
    <xdr:cxnSp macro="">
      <xdr:nvCxnSpPr>
        <xdr:cNvPr id="252" name="直線コネクタ 251">
          <a:extLst>
            <a:ext uri="{FF2B5EF4-FFF2-40B4-BE49-F238E27FC236}">
              <a16:creationId xmlns:a16="http://schemas.microsoft.com/office/drawing/2014/main" id="{A2C02F80-05E8-4D68-9FC3-01CC8C2AD524}"/>
            </a:ext>
          </a:extLst>
        </xdr:cNvPr>
        <xdr:cNvCxnSpPr/>
      </xdr:nvCxnSpPr>
      <xdr:spPr>
        <a:xfrm>
          <a:off x="7886700" y="100107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82550</xdr:rowOff>
    </xdr:from>
    <xdr:to>
      <xdr:col>41</xdr:col>
      <xdr:colOff>101600</xdr:colOff>
      <xdr:row>62</xdr:row>
      <xdr:rowOff>12700</xdr:rowOff>
    </xdr:to>
    <xdr:sp macro="" textlink="">
      <xdr:nvSpPr>
        <xdr:cNvPr id="253" name="楕円 252">
          <a:extLst>
            <a:ext uri="{FF2B5EF4-FFF2-40B4-BE49-F238E27FC236}">
              <a16:creationId xmlns:a16="http://schemas.microsoft.com/office/drawing/2014/main" id="{7432D5C7-1C6E-405C-A569-D5CF2CE7393B}"/>
            </a:ext>
          </a:extLst>
        </xdr:cNvPr>
        <xdr:cNvSpPr/>
      </xdr:nvSpPr>
      <xdr:spPr>
        <a:xfrm>
          <a:off x="7029450" y="99631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133350</xdr:rowOff>
    </xdr:from>
    <xdr:to>
      <xdr:col>45</xdr:col>
      <xdr:colOff>177800</xdr:colOff>
      <xdr:row>61</xdr:row>
      <xdr:rowOff>133350</xdr:rowOff>
    </xdr:to>
    <xdr:cxnSp macro="">
      <xdr:nvCxnSpPr>
        <xdr:cNvPr id="254" name="直線コネクタ 253">
          <a:extLst>
            <a:ext uri="{FF2B5EF4-FFF2-40B4-BE49-F238E27FC236}">
              <a16:creationId xmlns:a16="http://schemas.microsoft.com/office/drawing/2014/main" id="{78B07126-B31E-4EE4-8D69-BB90529AF5F0}"/>
            </a:ext>
          </a:extLst>
        </xdr:cNvPr>
        <xdr:cNvCxnSpPr/>
      </xdr:nvCxnSpPr>
      <xdr:spPr>
        <a:xfrm>
          <a:off x="7077075" y="100107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95250</xdr:rowOff>
    </xdr:from>
    <xdr:to>
      <xdr:col>36</xdr:col>
      <xdr:colOff>165100</xdr:colOff>
      <xdr:row>62</xdr:row>
      <xdr:rowOff>25400</xdr:rowOff>
    </xdr:to>
    <xdr:sp macro="" textlink="">
      <xdr:nvSpPr>
        <xdr:cNvPr id="255" name="楕円 254">
          <a:extLst>
            <a:ext uri="{FF2B5EF4-FFF2-40B4-BE49-F238E27FC236}">
              <a16:creationId xmlns:a16="http://schemas.microsoft.com/office/drawing/2014/main" id="{04A732DF-0C22-4C0F-B54F-0B1BC89F0363}"/>
            </a:ext>
          </a:extLst>
        </xdr:cNvPr>
        <xdr:cNvSpPr/>
      </xdr:nvSpPr>
      <xdr:spPr>
        <a:xfrm>
          <a:off x="6238875" y="99726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133350</xdr:rowOff>
    </xdr:from>
    <xdr:to>
      <xdr:col>41</xdr:col>
      <xdr:colOff>50800</xdr:colOff>
      <xdr:row>61</xdr:row>
      <xdr:rowOff>146050</xdr:rowOff>
    </xdr:to>
    <xdr:cxnSp macro="">
      <xdr:nvCxnSpPr>
        <xdr:cNvPr id="256" name="直線コネクタ 255">
          <a:extLst>
            <a:ext uri="{FF2B5EF4-FFF2-40B4-BE49-F238E27FC236}">
              <a16:creationId xmlns:a16="http://schemas.microsoft.com/office/drawing/2014/main" id="{A9F1A88B-C8DA-40D9-98FD-86B4E19B4AC7}"/>
            </a:ext>
          </a:extLst>
        </xdr:cNvPr>
        <xdr:cNvCxnSpPr/>
      </xdr:nvCxnSpPr>
      <xdr:spPr>
        <a:xfrm flipV="1">
          <a:off x="6286500" y="10010775"/>
          <a:ext cx="79057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149877</xdr:rowOff>
    </xdr:from>
    <xdr:ext cx="469744" cy="259045"/>
    <xdr:sp macro="" textlink="">
      <xdr:nvSpPr>
        <xdr:cNvPr id="257" name="n_1aveValue【体育館・プール】&#10;一人当たり面積">
          <a:extLst>
            <a:ext uri="{FF2B5EF4-FFF2-40B4-BE49-F238E27FC236}">
              <a16:creationId xmlns:a16="http://schemas.microsoft.com/office/drawing/2014/main" id="{8F1C9BBE-A243-4312-8815-32FC9DC812E3}"/>
            </a:ext>
          </a:extLst>
        </xdr:cNvPr>
        <xdr:cNvSpPr txBox="1"/>
      </xdr:nvSpPr>
      <xdr:spPr>
        <a:xfrm>
          <a:off x="8458277" y="970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137177</xdr:rowOff>
    </xdr:from>
    <xdr:ext cx="469744" cy="259045"/>
    <xdr:sp macro="" textlink="">
      <xdr:nvSpPr>
        <xdr:cNvPr id="258" name="n_2aveValue【体育館・プール】&#10;一人当たり面積">
          <a:extLst>
            <a:ext uri="{FF2B5EF4-FFF2-40B4-BE49-F238E27FC236}">
              <a16:creationId xmlns:a16="http://schemas.microsoft.com/office/drawing/2014/main" id="{83EC8D2C-EEA5-4C27-B62A-17686DCCCD46}"/>
            </a:ext>
          </a:extLst>
        </xdr:cNvPr>
        <xdr:cNvSpPr txBox="1"/>
      </xdr:nvSpPr>
      <xdr:spPr>
        <a:xfrm>
          <a:off x="7677227" y="969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137177</xdr:rowOff>
    </xdr:from>
    <xdr:ext cx="469744" cy="259045"/>
    <xdr:sp macro="" textlink="">
      <xdr:nvSpPr>
        <xdr:cNvPr id="259" name="n_3aveValue【体育館・プール】&#10;一人当たり面積">
          <a:extLst>
            <a:ext uri="{FF2B5EF4-FFF2-40B4-BE49-F238E27FC236}">
              <a16:creationId xmlns:a16="http://schemas.microsoft.com/office/drawing/2014/main" id="{52BBED7A-2BC8-4227-AC80-2D549F696529}"/>
            </a:ext>
          </a:extLst>
        </xdr:cNvPr>
        <xdr:cNvSpPr txBox="1"/>
      </xdr:nvSpPr>
      <xdr:spPr>
        <a:xfrm>
          <a:off x="6867602" y="969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60977</xdr:rowOff>
    </xdr:from>
    <xdr:ext cx="469744" cy="259045"/>
    <xdr:sp macro="" textlink="">
      <xdr:nvSpPr>
        <xdr:cNvPr id="260" name="n_4aveValue【体育館・プール】&#10;一人当たり面積">
          <a:extLst>
            <a:ext uri="{FF2B5EF4-FFF2-40B4-BE49-F238E27FC236}">
              <a16:creationId xmlns:a16="http://schemas.microsoft.com/office/drawing/2014/main" id="{05A22CA9-C3E8-47C8-8244-D55BA73B71D3}"/>
            </a:ext>
          </a:extLst>
        </xdr:cNvPr>
        <xdr:cNvSpPr txBox="1"/>
      </xdr:nvSpPr>
      <xdr:spPr>
        <a:xfrm>
          <a:off x="6067502" y="961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3827</xdr:rowOff>
    </xdr:from>
    <xdr:ext cx="469744" cy="259045"/>
    <xdr:sp macro="" textlink="">
      <xdr:nvSpPr>
        <xdr:cNvPr id="261" name="n_1mainValue【体育館・プール】&#10;一人当たり面積">
          <a:extLst>
            <a:ext uri="{FF2B5EF4-FFF2-40B4-BE49-F238E27FC236}">
              <a16:creationId xmlns:a16="http://schemas.microsoft.com/office/drawing/2014/main" id="{B65081FC-7530-413D-96FA-06B97381E376}"/>
            </a:ext>
          </a:extLst>
        </xdr:cNvPr>
        <xdr:cNvSpPr txBox="1"/>
      </xdr:nvSpPr>
      <xdr:spPr>
        <a:xfrm>
          <a:off x="8458277" y="1004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3827</xdr:rowOff>
    </xdr:from>
    <xdr:ext cx="469744" cy="259045"/>
    <xdr:sp macro="" textlink="">
      <xdr:nvSpPr>
        <xdr:cNvPr id="262" name="n_2mainValue【体育館・プール】&#10;一人当たり面積">
          <a:extLst>
            <a:ext uri="{FF2B5EF4-FFF2-40B4-BE49-F238E27FC236}">
              <a16:creationId xmlns:a16="http://schemas.microsoft.com/office/drawing/2014/main" id="{7C05773F-C068-4907-B8C5-8BEAE3E729EF}"/>
            </a:ext>
          </a:extLst>
        </xdr:cNvPr>
        <xdr:cNvSpPr txBox="1"/>
      </xdr:nvSpPr>
      <xdr:spPr>
        <a:xfrm>
          <a:off x="7677227" y="1004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3827</xdr:rowOff>
    </xdr:from>
    <xdr:ext cx="469744" cy="259045"/>
    <xdr:sp macro="" textlink="">
      <xdr:nvSpPr>
        <xdr:cNvPr id="263" name="n_3mainValue【体育館・プール】&#10;一人当たり面積">
          <a:extLst>
            <a:ext uri="{FF2B5EF4-FFF2-40B4-BE49-F238E27FC236}">
              <a16:creationId xmlns:a16="http://schemas.microsoft.com/office/drawing/2014/main" id="{6E3AFF18-8D43-46A1-B802-AFB6CA43EAB0}"/>
            </a:ext>
          </a:extLst>
        </xdr:cNvPr>
        <xdr:cNvSpPr txBox="1"/>
      </xdr:nvSpPr>
      <xdr:spPr>
        <a:xfrm>
          <a:off x="6867602" y="1004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16527</xdr:rowOff>
    </xdr:from>
    <xdr:ext cx="469744" cy="259045"/>
    <xdr:sp macro="" textlink="">
      <xdr:nvSpPr>
        <xdr:cNvPr id="264" name="n_4mainValue【体育館・プール】&#10;一人当たり面積">
          <a:extLst>
            <a:ext uri="{FF2B5EF4-FFF2-40B4-BE49-F238E27FC236}">
              <a16:creationId xmlns:a16="http://schemas.microsoft.com/office/drawing/2014/main" id="{0D6C234D-D3A8-4602-B63E-B4E4413D0B93}"/>
            </a:ext>
          </a:extLst>
        </xdr:cNvPr>
        <xdr:cNvSpPr txBox="1"/>
      </xdr:nvSpPr>
      <xdr:spPr>
        <a:xfrm>
          <a:off x="6067502" y="1005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F382CCA9-E2B4-4E9D-ABC3-A9C7154CFFF9}"/>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E8428E5F-93EB-4C25-828B-3C63DDC3843C}"/>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4DDD31A6-1251-448E-A695-BE188854444F}"/>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DEF42ED5-9B30-4F3A-B99A-B91B0C13654C}"/>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29AA1631-7364-45F2-BFC8-ECC7E9B98E76}"/>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2679CE8B-3DEE-4774-A4FF-D402A250234A}"/>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7895654-F0CC-4761-B3A0-1F9BCD7B5CB6}"/>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C9932853-FDD2-4CD9-A3BC-9D26055A118B}"/>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992EE248-E0DB-43CB-A701-5F156A0B5F4B}"/>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5C4666F4-BE93-4B2C-9EA8-F104ECAB5C66}"/>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5" name="テキスト ボックス 274">
          <a:extLst>
            <a:ext uri="{FF2B5EF4-FFF2-40B4-BE49-F238E27FC236}">
              <a16:creationId xmlns:a16="http://schemas.microsoft.com/office/drawing/2014/main" id="{E536F324-C2C0-4C1B-ADBA-CFE62FF1194A}"/>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BC6E064-5573-4DCC-81A6-1F215F74F9FA}"/>
            </a:ext>
          </a:extLst>
        </xdr:cNvPr>
        <xdr:cNvCxnSpPr/>
      </xdr:nvCxnSpPr>
      <xdr:spPr>
        <a:xfrm>
          <a:off x="6858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7" name="テキスト ボックス 276">
          <a:extLst>
            <a:ext uri="{FF2B5EF4-FFF2-40B4-BE49-F238E27FC236}">
              <a16:creationId xmlns:a16="http://schemas.microsoft.com/office/drawing/2014/main" id="{7D898CB2-6212-43A7-B79C-63D18A5EE0B6}"/>
            </a:ext>
          </a:extLst>
        </xdr:cNvPr>
        <xdr:cNvSpPr txBox="1"/>
      </xdr:nvSpPr>
      <xdr:spPr>
        <a:xfrm>
          <a:off x="339891" y="139552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EE7AC4EF-5889-489E-A8C9-B447819D744E}"/>
            </a:ext>
          </a:extLst>
        </xdr:cNvPr>
        <xdr:cNvCxnSpPr/>
      </xdr:nvCxnSpPr>
      <xdr:spPr>
        <a:xfrm>
          <a:off x="6858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5C6E07F2-9105-42D5-B620-8EA291EAF6EA}"/>
            </a:ext>
          </a:extLst>
        </xdr:cNvPr>
        <xdr:cNvSpPr txBox="1"/>
      </xdr:nvSpPr>
      <xdr:spPr>
        <a:xfrm>
          <a:off x="339891" y="13647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168DA596-DE00-4209-ADAB-301448C4A572}"/>
            </a:ext>
          </a:extLst>
        </xdr:cNvPr>
        <xdr:cNvCxnSpPr/>
      </xdr:nvCxnSpPr>
      <xdr:spPr>
        <a:xfrm>
          <a:off x="6858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13C4B905-BBCA-427F-B049-57D301C7EE1A}"/>
            </a:ext>
          </a:extLst>
        </xdr:cNvPr>
        <xdr:cNvSpPr txBox="1"/>
      </xdr:nvSpPr>
      <xdr:spPr>
        <a:xfrm>
          <a:off x="339891" y="133370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A39D8E1B-5B6F-40D3-B8BB-6C81D3D4B698}"/>
            </a:ext>
          </a:extLst>
        </xdr:cNvPr>
        <xdr:cNvCxnSpPr/>
      </xdr:nvCxnSpPr>
      <xdr:spPr>
        <a:xfrm>
          <a:off x="6858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EDF72B70-DAD9-4C04-A06D-46445B5294B7}"/>
            </a:ext>
          </a:extLst>
        </xdr:cNvPr>
        <xdr:cNvSpPr txBox="1"/>
      </xdr:nvSpPr>
      <xdr:spPr>
        <a:xfrm>
          <a:off x="339891" y="13029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FC2268DD-0835-403D-A921-8F5485F41C1D}"/>
            </a:ext>
          </a:extLst>
        </xdr:cNvPr>
        <xdr:cNvCxnSpPr/>
      </xdr:nvCxnSpPr>
      <xdr:spPr>
        <a:xfrm>
          <a:off x="6858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22EB7E7A-A908-4491-ACC5-454FBAB3CD4D}"/>
            </a:ext>
          </a:extLst>
        </xdr:cNvPr>
        <xdr:cNvSpPr txBox="1"/>
      </xdr:nvSpPr>
      <xdr:spPr>
        <a:xfrm>
          <a:off x="339891" y="127187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4E2D7BDA-B48C-4EDA-AB4D-E24784C5BBD8}"/>
            </a:ext>
          </a:extLst>
        </xdr:cNvPr>
        <xdr:cNvCxnSpPr/>
      </xdr:nvCxnSpPr>
      <xdr:spPr>
        <a:xfrm>
          <a:off x="6858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7" name="テキスト ボックス 286">
          <a:extLst>
            <a:ext uri="{FF2B5EF4-FFF2-40B4-BE49-F238E27FC236}">
              <a16:creationId xmlns:a16="http://schemas.microsoft.com/office/drawing/2014/main" id="{3A16ED40-8150-4BB3-B02B-307947414109}"/>
            </a:ext>
          </a:extLst>
        </xdr:cNvPr>
        <xdr:cNvSpPr txBox="1"/>
      </xdr:nvSpPr>
      <xdr:spPr>
        <a:xfrm>
          <a:off x="339891" y="124112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B2C42CD2-A066-473E-A11B-0AF9E68F0F69}"/>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9" name="テキスト ボックス 288">
          <a:extLst>
            <a:ext uri="{FF2B5EF4-FFF2-40B4-BE49-F238E27FC236}">
              <a16:creationId xmlns:a16="http://schemas.microsoft.com/office/drawing/2014/main" id="{9E0684D6-106B-4CB8-9858-D6B0B58345B5}"/>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952197CA-BD99-4B2B-8041-10E931E8E963}"/>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51163</xdr:rowOff>
    </xdr:from>
    <xdr:to>
      <xdr:col>24</xdr:col>
      <xdr:colOff>62865</xdr:colOff>
      <xdr:row>86</xdr:row>
      <xdr:rowOff>74023</xdr:rowOff>
    </xdr:to>
    <xdr:cxnSp macro="">
      <xdr:nvCxnSpPr>
        <xdr:cNvPr id="291" name="直線コネクタ 290">
          <a:extLst>
            <a:ext uri="{FF2B5EF4-FFF2-40B4-BE49-F238E27FC236}">
              <a16:creationId xmlns:a16="http://schemas.microsoft.com/office/drawing/2014/main" id="{C48FD6A2-FA16-40CA-9857-678C1CD7FD6C}"/>
            </a:ext>
          </a:extLst>
        </xdr:cNvPr>
        <xdr:cNvCxnSpPr/>
      </xdr:nvCxnSpPr>
      <xdr:spPr>
        <a:xfrm flipV="1">
          <a:off x="4180840" y="12678138"/>
          <a:ext cx="0" cy="1321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77850</xdr:rowOff>
    </xdr:from>
    <xdr:ext cx="405111" cy="259045"/>
    <xdr:sp macro="" textlink="">
      <xdr:nvSpPr>
        <xdr:cNvPr id="292" name="【福祉施設】&#10;有形固定資産減価償却率最小値テキスト">
          <a:extLst>
            <a:ext uri="{FF2B5EF4-FFF2-40B4-BE49-F238E27FC236}">
              <a16:creationId xmlns:a16="http://schemas.microsoft.com/office/drawing/2014/main" id="{C59BD390-3A0E-4362-95E3-9E6370B4667A}"/>
            </a:ext>
          </a:extLst>
        </xdr:cNvPr>
        <xdr:cNvSpPr txBox="1"/>
      </xdr:nvSpPr>
      <xdr:spPr>
        <a:xfrm>
          <a:off x="4219575" y="1400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74023</xdr:rowOff>
    </xdr:from>
    <xdr:to>
      <xdr:col>24</xdr:col>
      <xdr:colOff>152400</xdr:colOff>
      <xdr:row>86</xdr:row>
      <xdr:rowOff>74023</xdr:rowOff>
    </xdr:to>
    <xdr:cxnSp macro="">
      <xdr:nvCxnSpPr>
        <xdr:cNvPr id="293" name="直線コネクタ 292">
          <a:extLst>
            <a:ext uri="{FF2B5EF4-FFF2-40B4-BE49-F238E27FC236}">
              <a16:creationId xmlns:a16="http://schemas.microsoft.com/office/drawing/2014/main" id="{86A42E61-8E53-4546-BD09-80466E70CB09}"/>
            </a:ext>
          </a:extLst>
        </xdr:cNvPr>
        <xdr:cNvCxnSpPr/>
      </xdr:nvCxnSpPr>
      <xdr:spPr>
        <a:xfrm>
          <a:off x="4105275" y="1399957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169290</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89628645-916A-4615-AB2E-B8F48C94650A}"/>
            </a:ext>
          </a:extLst>
        </xdr:cNvPr>
        <xdr:cNvSpPr txBox="1"/>
      </xdr:nvSpPr>
      <xdr:spPr>
        <a:xfrm>
          <a:off x="4219575" y="12466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51163</xdr:rowOff>
    </xdr:from>
    <xdr:to>
      <xdr:col>24</xdr:col>
      <xdr:colOff>152400</xdr:colOff>
      <xdr:row>78</xdr:row>
      <xdr:rowOff>51163</xdr:rowOff>
    </xdr:to>
    <xdr:cxnSp macro="">
      <xdr:nvCxnSpPr>
        <xdr:cNvPr id="295" name="直線コネクタ 294">
          <a:extLst>
            <a:ext uri="{FF2B5EF4-FFF2-40B4-BE49-F238E27FC236}">
              <a16:creationId xmlns:a16="http://schemas.microsoft.com/office/drawing/2014/main" id="{6E75EBF1-60CE-4050-BB1D-AE6A8657E73C}"/>
            </a:ext>
          </a:extLst>
        </xdr:cNvPr>
        <xdr:cNvCxnSpPr/>
      </xdr:nvCxnSpPr>
      <xdr:spPr>
        <a:xfrm>
          <a:off x="4105275" y="1267813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35940</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6B709820-E479-4828-99AE-99B528E72438}"/>
            </a:ext>
          </a:extLst>
        </xdr:cNvPr>
        <xdr:cNvSpPr txBox="1"/>
      </xdr:nvSpPr>
      <xdr:spPr>
        <a:xfrm>
          <a:off x="4219575" y="131518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57513</xdr:rowOff>
    </xdr:from>
    <xdr:to>
      <xdr:col>24</xdr:col>
      <xdr:colOff>114300</xdr:colOff>
      <xdr:row>81</xdr:row>
      <xdr:rowOff>159113</xdr:rowOff>
    </xdr:to>
    <xdr:sp macro="" textlink="">
      <xdr:nvSpPr>
        <xdr:cNvPr id="297" name="フローチャート: 判断 296">
          <a:extLst>
            <a:ext uri="{FF2B5EF4-FFF2-40B4-BE49-F238E27FC236}">
              <a16:creationId xmlns:a16="http://schemas.microsoft.com/office/drawing/2014/main" id="{2EA1DC3B-FCE1-4756-9522-F609BD811C94}"/>
            </a:ext>
          </a:extLst>
        </xdr:cNvPr>
        <xdr:cNvSpPr/>
      </xdr:nvSpPr>
      <xdr:spPr>
        <a:xfrm>
          <a:off x="4124325" y="1317343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24856</xdr:rowOff>
    </xdr:from>
    <xdr:to>
      <xdr:col>20</xdr:col>
      <xdr:colOff>38100</xdr:colOff>
      <xdr:row>81</xdr:row>
      <xdr:rowOff>126456</xdr:rowOff>
    </xdr:to>
    <xdr:sp macro="" textlink="">
      <xdr:nvSpPr>
        <xdr:cNvPr id="298" name="フローチャート: 判断 297">
          <a:extLst>
            <a:ext uri="{FF2B5EF4-FFF2-40B4-BE49-F238E27FC236}">
              <a16:creationId xmlns:a16="http://schemas.microsoft.com/office/drawing/2014/main" id="{AAD445D5-7FEA-4CB5-BFEA-4F8ACE5F90DC}"/>
            </a:ext>
          </a:extLst>
        </xdr:cNvPr>
        <xdr:cNvSpPr/>
      </xdr:nvSpPr>
      <xdr:spPr>
        <a:xfrm>
          <a:off x="3381375" y="1314395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170180</xdr:rowOff>
    </xdr:from>
    <xdr:to>
      <xdr:col>15</xdr:col>
      <xdr:colOff>101600</xdr:colOff>
      <xdr:row>81</xdr:row>
      <xdr:rowOff>100330</xdr:rowOff>
    </xdr:to>
    <xdr:sp macro="" textlink="">
      <xdr:nvSpPr>
        <xdr:cNvPr id="299" name="フローチャート: 判断 298">
          <a:extLst>
            <a:ext uri="{FF2B5EF4-FFF2-40B4-BE49-F238E27FC236}">
              <a16:creationId xmlns:a16="http://schemas.microsoft.com/office/drawing/2014/main" id="{58639D69-CA09-4A81-8E5C-DA9602DD23F8}"/>
            </a:ext>
          </a:extLst>
        </xdr:cNvPr>
        <xdr:cNvSpPr/>
      </xdr:nvSpPr>
      <xdr:spPr>
        <a:xfrm>
          <a:off x="2571750" y="1311465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144055</xdr:rowOff>
    </xdr:from>
    <xdr:to>
      <xdr:col>10</xdr:col>
      <xdr:colOff>165100</xdr:colOff>
      <xdr:row>81</xdr:row>
      <xdr:rowOff>74205</xdr:rowOff>
    </xdr:to>
    <xdr:sp macro="" textlink="">
      <xdr:nvSpPr>
        <xdr:cNvPr id="300" name="フローチャート: 判断 299">
          <a:extLst>
            <a:ext uri="{FF2B5EF4-FFF2-40B4-BE49-F238E27FC236}">
              <a16:creationId xmlns:a16="http://schemas.microsoft.com/office/drawing/2014/main" id="{CA774701-E2AD-4564-BA6F-73CA14669A23}"/>
            </a:ext>
          </a:extLst>
        </xdr:cNvPr>
        <xdr:cNvSpPr/>
      </xdr:nvSpPr>
      <xdr:spPr>
        <a:xfrm>
          <a:off x="1781175" y="130948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15058</xdr:rowOff>
    </xdr:from>
    <xdr:to>
      <xdr:col>6</xdr:col>
      <xdr:colOff>38100</xdr:colOff>
      <xdr:row>81</xdr:row>
      <xdr:rowOff>116658</xdr:rowOff>
    </xdr:to>
    <xdr:sp macro="" textlink="">
      <xdr:nvSpPr>
        <xdr:cNvPr id="301" name="フローチャート: 判断 300">
          <a:extLst>
            <a:ext uri="{FF2B5EF4-FFF2-40B4-BE49-F238E27FC236}">
              <a16:creationId xmlns:a16="http://schemas.microsoft.com/office/drawing/2014/main" id="{CC032B4A-D96D-438E-9FCF-B8DDBEB88387}"/>
            </a:ext>
          </a:extLst>
        </xdr:cNvPr>
        <xdr:cNvSpPr/>
      </xdr:nvSpPr>
      <xdr:spPr>
        <a:xfrm>
          <a:off x="981075" y="1312780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D6EAC84-E177-43CB-97E7-E0296A9824BF}"/>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48FE5F1-0D7D-4269-A50D-038D740BCE8E}"/>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254D4340-ADEB-40FF-9151-0778317A800D}"/>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74E7E5AD-66DD-470B-B285-BEC27DF921E6}"/>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90A2BC25-00F7-4813-8DE4-39C1903F2A5B}"/>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363</xdr:rowOff>
    </xdr:from>
    <xdr:to>
      <xdr:col>24</xdr:col>
      <xdr:colOff>114300</xdr:colOff>
      <xdr:row>78</xdr:row>
      <xdr:rowOff>101963</xdr:rowOff>
    </xdr:to>
    <xdr:sp macro="" textlink="">
      <xdr:nvSpPr>
        <xdr:cNvPr id="307" name="楕円 306">
          <a:extLst>
            <a:ext uri="{FF2B5EF4-FFF2-40B4-BE49-F238E27FC236}">
              <a16:creationId xmlns:a16="http://schemas.microsoft.com/office/drawing/2014/main" id="{6DA5F059-9AE7-4FEC-90A2-F81696C61A6B}"/>
            </a:ext>
          </a:extLst>
        </xdr:cNvPr>
        <xdr:cNvSpPr/>
      </xdr:nvSpPr>
      <xdr:spPr>
        <a:xfrm>
          <a:off x="4124325" y="1263051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124840</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BA14FFE2-4186-4E27-8B10-0B0B8CC7091B}"/>
            </a:ext>
          </a:extLst>
        </xdr:cNvPr>
        <xdr:cNvSpPr txBox="1"/>
      </xdr:nvSpPr>
      <xdr:spPr>
        <a:xfrm>
          <a:off x="4219575" y="12589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119562</xdr:rowOff>
    </xdr:from>
    <xdr:to>
      <xdr:col>20</xdr:col>
      <xdr:colOff>38100</xdr:colOff>
      <xdr:row>78</xdr:row>
      <xdr:rowOff>49712</xdr:rowOff>
    </xdr:to>
    <xdr:sp macro="" textlink="">
      <xdr:nvSpPr>
        <xdr:cNvPr id="309" name="楕円 308">
          <a:extLst>
            <a:ext uri="{FF2B5EF4-FFF2-40B4-BE49-F238E27FC236}">
              <a16:creationId xmlns:a16="http://schemas.microsoft.com/office/drawing/2014/main" id="{5706E017-FE42-4094-804A-4F3C52A5CE5A}"/>
            </a:ext>
          </a:extLst>
        </xdr:cNvPr>
        <xdr:cNvSpPr/>
      </xdr:nvSpPr>
      <xdr:spPr>
        <a:xfrm>
          <a:off x="3381375" y="1259096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170362</xdr:rowOff>
    </xdr:from>
    <xdr:to>
      <xdr:col>24</xdr:col>
      <xdr:colOff>63500</xdr:colOff>
      <xdr:row>78</xdr:row>
      <xdr:rowOff>51163</xdr:rowOff>
    </xdr:to>
    <xdr:cxnSp macro="">
      <xdr:nvCxnSpPr>
        <xdr:cNvPr id="310" name="直線コネクタ 309">
          <a:extLst>
            <a:ext uri="{FF2B5EF4-FFF2-40B4-BE49-F238E27FC236}">
              <a16:creationId xmlns:a16="http://schemas.microsoft.com/office/drawing/2014/main" id="{A9113B69-D8CF-4B49-BDB2-FE61299DA2C5}"/>
            </a:ext>
          </a:extLst>
        </xdr:cNvPr>
        <xdr:cNvCxnSpPr/>
      </xdr:nvCxnSpPr>
      <xdr:spPr>
        <a:xfrm>
          <a:off x="3429000" y="12629062"/>
          <a:ext cx="752475" cy="4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129358</xdr:rowOff>
    </xdr:from>
    <xdr:to>
      <xdr:col>15</xdr:col>
      <xdr:colOff>101600</xdr:colOff>
      <xdr:row>78</xdr:row>
      <xdr:rowOff>59508</xdr:rowOff>
    </xdr:to>
    <xdr:sp macro="" textlink="">
      <xdr:nvSpPr>
        <xdr:cNvPr id="311" name="楕円 310">
          <a:extLst>
            <a:ext uri="{FF2B5EF4-FFF2-40B4-BE49-F238E27FC236}">
              <a16:creationId xmlns:a16="http://schemas.microsoft.com/office/drawing/2014/main" id="{E159C5DF-FBCE-4C8B-9D91-478022893BD0}"/>
            </a:ext>
          </a:extLst>
        </xdr:cNvPr>
        <xdr:cNvSpPr/>
      </xdr:nvSpPr>
      <xdr:spPr>
        <a:xfrm>
          <a:off x="2571750" y="1259440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170362</xdr:rowOff>
    </xdr:from>
    <xdr:to>
      <xdr:col>19</xdr:col>
      <xdr:colOff>177800</xdr:colOff>
      <xdr:row>78</xdr:row>
      <xdr:rowOff>8708</xdr:rowOff>
    </xdr:to>
    <xdr:cxnSp macro="">
      <xdr:nvCxnSpPr>
        <xdr:cNvPr id="312" name="直線コネクタ 311">
          <a:extLst>
            <a:ext uri="{FF2B5EF4-FFF2-40B4-BE49-F238E27FC236}">
              <a16:creationId xmlns:a16="http://schemas.microsoft.com/office/drawing/2014/main" id="{C019CFC1-4950-4557-89ED-6657A39B3BAF}"/>
            </a:ext>
          </a:extLst>
        </xdr:cNvPr>
        <xdr:cNvCxnSpPr/>
      </xdr:nvCxnSpPr>
      <xdr:spPr>
        <a:xfrm flipV="1">
          <a:off x="2619375" y="12629062"/>
          <a:ext cx="809625" cy="1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57513</xdr:rowOff>
    </xdr:from>
    <xdr:to>
      <xdr:col>10</xdr:col>
      <xdr:colOff>165100</xdr:colOff>
      <xdr:row>77</xdr:row>
      <xdr:rowOff>159113</xdr:rowOff>
    </xdr:to>
    <xdr:sp macro="" textlink="">
      <xdr:nvSpPr>
        <xdr:cNvPr id="313" name="楕円 312">
          <a:extLst>
            <a:ext uri="{FF2B5EF4-FFF2-40B4-BE49-F238E27FC236}">
              <a16:creationId xmlns:a16="http://schemas.microsoft.com/office/drawing/2014/main" id="{7D0224CD-B3EB-4863-8D7A-34073CA56F6B}"/>
            </a:ext>
          </a:extLst>
        </xdr:cNvPr>
        <xdr:cNvSpPr/>
      </xdr:nvSpPr>
      <xdr:spPr>
        <a:xfrm>
          <a:off x="1781175" y="1252573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108313</xdr:rowOff>
    </xdr:from>
    <xdr:to>
      <xdr:col>15</xdr:col>
      <xdr:colOff>50800</xdr:colOff>
      <xdr:row>78</xdr:row>
      <xdr:rowOff>8708</xdr:rowOff>
    </xdr:to>
    <xdr:cxnSp macro="">
      <xdr:nvCxnSpPr>
        <xdr:cNvPr id="314" name="直線コネクタ 313">
          <a:extLst>
            <a:ext uri="{FF2B5EF4-FFF2-40B4-BE49-F238E27FC236}">
              <a16:creationId xmlns:a16="http://schemas.microsoft.com/office/drawing/2014/main" id="{EA64380C-1A0D-40FF-B898-C16D800C96E7}"/>
            </a:ext>
          </a:extLst>
        </xdr:cNvPr>
        <xdr:cNvCxnSpPr/>
      </xdr:nvCxnSpPr>
      <xdr:spPr>
        <a:xfrm>
          <a:off x="1828800" y="12573363"/>
          <a:ext cx="790575" cy="6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76</xdr:row>
      <xdr:rowOff>160382</xdr:rowOff>
    </xdr:from>
    <xdr:to>
      <xdr:col>6</xdr:col>
      <xdr:colOff>38100</xdr:colOff>
      <xdr:row>77</xdr:row>
      <xdr:rowOff>90532</xdr:rowOff>
    </xdr:to>
    <xdr:sp macro="" textlink="">
      <xdr:nvSpPr>
        <xdr:cNvPr id="315" name="楕円 314">
          <a:extLst>
            <a:ext uri="{FF2B5EF4-FFF2-40B4-BE49-F238E27FC236}">
              <a16:creationId xmlns:a16="http://schemas.microsoft.com/office/drawing/2014/main" id="{6DF1605B-FB9B-43FE-8AFE-BE7F46E67C44}"/>
            </a:ext>
          </a:extLst>
        </xdr:cNvPr>
        <xdr:cNvSpPr/>
      </xdr:nvSpPr>
      <xdr:spPr>
        <a:xfrm>
          <a:off x="981075" y="1246985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39732</xdr:rowOff>
    </xdr:from>
    <xdr:to>
      <xdr:col>10</xdr:col>
      <xdr:colOff>114300</xdr:colOff>
      <xdr:row>77</xdr:row>
      <xdr:rowOff>108313</xdr:rowOff>
    </xdr:to>
    <xdr:cxnSp macro="">
      <xdr:nvCxnSpPr>
        <xdr:cNvPr id="316" name="直線コネクタ 315">
          <a:extLst>
            <a:ext uri="{FF2B5EF4-FFF2-40B4-BE49-F238E27FC236}">
              <a16:creationId xmlns:a16="http://schemas.microsoft.com/office/drawing/2014/main" id="{620FC2F9-DA77-4679-B50D-ED992587D403}"/>
            </a:ext>
          </a:extLst>
        </xdr:cNvPr>
        <xdr:cNvCxnSpPr/>
      </xdr:nvCxnSpPr>
      <xdr:spPr>
        <a:xfrm>
          <a:off x="1028700" y="12507957"/>
          <a:ext cx="800100" cy="6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117583</xdr:rowOff>
    </xdr:from>
    <xdr:ext cx="405111" cy="259045"/>
    <xdr:sp macro="" textlink="">
      <xdr:nvSpPr>
        <xdr:cNvPr id="317" name="n_1aveValue【福祉施設】&#10;有形固定資産減価償却率">
          <a:extLst>
            <a:ext uri="{FF2B5EF4-FFF2-40B4-BE49-F238E27FC236}">
              <a16:creationId xmlns:a16="http://schemas.microsoft.com/office/drawing/2014/main" id="{065DABFF-1008-470A-B594-286D4EEA0BEE}"/>
            </a:ext>
          </a:extLst>
        </xdr:cNvPr>
        <xdr:cNvSpPr txBox="1"/>
      </xdr:nvSpPr>
      <xdr:spPr>
        <a:xfrm>
          <a:off x="3239144" y="13236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91457</xdr:rowOff>
    </xdr:from>
    <xdr:ext cx="405111" cy="259045"/>
    <xdr:sp macro="" textlink="">
      <xdr:nvSpPr>
        <xdr:cNvPr id="318" name="n_2aveValue【福祉施設】&#10;有形固定資産減価償却率">
          <a:extLst>
            <a:ext uri="{FF2B5EF4-FFF2-40B4-BE49-F238E27FC236}">
              <a16:creationId xmlns:a16="http://schemas.microsoft.com/office/drawing/2014/main" id="{73879A3F-5E7B-40CE-A86B-1E69C10345D1}"/>
            </a:ext>
          </a:extLst>
        </xdr:cNvPr>
        <xdr:cNvSpPr txBox="1"/>
      </xdr:nvSpPr>
      <xdr:spPr>
        <a:xfrm>
          <a:off x="24390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65332</xdr:rowOff>
    </xdr:from>
    <xdr:ext cx="405111" cy="259045"/>
    <xdr:sp macro="" textlink="">
      <xdr:nvSpPr>
        <xdr:cNvPr id="319" name="n_3aveValue【福祉施設】&#10;有形固定資産減価償却率">
          <a:extLst>
            <a:ext uri="{FF2B5EF4-FFF2-40B4-BE49-F238E27FC236}">
              <a16:creationId xmlns:a16="http://schemas.microsoft.com/office/drawing/2014/main" id="{DD8B47A8-30A8-4C6E-A10A-FBF486FE0873}"/>
            </a:ext>
          </a:extLst>
        </xdr:cNvPr>
        <xdr:cNvSpPr txBox="1"/>
      </xdr:nvSpPr>
      <xdr:spPr>
        <a:xfrm>
          <a:off x="1648469" y="13184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107785</xdr:rowOff>
    </xdr:from>
    <xdr:ext cx="405111" cy="259045"/>
    <xdr:sp macro="" textlink="">
      <xdr:nvSpPr>
        <xdr:cNvPr id="320" name="n_4aveValue【福祉施設】&#10;有形固定資産減価償却率">
          <a:extLst>
            <a:ext uri="{FF2B5EF4-FFF2-40B4-BE49-F238E27FC236}">
              <a16:creationId xmlns:a16="http://schemas.microsoft.com/office/drawing/2014/main" id="{DFF58B0A-B36B-42BD-83EB-041026615DFD}"/>
            </a:ext>
          </a:extLst>
        </xdr:cNvPr>
        <xdr:cNvSpPr txBox="1"/>
      </xdr:nvSpPr>
      <xdr:spPr>
        <a:xfrm>
          <a:off x="848369" y="1322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66239</xdr:rowOff>
    </xdr:from>
    <xdr:ext cx="405111" cy="259045"/>
    <xdr:sp macro="" textlink="">
      <xdr:nvSpPr>
        <xdr:cNvPr id="321" name="n_1mainValue【福祉施設】&#10;有形固定資産減価償却率">
          <a:extLst>
            <a:ext uri="{FF2B5EF4-FFF2-40B4-BE49-F238E27FC236}">
              <a16:creationId xmlns:a16="http://schemas.microsoft.com/office/drawing/2014/main" id="{50F0F0EA-35A5-4F33-804D-890CD8788D1B}"/>
            </a:ext>
          </a:extLst>
        </xdr:cNvPr>
        <xdr:cNvSpPr txBox="1"/>
      </xdr:nvSpPr>
      <xdr:spPr>
        <a:xfrm>
          <a:off x="3239144" y="1237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76035</xdr:rowOff>
    </xdr:from>
    <xdr:ext cx="405111" cy="259045"/>
    <xdr:sp macro="" textlink="">
      <xdr:nvSpPr>
        <xdr:cNvPr id="322" name="n_2mainValue【福祉施設】&#10;有形固定資産減価償却率">
          <a:extLst>
            <a:ext uri="{FF2B5EF4-FFF2-40B4-BE49-F238E27FC236}">
              <a16:creationId xmlns:a16="http://schemas.microsoft.com/office/drawing/2014/main" id="{18F643FD-4628-486C-8E65-240032EB48E2}"/>
            </a:ext>
          </a:extLst>
        </xdr:cNvPr>
        <xdr:cNvSpPr txBox="1"/>
      </xdr:nvSpPr>
      <xdr:spPr>
        <a:xfrm>
          <a:off x="2439044" y="1238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4190</xdr:rowOff>
    </xdr:from>
    <xdr:ext cx="405111" cy="259045"/>
    <xdr:sp macro="" textlink="">
      <xdr:nvSpPr>
        <xdr:cNvPr id="323" name="n_3mainValue【福祉施設】&#10;有形固定資産減価償却率">
          <a:extLst>
            <a:ext uri="{FF2B5EF4-FFF2-40B4-BE49-F238E27FC236}">
              <a16:creationId xmlns:a16="http://schemas.microsoft.com/office/drawing/2014/main" id="{21D87201-5ED8-4AF6-8430-F4F21E34EB5D}"/>
            </a:ext>
          </a:extLst>
        </xdr:cNvPr>
        <xdr:cNvSpPr txBox="1"/>
      </xdr:nvSpPr>
      <xdr:spPr>
        <a:xfrm>
          <a:off x="1648469" y="12313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107060</xdr:rowOff>
    </xdr:from>
    <xdr:ext cx="405111" cy="259045"/>
    <xdr:sp macro="" textlink="">
      <xdr:nvSpPr>
        <xdr:cNvPr id="324" name="n_4mainValue【福祉施設】&#10;有形固定資産減価償却率">
          <a:extLst>
            <a:ext uri="{FF2B5EF4-FFF2-40B4-BE49-F238E27FC236}">
              <a16:creationId xmlns:a16="http://schemas.microsoft.com/office/drawing/2014/main" id="{7C2B3430-2B95-4385-948A-210028F9C90F}"/>
            </a:ext>
          </a:extLst>
        </xdr:cNvPr>
        <xdr:cNvSpPr txBox="1"/>
      </xdr:nvSpPr>
      <xdr:spPr>
        <a:xfrm>
          <a:off x="848369" y="1224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6B73232D-B752-408A-8199-A316F497D03D}"/>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F7DD1E0E-48D4-4DDB-9244-0CFE969445B1}"/>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048D7B59-6246-4F85-AC25-B1F94615200D}"/>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56317493-BFD4-4B85-B2C5-00F8A2CF611E}"/>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F364F398-26EE-483F-B1CE-B05F64078CDF}"/>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7898E68F-33F8-4DAB-B9C3-823C6EB221E3}"/>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3A29B29B-18B2-4273-B914-625C4258CA01}"/>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3F0CF397-F7D8-4AEB-B268-81A4EA5C5408}"/>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2C3C0AD6-4B17-42A1-AC41-742736986F84}"/>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9990C885-F06E-4201-9636-379AC5E4CDE6}"/>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5" name="直線コネクタ 334">
          <a:extLst>
            <a:ext uri="{FF2B5EF4-FFF2-40B4-BE49-F238E27FC236}">
              <a16:creationId xmlns:a16="http://schemas.microsoft.com/office/drawing/2014/main" id="{D4884CF2-4B97-4E97-98D9-CD5475C4B83B}"/>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6" name="テキスト ボックス 335">
          <a:extLst>
            <a:ext uri="{FF2B5EF4-FFF2-40B4-BE49-F238E27FC236}">
              <a16:creationId xmlns:a16="http://schemas.microsoft.com/office/drawing/2014/main" id="{F9C75136-0887-4334-A154-1E696CC3B9C1}"/>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7" name="直線コネクタ 336">
          <a:extLst>
            <a:ext uri="{FF2B5EF4-FFF2-40B4-BE49-F238E27FC236}">
              <a16:creationId xmlns:a16="http://schemas.microsoft.com/office/drawing/2014/main" id="{3CA3B3C8-DC56-436C-B959-A1A84F884394}"/>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8" name="テキスト ボックス 337">
          <a:extLst>
            <a:ext uri="{FF2B5EF4-FFF2-40B4-BE49-F238E27FC236}">
              <a16:creationId xmlns:a16="http://schemas.microsoft.com/office/drawing/2014/main" id="{88D14930-7D1A-48BC-834D-710E05E17BC8}"/>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9" name="直線コネクタ 338">
          <a:extLst>
            <a:ext uri="{FF2B5EF4-FFF2-40B4-BE49-F238E27FC236}">
              <a16:creationId xmlns:a16="http://schemas.microsoft.com/office/drawing/2014/main" id="{00F3725B-751E-4553-A46A-3C1081137D92}"/>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0" name="テキスト ボックス 339">
          <a:extLst>
            <a:ext uri="{FF2B5EF4-FFF2-40B4-BE49-F238E27FC236}">
              <a16:creationId xmlns:a16="http://schemas.microsoft.com/office/drawing/2014/main" id="{7601C3E5-1A3F-4365-9A1E-60F3A757BD0E}"/>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1" name="直線コネクタ 340">
          <a:extLst>
            <a:ext uri="{FF2B5EF4-FFF2-40B4-BE49-F238E27FC236}">
              <a16:creationId xmlns:a16="http://schemas.microsoft.com/office/drawing/2014/main" id="{B1756245-8D2B-45B2-A19C-16E3259B6EB5}"/>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2" name="テキスト ボックス 341">
          <a:extLst>
            <a:ext uri="{FF2B5EF4-FFF2-40B4-BE49-F238E27FC236}">
              <a16:creationId xmlns:a16="http://schemas.microsoft.com/office/drawing/2014/main" id="{85439764-2D23-4636-8C62-6F905EC1EE5B}"/>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3" name="直線コネクタ 342">
          <a:extLst>
            <a:ext uri="{FF2B5EF4-FFF2-40B4-BE49-F238E27FC236}">
              <a16:creationId xmlns:a16="http://schemas.microsoft.com/office/drawing/2014/main" id="{C6C60DC0-D1F9-4FE7-B361-55DB75DCBD90}"/>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4" name="テキスト ボックス 343">
          <a:extLst>
            <a:ext uri="{FF2B5EF4-FFF2-40B4-BE49-F238E27FC236}">
              <a16:creationId xmlns:a16="http://schemas.microsoft.com/office/drawing/2014/main" id="{4AFAE981-A457-4C60-9092-B16B602C2255}"/>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5" name="直線コネクタ 344">
          <a:extLst>
            <a:ext uri="{FF2B5EF4-FFF2-40B4-BE49-F238E27FC236}">
              <a16:creationId xmlns:a16="http://schemas.microsoft.com/office/drawing/2014/main" id="{35F536C4-F3C2-45C9-B23B-FE8C195297DD}"/>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6" name="テキスト ボックス 345">
          <a:extLst>
            <a:ext uri="{FF2B5EF4-FFF2-40B4-BE49-F238E27FC236}">
              <a16:creationId xmlns:a16="http://schemas.microsoft.com/office/drawing/2014/main" id="{A740F230-94FA-44C5-88C4-9E898D167913}"/>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02A92A4B-8717-452D-B9E5-24EF10E38FF9}"/>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F94DE5C0-D4B1-4D70-8C49-0D819E050332}"/>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id="{EF636F53-C5FC-49A9-8752-FB1CDE4ED58E}"/>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85</xdr:row>
      <xdr:rowOff>127907</xdr:rowOff>
    </xdr:to>
    <xdr:cxnSp macro="">
      <xdr:nvCxnSpPr>
        <xdr:cNvPr id="350" name="直線コネクタ 349">
          <a:extLst>
            <a:ext uri="{FF2B5EF4-FFF2-40B4-BE49-F238E27FC236}">
              <a16:creationId xmlns:a16="http://schemas.microsoft.com/office/drawing/2014/main" id="{04DFCC0F-09CF-4F0B-82E4-95666238CF02}"/>
            </a:ext>
          </a:extLst>
        </xdr:cNvPr>
        <xdr:cNvCxnSpPr/>
      </xdr:nvCxnSpPr>
      <xdr:spPr>
        <a:xfrm flipV="1">
          <a:off x="9429115" y="12609286"/>
          <a:ext cx="0" cy="1279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131734</xdr:rowOff>
    </xdr:from>
    <xdr:ext cx="469744" cy="259045"/>
    <xdr:sp macro="" textlink="">
      <xdr:nvSpPr>
        <xdr:cNvPr id="351" name="【福祉施設】&#10;一人当たり面積最小値テキスト">
          <a:extLst>
            <a:ext uri="{FF2B5EF4-FFF2-40B4-BE49-F238E27FC236}">
              <a16:creationId xmlns:a16="http://schemas.microsoft.com/office/drawing/2014/main" id="{5B1C54F4-2589-4EA9-A0BC-238CE076BF1E}"/>
            </a:ext>
          </a:extLst>
        </xdr:cNvPr>
        <xdr:cNvSpPr txBox="1"/>
      </xdr:nvSpPr>
      <xdr:spPr>
        <a:xfrm>
          <a:off x="9467850" y="1389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127907</xdr:rowOff>
    </xdr:from>
    <xdr:to>
      <xdr:col>55</xdr:col>
      <xdr:colOff>88900</xdr:colOff>
      <xdr:row>85</xdr:row>
      <xdr:rowOff>127907</xdr:rowOff>
    </xdr:to>
    <xdr:cxnSp macro="">
      <xdr:nvCxnSpPr>
        <xdr:cNvPr id="352" name="直線コネクタ 351">
          <a:extLst>
            <a:ext uri="{FF2B5EF4-FFF2-40B4-BE49-F238E27FC236}">
              <a16:creationId xmlns:a16="http://schemas.microsoft.com/office/drawing/2014/main" id="{E50EF90D-7F25-4763-918C-413F7F1E558F}"/>
            </a:ext>
          </a:extLst>
        </xdr:cNvPr>
        <xdr:cNvCxnSpPr/>
      </xdr:nvCxnSpPr>
      <xdr:spPr>
        <a:xfrm>
          <a:off x="9363075" y="1388835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53" name="【福祉施設】&#10;一人当たり面積最大値テキスト">
          <a:extLst>
            <a:ext uri="{FF2B5EF4-FFF2-40B4-BE49-F238E27FC236}">
              <a16:creationId xmlns:a16="http://schemas.microsoft.com/office/drawing/2014/main" id="{0D43F940-7B8C-4D2E-ACA9-40F59C1F3A41}"/>
            </a:ext>
          </a:extLst>
        </xdr:cNvPr>
        <xdr:cNvSpPr txBox="1"/>
      </xdr:nvSpPr>
      <xdr:spPr>
        <a:xfrm>
          <a:off x="9467850" y="1239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54" name="直線コネクタ 353">
          <a:extLst>
            <a:ext uri="{FF2B5EF4-FFF2-40B4-BE49-F238E27FC236}">
              <a16:creationId xmlns:a16="http://schemas.microsoft.com/office/drawing/2014/main" id="{059CB4B6-E842-4D66-94DC-B7262D0E0315}"/>
            </a:ext>
          </a:extLst>
        </xdr:cNvPr>
        <xdr:cNvCxnSpPr/>
      </xdr:nvCxnSpPr>
      <xdr:spPr>
        <a:xfrm>
          <a:off x="9363075" y="126092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47370</xdr:rowOff>
    </xdr:from>
    <xdr:ext cx="469744" cy="259045"/>
    <xdr:sp macro="" textlink="">
      <xdr:nvSpPr>
        <xdr:cNvPr id="355" name="【福祉施設】&#10;一人当たり面積平均値テキスト">
          <a:extLst>
            <a:ext uri="{FF2B5EF4-FFF2-40B4-BE49-F238E27FC236}">
              <a16:creationId xmlns:a16="http://schemas.microsoft.com/office/drawing/2014/main" id="{FDED9A49-15E3-43BA-83CB-1C516529B273}"/>
            </a:ext>
          </a:extLst>
        </xdr:cNvPr>
        <xdr:cNvSpPr txBox="1"/>
      </xdr:nvSpPr>
      <xdr:spPr>
        <a:xfrm>
          <a:off x="9467850" y="13328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68943</xdr:rowOff>
    </xdr:from>
    <xdr:to>
      <xdr:col>55</xdr:col>
      <xdr:colOff>50800</xdr:colOff>
      <xdr:row>82</xdr:row>
      <xdr:rowOff>170543</xdr:rowOff>
    </xdr:to>
    <xdr:sp macro="" textlink="">
      <xdr:nvSpPr>
        <xdr:cNvPr id="356" name="フローチャート: 判断 355">
          <a:extLst>
            <a:ext uri="{FF2B5EF4-FFF2-40B4-BE49-F238E27FC236}">
              <a16:creationId xmlns:a16="http://schemas.microsoft.com/office/drawing/2014/main" id="{93ECF0B3-6162-4EBF-9AA6-8D8AC32D8AF9}"/>
            </a:ext>
          </a:extLst>
        </xdr:cNvPr>
        <xdr:cNvSpPr/>
      </xdr:nvSpPr>
      <xdr:spPr>
        <a:xfrm>
          <a:off x="9401175" y="1334361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68943</xdr:rowOff>
    </xdr:from>
    <xdr:to>
      <xdr:col>50</xdr:col>
      <xdr:colOff>165100</xdr:colOff>
      <xdr:row>82</xdr:row>
      <xdr:rowOff>170543</xdr:rowOff>
    </xdr:to>
    <xdr:sp macro="" textlink="">
      <xdr:nvSpPr>
        <xdr:cNvPr id="357" name="フローチャート: 判断 356">
          <a:extLst>
            <a:ext uri="{FF2B5EF4-FFF2-40B4-BE49-F238E27FC236}">
              <a16:creationId xmlns:a16="http://schemas.microsoft.com/office/drawing/2014/main" id="{C9C602B4-165D-40F1-BB38-AFF5539FE596}"/>
            </a:ext>
          </a:extLst>
        </xdr:cNvPr>
        <xdr:cNvSpPr/>
      </xdr:nvSpPr>
      <xdr:spPr>
        <a:xfrm>
          <a:off x="8639175" y="1334361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85271</xdr:rowOff>
    </xdr:from>
    <xdr:to>
      <xdr:col>46</xdr:col>
      <xdr:colOff>38100</xdr:colOff>
      <xdr:row>83</xdr:row>
      <xdr:rowOff>15421</xdr:rowOff>
    </xdr:to>
    <xdr:sp macro="" textlink="">
      <xdr:nvSpPr>
        <xdr:cNvPr id="358" name="フローチャート: 判断 357">
          <a:extLst>
            <a:ext uri="{FF2B5EF4-FFF2-40B4-BE49-F238E27FC236}">
              <a16:creationId xmlns:a16="http://schemas.microsoft.com/office/drawing/2014/main" id="{5B7CF658-4B56-4039-8C1D-CBE83BC6507D}"/>
            </a:ext>
          </a:extLst>
        </xdr:cNvPr>
        <xdr:cNvSpPr/>
      </xdr:nvSpPr>
      <xdr:spPr>
        <a:xfrm>
          <a:off x="7839075" y="1336629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117929</xdr:rowOff>
    </xdr:from>
    <xdr:to>
      <xdr:col>41</xdr:col>
      <xdr:colOff>101600</xdr:colOff>
      <xdr:row>83</xdr:row>
      <xdr:rowOff>48079</xdr:rowOff>
    </xdr:to>
    <xdr:sp macro="" textlink="">
      <xdr:nvSpPr>
        <xdr:cNvPr id="359" name="フローチャート: 判断 358">
          <a:extLst>
            <a:ext uri="{FF2B5EF4-FFF2-40B4-BE49-F238E27FC236}">
              <a16:creationId xmlns:a16="http://schemas.microsoft.com/office/drawing/2014/main" id="{8DC872E4-9421-4B7B-AF03-17B716373D56}"/>
            </a:ext>
          </a:extLst>
        </xdr:cNvPr>
        <xdr:cNvSpPr/>
      </xdr:nvSpPr>
      <xdr:spPr>
        <a:xfrm>
          <a:off x="7029450" y="1339895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117929</xdr:rowOff>
    </xdr:from>
    <xdr:to>
      <xdr:col>36</xdr:col>
      <xdr:colOff>165100</xdr:colOff>
      <xdr:row>83</xdr:row>
      <xdr:rowOff>48079</xdr:rowOff>
    </xdr:to>
    <xdr:sp macro="" textlink="">
      <xdr:nvSpPr>
        <xdr:cNvPr id="360" name="フローチャート: 判断 359">
          <a:extLst>
            <a:ext uri="{FF2B5EF4-FFF2-40B4-BE49-F238E27FC236}">
              <a16:creationId xmlns:a16="http://schemas.microsoft.com/office/drawing/2014/main" id="{0F00DDD9-BF57-46E8-9838-873C086FCE9E}"/>
            </a:ext>
          </a:extLst>
        </xdr:cNvPr>
        <xdr:cNvSpPr/>
      </xdr:nvSpPr>
      <xdr:spPr>
        <a:xfrm>
          <a:off x="6238875" y="1339895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69577AD8-C180-40EC-8CD6-5E55C02020EA}"/>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C9F41D9A-A772-452B-AB1F-17CCA79760E9}"/>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86EA3A4E-52D3-4474-89A6-1C2C7E0D1A1F}"/>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2C435B55-D891-4F79-9D56-DF245075D373}"/>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F86FBEEE-55C6-4ADA-8317-4A6B33CC47FF}"/>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60779</xdr:rowOff>
    </xdr:from>
    <xdr:to>
      <xdr:col>55</xdr:col>
      <xdr:colOff>50800</xdr:colOff>
      <xdr:row>81</xdr:row>
      <xdr:rowOff>162379</xdr:rowOff>
    </xdr:to>
    <xdr:sp macro="" textlink="">
      <xdr:nvSpPr>
        <xdr:cNvPr id="366" name="楕円 365">
          <a:extLst>
            <a:ext uri="{FF2B5EF4-FFF2-40B4-BE49-F238E27FC236}">
              <a16:creationId xmlns:a16="http://schemas.microsoft.com/office/drawing/2014/main" id="{CC41717D-4F85-4451-9F28-E4F9BCEDFB51}"/>
            </a:ext>
          </a:extLst>
        </xdr:cNvPr>
        <xdr:cNvSpPr/>
      </xdr:nvSpPr>
      <xdr:spPr>
        <a:xfrm>
          <a:off x="9401175" y="13179879"/>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83656</xdr:rowOff>
    </xdr:from>
    <xdr:ext cx="469744" cy="259045"/>
    <xdr:sp macro="" textlink="">
      <xdr:nvSpPr>
        <xdr:cNvPr id="367" name="【福祉施設】&#10;一人当たり面積該当値テキスト">
          <a:extLst>
            <a:ext uri="{FF2B5EF4-FFF2-40B4-BE49-F238E27FC236}">
              <a16:creationId xmlns:a16="http://schemas.microsoft.com/office/drawing/2014/main" id="{B8AE1A67-8C16-46C4-B281-DC62AC33436B}"/>
            </a:ext>
          </a:extLst>
        </xdr:cNvPr>
        <xdr:cNvSpPr txBox="1"/>
      </xdr:nvSpPr>
      <xdr:spPr>
        <a:xfrm>
          <a:off x="9467850" y="1304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44450</xdr:rowOff>
    </xdr:from>
    <xdr:to>
      <xdr:col>50</xdr:col>
      <xdr:colOff>165100</xdr:colOff>
      <xdr:row>81</xdr:row>
      <xdr:rowOff>146050</xdr:rowOff>
    </xdr:to>
    <xdr:sp macro="" textlink="">
      <xdr:nvSpPr>
        <xdr:cNvPr id="368" name="楕円 367">
          <a:extLst>
            <a:ext uri="{FF2B5EF4-FFF2-40B4-BE49-F238E27FC236}">
              <a16:creationId xmlns:a16="http://schemas.microsoft.com/office/drawing/2014/main" id="{3BC3290C-9196-4ED9-9296-9B761BA10A6A}"/>
            </a:ext>
          </a:extLst>
        </xdr:cNvPr>
        <xdr:cNvSpPr/>
      </xdr:nvSpPr>
      <xdr:spPr>
        <a:xfrm>
          <a:off x="8639175" y="131635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95250</xdr:rowOff>
    </xdr:from>
    <xdr:to>
      <xdr:col>55</xdr:col>
      <xdr:colOff>0</xdr:colOff>
      <xdr:row>81</xdr:row>
      <xdr:rowOff>111579</xdr:rowOff>
    </xdr:to>
    <xdr:cxnSp macro="">
      <xdr:nvCxnSpPr>
        <xdr:cNvPr id="369" name="直線コネクタ 368">
          <a:extLst>
            <a:ext uri="{FF2B5EF4-FFF2-40B4-BE49-F238E27FC236}">
              <a16:creationId xmlns:a16="http://schemas.microsoft.com/office/drawing/2014/main" id="{06F3EDF4-3BBB-4A52-8A01-C78227EF99C1}"/>
            </a:ext>
          </a:extLst>
        </xdr:cNvPr>
        <xdr:cNvCxnSpPr/>
      </xdr:nvCxnSpPr>
      <xdr:spPr>
        <a:xfrm>
          <a:off x="8686800" y="13211175"/>
          <a:ext cx="7429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60779</xdr:rowOff>
    </xdr:from>
    <xdr:to>
      <xdr:col>46</xdr:col>
      <xdr:colOff>38100</xdr:colOff>
      <xdr:row>81</xdr:row>
      <xdr:rowOff>162379</xdr:rowOff>
    </xdr:to>
    <xdr:sp macro="" textlink="">
      <xdr:nvSpPr>
        <xdr:cNvPr id="370" name="楕円 369">
          <a:extLst>
            <a:ext uri="{FF2B5EF4-FFF2-40B4-BE49-F238E27FC236}">
              <a16:creationId xmlns:a16="http://schemas.microsoft.com/office/drawing/2014/main" id="{D6CEC752-9992-4C3D-8317-F2147A142EF3}"/>
            </a:ext>
          </a:extLst>
        </xdr:cNvPr>
        <xdr:cNvSpPr/>
      </xdr:nvSpPr>
      <xdr:spPr>
        <a:xfrm>
          <a:off x="7839075" y="1317987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95250</xdr:rowOff>
    </xdr:from>
    <xdr:to>
      <xdr:col>50</xdr:col>
      <xdr:colOff>114300</xdr:colOff>
      <xdr:row>81</xdr:row>
      <xdr:rowOff>111579</xdr:rowOff>
    </xdr:to>
    <xdr:cxnSp macro="">
      <xdr:nvCxnSpPr>
        <xdr:cNvPr id="371" name="直線コネクタ 370">
          <a:extLst>
            <a:ext uri="{FF2B5EF4-FFF2-40B4-BE49-F238E27FC236}">
              <a16:creationId xmlns:a16="http://schemas.microsoft.com/office/drawing/2014/main" id="{AA7B69D9-4FEF-45DA-ABCC-86811D4B95FD}"/>
            </a:ext>
          </a:extLst>
        </xdr:cNvPr>
        <xdr:cNvCxnSpPr/>
      </xdr:nvCxnSpPr>
      <xdr:spPr>
        <a:xfrm flipV="1">
          <a:off x="7886700" y="13211175"/>
          <a:ext cx="8001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60779</xdr:rowOff>
    </xdr:from>
    <xdr:to>
      <xdr:col>41</xdr:col>
      <xdr:colOff>101600</xdr:colOff>
      <xdr:row>81</xdr:row>
      <xdr:rowOff>162379</xdr:rowOff>
    </xdr:to>
    <xdr:sp macro="" textlink="">
      <xdr:nvSpPr>
        <xdr:cNvPr id="372" name="楕円 371">
          <a:extLst>
            <a:ext uri="{FF2B5EF4-FFF2-40B4-BE49-F238E27FC236}">
              <a16:creationId xmlns:a16="http://schemas.microsoft.com/office/drawing/2014/main" id="{86F7E32D-C574-404C-96EA-268880EB1D5F}"/>
            </a:ext>
          </a:extLst>
        </xdr:cNvPr>
        <xdr:cNvSpPr/>
      </xdr:nvSpPr>
      <xdr:spPr>
        <a:xfrm>
          <a:off x="7029450" y="1317987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111579</xdr:rowOff>
    </xdr:from>
    <xdr:to>
      <xdr:col>45</xdr:col>
      <xdr:colOff>177800</xdr:colOff>
      <xdr:row>81</xdr:row>
      <xdr:rowOff>111579</xdr:rowOff>
    </xdr:to>
    <xdr:cxnSp macro="">
      <xdr:nvCxnSpPr>
        <xdr:cNvPr id="373" name="直線コネクタ 372">
          <a:extLst>
            <a:ext uri="{FF2B5EF4-FFF2-40B4-BE49-F238E27FC236}">
              <a16:creationId xmlns:a16="http://schemas.microsoft.com/office/drawing/2014/main" id="{54F2318D-D307-4078-910D-23577B1C27C9}"/>
            </a:ext>
          </a:extLst>
        </xdr:cNvPr>
        <xdr:cNvCxnSpPr/>
      </xdr:nvCxnSpPr>
      <xdr:spPr>
        <a:xfrm>
          <a:off x="7077075" y="13227504"/>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44450</xdr:rowOff>
    </xdr:from>
    <xdr:to>
      <xdr:col>36</xdr:col>
      <xdr:colOff>165100</xdr:colOff>
      <xdr:row>81</xdr:row>
      <xdr:rowOff>146050</xdr:rowOff>
    </xdr:to>
    <xdr:sp macro="" textlink="">
      <xdr:nvSpPr>
        <xdr:cNvPr id="374" name="楕円 373">
          <a:extLst>
            <a:ext uri="{FF2B5EF4-FFF2-40B4-BE49-F238E27FC236}">
              <a16:creationId xmlns:a16="http://schemas.microsoft.com/office/drawing/2014/main" id="{5027DA82-2574-4441-9DD5-9326A66EC4B2}"/>
            </a:ext>
          </a:extLst>
        </xdr:cNvPr>
        <xdr:cNvSpPr/>
      </xdr:nvSpPr>
      <xdr:spPr>
        <a:xfrm>
          <a:off x="6238875" y="131635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95250</xdr:rowOff>
    </xdr:from>
    <xdr:to>
      <xdr:col>41</xdr:col>
      <xdr:colOff>50800</xdr:colOff>
      <xdr:row>81</xdr:row>
      <xdr:rowOff>111579</xdr:rowOff>
    </xdr:to>
    <xdr:cxnSp macro="">
      <xdr:nvCxnSpPr>
        <xdr:cNvPr id="375" name="直線コネクタ 374">
          <a:extLst>
            <a:ext uri="{FF2B5EF4-FFF2-40B4-BE49-F238E27FC236}">
              <a16:creationId xmlns:a16="http://schemas.microsoft.com/office/drawing/2014/main" id="{4A3008AC-DFCA-4BFC-8A59-407AEED9BC11}"/>
            </a:ext>
          </a:extLst>
        </xdr:cNvPr>
        <xdr:cNvCxnSpPr/>
      </xdr:nvCxnSpPr>
      <xdr:spPr>
        <a:xfrm>
          <a:off x="6286500" y="13211175"/>
          <a:ext cx="790575"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161670</xdr:rowOff>
    </xdr:from>
    <xdr:ext cx="469744" cy="259045"/>
    <xdr:sp macro="" textlink="">
      <xdr:nvSpPr>
        <xdr:cNvPr id="376" name="n_1aveValue【福祉施設】&#10;一人当たり面積">
          <a:extLst>
            <a:ext uri="{FF2B5EF4-FFF2-40B4-BE49-F238E27FC236}">
              <a16:creationId xmlns:a16="http://schemas.microsoft.com/office/drawing/2014/main" id="{835D846F-F535-4574-BE1C-8AEC6100BFAB}"/>
            </a:ext>
          </a:extLst>
        </xdr:cNvPr>
        <xdr:cNvSpPr txBox="1"/>
      </xdr:nvSpPr>
      <xdr:spPr>
        <a:xfrm>
          <a:off x="8458277" y="1344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6548</xdr:rowOff>
    </xdr:from>
    <xdr:ext cx="469744" cy="259045"/>
    <xdr:sp macro="" textlink="">
      <xdr:nvSpPr>
        <xdr:cNvPr id="377" name="n_2aveValue【福祉施設】&#10;一人当たり面積">
          <a:extLst>
            <a:ext uri="{FF2B5EF4-FFF2-40B4-BE49-F238E27FC236}">
              <a16:creationId xmlns:a16="http://schemas.microsoft.com/office/drawing/2014/main" id="{58E55A4C-FD51-45BA-B09E-9E3AA691929A}"/>
            </a:ext>
          </a:extLst>
        </xdr:cNvPr>
        <xdr:cNvSpPr txBox="1"/>
      </xdr:nvSpPr>
      <xdr:spPr>
        <a:xfrm>
          <a:off x="7677227" y="1344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39206</xdr:rowOff>
    </xdr:from>
    <xdr:ext cx="469744" cy="259045"/>
    <xdr:sp macro="" textlink="">
      <xdr:nvSpPr>
        <xdr:cNvPr id="378" name="n_3aveValue【福祉施設】&#10;一人当たり面積">
          <a:extLst>
            <a:ext uri="{FF2B5EF4-FFF2-40B4-BE49-F238E27FC236}">
              <a16:creationId xmlns:a16="http://schemas.microsoft.com/office/drawing/2014/main" id="{7EA8AE57-1BA2-4DE0-AF24-06F0CE6BD1AD}"/>
            </a:ext>
          </a:extLst>
        </xdr:cNvPr>
        <xdr:cNvSpPr txBox="1"/>
      </xdr:nvSpPr>
      <xdr:spPr>
        <a:xfrm>
          <a:off x="6867602" y="1347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39206</xdr:rowOff>
    </xdr:from>
    <xdr:ext cx="469744" cy="259045"/>
    <xdr:sp macro="" textlink="">
      <xdr:nvSpPr>
        <xdr:cNvPr id="379" name="n_4aveValue【福祉施設】&#10;一人当たり面積">
          <a:extLst>
            <a:ext uri="{FF2B5EF4-FFF2-40B4-BE49-F238E27FC236}">
              <a16:creationId xmlns:a16="http://schemas.microsoft.com/office/drawing/2014/main" id="{EBE8930F-3868-4E51-8DFA-A039A96F0539}"/>
            </a:ext>
          </a:extLst>
        </xdr:cNvPr>
        <xdr:cNvSpPr txBox="1"/>
      </xdr:nvSpPr>
      <xdr:spPr>
        <a:xfrm>
          <a:off x="6067502" y="1347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162577</xdr:rowOff>
    </xdr:from>
    <xdr:ext cx="469744" cy="259045"/>
    <xdr:sp macro="" textlink="">
      <xdr:nvSpPr>
        <xdr:cNvPr id="380" name="n_1mainValue【福祉施設】&#10;一人当たり面積">
          <a:extLst>
            <a:ext uri="{FF2B5EF4-FFF2-40B4-BE49-F238E27FC236}">
              <a16:creationId xmlns:a16="http://schemas.microsoft.com/office/drawing/2014/main" id="{C0B16ED1-F932-4988-AAAA-F5E6CB8B1DC0}"/>
            </a:ext>
          </a:extLst>
        </xdr:cNvPr>
        <xdr:cNvSpPr txBox="1"/>
      </xdr:nvSpPr>
      <xdr:spPr>
        <a:xfrm>
          <a:off x="845827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7456</xdr:rowOff>
    </xdr:from>
    <xdr:ext cx="469744" cy="259045"/>
    <xdr:sp macro="" textlink="">
      <xdr:nvSpPr>
        <xdr:cNvPr id="381" name="n_2mainValue【福祉施設】&#10;一人当たり面積">
          <a:extLst>
            <a:ext uri="{FF2B5EF4-FFF2-40B4-BE49-F238E27FC236}">
              <a16:creationId xmlns:a16="http://schemas.microsoft.com/office/drawing/2014/main" id="{767B2B2A-79C7-403F-A03B-C953E8CC8CFA}"/>
            </a:ext>
          </a:extLst>
        </xdr:cNvPr>
        <xdr:cNvSpPr txBox="1"/>
      </xdr:nvSpPr>
      <xdr:spPr>
        <a:xfrm>
          <a:off x="7677227" y="1296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7456</xdr:rowOff>
    </xdr:from>
    <xdr:ext cx="469744" cy="259045"/>
    <xdr:sp macro="" textlink="">
      <xdr:nvSpPr>
        <xdr:cNvPr id="382" name="n_3mainValue【福祉施設】&#10;一人当たり面積">
          <a:extLst>
            <a:ext uri="{FF2B5EF4-FFF2-40B4-BE49-F238E27FC236}">
              <a16:creationId xmlns:a16="http://schemas.microsoft.com/office/drawing/2014/main" id="{50D9514F-87FA-4D48-B024-48B40C90B57C}"/>
            </a:ext>
          </a:extLst>
        </xdr:cNvPr>
        <xdr:cNvSpPr txBox="1"/>
      </xdr:nvSpPr>
      <xdr:spPr>
        <a:xfrm>
          <a:off x="6867602" y="1296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162577</xdr:rowOff>
    </xdr:from>
    <xdr:ext cx="469744" cy="259045"/>
    <xdr:sp macro="" textlink="">
      <xdr:nvSpPr>
        <xdr:cNvPr id="383" name="n_4mainValue【福祉施設】&#10;一人当たり面積">
          <a:extLst>
            <a:ext uri="{FF2B5EF4-FFF2-40B4-BE49-F238E27FC236}">
              <a16:creationId xmlns:a16="http://schemas.microsoft.com/office/drawing/2014/main" id="{2C4F2943-526F-4263-8614-DBBFBFCB7ED4}"/>
            </a:ext>
          </a:extLst>
        </xdr:cNvPr>
        <xdr:cNvSpPr txBox="1"/>
      </xdr:nvSpPr>
      <xdr:spPr>
        <a:xfrm>
          <a:off x="6067502"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05B6E0BD-BDFC-4CD3-AC22-9B7E227C9308}"/>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211B549A-23A4-41CB-B7A0-5A7274B99C64}"/>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F0037CBC-420A-41E3-BBAC-C613C82FD707}"/>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9ADB8F67-F690-4496-9A41-E87460D2BE16}"/>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19F2DB26-0056-404B-A22C-A0A2CA1A131A}"/>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B1E741CB-5EE8-4575-A4DE-0F256D0115A3}"/>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98386AD0-9E3C-4C35-A24E-86E973B07DB2}"/>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30A87B69-440C-48E9-BA17-0747FA40F817}"/>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a:extLst>
            <a:ext uri="{FF2B5EF4-FFF2-40B4-BE49-F238E27FC236}">
              <a16:creationId xmlns:a16="http://schemas.microsoft.com/office/drawing/2014/main" id="{607CD859-7B7D-494A-8815-F0CE4724EF79}"/>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a:extLst>
            <a:ext uri="{FF2B5EF4-FFF2-40B4-BE49-F238E27FC236}">
              <a16:creationId xmlns:a16="http://schemas.microsoft.com/office/drawing/2014/main" id="{AAF6D2A8-6A5E-4DD7-9EC6-ABEC2A9A985B}"/>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a:extLst>
            <a:ext uri="{FF2B5EF4-FFF2-40B4-BE49-F238E27FC236}">
              <a16:creationId xmlns:a16="http://schemas.microsoft.com/office/drawing/2014/main" id="{5E541078-D1FA-4125-A4E1-C07ABB3841F9}"/>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a:extLst>
            <a:ext uri="{FF2B5EF4-FFF2-40B4-BE49-F238E27FC236}">
              <a16:creationId xmlns:a16="http://schemas.microsoft.com/office/drawing/2014/main" id="{7948C47E-2FD4-42CE-997D-D84229E91E15}"/>
            </a:ext>
          </a:extLst>
        </xdr:cNvPr>
        <xdr:cNvCxnSpPr/>
      </xdr:nvCxnSpPr>
      <xdr:spPr>
        <a:xfrm>
          <a:off x="685800" y="1768520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a:extLst>
            <a:ext uri="{FF2B5EF4-FFF2-40B4-BE49-F238E27FC236}">
              <a16:creationId xmlns:a16="http://schemas.microsoft.com/office/drawing/2014/main" id="{DBAE5EC0-AEC0-44DD-AF27-AAD2A96F9C9C}"/>
            </a:ext>
          </a:extLst>
        </xdr:cNvPr>
        <xdr:cNvSpPr txBox="1"/>
      </xdr:nvSpPr>
      <xdr:spPr>
        <a:xfrm>
          <a:off x="278946" y="175556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a:extLst>
            <a:ext uri="{FF2B5EF4-FFF2-40B4-BE49-F238E27FC236}">
              <a16:creationId xmlns:a16="http://schemas.microsoft.com/office/drawing/2014/main" id="{D5965489-5A55-45BB-A931-A206F5D4CCD7}"/>
            </a:ext>
          </a:extLst>
        </xdr:cNvPr>
        <xdr:cNvCxnSpPr/>
      </xdr:nvCxnSpPr>
      <xdr:spPr>
        <a:xfrm>
          <a:off x="685800" y="17374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a:extLst>
            <a:ext uri="{FF2B5EF4-FFF2-40B4-BE49-F238E27FC236}">
              <a16:creationId xmlns:a16="http://schemas.microsoft.com/office/drawing/2014/main" id="{5D0B4594-F8C8-4A2D-A904-D8485F819001}"/>
            </a:ext>
          </a:extLst>
        </xdr:cNvPr>
        <xdr:cNvSpPr txBox="1"/>
      </xdr:nvSpPr>
      <xdr:spPr>
        <a:xfrm>
          <a:off x="339891" y="17248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a:extLst>
            <a:ext uri="{FF2B5EF4-FFF2-40B4-BE49-F238E27FC236}">
              <a16:creationId xmlns:a16="http://schemas.microsoft.com/office/drawing/2014/main" id="{C441D8EF-F723-4F1F-9E56-3B42BB137D6C}"/>
            </a:ext>
          </a:extLst>
        </xdr:cNvPr>
        <xdr:cNvCxnSpPr/>
      </xdr:nvCxnSpPr>
      <xdr:spPr>
        <a:xfrm>
          <a:off x="685800" y="170669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a:extLst>
            <a:ext uri="{FF2B5EF4-FFF2-40B4-BE49-F238E27FC236}">
              <a16:creationId xmlns:a16="http://schemas.microsoft.com/office/drawing/2014/main" id="{E76DFFCE-D954-4683-957B-96C32253A921}"/>
            </a:ext>
          </a:extLst>
        </xdr:cNvPr>
        <xdr:cNvSpPr txBox="1"/>
      </xdr:nvSpPr>
      <xdr:spPr>
        <a:xfrm>
          <a:off x="339891" y="169374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a:extLst>
            <a:ext uri="{FF2B5EF4-FFF2-40B4-BE49-F238E27FC236}">
              <a16:creationId xmlns:a16="http://schemas.microsoft.com/office/drawing/2014/main" id="{946B82B3-4D57-45CD-A628-083095E8B992}"/>
            </a:ext>
          </a:extLst>
        </xdr:cNvPr>
        <xdr:cNvCxnSpPr/>
      </xdr:nvCxnSpPr>
      <xdr:spPr>
        <a:xfrm>
          <a:off x="685800" y="167658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a:extLst>
            <a:ext uri="{FF2B5EF4-FFF2-40B4-BE49-F238E27FC236}">
              <a16:creationId xmlns:a16="http://schemas.microsoft.com/office/drawing/2014/main" id="{28684720-C2DB-47B0-AA9E-A8B02DAC04D4}"/>
            </a:ext>
          </a:extLst>
        </xdr:cNvPr>
        <xdr:cNvSpPr txBox="1"/>
      </xdr:nvSpPr>
      <xdr:spPr>
        <a:xfrm>
          <a:off x="339891" y="166299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a:extLst>
            <a:ext uri="{FF2B5EF4-FFF2-40B4-BE49-F238E27FC236}">
              <a16:creationId xmlns:a16="http://schemas.microsoft.com/office/drawing/2014/main" id="{C0671EA9-CD1B-4352-8D40-0F65AA68A2AB}"/>
            </a:ext>
          </a:extLst>
        </xdr:cNvPr>
        <xdr:cNvCxnSpPr/>
      </xdr:nvCxnSpPr>
      <xdr:spPr>
        <a:xfrm>
          <a:off x="685800" y="164582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a:extLst>
            <a:ext uri="{FF2B5EF4-FFF2-40B4-BE49-F238E27FC236}">
              <a16:creationId xmlns:a16="http://schemas.microsoft.com/office/drawing/2014/main" id="{AA81AC33-2224-441C-938B-3DBBD7E95DF8}"/>
            </a:ext>
          </a:extLst>
        </xdr:cNvPr>
        <xdr:cNvSpPr txBox="1"/>
      </xdr:nvSpPr>
      <xdr:spPr>
        <a:xfrm>
          <a:off x="339891" y="163192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a:extLst>
            <a:ext uri="{FF2B5EF4-FFF2-40B4-BE49-F238E27FC236}">
              <a16:creationId xmlns:a16="http://schemas.microsoft.com/office/drawing/2014/main" id="{D6011465-B5DE-4025-B69E-5EFD34153C6B}"/>
            </a:ext>
          </a:extLst>
        </xdr:cNvPr>
        <xdr:cNvCxnSpPr/>
      </xdr:nvCxnSpPr>
      <xdr:spPr>
        <a:xfrm>
          <a:off x="685800" y="1614759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a:extLst>
            <a:ext uri="{FF2B5EF4-FFF2-40B4-BE49-F238E27FC236}">
              <a16:creationId xmlns:a16="http://schemas.microsoft.com/office/drawing/2014/main" id="{3A7E9562-1DC6-423D-8A06-E52D41460571}"/>
            </a:ext>
          </a:extLst>
        </xdr:cNvPr>
        <xdr:cNvSpPr txBox="1"/>
      </xdr:nvSpPr>
      <xdr:spPr>
        <a:xfrm>
          <a:off x="388136" y="1601172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a:extLst>
            <a:ext uri="{FF2B5EF4-FFF2-40B4-BE49-F238E27FC236}">
              <a16:creationId xmlns:a16="http://schemas.microsoft.com/office/drawing/2014/main" id="{13885D6C-9CED-4FD2-8DFD-C6E196F38E42}"/>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a:extLst>
            <a:ext uri="{FF2B5EF4-FFF2-40B4-BE49-F238E27FC236}">
              <a16:creationId xmlns:a16="http://schemas.microsoft.com/office/drawing/2014/main" id="{1DF08FFB-7985-4DDF-9465-AD37174B2A08}"/>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102</xdr:row>
      <xdr:rowOff>162742</xdr:rowOff>
    </xdr:from>
    <xdr:to>
      <xdr:col>24</xdr:col>
      <xdr:colOff>62865</xdr:colOff>
      <xdr:row>109</xdr:row>
      <xdr:rowOff>35379</xdr:rowOff>
    </xdr:to>
    <xdr:cxnSp macro="">
      <xdr:nvCxnSpPr>
        <xdr:cNvPr id="409" name="直線コネクタ 408">
          <a:extLst>
            <a:ext uri="{FF2B5EF4-FFF2-40B4-BE49-F238E27FC236}">
              <a16:creationId xmlns:a16="http://schemas.microsoft.com/office/drawing/2014/main" id="{58529433-B3BB-449A-87E3-FAFE5A2B7CB2}"/>
            </a:ext>
          </a:extLst>
        </xdr:cNvPr>
        <xdr:cNvCxnSpPr/>
      </xdr:nvCxnSpPr>
      <xdr:spPr>
        <a:xfrm flipV="1">
          <a:off x="4180840" y="16675917"/>
          <a:ext cx="0" cy="1009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a:extLst>
            <a:ext uri="{FF2B5EF4-FFF2-40B4-BE49-F238E27FC236}">
              <a16:creationId xmlns:a16="http://schemas.microsoft.com/office/drawing/2014/main" id="{5873FA1A-2BA6-43E2-A1A5-C3463E9665B5}"/>
            </a:ext>
          </a:extLst>
        </xdr:cNvPr>
        <xdr:cNvSpPr txBox="1"/>
      </xdr:nvSpPr>
      <xdr:spPr>
        <a:xfrm>
          <a:off x="4219575" y="1768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a:extLst>
            <a:ext uri="{FF2B5EF4-FFF2-40B4-BE49-F238E27FC236}">
              <a16:creationId xmlns:a16="http://schemas.microsoft.com/office/drawing/2014/main" id="{7188BC71-70B5-4402-A6D3-9EB998B9DE70}"/>
            </a:ext>
          </a:extLst>
        </xdr:cNvPr>
        <xdr:cNvCxnSpPr/>
      </xdr:nvCxnSpPr>
      <xdr:spPr>
        <a:xfrm>
          <a:off x="4105275" y="1768520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109419</xdr:rowOff>
    </xdr:from>
    <xdr:ext cx="405111" cy="259045"/>
    <xdr:sp macro="" textlink="">
      <xdr:nvSpPr>
        <xdr:cNvPr id="412" name="【市民会館】&#10;有形固定資産減価償却率最大値テキスト">
          <a:extLst>
            <a:ext uri="{FF2B5EF4-FFF2-40B4-BE49-F238E27FC236}">
              <a16:creationId xmlns:a16="http://schemas.microsoft.com/office/drawing/2014/main" id="{F8621F4A-67A6-495C-9392-7932A74BCE5F}"/>
            </a:ext>
          </a:extLst>
        </xdr:cNvPr>
        <xdr:cNvSpPr txBox="1"/>
      </xdr:nvSpPr>
      <xdr:spPr>
        <a:xfrm>
          <a:off x="4219575" y="1646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102</xdr:row>
      <xdr:rowOff>162742</xdr:rowOff>
    </xdr:from>
    <xdr:to>
      <xdr:col>24</xdr:col>
      <xdr:colOff>152400</xdr:colOff>
      <xdr:row>102</xdr:row>
      <xdr:rowOff>162742</xdr:rowOff>
    </xdr:to>
    <xdr:cxnSp macro="">
      <xdr:nvCxnSpPr>
        <xdr:cNvPr id="413" name="直線コネクタ 412">
          <a:extLst>
            <a:ext uri="{FF2B5EF4-FFF2-40B4-BE49-F238E27FC236}">
              <a16:creationId xmlns:a16="http://schemas.microsoft.com/office/drawing/2014/main" id="{18392E8B-2810-4B20-9D41-5D3B17EB6432}"/>
            </a:ext>
          </a:extLst>
        </xdr:cNvPr>
        <xdr:cNvCxnSpPr/>
      </xdr:nvCxnSpPr>
      <xdr:spPr>
        <a:xfrm>
          <a:off x="4105275" y="1667591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31585</xdr:rowOff>
    </xdr:from>
    <xdr:ext cx="405111" cy="259045"/>
    <xdr:sp macro="" textlink="">
      <xdr:nvSpPr>
        <xdr:cNvPr id="414" name="【市民会館】&#10;有形固定資産減価償却率平均値テキスト">
          <a:extLst>
            <a:ext uri="{FF2B5EF4-FFF2-40B4-BE49-F238E27FC236}">
              <a16:creationId xmlns:a16="http://schemas.microsoft.com/office/drawing/2014/main" id="{BC5CEEBF-70FE-424C-970C-CC961BEE9727}"/>
            </a:ext>
          </a:extLst>
        </xdr:cNvPr>
        <xdr:cNvSpPr txBox="1"/>
      </xdr:nvSpPr>
      <xdr:spPr>
        <a:xfrm>
          <a:off x="4219575" y="168686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53158</xdr:rowOff>
    </xdr:from>
    <xdr:to>
      <xdr:col>24</xdr:col>
      <xdr:colOff>114300</xdr:colOff>
      <xdr:row>104</xdr:row>
      <xdr:rowOff>154758</xdr:rowOff>
    </xdr:to>
    <xdr:sp macro="" textlink="">
      <xdr:nvSpPr>
        <xdr:cNvPr id="415" name="フローチャート: 判断 414">
          <a:extLst>
            <a:ext uri="{FF2B5EF4-FFF2-40B4-BE49-F238E27FC236}">
              <a16:creationId xmlns:a16="http://schemas.microsoft.com/office/drawing/2014/main" id="{826F813C-BD5C-4004-8D68-799837E357AD}"/>
            </a:ext>
          </a:extLst>
        </xdr:cNvPr>
        <xdr:cNvSpPr/>
      </xdr:nvSpPr>
      <xdr:spPr>
        <a:xfrm>
          <a:off x="4124325" y="16890183"/>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27032</xdr:rowOff>
    </xdr:from>
    <xdr:to>
      <xdr:col>20</xdr:col>
      <xdr:colOff>38100</xdr:colOff>
      <xdr:row>104</xdr:row>
      <xdr:rowOff>128632</xdr:rowOff>
    </xdr:to>
    <xdr:sp macro="" textlink="">
      <xdr:nvSpPr>
        <xdr:cNvPr id="416" name="フローチャート: 判断 415">
          <a:extLst>
            <a:ext uri="{FF2B5EF4-FFF2-40B4-BE49-F238E27FC236}">
              <a16:creationId xmlns:a16="http://schemas.microsoft.com/office/drawing/2014/main" id="{18E1236F-1D28-42A0-8458-C2F1D75C9AF3}"/>
            </a:ext>
          </a:extLst>
        </xdr:cNvPr>
        <xdr:cNvSpPr/>
      </xdr:nvSpPr>
      <xdr:spPr>
        <a:xfrm>
          <a:off x="3381375" y="1687040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7" name="フローチャート: 判断 416">
          <a:extLst>
            <a:ext uri="{FF2B5EF4-FFF2-40B4-BE49-F238E27FC236}">
              <a16:creationId xmlns:a16="http://schemas.microsoft.com/office/drawing/2014/main" id="{73D05F41-79E1-4323-B9A2-FF896956700D}"/>
            </a:ext>
          </a:extLst>
        </xdr:cNvPr>
        <xdr:cNvSpPr/>
      </xdr:nvSpPr>
      <xdr:spPr>
        <a:xfrm>
          <a:off x="2571750" y="1687703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418" name="フローチャート: 判断 417">
          <a:extLst>
            <a:ext uri="{FF2B5EF4-FFF2-40B4-BE49-F238E27FC236}">
              <a16:creationId xmlns:a16="http://schemas.microsoft.com/office/drawing/2014/main" id="{106F18E2-2B42-426C-827D-7EDF7B66F341}"/>
            </a:ext>
          </a:extLst>
        </xdr:cNvPr>
        <xdr:cNvSpPr/>
      </xdr:nvSpPr>
      <xdr:spPr>
        <a:xfrm>
          <a:off x="1781175" y="1685743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59689</xdr:rowOff>
    </xdr:from>
    <xdr:to>
      <xdr:col>6</xdr:col>
      <xdr:colOff>38100</xdr:colOff>
      <xdr:row>104</xdr:row>
      <xdr:rowOff>161289</xdr:rowOff>
    </xdr:to>
    <xdr:sp macro="" textlink="">
      <xdr:nvSpPr>
        <xdr:cNvPr id="419" name="フローチャート: 判断 418">
          <a:extLst>
            <a:ext uri="{FF2B5EF4-FFF2-40B4-BE49-F238E27FC236}">
              <a16:creationId xmlns:a16="http://schemas.microsoft.com/office/drawing/2014/main" id="{72CBD7AC-9449-4B90-A944-C020A1F832A4}"/>
            </a:ext>
          </a:extLst>
        </xdr:cNvPr>
        <xdr:cNvSpPr/>
      </xdr:nvSpPr>
      <xdr:spPr>
        <a:xfrm>
          <a:off x="981075" y="1689988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E785732E-3CA0-4610-A523-97ADE13B79A8}"/>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7C58389D-5756-41FA-BEB5-CB76589D1BBA}"/>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8CE7058D-C0A9-4DB9-A281-9CFB7229314E}"/>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ED488546-362B-4D88-9DA8-663923094F46}"/>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C2C52B8E-7586-4600-932B-69F426D1AC8F}"/>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138068</xdr:rowOff>
    </xdr:from>
    <xdr:to>
      <xdr:col>24</xdr:col>
      <xdr:colOff>114300</xdr:colOff>
      <xdr:row>104</xdr:row>
      <xdr:rowOff>68218</xdr:rowOff>
    </xdr:to>
    <xdr:sp macro="" textlink="">
      <xdr:nvSpPr>
        <xdr:cNvPr id="425" name="楕円 424">
          <a:extLst>
            <a:ext uri="{FF2B5EF4-FFF2-40B4-BE49-F238E27FC236}">
              <a16:creationId xmlns:a16="http://schemas.microsoft.com/office/drawing/2014/main" id="{F61328B0-AF06-4DBB-A41E-0415D9176412}"/>
            </a:ext>
          </a:extLst>
        </xdr:cNvPr>
        <xdr:cNvSpPr/>
      </xdr:nvSpPr>
      <xdr:spPr>
        <a:xfrm>
          <a:off x="4124325" y="1681951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160945</xdr:rowOff>
    </xdr:from>
    <xdr:ext cx="405111" cy="259045"/>
    <xdr:sp macro="" textlink="">
      <xdr:nvSpPr>
        <xdr:cNvPr id="426" name="【市民会館】&#10;有形固定資産減価償却率該当値テキスト">
          <a:extLst>
            <a:ext uri="{FF2B5EF4-FFF2-40B4-BE49-F238E27FC236}">
              <a16:creationId xmlns:a16="http://schemas.microsoft.com/office/drawing/2014/main" id="{3CF66611-628B-49D0-80AD-414F124058D9}"/>
            </a:ext>
          </a:extLst>
        </xdr:cNvPr>
        <xdr:cNvSpPr txBox="1"/>
      </xdr:nvSpPr>
      <xdr:spPr>
        <a:xfrm>
          <a:off x="4219575" y="16680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103777</xdr:rowOff>
    </xdr:from>
    <xdr:to>
      <xdr:col>20</xdr:col>
      <xdr:colOff>38100</xdr:colOff>
      <xdr:row>104</xdr:row>
      <xdr:rowOff>33927</xdr:rowOff>
    </xdr:to>
    <xdr:sp macro="" textlink="">
      <xdr:nvSpPr>
        <xdr:cNvPr id="427" name="楕円 426">
          <a:extLst>
            <a:ext uri="{FF2B5EF4-FFF2-40B4-BE49-F238E27FC236}">
              <a16:creationId xmlns:a16="http://schemas.microsoft.com/office/drawing/2014/main" id="{664E4CCB-C5EF-4F29-B5C7-E3E448470918}"/>
            </a:ext>
          </a:extLst>
        </xdr:cNvPr>
        <xdr:cNvSpPr/>
      </xdr:nvSpPr>
      <xdr:spPr>
        <a:xfrm>
          <a:off x="3381375" y="1678522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154577</xdr:rowOff>
    </xdr:from>
    <xdr:to>
      <xdr:col>24</xdr:col>
      <xdr:colOff>63500</xdr:colOff>
      <xdr:row>104</xdr:row>
      <xdr:rowOff>17418</xdr:rowOff>
    </xdr:to>
    <xdr:cxnSp macro="">
      <xdr:nvCxnSpPr>
        <xdr:cNvPr id="428" name="直線コネクタ 427">
          <a:extLst>
            <a:ext uri="{FF2B5EF4-FFF2-40B4-BE49-F238E27FC236}">
              <a16:creationId xmlns:a16="http://schemas.microsoft.com/office/drawing/2014/main" id="{15ABB238-5FA4-4C31-818D-EBB43F214D6C}"/>
            </a:ext>
          </a:extLst>
        </xdr:cNvPr>
        <xdr:cNvCxnSpPr/>
      </xdr:nvCxnSpPr>
      <xdr:spPr>
        <a:xfrm>
          <a:off x="3429000" y="16832852"/>
          <a:ext cx="752475"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67855</xdr:rowOff>
    </xdr:from>
    <xdr:to>
      <xdr:col>15</xdr:col>
      <xdr:colOff>101600</xdr:colOff>
      <xdr:row>103</xdr:row>
      <xdr:rowOff>169455</xdr:rowOff>
    </xdr:to>
    <xdr:sp macro="" textlink="">
      <xdr:nvSpPr>
        <xdr:cNvPr id="429" name="楕円 428">
          <a:extLst>
            <a:ext uri="{FF2B5EF4-FFF2-40B4-BE49-F238E27FC236}">
              <a16:creationId xmlns:a16="http://schemas.microsoft.com/office/drawing/2014/main" id="{360CE6C4-0F29-4A45-836F-D9B699023014}"/>
            </a:ext>
          </a:extLst>
        </xdr:cNvPr>
        <xdr:cNvSpPr/>
      </xdr:nvSpPr>
      <xdr:spPr>
        <a:xfrm>
          <a:off x="2571750" y="1674295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118655</xdr:rowOff>
    </xdr:from>
    <xdr:to>
      <xdr:col>19</xdr:col>
      <xdr:colOff>177800</xdr:colOff>
      <xdr:row>103</xdr:row>
      <xdr:rowOff>154577</xdr:rowOff>
    </xdr:to>
    <xdr:cxnSp macro="">
      <xdr:nvCxnSpPr>
        <xdr:cNvPr id="430" name="直線コネクタ 429">
          <a:extLst>
            <a:ext uri="{FF2B5EF4-FFF2-40B4-BE49-F238E27FC236}">
              <a16:creationId xmlns:a16="http://schemas.microsoft.com/office/drawing/2014/main" id="{A4D68F73-7AE6-46A3-AE39-BBA63CC77FDC}"/>
            </a:ext>
          </a:extLst>
        </xdr:cNvPr>
        <xdr:cNvCxnSpPr/>
      </xdr:nvCxnSpPr>
      <xdr:spPr>
        <a:xfrm>
          <a:off x="2619375" y="16800105"/>
          <a:ext cx="809625"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31931</xdr:rowOff>
    </xdr:from>
    <xdr:to>
      <xdr:col>10</xdr:col>
      <xdr:colOff>165100</xdr:colOff>
      <xdr:row>103</xdr:row>
      <xdr:rowOff>133531</xdr:rowOff>
    </xdr:to>
    <xdr:sp macro="" textlink="">
      <xdr:nvSpPr>
        <xdr:cNvPr id="431" name="楕円 430">
          <a:extLst>
            <a:ext uri="{FF2B5EF4-FFF2-40B4-BE49-F238E27FC236}">
              <a16:creationId xmlns:a16="http://schemas.microsoft.com/office/drawing/2014/main" id="{4BEC8299-7FBD-4F31-843F-5579982BD54E}"/>
            </a:ext>
          </a:extLst>
        </xdr:cNvPr>
        <xdr:cNvSpPr/>
      </xdr:nvSpPr>
      <xdr:spPr>
        <a:xfrm>
          <a:off x="1781175" y="1670703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82731</xdr:rowOff>
    </xdr:from>
    <xdr:to>
      <xdr:col>15</xdr:col>
      <xdr:colOff>50800</xdr:colOff>
      <xdr:row>103</xdr:row>
      <xdr:rowOff>118655</xdr:rowOff>
    </xdr:to>
    <xdr:cxnSp macro="">
      <xdr:nvCxnSpPr>
        <xdr:cNvPr id="432" name="直線コネクタ 431">
          <a:extLst>
            <a:ext uri="{FF2B5EF4-FFF2-40B4-BE49-F238E27FC236}">
              <a16:creationId xmlns:a16="http://schemas.microsoft.com/office/drawing/2014/main" id="{02A8B449-3313-40D1-B1AA-9591519E2049}"/>
            </a:ext>
          </a:extLst>
        </xdr:cNvPr>
        <xdr:cNvCxnSpPr/>
      </xdr:nvCxnSpPr>
      <xdr:spPr>
        <a:xfrm>
          <a:off x="1828800" y="16764181"/>
          <a:ext cx="790575"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103777</xdr:rowOff>
    </xdr:from>
    <xdr:to>
      <xdr:col>6</xdr:col>
      <xdr:colOff>38100</xdr:colOff>
      <xdr:row>101</xdr:row>
      <xdr:rowOff>33927</xdr:rowOff>
    </xdr:to>
    <xdr:sp macro="" textlink="">
      <xdr:nvSpPr>
        <xdr:cNvPr id="433" name="楕円 432">
          <a:extLst>
            <a:ext uri="{FF2B5EF4-FFF2-40B4-BE49-F238E27FC236}">
              <a16:creationId xmlns:a16="http://schemas.microsoft.com/office/drawing/2014/main" id="{397F0D2E-4E99-4CFB-BDAE-E8953F02BC3C}"/>
            </a:ext>
          </a:extLst>
        </xdr:cNvPr>
        <xdr:cNvSpPr/>
      </xdr:nvSpPr>
      <xdr:spPr>
        <a:xfrm>
          <a:off x="981075" y="1629945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154577</xdr:rowOff>
    </xdr:from>
    <xdr:to>
      <xdr:col>10</xdr:col>
      <xdr:colOff>114300</xdr:colOff>
      <xdr:row>103</xdr:row>
      <xdr:rowOff>82731</xdr:rowOff>
    </xdr:to>
    <xdr:cxnSp macro="">
      <xdr:nvCxnSpPr>
        <xdr:cNvPr id="434" name="直線コネクタ 433">
          <a:extLst>
            <a:ext uri="{FF2B5EF4-FFF2-40B4-BE49-F238E27FC236}">
              <a16:creationId xmlns:a16="http://schemas.microsoft.com/office/drawing/2014/main" id="{591B441B-C303-4480-BAE2-1E4E76BBEC51}"/>
            </a:ext>
          </a:extLst>
        </xdr:cNvPr>
        <xdr:cNvCxnSpPr/>
      </xdr:nvCxnSpPr>
      <xdr:spPr>
        <a:xfrm>
          <a:off x="1028700" y="16347077"/>
          <a:ext cx="800100" cy="41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119759</xdr:rowOff>
    </xdr:from>
    <xdr:ext cx="405111" cy="259045"/>
    <xdr:sp macro="" textlink="">
      <xdr:nvSpPr>
        <xdr:cNvPr id="435" name="n_1aveValue【市民会館】&#10;有形固定資産減価償却率">
          <a:extLst>
            <a:ext uri="{FF2B5EF4-FFF2-40B4-BE49-F238E27FC236}">
              <a16:creationId xmlns:a16="http://schemas.microsoft.com/office/drawing/2014/main" id="{DA326D6C-1947-4BA1-8098-9F4A2057C665}"/>
            </a:ext>
          </a:extLst>
        </xdr:cNvPr>
        <xdr:cNvSpPr txBox="1"/>
      </xdr:nvSpPr>
      <xdr:spPr>
        <a:xfrm>
          <a:off x="3239144" y="16963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436" name="n_2aveValue【市民会館】&#10;有形固定資産減価償却率">
          <a:extLst>
            <a:ext uri="{FF2B5EF4-FFF2-40B4-BE49-F238E27FC236}">
              <a16:creationId xmlns:a16="http://schemas.microsoft.com/office/drawing/2014/main" id="{22653F42-1300-4B56-9660-41D105C98333}"/>
            </a:ext>
          </a:extLst>
        </xdr:cNvPr>
        <xdr:cNvSpPr txBox="1"/>
      </xdr:nvSpPr>
      <xdr:spPr>
        <a:xfrm>
          <a:off x="2439044" y="1696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109963</xdr:rowOff>
    </xdr:from>
    <xdr:ext cx="405111" cy="259045"/>
    <xdr:sp macro="" textlink="">
      <xdr:nvSpPr>
        <xdr:cNvPr id="437" name="n_3aveValue【市民会館】&#10;有形固定資産減価償却率">
          <a:extLst>
            <a:ext uri="{FF2B5EF4-FFF2-40B4-BE49-F238E27FC236}">
              <a16:creationId xmlns:a16="http://schemas.microsoft.com/office/drawing/2014/main" id="{8611A1D5-2D34-4C59-AF79-1BBAFBB29ECE}"/>
            </a:ext>
          </a:extLst>
        </xdr:cNvPr>
        <xdr:cNvSpPr txBox="1"/>
      </xdr:nvSpPr>
      <xdr:spPr>
        <a:xfrm>
          <a:off x="1648469" y="1694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152416</xdr:rowOff>
    </xdr:from>
    <xdr:ext cx="405111" cy="259045"/>
    <xdr:sp macro="" textlink="">
      <xdr:nvSpPr>
        <xdr:cNvPr id="438" name="n_4aveValue【市民会館】&#10;有形固定資産減価償却率">
          <a:extLst>
            <a:ext uri="{FF2B5EF4-FFF2-40B4-BE49-F238E27FC236}">
              <a16:creationId xmlns:a16="http://schemas.microsoft.com/office/drawing/2014/main" id="{E3AA9E88-D398-42B0-9290-17D24EE335B7}"/>
            </a:ext>
          </a:extLst>
        </xdr:cNvPr>
        <xdr:cNvSpPr txBox="1"/>
      </xdr:nvSpPr>
      <xdr:spPr>
        <a:xfrm>
          <a:off x="848369" y="1699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50454</xdr:rowOff>
    </xdr:from>
    <xdr:ext cx="405111" cy="259045"/>
    <xdr:sp macro="" textlink="">
      <xdr:nvSpPr>
        <xdr:cNvPr id="439" name="n_1mainValue【市民会館】&#10;有形固定資産減価償却率">
          <a:extLst>
            <a:ext uri="{FF2B5EF4-FFF2-40B4-BE49-F238E27FC236}">
              <a16:creationId xmlns:a16="http://schemas.microsoft.com/office/drawing/2014/main" id="{72D9F3F9-A743-47E4-817C-F5AB160DFADF}"/>
            </a:ext>
          </a:extLst>
        </xdr:cNvPr>
        <xdr:cNvSpPr txBox="1"/>
      </xdr:nvSpPr>
      <xdr:spPr>
        <a:xfrm>
          <a:off x="3239144" y="16563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14532</xdr:rowOff>
    </xdr:from>
    <xdr:ext cx="405111" cy="259045"/>
    <xdr:sp macro="" textlink="">
      <xdr:nvSpPr>
        <xdr:cNvPr id="440" name="n_2mainValue【市民会館】&#10;有形固定資産減価償却率">
          <a:extLst>
            <a:ext uri="{FF2B5EF4-FFF2-40B4-BE49-F238E27FC236}">
              <a16:creationId xmlns:a16="http://schemas.microsoft.com/office/drawing/2014/main" id="{68D61110-6511-4944-A713-E88D7D267755}"/>
            </a:ext>
          </a:extLst>
        </xdr:cNvPr>
        <xdr:cNvSpPr txBox="1"/>
      </xdr:nvSpPr>
      <xdr:spPr>
        <a:xfrm>
          <a:off x="2439044" y="1652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150058</xdr:rowOff>
    </xdr:from>
    <xdr:ext cx="405111" cy="259045"/>
    <xdr:sp macro="" textlink="">
      <xdr:nvSpPr>
        <xdr:cNvPr id="441" name="n_3mainValue【市民会館】&#10;有形固定資産減価償却率">
          <a:extLst>
            <a:ext uri="{FF2B5EF4-FFF2-40B4-BE49-F238E27FC236}">
              <a16:creationId xmlns:a16="http://schemas.microsoft.com/office/drawing/2014/main" id="{BCE96CDF-69EC-4696-888A-6A2FA3626448}"/>
            </a:ext>
          </a:extLst>
        </xdr:cNvPr>
        <xdr:cNvSpPr txBox="1"/>
      </xdr:nvSpPr>
      <xdr:spPr>
        <a:xfrm>
          <a:off x="1648469" y="16504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50454</xdr:rowOff>
    </xdr:from>
    <xdr:ext cx="405111" cy="259045"/>
    <xdr:sp macro="" textlink="">
      <xdr:nvSpPr>
        <xdr:cNvPr id="442" name="n_4mainValue【市民会館】&#10;有形固定資産減価償却率">
          <a:extLst>
            <a:ext uri="{FF2B5EF4-FFF2-40B4-BE49-F238E27FC236}">
              <a16:creationId xmlns:a16="http://schemas.microsoft.com/office/drawing/2014/main" id="{E3EB616D-1482-408C-8457-BD88F0A910E1}"/>
            </a:ext>
          </a:extLst>
        </xdr:cNvPr>
        <xdr:cNvSpPr txBox="1"/>
      </xdr:nvSpPr>
      <xdr:spPr>
        <a:xfrm>
          <a:off x="848369" y="16077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a:extLst>
            <a:ext uri="{FF2B5EF4-FFF2-40B4-BE49-F238E27FC236}">
              <a16:creationId xmlns:a16="http://schemas.microsoft.com/office/drawing/2014/main" id="{ECF46877-63DC-41D9-A0E6-039DACB819BC}"/>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a:extLst>
            <a:ext uri="{FF2B5EF4-FFF2-40B4-BE49-F238E27FC236}">
              <a16:creationId xmlns:a16="http://schemas.microsoft.com/office/drawing/2014/main" id="{FCD04D33-D894-4D85-ABA4-69E454C6B88D}"/>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a:extLst>
            <a:ext uri="{FF2B5EF4-FFF2-40B4-BE49-F238E27FC236}">
              <a16:creationId xmlns:a16="http://schemas.microsoft.com/office/drawing/2014/main" id="{ACF218A6-095B-4C3B-9334-D5D2D0EF1121}"/>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a:extLst>
            <a:ext uri="{FF2B5EF4-FFF2-40B4-BE49-F238E27FC236}">
              <a16:creationId xmlns:a16="http://schemas.microsoft.com/office/drawing/2014/main" id="{C46B908B-AC4C-4990-82DC-D6697B4C3AA5}"/>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a:extLst>
            <a:ext uri="{FF2B5EF4-FFF2-40B4-BE49-F238E27FC236}">
              <a16:creationId xmlns:a16="http://schemas.microsoft.com/office/drawing/2014/main" id="{739A0E5F-FE4C-4A80-924B-90C8913AEDDC}"/>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a:extLst>
            <a:ext uri="{FF2B5EF4-FFF2-40B4-BE49-F238E27FC236}">
              <a16:creationId xmlns:a16="http://schemas.microsoft.com/office/drawing/2014/main" id="{0113B848-DED0-4D55-8D9A-698BD7E242D0}"/>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a:extLst>
            <a:ext uri="{FF2B5EF4-FFF2-40B4-BE49-F238E27FC236}">
              <a16:creationId xmlns:a16="http://schemas.microsoft.com/office/drawing/2014/main" id="{D1EED5B3-3336-4D28-9219-16F9F198DE78}"/>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a:extLst>
            <a:ext uri="{FF2B5EF4-FFF2-40B4-BE49-F238E27FC236}">
              <a16:creationId xmlns:a16="http://schemas.microsoft.com/office/drawing/2014/main" id="{C50943A4-066E-4121-A38E-3BF1ED9FE22B}"/>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a:extLst>
            <a:ext uri="{FF2B5EF4-FFF2-40B4-BE49-F238E27FC236}">
              <a16:creationId xmlns:a16="http://schemas.microsoft.com/office/drawing/2014/main" id="{614D772B-6C49-4436-AF00-60720C1206EA}"/>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a:extLst>
            <a:ext uri="{FF2B5EF4-FFF2-40B4-BE49-F238E27FC236}">
              <a16:creationId xmlns:a16="http://schemas.microsoft.com/office/drawing/2014/main" id="{3ED292B9-1EE4-4F29-9AFD-5C0E8E94ABFE}"/>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53" name="直線コネクタ 452">
          <a:extLst>
            <a:ext uri="{FF2B5EF4-FFF2-40B4-BE49-F238E27FC236}">
              <a16:creationId xmlns:a16="http://schemas.microsoft.com/office/drawing/2014/main" id="{F114CFE6-7469-44EB-B492-519EF28CA255}"/>
            </a:ext>
          </a:extLst>
        </xdr:cNvPr>
        <xdr:cNvCxnSpPr/>
      </xdr:nvCxnSpPr>
      <xdr:spPr>
        <a:xfrm>
          <a:off x="5953125" y="17459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54" name="テキスト ボックス 453">
          <a:extLst>
            <a:ext uri="{FF2B5EF4-FFF2-40B4-BE49-F238E27FC236}">
              <a16:creationId xmlns:a16="http://schemas.microsoft.com/office/drawing/2014/main" id="{78FC1B02-8C57-4C1A-80B4-DB0E58C4AD84}"/>
            </a:ext>
          </a:extLst>
        </xdr:cNvPr>
        <xdr:cNvSpPr txBox="1"/>
      </xdr:nvSpPr>
      <xdr:spPr>
        <a:xfrm>
          <a:off x="5527221" y="17323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5" name="直線コネクタ 454">
          <a:extLst>
            <a:ext uri="{FF2B5EF4-FFF2-40B4-BE49-F238E27FC236}">
              <a16:creationId xmlns:a16="http://schemas.microsoft.com/office/drawing/2014/main" id="{C5E01890-BA89-4AF3-AEB2-BC59789340DF}"/>
            </a:ext>
          </a:extLst>
        </xdr:cNvPr>
        <xdr:cNvCxnSpPr/>
      </xdr:nvCxnSpPr>
      <xdr:spPr>
        <a:xfrm>
          <a:off x="5953125" y="1691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6" name="テキスト ボックス 455">
          <a:extLst>
            <a:ext uri="{FF2B5EF4-FFF2-40B4-BE49-F238E27FC236}">
              <a16:creationId xmlns:a16="http://schemas.microsoft.com/office/drawing/2014/main" id="{D4697399-01F8-46AD-AE66-A5F19923F80F}"/>
            </a:ext>
          </a:extLst>
        </xdr:cNvPr>
        <xdr:cNvSpPr txBox="1"/>
      </xdr:nvSpPr>
      <xdr:spPr>
        <a:xfrm>
          <a:off x="5527221"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7" name="直線コネクタ 456">
          <a:extLst>
            <a:ext uri="{FF2B5EF4-FFF2-40B4-BE49-F238E27FC236}">
              <a16:creationId xmlns:a16="http://schemas.microsoft.com/office/drawing/2014/main" id="{C1EEF695-256A-44E6-8A86-C0BA4868D374}"/>
            </a:ext>
          </a:extLst>
        </xdr:cNvPr>
        <xdr:cNvCxnSpPr/>
      </xdr:nvCxnSpPr>
      <xdr:spPr>
        <a:xfrm>
          <a:off x="5953125" y="16373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58" name="テキスト ボックス 457">
          <a:extLst>
            <a:ext uri="{FF2B5EF4-FFF2-40B4-BE49-F238E27FC236}">
              <a16:creationId xmlns:a16="http://schemas.microsoft.com/office/drawing/2014/main" id="{01550D1E-F98C-423D-AC44-A805564B7805}"/>
            </a:ext>
          </a:extLst>
        </xdr:cNvPr>
        <xdr:cNvSpPr txBox="1"/>
      </xdr:nvSpPr>
      <xdr:spPr>
        <a:xfrm>
          <a:off x="5527221" y="16237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6D127BFB-C214-4743-AEB8-018FC188110D}"/>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5504CFCD-3D32-4D24-A80A-7EF37E8D8D5C}"/>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BB446137-3590-4EF0-A51A-ED97AF4BC5F1}"/>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107</xdr:row>
      <xdr:rowOff>99061</xdr:rowOff>
    </xdr:to>
    <xdr:cxnSp macro="">
      <xdr:nvCxnSpPr>
        <xdr:cNvPr id="462" name="直線コネクタ 461">
          <a:extLst>
            <a:ext uri="{FF2B5EF4-FFF2-40B4-BE49-F238E27FC236}">
              <a16:creationId xmlns:a16="http://schemas.microsoft.com/office/drawing/2014/main" id="{D954124E-3D6C-4AB0-8F5B-58E5D3B3D014}"/>
            </a:ext>
          </a:extLst>
        </xdr:cNvPr>
        <xdr:cNvCxnSpPr/>
      </xdr:nvCxnSpPr>
      <xdr:spPr>
        <a:xfrm flipV="1">
          <a:off x="9429115" y="16242664"/>
          <a:ext cx="0" cy="118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463" name="【市民会館】&#10;一人当たり面積最小値テキスト">
          <a:extLst>
            <a:ext uri="{FF2B5EF4-FFF2-40B4-BE49-F238E27FC236}">
              <a16:creationId xmlns:a16="http://schemas.microsoft.com/office/drawing/2014/main" id="{57CCD6E4-8082-4E02-B724-0BA0EE0DEA25}"/>
            </a:ext>
          </a:extLst>
        </xdr:cNvPr>
        <xdr:cNvSpPr txBox="1"/>
      </xdr:nvSpPr>
      <xdr:spPr>
        <a:xfrm>
          <a:off x="9467850" y="1743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464" name="直線コネクタ 463">
          <a:extLst>
            <a:ext uri="{FF2B5EF4-FFF2-40B4-BE49-F238E27FC236}">
              <a16:creationId xmlns:a16="http://schemas.microsoft.com/office/drawing/2014/main" id="{C1E723DE-1251-44A5-9C78-C60CABF86FDB}"/>
            </a:ext>
          </a:extLst>
        </xdr:cNvPr>
        <xdr:cNvCxnSpPr/>
      </xdr:nvCxnSpPr>
      <xdr:spPr>
        <a:xfrm>
          <a:off x="9363075" y="1742821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65" name="【市民会館】&#10;一人当たり面積最大値テキスト">
          <a:extLst>
            <a:ext uri="{FF2B5EF4-FFF2-40B4-BE49-F238E27FC236}">
              <a16:creationId xmlns:a16="http://schemas.microsoft.com/office/drawing/2014/main" id="{86E813A4-1E01-49AB-930B-A6A157563F6A}"/>
            </a:ext>
          </a:extLst>
        </xdr:cNvPr>
        <xdr:cNvSpPr txBox="1"/>
      </xdr:nvSpPr>
      <xdr:spPr>
        <a:xfrm>
          <a:off x="9467850" y="1603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66" name="直線コネクタ 465">
          <a:extLst>
            <a:ext uri="{FF2B5EF4-FFF2-40B4-BE49-F238E27FC236}">
              <a16:creationId xmlns:a16="http://schemas.microsoft.com/office/drawing/2014/main" id="{FE95F356-9A00-4A25-A725-5B82CDFFC46D}"/>
            </a:ext>
          </a:extLst>
        </xdr:cNvPr>
        <xdr:cNvCxnSpPr/>
      </xdr:nvCxnSpPr>
      <xdr:spPr>
        <a:xfrm>
          <a:off x="9363075" y="1624266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67" name="【市民会館】&#10;一人当たり面積平均値テキスト">
          <a:extLst>
            <a:ext uri="{FF2B5EF4-FFF2-40B4-BE49-F238E27FC236}">
              <a16:creationId xmlns:a16="http://schemas.microsoft.com/office/drawing/2014/main" id="{25CEA3A1-4413-4B6A-9678-51DA0E33358D}"/>
            </a:ext>
          </a:extLst>
        </xdr:cNvPr>
        <xdr:cNvSpPr txBox="1"/>
      </xdr:nvSpPr>
      <xdr:spPr>
        <a:xfrm>
          <a:off x="9467850" y="1686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68" name="フローチャート: 判断 467">
          <a:extLst>
            <a:ext uri="{FF2B5EF4-FFF2-40B4-BE49-F238E27FC236}">
              <a16:creationId xmlns:a16="http://schemas.microsoft.com/office/drawing/2014/main" id="{88751821-1E9F-4ACA-BDB2-6095885CFCAB}"/>
            </a:ext>
          </a:extLst>
        </xdr:cNvPr>
        <xdr:cNvSpPr/>
      </xdr:nvSpPr>
      <xdr:spPr>
        <a:xfrm>
          <a:off x="9401175" y="1701355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9" name="フローチャート: 判断 468">
          <a:extLst>
            <a:ext uri="{FF2B5EF4-FFF2-40B4-BE49-F238E27FC236}">
              <a16:creationId xmlns:a16="http://schemas.microsoft.com/office/drawing/2014/main" id="{0D189623-83A8-4F76-A3A6-F86ABD2DC37D}"/>
            </a:ext>
          </a:extLst>
        </xdr:cNvPr>
        <xdr:cNvSpPr/>
      </xdr:nvSpPr>
      <xdr:spPr>
        <a:xfrm>
          <a:off x="8639175" y="1701292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70" name="フローチャート: 判断 469">
          <a:extLst>
            <a:ext uri="{FF2B5EF4-FFF2-40B4-BE49-F238E27FC236}">
              <a16:creationId xmlns:a16="http://schemas.microsoft.com/office/drawing/2014/main" id="{496EE329-EC8D-4E84-BB6A-5E0ED20782E8}"/>
            </a:ext>
          </a:extLst>
        </xdr:cNvPr>
        <xdr:cNvSpPr/>
      </xdr:nvSpPr>
      <xdr:spPr>
        <a:xfrm>
          <a:off x="7839075" y="1702181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168275</xdr:rowOff>
    </xdr:from>
    <xdr:to>
      <xdr:col>41</xdr:col>
      <xdr:colOff>101600</xdr:colOff>
      <xdr:row>105</xdr:row>
      <xdr:rowOff>98425</xdr:rowOff>
    </xdr:to>
    <xdr:sp macro="" textlink="">
      <xdr:nvSpPr>
        <xdr:cNvPr id="471" name="フローチャート: 判断 470">
          <a:extLst>
            <a:ext uri="{FF2B5EF4-FFF2-40B4-BE49-F238E27FC236}">
              <a16:creationId xmlns:a16="http://schemas.microsoft.com/office/drawing/2014/main" id="{6AB2CB76-AF2A-4293-A6CE-F26203AA09F8}"/>
            </a:ext>
          </a:extLst>
        </xdr:cNvPr>
        <xdr:cNvSpPr/>
      </xdr:nvSpPr>
      <xdr:spPr>
        <a:xfrm>
          <a:off x="7029450" y="169989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2" name="フローチャート: 判断 471">
          <a:extLst>
            <a:ext uri="{FF2B5EF4-FFF2-40B4-BE49-F238E27FC236}">
              <a16:creationId xmlns:a16="http://schemas.microsoft.com/office/drawing/2014/main" id="{6941DEA9-0A92-4DB9-89A3-3174F6E4F8C5}"/>
            </a:ext>
          </a:extLst>
        </xdr:cNvPr>
        <xdr:cNvSpPr/>
      </xdr:nvSpPr>
      <xdr:spPr>
        <a:xfrm>
          <a:off x="6238875" y="170389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FA8018EC-616C-46D3-A6A4-289C763A48B8}"/>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24EA899A-0634-437F-ACA2-A97341B6DF1A}"/>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84036F4-7714-460A-865A-6267D4A910E9}"/>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4A80CD83-E2C8-4BEB-ACEF-C0F150A58FC3}"/>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E33C9722-3900-463A-A660-D198AA637D5E}"/>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48261</xdr:rowOff>
    </xdr:from>
    <xdr:to>
      <xdr:col>55</xdr:col>
      <xdr:colOff>50800</xdr:colOff>
      <xdr:row>105</xdr:row>
      <xdr:rowOff>149861</xdr:rowOff>
    </xdr:to>
    <xdr:sp macro="" textlink="">
      <xdr:nvSpPr>
        <xdr:cNvPr id="478" name="楕円 477">
          <a:extLst>
            <a:ext uri="{FF2B5EF4-FFF2-40B4-BE49-F238E27FC236}">
              <a16:creationId xmlns:a16="http://schemas.microsoft.com/office/drawing/2014/main" id="{CCEBE64D-A22E-4D4A-9B69-D7E4B16BBCB8}"/>
            </a:ext>
          </a:extLst>
        </xdr:cNvPr>
        <xdr:cNvSpPr/>
      </xdr:nvSpPr>
      <xdr:spPr>
        <a:xfrm>
          <a:off x="9401175" y="17047211"/>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26688</xdr:rowOff>
    </xdr:from>
    <xdr:ext cx="469744" cy="259045"/>
    <xdr:sp macro="" textlink="">
      <xdr:nvSpPr>
        <xdr:cNvPr id="479" name="【市民会館】&#10;一人当たり面積該当値テキスト">
          <a:extLst>
            <a:ext uri="{FF2B5EF4-FFF2-40B4-BE49-F238E27FC236}">
              <a16:creationId xmlns:a16="http://schemas.microsoft.com/office/drawing/2014/main" id="{132ED761-F771-4AFE-8EF6-A2D405D41C5A}"/>
            </a:ext>
          </a:extLst>
        </xdr:cNvPr>
        <xdr:cNvSpPr txBox="1"/>
      </xdr:nvSpPr>
      <xdr:spPr>
        <a:xfrm>
          <a:off x="9467850" y="1703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13970</xdr:rowOff>
    </xdr:from>
    <xdr:to>
      <xdr:col>50</xdr:col>
      <xdr:colOff>165100</xdr:colOff>
      <xdr:row>106</xdr:row>
      <xdr:rowOff>115570</xdr:rowOff>
    </xdr:to>
    <xdr:sp macro="" textlink="">
      <xdr:nvSpPr>
        <xdr:cNvPr id="480" name="楕円 479">
          <a:extLst>
            <a:ext uri="{FF2B5EF4-FFF2-40B4-BE49-F238E27FC236}">
              <a16:creationId xmlns:a16="http://schemas.microsoft.com/office/drawing/2014/main" id="{F3DAB064-F4CA-44FE-9CE4-27400FCBB3A6}"/>
            </a:ext>
          </a:extLst>
        </xdr:cNvPr>
        <xdr:cNvSpPr/>
      </xdr:nvSpPr>
      <xdr:spPr>
        <a:xfrm>
          <a:off x="8639175" y="1717484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99061</xdr:rowOff>
    </xdr:from>
    <xdr:to>
      <xdr:col>55</xdr:col>
      <xdr:colOff>0</xdr:colOff>
      <xdr:row>106</xdr:row>
      <xdr:rowOff>64770</xdr:rowOff>
    </xdr:to>
    <xdr:cxnSp macro="">
      <xdr:nvCxnSpPr>
        <xdr:cNvPr id="481" name="直線コネクタ 480">
          <a:extLst>
            <a:ext uri="{FF2B5EF4-FFF2-40B4-BE49-F238E27FC236}">
              <a16:creationId xmlns:a16="http://schemas.microsoft.com/office/drawing/2014/main" id="{DBC0B320-AFCD-41D5-B6E5-D91B9D90F118}"/>
            </a:ext>
          </a:extLst>
        </xdr:cNvPr>
        <xdr:cNvCxnSpPr/>
      </xdr:nvCxnSpPr>
      <xdr:spPr>
        <a:xfrm flipV="1">
          <a:off x="8686800" y="17104361"/>
          <a:ext cx="742950" cy="1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13970</xdr:rowOff>
    </xdr:from>
    <xdr:to>
      <xdr:col>46</xdr:col>
      <xdr:colOff>38100</xdr:colOff>
      <xdr:row>106</xdr:row>
      <xdr:rowOff>115570</xdr:rowOff>
    </xdr:to>
    <xdr:sp macro="" textlink="">
      <xdr:nvSpPr>
        <xdr:cNvPr id="482" name="楕円 481">
          <a:extLst>
            <a:ext uri="{FF2B5EF4-FFF2-40B4-BE49-F238E27FC236}">
              <a16:creationId xmlns:a16="http://schemas.microsoft.com/office/drawing/2014/main" id="{1C4002E4-8314-4C9F-8137-AF2BFA1F0976}"/>
            </a:ext>
          </a:extLst>
        </xdr:cNvPr>
        <xdr:cNvSpPr/>
      </xdr:nvSpPr>
      <xdr:spPr>
        <a:xfrm>
          <a:off x="7839075" y="1717484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64770</xdr:rowOff>
    </xdr:from>
    <xdr:to>
      <xdr:col>50</xdr:col>
      <xdr:colOff>114300</xdr:colOff>
      <xdr:row>106</xdr:row>
      <xdr:rowOff>64770</xdr:rowOff>
    </xdr:to>
    <xdr:cxnSp macro="">
      <xdr:nvCxnSpPr>
        <xdr:cNvPr id="483" name="直線コネクタ 482">
          <a:extLst>
            <a:ext uri="{FF2B5EF4-FFF2-40B4-BE49-F238E27FC236}">
              <a16:creationId xmlns:a16="http://schemas.microsoft.com/office/drawing/2014/main" id="{22BC0802-803E-40E7-B05D-3041BA1483E1}"/>
            </a:ext>
          </a:extLst>
        </xdr:cNvPr>
        <xdr:cNvCxnSpPr/>
      </xdr:nvCxnSpPr>
      <xdr:spPr>
        <a:xfrm>
          <a:off x="7886700" y="1723199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13970</xdr:rowOff>
    </xdr:from>
    <xdr:to>
      <xdr:col>41</xdr:col>
      <xdr:colOff>101600</xdr:colOff>
      <xdr:row>106</xdr:row>
      <xdr:rowOff>115570</xdr:rowOff>
    </xdr:to>
    <xdr:sp macro="" textlink="">
      <xdr:nvSpPr>
        <xdr:cNvPr id="484" name="楕円 483">
          <a:extLst>
            <a:ext uri="{FF2B5EF4-FFF2-40B4-BE49-F238E27FC236}">
              <a16:creationId xmlns:a16="http://schemas.microsoft.com/office/drawing/2014/main" id="{7126DD74-EB04-4974-9B29-997C40D08A7F}"/>
            </a:ext>
          </a:extLst>
        </xdr:cNvPr>
        <xdr:cNvSpPr/>
      </xdr:nvSpPr>
      <xdr:spPr>
        <a:xfrm>
          <a:off x="7029450" y="1717484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64770</xdr:rowOff>
    </xdr:from>
    <xdr:to>
      <xdr:col>45</xdr:col>
      <xdr:colOff>177800</xdr:colOff>
      <xdr:row>106</xdr:row>
      <xdr:rowOff>64770</xdr:rowOff>
    </xdr:to>
    <xdr:cxnSp macro="">
      <xdr:nvCxnSpPr>
        <xdr:cNvPr id="485" name="直線コネクタ 484">
          <a:extLst>
            <a:ext uri="{FF2B5EF4-FFF2-40B4-BE49-F238E27FC236}">
              <a16:creationId xmlns:a16="http://schemas.microsoft.com/office/drawing/2014/main" id="{43CE937D-B185-41A4-8C23-802D95F50906}"/>
            </a:ext>
          </a:extLst>
        </xdr:cNvPr>
        <xdr:cNvCxnSpPr/>
      </xdr:nvCxnSpPr>
      <xdr:spPr>
        <a:xfrm>
          <a:off x="7077075" y="1723199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13970</xdr:rowOff>
    </xdr:from>
    <xdr:to>
      <xdr:col>36</xdr:col>
      <xdr:colOff>165100</xdr:colOff>
      <xdr:row>106</xdr:row>
      <xdr:rowOff>115570</xdr:rowOff>
    </xdr:to>
    <xdr:sp macro="" textlink="">
      <xdr:nvSpPr>
        <xdr:cNvPr id="486" name="楕円 485">
          <a:extLst>
            <a:ext uri="{FF2B5EF4-FFF2-40B4-BE49-F238E27FC236}">
              <a16:creationId xmlns:a16="http://schemas.microsoft.com/office/drawing/2014/main" id="{9EE93A2B-A9A1-4338-9E71-EC89175A35F4}"/>
            </a:ext>
          </a:extLst>
        </xdr:cNvPr>
        <xdr:cNvSpPr/>
      </xdr:nvSpPr>
      <xdr:spPr>
        <a:xfrm>
          <a:off x="6238875" y="1717484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64770</xdr:rowOff>
    </xdr:from>
    <xdr:to>
      <xdr:col>41</xdr:col>
      <xdr:colOff>50800</xdr:colOff>
      <xdr:row>106</xdr:row>
      <xdr:rowOff>64770</xdr:rowOff>
    </xdr:to>
    <xdr:cxnSp macro="">
      <xdr:nvCxnSpPr>
        <xdr:cNvPr id="487" name="直線コネクタ 486">
          <a:extLst>
            <a:ext uri="{FF2B5EF4-FFF2-40B4-BE49-F238E27FC236}">
              <a16:creationId xmlns:a16="http://schemas.microsoft.com/office/drawing/2014/main" id="{B9265D1C-3767-46FB-A334-5C99E269B4CD}"/>
            </a:ext>
          </a:extLst>
        </xdr:cNvPr>
        <xdr:cNvCxnSpPr/>
      </xdr:nvCxnSpPr>
      <xdr:spPr>
        <a:xfrm>
          <a:off x="6286500" y="1723199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88" name="n_1aveValue【市民会館】&#10;一人当たり面積">
          <a:extLst>
            <a:ext uri="{FF2B5EF4-FFF2-40B4-BE49-F238E27FC236}">
              <a16:creationId xmlns:a16="http://schemas.microsoft.com/office/drawing/2014/main" id="{6C71CCA1-AEF6-4B4B-A892-95BC0D759FC2}"/>
            </a:ext>
          </a:extLst>
        </xdr:cNvPr>
        <xdr:cNvSpPr txBox="1"/>
      </xdr:nvSpPr>
      <xdr:spPr>
        <a:xfrm>
          <a:off x="8458277" y="1681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137813</xdr:rowOff>
    </xdr:from>
    <xdr:ext cx="469744" cy="259045"/>
    <xdr:sp macro="" textlink="">
      <xdr:nvSpPr>
        <xdr:cNvPr id="489" name="n_2aveValue【市民会館】&#10;一人当たり面積">
          <a:extLst>
            <a:ext uri="{FF2B5EF4-FFF2-40B4-BE49-F238E27FC236}">
              <a16:creationId xmlns:a16="http://schemas.microsoft.com/office/drawing/2014/main" id="{BC3975EA-1EF8-4CE5-9CA9-680304862076}"/>
            </a:ext>
          </a:extLst>
        </xdr:cNvPr>
        <xdr:cNvSpPr txBox="1"/>
      </xdr:nvSpPr>
      <xdr:spPr>
        <a:xfrm>
          <a:off x="7677227" y="1681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114952</xdr:rowOff>
    </xdr:from>
    <xdr:ext cx="469744" cy="259045"/>
    <xdr:sp macro="" textlink="">
      <xdr:nvSpPr>
        <xdr:cNvPr id="490" name="n_3aveValue【市民会館】&#10;一人当たり面積">
          <a:extLst>
            <a:ext uri="{FF2B5EF4-FFF2-40B4-BE49-F238E27FC236}">
              <a16:creationId xmlns:a16="http://schemas.microsoft.com/office/drawing/2014/main" id="{66D24F2D-D7D0-481F-9A6F-CB7D1EDA97D8}"/>
            </a:ext>
          </a:extLst>
        </xdr:cNvPr>
        <xdr:cNvSpPr txBox="1"/>
      </xdr:nvSpPr>
      <xdr:spPr>
        <a:xfrm>
          <a:off x="6867602" y="1679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154957</xdr:rowOff>
    </xdr:from>
    <xdr:ext cx="469744" cy="259045"/>
    <xdr:sp macro="" textlink="">
      <xdr:nvSpPr>
        <xdr:cNvPr id="491" name="n_4aveValue【市民会館】&#10;一人当たり面積">
          <a:extLst>
            <a:ext uri="{FF2B5EF4-FFF2-40B4-BE49-F238E27FC236}">
              <a16:creationId xmlns:a16="http://schemas.microsoft.com/office/drawing/2014/main" id="{EB5B3FE0-1697-4456-92FC-9E4448EFAB11}"/>
            </a:ext>
          </a:extLst>
        </xdr:cNvPr>
        <xdr:cNvSpPr txBox="1"/>
      </xdr:nvSpPr>
      <xdr:spPr>
        <a:xfrm>
          <a:off x="6067502" y="1683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106697</xdr:rowOff>
    </xdr:from>
    <xdr:ext cx="469744" cy="259045"/>
    <xdr:sp macro="" textlink="">
      <xdr:nvSpPr>
        <xdr:cNvPr id="492" name="n_1mainValue【市民会館】&#10;一人当たり面積">
          <a:extLst>
            <a:ext uri="{FF2B5EF4-FFF2-40B4-BE49-F238E27FC236}">
              <a16:creationId xmlns:a16="http://schemas.microsoft.com/office/drawing/2014/main" id="{78C0FD99-7B71-4099-B03E-F16E1F0F939A}"/>
            </a:ext>
          </a:extLst>
        </xdr:cNvPr>
        <xdr:cNvSpPr txBox="1"/>
      </xdr:nvSpPr>
      <xdr:spPr>
        <a:xfrm>
          <a:off x="8458277" y="1726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106697</xdr:rowOff>
    </xdr:from>
    <xdr:ext cx="469744" cy="259045"/>
    <xdr:sp macro="" textlink="">
      <xdr:nvSpPr>
        <xdr:cNvPr id="493" name="n_2mainValue【市民会館】&#10;一人当たり面積">
          <a:extLst>
            <a:ext uri="{FF2B5EF4-FFF2-40B4-BE49-F238E27FC236}">
              <a16:creationId xmlns:a16="http://schemas.microsoft.com/office/drawing/2014/main" id="{6100BE3F-1D98-4B2A-9916-8D43E9E03220}"/>
            </a:ext>
          </a:extLst>
        </xdr:cNvPr>
        <xdr:cNvSpPr txBox="1"/>
      </xdr:nvSpPr>
      <xdr:spPr>
        <a:xfrm>
          <a:off x="7677227" y="1726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106697</xdr:rowOff>
    </xdr:from>
    <xdr:ext cx="469744" cy="259045"/>
    <xdr:sp macro="" textlink="">
      <xdr:nvSpPr>
        <xdr:cNvPr id="494" name="n_3mainValue【市民会館】&#10;一人当たり面積">
          <a:extLst>
            <a:ext uri="{FF2B5EF4-FFF2-40B4-BE49-F238E27FC236}">
              <a16:creationId xmlns:a16="http://schemas.microsoft.com/office/drawing/2014/main" id="{E51934FC-2C5C-4218-A99D-4EBC4B9A8000}"/>
            </a:ext>
          </a:extLst>
        </xdr:cNvPr>
        <xdr:cNvSpPr txBox="1"/>
      </xdr:nvSpPr>
      <xdr:spPr>
        <a:xfrm>
          <a:off x="6867602" y="1726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106697</xdr:rowOff>
    </xdr:from>
    <xdr:ext cx="469744" cy="259045"/>
    <xdr:sp macro="" textlink="">
      <xdr:nvSpPr>
        <xdr:cNvPr id="495" name="n_4mainValue【市民会館】&#10;一人当たり面積">
          <a:extLst>
            <a:ext uri="{FF2B5EF4-FFF2-40B4-BE49-F238E27FC236}">
              <a16:creationId xmlns:a16="http://schemas.microsoft.com/office/drawing/2014/main" id="{171F7DD2-667C-476A-9552-F83A5F577E08}"/>
            </a:ext>
          </a:extLst>
        </xdr:cNvPr>
        <xdr:cNvSpPr txBox="1"/>
      </xdr:nvSpPr>
      <xdr:spPr>
        <a:xfrm>
          <a:off x="6067502" y="1726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DE57B6A0-6A50-477E-BF78-4763A7049213}"/>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58B4DBAD-AB49-420D-AF57-EB9BB17853EE}"/>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8C02A835-A46F-40E8-A7F6-0B70AC988559}"/>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C4CF9FD6-EBDB-4E36-B120-0763A8BD6E6E}"/>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308DE84-13C7-40CA-B2AA-409D1E60CA80}"/>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2DF790A2-9ED0-4B13-A38A-5EEF47A1A912}"/>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49D8D160-FB79-4917-AEEE-C54C25861D1E}"/>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A811A515-60F4-4D6B-A635-B62C96792E12}"/>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F94FD76B-1DC8-4D25-9953-04BB75901426}"/>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E87DBADE-4CD4-4FD2-A1DC-5881B2D5BD19}"/>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8343ED8D-87C3-433B-9142-2057E3ECC49B}"/>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7" name="直線コネクタ 506">
          <a:extLst>
            <a:ext uri="{FF2B5EF4-FFF2-40B4-BE49-F238E27FC236}">
              <a16:creationId xmlns:a16="http://schemas.microsoft.com/office/drawing/2014/main" id="{C0529056-BD09-46AC-AD1F-C42B511EF846}"/>
            </a:ext>
          </a:extLst>
        </xdr:cNvPr>
        <xdr:cNvCxnSpPr/>
      </xdr:nvCxnSpPr>
      <xdr:spPr>
        <a:xfrm>
          <a:off x="11210925" y="67722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8" name="テキスト ボックス 507">
          <a:extLst>
            <a:ext uri="{FF2B5EF4-FFF2-40B4-BE49-F238E27FC236}">
              <a16:creationId xmlns:a16="http://schemas.microsoft.com/office/drawing/2014/main" id="{DC809B25-A19A-4B80-B4E4-0959560EEEF6}"/>
            </a:ext>
          </a:extLst>
        </xdr:cNvPr>
        <xdr:cNvSpPr txBox="1"/>
      </xdr:nvSpPr>
      <xdr:spPr>
        <a:xfrm>
          <a:off x="10845966"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9" name="直線コネクタ 508">
          <a:extLst>
            <a:ext uri="{FF2B5EF4-FFF2-40B4-BE49-F238E27FC236}">
              <a16:creationId xmlns:a16="http://schemas.microsoft.com/office/drawing/2014/main" id="{542C4B3E-47D1-45EA-A1AF-5BF80D0D3E77}"/>
            </a:ext>
          </a:extLst>
        </xdr:cNvPr>
        <xdr:cNvCxnSpPr/>
      </xdr:nvCxnSpPr>
      <xdr:spPr>
        <a:xfrm>
          <a:off x="11210925" y="6334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10" name="テキスト ボックス 509">
          <a:extLst>
            <a:ext uri="{FF2B5EF4-FFF2-40B4-BE49-F238E27FC236}">
              <a16:creationId xmlns:a16="http://schemas.microsoft.com/office/drawing/2014/main" id="{EC125625-3FF7-4F22-A660-54E7F1A84481}"/>
            </a:ext>
          </a:extLst>
        </xdr:cNvPr>
        <xdr:cNvSpPr txBox="1"/>
      </xdr:nvSpPr>
      <xdr:spPr>
        <a:xfrm>
          <a:off x="10845966"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1" name="直線コネクタ 510">
          <a:extLst>
            <a:ext uri="{FF2B5EF4-FFF2-40B4-BE49-F238E27FC236}">
              <a16:creationId xmlns:a16="http://schemas.microsoft.com/office/drawing/2014/main" id="{CA532105-AD53-410D-A9D4-F266DD92D273}"/>
            </a:ext>
          </a:extLst>
        </xdr:cNvPr>
        <xdr:cNvCxnSpPr/>
      </xdr:nvCxnSpPr>
      <xdr:spPr>
        <a:xfrm>
          <a:off x="11210925" y="590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2" name="テキスト ボックス 511">
          <a:extLst>
            <a:ext uri="{FF2B5EF4-FFF2-40B4-BE49-F238E27FC236}">
              <a16:creationId xmlns:a16="http://schemas.microsoft.com/office/drawing/2014/main" id="{94E8976E-1B3B-4AC7-8B41-9CAC46988065}"/>
            </a:ext>
          </a:extLst>
        </xdr:cNvPr>
        <xdr:cNvSpPr txBox="1"/>
      </xdr:nvSpPr>
      <xdr:spPr>
        <a:xfrm>
          <a:off x="10845966"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3" name="直線コネクタ 512">
          <a:extLst>
            <a:ext uri="{FF2B5EF4-FFF2-40B4-BE49-F238E27FC236}">
              <a16:creationId xmlns:a16="http://schemas.microsoft.com/office/drawing/2014/main" id="{59C2840C-2163-48C3-89B6-198EFFCA8D66}"/>
            </a:ext>
          </a:extLst>
        </xdr:cNvPr>
        <xdr:cNvCxnSpPr/>
      </xdr:nvCxnSpPr>
      <xdr:spPr>
        <a:xfrm>
          <a:off x="11210925" y="5476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4" name="テキスト ボックス 513">
          <a:extLst>
            <a:ext uri="{FF2B5EF4-FFF2-40B4-BE49-F238E27FC236}">
              <a16:creationId xmlns:a16="http://schemas.microsoft.com/office/drawing/2014/main" id="{CDA0E7BC-F636-497B-BE78-83350DA64B03}"/>
            </a:ext>
          </a:extLst>
        </xdr:cNvPr>
        <xdr:cNvSpPr txBox="1"/>
      </xdr:nvSpPr>
      <xdr:spPr>
        <a:xfrm>
          <a:off x="10845966"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a:extLst>
            <a:ext uri="{FF2B5EF4-FFF2-40B4-BE49-F238E27FC236}">
              <a16:creationId xmlns:a16="http://schemas.microsoft.com/office/drawing/2014/main" id="{DECBD61C-857B-4178-87BD-8DB421758F23}"/>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6" name="テキスト ボックス 515">
          <a:extLst>
            <a:ext uri="{FF2B5EF4-FFF2-40B4-BE49-F238E27FC236}">
              <a16:creationId xmlns:a16="http://schemas.microsoft.com/office/drawing/2014/main" id="{F5828F3E-6A7F-4759-B418-DC9AFCCF0A81}"/>
            </a:ext>
          </a:extLst>
        </xdr:cNvPr>
        <xdr:cNvSpPr txBox="1"/>
      </xdr:nvSpPr>
      <xdr:spPr>
        <a:xfrm>
          <a:off x="109037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9960C7C3-A67A-47C5-A212-F7AB9426D7E5}"/>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37</xdr:row>
      <xdr:rowOff>28194</xdr:rowOff>
    </xdr:from>
    <xdr:to>
      <xdr:col>85</xdr:col>
      <xdr:colOff>126364</xdr:colOff>
      <xdr:row>41</xdr:row>
      <xdr:rowOff>121920</xdr:rowOff>
    </xdr:to>
    <xdr:cxnSp macro="">
      <xdr:nvCxnSpPr>
        <xdr:cNvPr id="518" name="直線コネクタ 517">
          <a:extLst>
            <a:ext uri="{FF2B5EF4-FFF2-40B4-BE49-F238E27FC236}">
              <a16:creationId xmlns:a16="http://schemas.microsoft.com/office/drawing/2014/main" id="{1586A152-B47C-416B-A08F-2C35F6A87CF5}"/>
            </a:ext>
          </a:extLst>
        </xdr:cNvPr>
        <xdr:cNvCxnSpPr/>
      </xdr:nvCxnSpPr>
      <xdr:spPr>
        <a:xfrm flipV="1">
          <a:off x="14696439" y="6022594"/>
          <a:ext cx="0" cy="741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125747</xdr:rowOff>
    </xdr:from>
    <xdr:ext cx="405111" cy="259045"/>
    <xdr:sp macro="" textlink="">
      <xdr:nvSpPr>
        <xdr:cNvPr id="519" name="【一般廃棄物処理施設】&#10;有形固定資産減価償却率最小値テキスト">
          <a:extLst>
            <a:ext uri="{FF2B5EF4-FFF2-40B4-BE49-F238E27FC236}">
              <a16:creationId xmlns:a16="http://schemas.microsoft.com/office/drawing/2014/main" id="{F81435B1-1AD5-43B1-849D-D939465D7184}"/>
            </a:ext>
          </a:extLst>
        </xdr:cNvPr>
        <xdr:cNvSpPr txBox="1"/>
      </xdr:nvSpPr>
      <xdr:spPr>
        <a:xfrm>
          <a:off x="14735175" y="6761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121920</xdr:rowOff>
    </xdr:from>
    <xdr:to>
      <xdr:col>86</xdr:col>
      <xdr:colOff>25400</xdr:colOff>
      <xdr:row>41</xdr:row>
      <xdr:rowOff>121920</xdr:rowOff>
    </xdr:to>
    <xdr:cxnSp macro="">
      <xdr:nvCxnSpPr>
        <xdr:cNvPr id="520" name="直線コネクタ 519">
          <a:extLst>
            <a:ext uri="{FF2B5EF4-FFF2-40B4-BE49-F238E27FC236}">
              <a16:creationId xmlns:a16="http://schemas.microsoft.com/office/drawing/2014/main" id="{29B42600-6C47-447B-87F2-A3C8BDCD2EEC}"/>
            </a:ext>
          </a:extLst>
        </xdr:cNvPr>
        <xdr:cNvCxnSpPr/>
      </xdr:nvCxnSpPr>
      <xdr:spPr>
        <a:xfrm>
          <a:off x="14611350" y="67640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146321</xdr:rowOff>
    </xdr:from>
    <xdr:ext cx="405111" cy="259045"/>
    <xdr:sp macro="" textlink="">
      <xdr:nvSpPr>
        <xdr:cNvPr id="521" name="【一般廃棄物処理施設】&#10;有形固定資産減価償却率最大値テキスト">
          <a:extLst>
            <a:ext uri="{FF2B5EF4-FFF2-40B4-BE49-F238E27FC236}">
              <a16:creationId xmlns:a16="http://schemas.microsoft.com/office/drawing/2014/main" id="{515BCE07-7AF6-4641-B6B6-FC86AAFCE75C}"/>
            </a:ext>
          </a:extLst>
        </xdr:cNvPr>
        <xdr:cNvSpPr txBox="1"/>
      </xdr:nvSpPr>
      <xdr:spPr>
        <a:xfrm>
          <a:off x="14735175" y="58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28194</xdr:rowOff>
    </xdr:from>
    <xdr:to>
      <xdr:col>86</xdr:col>
      <xdr:colOff>25400</xdr:colOff>
      <xdr:row>37</xdr:row>
      <xdr:rowOff>28194</xdr:rowOff>
    </xdr:to>
    <xdr:cxnSp macro="">
      <xdr:nvCxnSpPr>
        <xdr:cNvPr id="522" name="直線コネクタ 521">
          <a:extLst>
            <a:ext uri="{FF2B5EF4-FFF2-40B4-BE49-F238E27FC236}">
              <a16:creationId xmlns:a16="http://schemas.microsoft.com/office/drawing/2014/main" id="{6EE4A75B-5161-431C-AA6D-BD22329A11CF}"/>
            </a:ext>
          </a:extLst>
        </xdr:cNvPr>
        <xdr:cNvCxnSpPr/>
      </xdr:nvCxnSpPr>
      <xdr:spPr>
        <a:xfrm>
          <a:off x="14611350" y="602259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122699</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389C4F63-CDB2-4635-9373-0A7F71E80A73}"/>
            </a:ext>
          </a:extLst>
        </xdr:cNvPr>
        <xdr:cNvSpPr txBox="1"/>
      </xdr:nvSpPr>
      <xdr:spPr>
        <a:xfrm>
          <a:off x="14735175" y="64409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144272</xdr:rowOff>
    </xdr:from>
    <xdr:to>
      <xdr:col>85</xdr:col>
      <xdr:colOff>177800</xdr:colOff>
      <xdr:row>40</xdr:row>
      <xdr:rowOff>74422</xdr:rowOff>
    </xdr:to>
    <xdr:sp macro="" textlink="">
      <xdr:nvSpPr>
        <xdr:cNvPr id="524" name="フローチャート: 判断 523">
          <a:extLst>
            <a:ext uri="{FF2B5EF4-FFF2-40B4-BE49-F238E27FC236}">
              <a16:creationId xmlns:a16="http://schemas.microsoft.com/office/drawing/2014/main" id="{3D376398-036C-459C-9B3B-D2F4D747A461}"/>
            </a:ext>
          </a:extLst>
        </xdr:cNvPr>
        <xdr:cNvSpPr/>
      </xdr:nvSpPr>
      <xdr:spPr>
        <a:xfrm>
          <a:off x="14649450" y="645617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128270</xdr:rowOff>
    </xdr:from>
    <xdr:to>
      <xdr:col>81</xdr:col>
      <xdr:colOff>101600</xdr:colOff>
      <xdr:row>40</xdr:row>
      <xdr:rowOff>58420</xdr:rowOff>
    </xdr:to>
    <xdr:sp macro="" textlink="">
      <xdr:nvSpPr>
        <xdr:cNvPr id="525" name="フローチャート: 判断 524">
          <a:extLst>
            <a:ext uri="{FF2B5EF4-FFF2-40B4-BE49-F238E27FC236}">
              <a16:creationId xmlns:a16="http://schemas.microsoft.com/office/drawing/2014/main" id="{98E3CAD1-A76B-4C47-B5BD-BB4B997346ED}"/>
            </a:ext>
          </a:extLst>
        </xdr:cNvPr>
        <xdr:cNvSpPr/>
      </xdr:nvSpPr>
      <xdr:spPr>
        <a:xfrm>
          <a:off x="13887450" y="64401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68834</xdr:rowOff>
    </xdr:from>
    <xdr:to>
      <xdr:col>76</xdr:col>
      <xdr:colOff>165100</xdr:colOff>
      <xdr:row>39</xdr:row>
      <xdr:rowOff>170434</xdr:rowOff>
    </xdr:to>
    <xdr:sp macro="" textlink="">
      <xdr:nvSpPr>
        <xdr:cNvPr id="526" name="フローチャート: 判断 525">
          <a:extLst>
            <a:ext uri="{FF2B5EF4-FFF2-40B4-BE49-F238E27FC236}">
              <a16:creationId xmlns:a16="http://schemas.microsoft.com/office/drawing/2014/main" id="{267AFEE9-8FCD-44B2-BFC8-59DCC5699061}"/>
            </a:ext>
          </a:extLst>
        </xdr:cNvPr>
        <xdr:cNvSpPr/>
      </xdr:nvSpPr>
      <xdr:spPr>
        <a:xfrm>
          <a:off x="13096875" y="638073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25400</xdr:rowOff>
    </xdr:from>
    <xdr:to>
      <xdr:col>72</xdr:col>
      <xdr:colOff>38100</xdr:colOff>
      <xdr:row>39</xdr:row>
      <xdr:rowOff>127000</xdr:rowOff>
    </xdr:to>
    <xdr:sp macro="" textlink="">
      <xdr:nvSpPr>
        <xdr:cNvPr id="527" name="フローチャート: 判断 526">
          <a:extLst>
            <a:ext uri="{FF2B5EF4-FFF2-40B4-BE49-F238E27FC236}">
              <a16:creationId xmlns:a16="http://schemas.microsoft.com/office/drawing/2014/main" id="{3750C3BF-065E-49CE-A9D0-3B23BA2ACE64}"/>
            </a:ext>
          </a:extLst>
        </xdr:cNvPr>
        <xdr:cNvSpPr/>
      </xdr:nvSpPr>
      <xdr:spPr>
        <a:xfrm>
          <a:off x="12296775" y="63436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9398</xdr:rowOff>
    </xdr:from>
    <xdr:to>
      <xdr:col>67</xdr:col>
      <xdr:colOff>101600</xdr:colOff>
      <xdr:row>39</xdr:row>
      <xdr:rowOff>110998</xdr:rowOff>
    </xdr:to>
    <xdr:sp macro="" textlink="">
      <xdr:nvSpPr>
        <xdr:cNvPr id="528" name="フローチャート: 判断 527">
          <a:extLst>
            <a:ext uri="{FF2B5EF4-FFF2-40B4-BE49-F238E27FC236}">
              <a16:creationId xmlns:a16="http://schemas.microsoft.com/office/drawing/2014/main" id="{193443AF-6D32-48A5-AEAC-E369FD6237B7}"/>
            </a:ext>
          </a:extLst>
        </xdr:cNvPr>
        <xdr:cNvSpPr/>
      </xdr:nvSpPr>
      <xdr:spPr>
        <a:xfrm>
          <a:off x="11487150" y="632764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E8B0D2C7-0D02-483F-B6EC-42750DE74A99}"/>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E522579E-981B-483D-B379-1ECFBE3C0AEA}"/>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2AE67C9D-1770-4DB5-8BDB-78F5B7686F2C}"/>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558B4EE6-F03D-4B44-AF43-984EB0A9ED45}"/>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B173FF99-6D70-4172-95DA-013036F0FA31}"/>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148844</xdr:rowOff>
    </xdr:from>
    <xdr:to>
      <xdr:col>85</xdr:col>
      <xdr:colOff>177800</xdr:colOff>
      <xdr:row>37</xdr:row>
      <xdr:rowOff>78994</xdr:rowOff>
    </xdr:to>
    <xdr:sp macro="" textlink="">
      <xdr:nvSpPr>
        <xdr:cNvPr id="534" name="楕円 533">
          <a:extLst>
            <a:ext uri="{FF2B5EF4-FFF2-40B4-BE49-F238E27FC236}">
              <a16:creationId xmlns:a16="http://schemas.microsoft.com/office/drawing/2014/main" id="{2770F038-F33B-4002-BA64-D01E857DD83F}"/>
            </a:ext>
          </a:extLst>
        </xdr:cNvPr>
        <xdr:cNvSpPr/>
      </xdr:nvSpPr>
      <xdr:spPr>
        <a:xfrm>
          <a:off x="14649450" y="597496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101871</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id="{387FBB88-8F02-4789-A982-ED04FCB82488}"/>
            </a:ext>
          </a:extLst>
        </xdr:cNvPr>
        <xdr:cNvSpPr txBox="1"/>
      </xdr:nvSpPr>
      <xdr:spPr>
        <a:xfrm>
          <a:off x="14735175" y="5934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29972</xdr:rowOff>
    </xdr:from>
    <xdr:to>
      <xdr:col>81</xdr:col>
      <xdr:colOff>101600</xdr:colOff>
      <xdr:row>36</xdr:row>
      <xdr:rowOff>131572</xdr:rowOff>
    </xdr:to>
    <xdr:sp macro="" textlink="">
      <xdr:nvSpPr>
        <xdr:cNvPr id="536" name="楕円 535">
          <a:extLst>
            <a:ext uri="{FF2B5EF4-FFF2-40B4-BE49-F238E27FC236}">
              <a16:creationId xmlns:a16="http://schemas.microsoft.com/office/drawing/2014/main" id="{C0996B1B-CC48-4505-810A-107BD82913C7}"/>
            </a:ext>
          </a:extLst>
        </xdr:cNvPr>
        <xdr:cNvSpPr/>
      </xdr:nvSpPr>
      <xdr:spPr>
        <a:xfrm>
          <a:off x="13887450" y="585609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80772</xdr:rowOff>
    </xdr:from>
    <xdr:to>
      <xdr:col>85</xdr:col>
      <xdr:colOff>127000</xdr:colOff>
      <xdr:row>37</xdr:row>
      <xdr:rowOff>28194</xdr:rowOff>
    </xdr:to>
    <xdr:cxnSp macro="">
      <xdr:nvCxnSpPr>
        <xdr:cNvPr id="537" name="直線コネクタ 536">
          <a:extLst>
            <a:ext uri="{FF2B5EF4-FFF2-40B4-BE49-F238E27FC236}">
              <a16:creationId xmlns:a16="http://schemas.microsoft.com/office/drawing/2014/main" id="{00453A1C-1214-4E0F-807E-5BF5E9658217}"/>
            </a:ext>
          </a:extLst>
        </xdr:cNvPr>
        <xdr:cNvCxnSpPr/>
      </xdr:nvCxnSpPr>
      <xdr:spPr>
        <a:xfrm>
          <a:off x="13935075" y="5913247"/>
          <a:ext cx="762000" cy="1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93980</xdr:rowOff>
    </xdr:from>
    <xdr:to>
      <xdr:col>76</xdr:col>
      <xdr:colOff>165100</xdr:colOff>
      <xdr:row>36</xdr:row>
      <xdr:rowOff>24130</xdr:rowOff>
    </xdr:to>
    <xdr:sp macro="" textlink="">
      <xdr:nvSpPr>
        <xdr:cNvPr id="538" name="楕円 537">
          <a:extLst>
            <a:ext uri="{FF2B5EF4-FFF2-40B4-BE49-F238E27FC236}">
              <a16:creationId xmlns:a16="http://schemas.microsoft.com/office/drawing/2014/main" id="{CBF37D07-D4B0-472B-B0AB-F2D215F31BA6}"/>
            </a:ext>
          </a:extLst>
        </xdr:cNvPr>
        <xdr:cNvSpPr/>
      </xdr:nvSpPr>
      <xdr:spPr>
        <a:xfrm>
          <a:off x="13096875" y="57613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144780</xdr:rowOff>
    </xdr:from>
    <xdr:to>
      <xdr:col>81</xdr:col>
      <xdr:colOff>50800</xdr:colOff>
      <xdr:row>36</xdr:row>
      <xdr:rowOff>80772</xdr:rowOff>
    </xdr:to>
    <xdr:cxnSp macro="">
      <xdr:nvCxnSpPr>
        <xdr:cNvPr id="539" name="直線コネクタ 538">
          <a:extLst>
            <a:ext uri="{FF2B5EF4-FFF2-40B4-BE49-F238E27FC236}">
              <a16:creationId xmlns:a16="http://schemas.microsoft.com/office/drawing/2014/main" id="{E4554859-416C-4BE2-B99C-728459282B61}"/>
            </a:ext>
          </a:extLst>
        </xdr:cNvPr>
        <xdr:cNvCxnSpPr/>
      </xdr:nvCxnSpPr>
      <xdr:spPr>
        <a:xfrm>
          <a:off x="13144500" y="5808980"/>
          <a:ext cx="790575" cy="10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146558</xdr:rowOff>
    </xdr:from>
    <xdr:to>
      <xdr:col>72</xdr:col>
      <xdr:colOff>38100</xdr:colOff>
      <xdr:row>35</xdr:row>
      <xdr:rowOff>76708</xdr:rowOff>
    </xdr:to>
    <xdr:sp macro="" textlink="">
      <xdr:nvSpPr>
        <xdr:cNvPr id="540" name="楕円 539">
          <a:extLst>
            <a:ext uri="{FF2B5EF4-FFF2-40B4-BE49-F238E27FC236}">
              <a16:creationId xmlns:a16="http://schemas.microsoft.com/office/drawing/2014/main" id="{B68FE71A-5704-492C-A2A7-99AD116B99FC}"/>
            </a:ext>
          </a:extLst>
        </xdr:cNvPr>
        <xdr:cNvSpPr/>
      </xdr:nvSpPr>
      <xdr:spPr>
        <a:xfrm>
          <a:off x="12296775" y="564883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25908</xdr:rowOff>
    </xdr:from>
    <xdr:to>
      <xdr:col>76</xdr:col>
      <xdr:colOff>114300</xdr:colOff>
      <xdr:row>35</xdr:row>
      <xdr:rowOff>144780</xdr:rowOff>
    </xdr:to>
    <xdr:cxnSp macro="">
      <xdr:nvCxnSpPr>
        <xdr:cNvPr id="541" name="直線コネクタ 540">
          <a:extLst>
            <a:ext uri="{FF2B5EF4-FFF2-40B4-BE49-F238E27FC236}">
              <a16:creationId xmlns:a16="http://schemas.microsoft.com/office/drawing/2014/main" id="{4C412F87-0954-465B-BD17-B0D1D000B052}"/>
            </a:ext>
          </a:extLst>
        </xdr:cNvPr>
        <xdr:cNvCxnSpPr/>
      </xdr:nvCxnSpPr>
      <xdr:spPr>
        <a:xfrm>
          <a:off x="12344400" y="5696458"/>
          <a:ext cx="800100" cy="1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29972</xdr:rowOff>
    </xdr:from>
    <xdr:to>
      <xdr:col>67</xdr:col>
      <xdr:colOff>101600</xdr:colOff>
      <xdr:row>34</xdr:row>
      <xdr:rowOff>131572</xdr:rowOff>
    </xdr:to>
    <xdr:sp macro="" textlink="">
      <xdr:nvSpPr>
        <xdr:cNvPr id="542" name="楕円 541">
          <a:extLst>
            <a:ext uri="{FF2B5EF4-FFF2-40B4-BE49-F238E27FC236}">
              <a16:creationId xmlns:a16="http://schemas.microsoft.com/office/drawing/2014/main" id="{A70AF062-040A-4FB0-8F7A-4BCF36F79D85}"/>
            </a:ext>
          </a:extLst>
        </xdr:cNvPr>
        <xdr:cNvSpPr/>
      </xdr:nvSpPr>
      <xdr:spPr>
        <a:xfrm>
          <a:off x="11487150" y="553224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80772</xdr:rowOff>
    </xdr:from>
    <xdr:to>
      <xdr:col>71</xdr:col>
      <xdr:colOff>177800</xdr:colOff>
      <xdr:row>35</xdr:row>
      <xdr:rowOff>25908</xdr:rowOff>
    </xdr:to>
    <xdr:cxnSp macro="">
      <xdr:nvCxnSpPr>
        <xdr:cNvPr id="543" name="直線コネクタ 542">
          <a:extLst>
            <a:ext uri="{FF2B5EF4-FFF2-40B4-BE49-F238E27FC236}">
              <a16:creationId xmlns:a16="http://schemas.microsoft.com/office/drawing/2014/main" id="{3EC69B46-0104-4B43-99BB-4E0036594C0D}"/>
            </a:ext>
          </a:extLst>
        </xdr:cNvPr>
        <xdr:cNvCxnSpPr/>
      </xdr:nvCxnSpPr>
      <xdr:spPr>
        <a:xfrm>
          <a:off x="11534775" y="5589397"/>
          <a:ext cx="809625" cy="10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49547</xdr:rowOff>
    </xdr:from>
    <xdr:ext cx="405111" cy="259045"/>
    <xdr:sp macro="" textlink="">
      <xdr:nvSpPr>
        <xdr:cNvPr id="544" name="n_1aveValue【一般廃棄物処理施設】&#10;有形固定資産減価償却率">
          <a:extLst>
            <a:ext uri="{FF2B5EF4-FFF2-40B4-BE49-F238E27FC236}">
              <a16:creationId xmlns:a16="http://schemas.microsoft.com/office/drawing/2014/main" id="{351AEC59-241A-4FCF-8909-B6FD8411B1B1}"/>
            </a:ext>
          </a:extLst>
        </xdr:cNvPr>
        <xdr:cNvSpPr txBox="1"/>
      </xdr:nvSpPr>
      <xdr:spPr>
        <a:xfrm>
          <a:off x="13745219" y="652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161561</xdr:rowOff>
    </xdr:from>
    <xdr:ext cx="405111" cy="259045"/>
    <xdr:sp macro="" textlink="">
      <xdr:nvSpPr>
        <xdr:cNvPr id="545" name="n_2aveValue【一般廃棄物処理施設】&#10;有形固定資産減価償却率">
          <a:extLst>
            <a:ext uri="{FF2B5EF4-FFF2-40B4-BE49-F238E27FC236}">
              <a16:creationId xmlns:a16="http://schemas.microsoft.com/office/drawing/2014/main" id="{7252074B-5DF8-47AA-ACB4-855DA5F3AD07}"/>
            </a:ext>
          </a:extLst>
        </xdr:cNvPr>
        <xdr:cNvSpPr txBox="1"/>
      </xdr:nvSpPr>
      <xdr:spPr>
        <a:xfrm>
          <a:off x="12964169" y="6479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118127</xdr:rowOff>
    </xdr:from>
    <xdr:ext cx="405111" cy="259045"/>
    <xdr:sp macro="" textlink="">
      <xdr:nvSpPr>
        <xdr:cNvPr id="546" name="n_3aveValue【一般廃棄物処理施設】&#10;有形固定資産減価償却率">
          <a:extLst>
            <a:ext uri="{FF2B5EF4-FFF2-40B4-BE49-F238E27FC236}">
              <a16:creationId xmlns:a16="http://schemas.microsoft.com/office/drawing/2014/main" id="{DABAF5F4-6492-4B55-AD41-E524AED9F3F5}"/>
            </a:ext>
          </a:extLst>
        </xdr:cNvPr>
        <xdr:cNvSpPr txBox="1"/>
      </xdr:nvSpPr>
      <xdr:spPr>
        <a:xfrm>
          <a:off x="12164069"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102125</xdr:rowOff>
    </xdr:from>
    <xdr:ext cx="405111" cy="259045"/>
    <xdr:sp macro="" textlink="">
      <xdr:nvSpPr>
        <xdr:cNvPr id="547" name="n_4aveValue【一般廃棄物処理施設】&#10;有形固定資産減価償却率">
          <a:extLst>
            <a:ext uri="{FF2B5EF4-FFF2-40B4-BE49-F238E27FC236}">
              <a16:creationId xmlns:a16="http://schemas.microsoft.com/office/drawing/2014/main" id="{0B518C74-CA4E-40CF-A73C-4795532B22BD}"/>
            </a:ext>
          </a:extLst>
        </xdr:cNvPr>
        <xdr:cNvSpPr txBox="1"/>
      </xdr:nvSpPr>
      <xdr:spPr>
        <a:xfrm>
          <a:off x="11354444" y="6420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148099</xdr:rowOff>
    </xdr:from>
    <xdr:ext cx="405111" cy="259045"/>
    <xdr:sp macro="" textlink="">
      <xdr:nvSpPr>
        <xdr:cNvPr id="548" name="n_1mainValue【一般廃棄物処理施設】&#10;有形固定資産減価償却率">
          <a:extLst>
            <a:ext uri="{FF2B5EF4-FFF2-40B4-BE49-F238E27FC236}">
              <a16:creationId xmlns:a16="http://schemas.microsoft.com/office/drawing/2014/main" id="{31B92FFE-B232-4965-987C-238D2B702285}"/>
            </a:ext>
          </a:extLst>
        </xdr:cNvPr>
        <xdr:cNvSpPr txBox="1"/>
      </xdr:nvSpPr>
      <xdr:spPr>
        <a:xfrm>
          <a:off x="13745219" y="5650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40657</xdr:rowOff>
    </xdr:from>
    <xdr:ext cx="405111" cy="259045"/>
    <xdr:sp macro="" textlink="">
      <xdr:nvSpPr>
        <xdr:cNvPr id="549" name="n_2mainValue【一般廃棄物処理施設】&#10;有形固定資産減価償却率">
          <a:extLst>
            <a:ext uri="{FF2B5EF4-FFF2-40B4-BE49-F238E27FC236}">
              <a16:creationId xmlns:a16="http://schemas.microsoft.com/office/drawing/2014/main" id="{BB8915C8-43C8-4F83-839A-CB64945689A8}"/>
            </a:ext>
          </a:extLst>
        </xdr:cNvPr>
        <xdr:cNvSpPr txBox="1"/>
      </xdr:nvSpPr>
      <xdr:spPr>
        <a:xfrm>
          <a:off x="12964169" y="55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93235</xdr:rowOff>
    </xdr:from>
    <xdr:ext cx="405111" cy="259045"/>
    <xdr:sp macro="" textlink="">
      <xdr:nvSpPr>
        <xdr:cNvPr id="550" name="n_3mainValue【一般廃棄物処理施設】&#10;有形固定資産減価償却率">
          <a:extLst>
            <a:ext uri="{FF2B5EF4-FFF2-40B4-BE49-F238E27FC236}">
              <a16:creationId xmlns:a16="http://schemas.microsoft.com/office/drawing/2014/main" id="{3A1ACBB4-48C9-408D-AECA-55323467D022}"/>
            </a:ext>
          </a:extLst>
        </xdr:cNvPr>
        <xdr:cNvSpPr txBox="1"/>
      </xdr:nvSpPr>
      <xdr:spPr>
        <a:xfrm>
          <a:off x="12164069" y="5436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148099</xdr:rowOff>
    </xdr:from>
    <xdr:ext cx="405111" cy="259045"/>
    <xdr:sp macro="" textlink="">
      <xdr:nvSpPr>
        <xdr:cNvPr id="551" name="n_4mainValue【一般廃棄物処理施設】&#10;有形固定資産減価償却率">
          <a:extLst>
            <a:ext uri="{FF2B5EF4-FFF2-40B4-BE49-F238E27FC236}">
              <a16:creationId xmlns:a16="http://schemas.microsoft.com/office/drawing/2014/main" id="{74EF631E-48B8-4882-850B-CE202CF50228}"/>
            </a:ext>
          </a:extLst>
        </xdr:cNvPr>
        <xdr:cNvSpPr txBox="1"/>
      </xdr:nvSpPr>
      <xdr:spPr>
        <a:xfrm>
          <a:off x="11354444" y="5326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9899855B-5665-4D78-9182-F4B004E3323E}"/>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8C8CA7E6-753E-4C1F-8DFC-8B5A4D85FDAD}"/>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9C1E78F8-7BAC-4E02-B16E-90A6FFB79A65}"/>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313122C2-7009-4559-986C-E616408D6E31}"/>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09AAC2C7-17D2-406C-BDA9-3AB499C61D35}"/>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A9746F32-1E43-4A68-A75E-EEC32508FBF9}"/>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1A3D6EDE-84FF-4F09-962F-F713B5CDC3B6}"/>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2903CB3B-E760-4F3D-973C-97D8B45185B9}"/>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43651238-B255-4681-A693-BFC33A1D8077}"/>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6483AAE3-1F2A-4637-9244-FACD25AD96A1}"/>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2" name="テキスト ボックス 561">
          <a:extLst>
            <a:ext uri="{FF2B5EF4-FFF2-40B4-BE49-F238E27FC236}">
              <a16:creationId xmlns:a16="http://schemas.microsoft.com/office/drawing/2014/main" id="{BC81AAAC-47C5-45B5-8DA7-F78A844EE12B}"/>
            </a:ext>
          </a:extLst>
        </xdr:cNvPr>
        <xdr:cNvSpPr txBox="1"/>
      </xdr:nvSpPr>
      <xdr:spPr>
        <a:xfrm>
          <a:off x="16248514" y="7065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a:extLst>
            <a:ext uri="{FF2B5EF4-FFF2-40B4-BE49-F238E27FC236}">
              <a16:creationId xmlns:a16="http://schemas.microsoft.com/office/drawing/2014/main" id="{B485C1AC-353B-413C-87B8-5F7EF4073255}"/>
            </a:ext>
          </a:extLst>
        </xdr:cNvPr>
        <xdr:cNvCxnSpPr/>
      </xdr:nvCxnSpPr>
      <xdr:spPr>
        <a:xfrm>
          <a:off x="164592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564" name="テキスト ボックス 563">
          <a:extLst>
            <a:ext uri="{FF2B5EF4-FFF2-40B4-BE49-F238E27FC236}">
              <a16:creationId xmlns:a16="http://schemas.microsoft.com/office/drawing/2014/main" id="{64F735A7-B315-479F-AF99-587E002EFC2B}"/>
            </a:ext>
          </a:extLst>
        </xdr:cNvPr>
        <xdr:cNvSpPr txBox="1"/>
      </xdr:nvSpPr>
      <xdr:spPr>
        <a:xfrm>
          <a:off x="15985051" y="6703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a:extLst>
            <a:ext uri="{FF2B5EF4-FFF2-40B4-BE49-F238E27FC236}">
              <a16:creationId xmlns:a16="http://schemas.microsoft.com/office/drawing/2014/main" id="{C1A6C0C2-086A-4517-B105-48ADB4FEF567}"/>
            </a:ext>
          </a:extLst>
        </xdr:cNvPr>
        <xdr:cNvCxnSpPr/>
      </xdr:nvCxnSpPr>
      <xdr:spPr>
        <a:xfrm>
          <a:off x="164592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6" name="テキスト ボックス 565">
          <a:extLst>
            <a:ext uri="{FF2B5EF4-FFF2-40B4-BE49-F238E27FC236}">
              <a16:creationId xmlns:a16="http://schemas.microsoft.com/office/drawing/2014/main" id="{DECE4ECF-9836-4B83-AF03-31CC6838A651}"/>
            </a:ext>
          </a:extLst>
        </xdr:cNvPr>
        <xdr:cNvSpPr txBox="1"/>
      </xdr:nvSpPr>
      <xdr:spPr>
        <a:xfrm>
          <a:off x="15985051" y="6341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a:extLst>
            <a:ext uri="{FF2B5EF4-FFF2-40B4-BE49-F238E27FC236}">
              <a16:creationId xmlns:a16="http://schemas.microsoft.com/office/drawing/2014/main" id="{711BCD70-DACA-4FC8-846F-83E78B3C5F6D}"/>
            </a:ext>
          </a:extLst>
        </xdr:cNvPr>
        <xdr:cNvCxnSpPr/>
      </xdr:nvCxnSpPr>
      <xdr:spPr>
        <a:xfrm>
          <a:off x="164592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8" name="テキスト ボックス 567">
          <a:extLst>
            <a:ext uri="{FF2B5EF4-FFF2-40B4-BE49-F238E27FC236}">
              <a16:creationId xmlns:a16="http://schemas.microsoft.com/office/drawing/2014/main" id="{0174E34B-BAF8-46BE-A9C8-7BAA64584893}"/>
            </a:ext>
          </a:extLst>
        </xdr:cNvPr>
        <xdr:cNvSpPr txBox="1"/>
      </xdr:nvSpPr>
      <xdr:spPr>
        <a:xfrm>
          <a:off x="15985051" y="59887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a:extLst>
            <a:ext uri="{FF2B5EF4-FFF2-40B4-BE49-F238E27FC236}">
              <a16:creationId xmlns:a16="http://schemas.microsoft.com/office/drawing/2014/main" id="{15CF23F7-A20D-4445-A971-B3B67B673A18}"/>
            </a:ext>
          </a:extLst>
        </xdr:cNvPr>
        <xdr:cNvCxnSpPr/>
      </xdr:nvCxnSpPr>
      <xdr:spPr>
        <a:xfrm>
          <a:off x="164592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0" name="テキスト ボックス 569">
          <a:extLst>
            <a:ext uri="{FF2B5EF4-FFF2-40B4-BE49-F238E27FC236}">
              <a16:creationId xmlns:a16="http://schemas.microsoft.com/office/drawing/2014/main" id="{BFE53040-0089-4FB0-A21C-FE9F9B99ED64}"/>
            </a:ext>
          </a:extLst>
        </xdr:cNvPr>
        <xdr:cNvSpPr txBox="1"/>
      </xdr:nvSpPr>
      <xdr:spPr>
        <a:xfrm>
          <a:off x="15985051" y="56267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a:extLst>
            <a:ext uri="{FF2B5EF4-FFF2-40B4-BE49-F238E27FC236}">
              <a16:creationId xmlns:a16="http://schemas.microsoft.com/office/drawing/2014/main" id="{FCFCB8AB-273B-4BCF-A1B4-86A41348FCAB}"/>
            </a:ext>
          </a:extLst>
        </xdr:cNvPr>
        <xdr:cNvCxnSpPr/>
      </xdr:nvCxnSpPr>
      <xdr:spPr>
        <a:xfrm>
          <a:off x="164592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2" name="テキスト ボックス 571">
          <a:extLst>
            <a:ext uri="{FF2B5EF4-FFF2-40B4-BE49-F238E27FC236}">
              <a16:creationId xmlns:a16="http://schemas.microsoft.com/office/drawing/2014/main" id="{FBACABFD-2445-48E6-A30E-ADA25F52220F}"/>
            </a:ext>
          </a:extLst>
        </xdr:cNvPr>
        <xdr:cNvSpPr txBox="1"/>
      </xdr:nvSpPr>
      <xdr:spPr>
        <a:xfrm>
          <a:off x="15936806" y="52648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C21C69B4-634D-4044-A3ED-26602298D1D0}"/>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4C162A2A-7559-476C-8126-1E35D2721CE9}"/>
            </a:ext>
          </a:extLst>
        </xdr:cNvPr>
        <xdr:cNvSpPr txBox="1"/>
      </xdr:nvSpPr>
      <xdr:spPr>
        <a:xfrm>
          <a:off x="15936806" y="4902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12112CE6-CC77-466B-B9DC-14B30C1A4539}"/>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144189</xdr:rowOff>
    </xdr:from>
    <xdr:to>
      <xdr:col>116</xdr:col>
      <xdr:colOff>62864</xdr:colOff>
      <xdr:row>42</xdr:row>
      <xdr:rowOff>25984</xdr:rowOff>
    </xdr:to>
    <xdr:cxnSp macro="">
      <xdr:nvCxnSpPr>
        <xdr:cNvPr id="576" name="直線コネクタ 575">
          <a:extLst>
            <a:ext uri="{FF2B5EF4-FFF2-40B4-BE49-F238E27FC236}">
              <a16:creationId xmlns:a16="http://schemas.microsoft.com/office/drawing/2014/main" id="{81C590E9-7639-4ADE-B3DC-74ABAA02D218}"/>
            </a:ext>
          </a:extLst>
        </xdr:cNvPr>
        <xdr:cNvCxnSpPr/>
      </xdr:nvCxnSpPr>
      <xdr:spPr>
        <a:xfrm flipV="1">
          <a:off x="19954239" y="5484539"/>
          <a:ext cx="0" cy="13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29811</xdr:rowOff>
    </xdr:from>
    <xdr:ext cx="534377" cy="259045"/>
    <xdr:sp macro="" textlink="">
      <xdr:nvSpPr>
        <xdr:cNvPr id="577" name="【一般廃棄物処理施設】&#10;一人当たり有形固定資産（償却資産）額最小値テキスト">
          <a:extLst>
            <a:ext uri="{FF2B5EF4-FFF2-40B4-BE49-F238E27FC236}">
              <a16:creationId xmlns:a16="http://schemas.microsoft.com/office/drawing/2014/main" id="{1D7F2C97-05AE-4830-97BF-44D60BD7C79B}"/>
            </a:ext>
          </a:extLst>
        </xdr:cNvPr>
        <xdr:cNvSpPr txBox="1"/>
      </xdr:nvSpPr>
      <xdr:spPr>
        <a:xfrm>
          <a:off x="19992975" y="682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25984</xdr:rowOff>
    </xdr:from>
    <xdr:to>
      <xdr:col>116</xdr:col>
      <xdr:colOff>152400</xdr:colOff>
      <xdr:row>42</xdr:row>
      <xdr:rowOff>25984</xdr:rowOff>
    </xdr:to>
    <xdr:cxnSp macro="">
      <xdr:nvCxnSpPr>
        <xdr:cNvPr id="578" name="直線コネクタ 577">
          <a:extLst>
            <a:ext uri="{FF2B5EF4-FFF2-40B4-BE49-F238E27FC236}">
              <a16:creationId xmlns:a16="http://schemas.microsoft.com/office/drawing/2014/main" id="{4C6314AC-1CFF-4A2C-986B-FD286335048A}"/>
            </a:ext>
          </a:extLst>
        </xdr:cNvPr>
        <xdr:cNvCxnSpPr/>
      </xdr:nvCxnSpPr>
      <xdr:spPr>
        <a:xfrm>
          <a:off x="19878675" y="683000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90866</xdr:rowOff>
    </xdr:from>
    <xdr:ext cx="534377" cy="259045"/>
    <xdr:sp macro="" textlink="">
      <xdr:nvSpPr>
        <xdr:cNvPr id="579" name="【一般廃棄物処理施設】&#10;一人当たり有形固定資産（償却資産）額最大値テキスト">
          <a:extLst>
            <a:ext uri="{FF2B5EF4-FFF2-40B4-BE49-F238E27FC236}">
              <a16:creationId xmlns:a16="http://schemas.microsoft.com/office/drawing/2014/main" id="{293E48DB-5244-4CDB-A3DA-9653143C100B}"/>
            </a:ext>
          </a:extLst>
        </xdr:cNvPr>
        <xdr:cNvSpPr txBox="1"/>
      </xdr:nvSpPr>
      <xdr:spPr>
        <a:xfrm>
          <a:off x="19992975" y="526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144189</xdr:rowOff>
    </xdr:from>
    <xdr:to>
      <xdr:col>116</xdr:col>
      <xdr:colOff>152400</xdr:colOff>
      <xdr:row>33</xdr:row>
      <xdr:rowOff>144189</xdr:rowOff>
    </xdr:to>
    <xdr:cxnSp macro="">
      <xdr:nvCxnSpPr>
        <xdr:cNvPr id="580" name="直線コネクタ 579">
          <a:extLst>
            <a:ext uri="{FF2B5EF4-FFF2-40B4-BE49-F238E27FC236}">
              <a16:creationId xmlns:a16="http://schemas.microsoft.com/office/drawing/2014/main" id="{E82883C4-7167-4F53-AE54-B4DF5C99FB38}"/>
            </a:ext>
          </a:extLst>
        </xdr:cNvPr>
        <xdr:cNvCxnSpPr/>
      </xdr:nvCxnSpPr>
      <xdr:spPr>
        <a:xfrm>
          <a:off x="19878675" y="54845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128668</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FB5F5263-1300-4C0C-9F49-48EC9DF14610}"/>
            </a:ext>
          </a:extLst>
        </xdr:cNvPr>
        <xdr:cNvSpPr txBox="1"/>
      </xdr:nvSpPr>
      <xdr:spPr>
        <a:xfrm>
          <a:off x="19992975" y="5954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105791</xdr:rowOff>
    </xdr:from>
    <xdr:to>
      <xdr:col>116</xdr:col>
      <xdr:colOff>114300</xdr:colOff>
      <xdr:row>38</xdr:row>
      <xdr:rowOff>35940</xdr:rowOff>
    </xdr:to>
    <xdr:sp macro="" textlink="">
      <xdr:nvSpPr>
        <xdr:cNvPr id="582" name="フローチャート: 判断 581">
          <a:extLst>
            <a:ext uri="{FF2B5EF4-FFF2-40B4-BE49-F238E27FC236}">
              <a16:creationId xmlns:a16="http://schemas.microsoft.com/office/drawing/2014/main" id="{8262AED5-D2AE-4B22-9D72-EC29CF215E78}"/>
            </a:ext>
          </a:extLst>
        </xdr:cNvPr>
        <xdr:cNvSpPr/>
      </xdr:nvSpPr>
      <xdr:spPr>
        <a:xfrm>
          <a:off x="19897725" y="6093841"/>
          <a:ext cx="104775"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80131</xdr:rowOff>
    </xdr:from>
    <xdr:to>
      <xdr:col>112</xdr:col>
      <xdr:colOff>38100</xdr:colOff>
      <xdr:row>38</xdr:row>
      <xdr:rowOff>10281</xdr:rowOff>
    </xdr:to>
    <xdr:sp macro="" textlink="">
      <xdr:nvSpPr>
        <xdr:cNvPr id="583" name="フローチャート: 判断 582">
          <a:extLst>
            <a:ext uri="{FF2B5EF4-FFF2-40B4-BE49-F238E27FC236}">
              <a16:creationId xmlns:a16="http://schemas.microsoft.com/office/drawing/2014/main" id="{65D1AE50-6E17-4727-B6D3-0DA5BA1E18C6}"/>
            </a:ext>
          </a:extLst>
        </xdr:cNvPr>
        <xdr:cNvSpPr/>
      </xdr:nvSpPr>
      <xdr:spPr>
        <a:xfrm>
          <a:off x="19154775" y="607453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86151</xdr:rowOff>
    </xdr:from>
    <xdr:to>
      <xdr:col>107</xdr:col>
      <xdr:colOff>101600</xdr:colOff>
      <xdr:row>38</xdr:row>
      <xdr:rowOff>16301</xdr:rowOff>
    </xdr:to>
    <xdr:sp macro="" textlink="">
      <xdr:nvSpPr>
        <xdr:cNvPr id="584" name="フローチャート: 判断 583">
          <a:extLst>
            <a:ext uri="{FF2B5EF4-FFF2-40B4-BE49-F238E27FC236}">
              <a16:creationId xmlns:a16="http://schemas.microsoft.com/office/drawing/2014/main" id="{504AF919-D945-4877-88A4-6106C43FBE19}"/>
            </a:ext>
          </a:extLst>
        </xdr:cNvPr>
        <xdr:cNvSpPr/>
      </xdr:nvSpPr>
      <xdr:spPr>
        <a:xfrm>
          <a:off x="18345150" y="607420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87160</xdr:rowOff>
    </xdr:from>
    <xdr:to>
      <xdr:col>102</xdr:col>
      <xdr:colOff>165100</xdr:colOff>
      <xdr:row>38</xdr:row>
      <xdr:rowOff>17311</xdr:rowOff>
    </xdr:to>
    <xdr:sp macro="" textlink="">
      <xdr:nvSpPr>
        <xdr:cNvPr id="585" name="フローチャート: 判断 584">
          <a:extLst>
            <a:ext uri="{FF2B5EF4-FFF2-40B4-BE49-F238E27FC236}">
              <a16:creationId xmlns:a16="http://schemas.microsoft.com/office/drawing/2014/main" id="{432550A2-9662-4FD0-80D1-6B4E5F953CA1}"/>
            </a:ext>
          </a:extLst>
        </xdr:cNvPr>
        <xdr:cNvSpPr/>
      </xdr:nvSpPr>
      <xdr:spPr>
        <a:xfrm>
          <a:off x="17554575" y="6075210"/>
          <a:ext cx="9525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141910</xdr:rowOff>
    </xdr:from>
    <xdr:to>
      <xdr:col>98</xdr:col>
      <xdr:colOff>38100</xdr:colOff>
      <xdr:row>37</xdr:row>
      <xdr:rowOff>72060</xdr:rowOff>
    </xdr:to>
    <xdr:sp macro="" textlink="">
      <xdr:nvSpPr>
        <xdr:cNvPr id="586" name="フローチャート: 判断 585">
          <a:extLst>
            <a:ext uri="{FF2B5EF4-FFF2-40B4-BE49-F238E27FC236}">
              <a16:creationId xmlns:a16="http://schemas.microsoft.com/office/drawing/2014/main" id="{C3A4E72E-9DC1-497C-AB7F-C47BA4E380EF}"/>
            </a:ext>
          </a:extLst>
        </xdr:cNvPr>
        <xdr:cNvSpPr/>
      </xdr:nvSpPr>
      <xdr:spPr>
        <a:xfrm>
          <a:off x="16754475" y="597438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DD0B4D9-A12C-4196-A6DD-0A70047E8731}"/>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F95DBE71-E37A-4FCF-993E-6B0F24D3B26A}"/>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27CFBAC8-AF8B-4705-A34C-42614D9B1CC3}"/>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4390A48E-7FBC-45F5-AE61-B31E6781C219}"/>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C80DC678-DFA0-4055-A297-C1B9E6AF488A}"/>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712</xdr:rowOff>
    </xdr:from>
    <xdr:to>
      <xdr:col>116</xdr:col>
      <xdr:colOff>114300</xdr:colOff>
      <xdr:row>40</xdr:row>
      <xdr:rowOff>102312</xdr:rowOff>
    </xdr:to>
    <xdr:sp macro="" textlink="">
      <xdr:nvSpPr>
        <xdr:cNvPr id="592" name="楕円 591">
          <a:extLst>
            <a:ext uri="{FF2B5EF4-FFF2-40B4-BE49-F238E27FC236}">
              <a16:creationId xmlns:a16="http://schemas.microsoft.com/office/drawing/2014/main" id="{12EF2A10-E9EB-4C4C-BC2A-F43FA9B04B17}"/>
            </a:ext>
          </a:extLst>
        </xdr:cNvPr>
        <xdr:cNvSpPr/>
      </xdr:nvSpPr>
      <xdr:spPr>
        <a:xfrm>
          <a:off x="19897725" y="647771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150589</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id="{9AEA582F-9401-41E2-AB47-A9DB83FBA7DE}"/>
            </a:ext>
          </a:extLst>
        </xdr:cNvPr>
        <xdr:cNvSpPr txBox="1"/>
      </xdr:nvSpPr>
      <xdr:spPr>
        <a:xfrm>
          <a:off x="19992975" y="646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3226</xdr:rowOff>
    </xdr:from>
    <xdr:to>
      <xdr:col>112</xdr:col>
      <xdr:colOff>38100</xdr:colOff>
      <xdr:row>40</xdr:row>
      <xdr:rowOff>104826</xdr:rowOff>
    </xdr:to>
    <xdr:sp macro="" textlink="">
      <xdr:nvSpPr>
        <xdr:cNvPr id="594" name="楕円 593">
          <a:extLst>
            <a:ext uri="{FF2B5EF4-FFF2-40B4-BE49-F238E27FC236}">
              <a16:creationId xmlns:a16="http://schemas.microsoft.com/office/drawing/2014/main" id="{C8DC45D3-CD56-4AF9-8CC4-46529AFA6DDA}"/>
            </a:ext>
          </a:extLst>
        </xdr:cNvPr>
        <xdr:cNvSpPr/>
      </xdr:nvSpPr>
      <xdr:spPr>
        <a:xfrm>
          <a:off x="19154775" y="648340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51512</xdr:rowOff>
    </xdr:from>
    <xdr:to>
      <xdr:col>116</xdr:col>
      <xdr:colOff>63500</xdr:colOff>
      <xdr:row>40</xdr:row>
      <xdr:rowOff>54026</xdr:rowOff>
    </xdr:to>
    <xdr:cxnSp macro="">
      <xdr:nvCxnSpPr>
        <xdr:cNvPr id="595" name="直線コネクタ 594">
          <a:extLst>
            <a:ext uri="{FF2B5EF4-FFF2-40B4-BE49-F238E27FC236}">
              <a16:creationId xmlns:a16="http://schemas.microsoft.com/office/drawing/2014/main" id="{FADB146C-0495-4BA0-A683-57520FF59943}"/>
            </a:ext>
          </a:extLst>
        </xdr:cNvPr>
        <xdr:cNvCxnSpPr/>
      </xdr:nvCxnSpPr>
      <xdr:spPr>
        <a:xfrm flipV="1">
          <a:off x="19202400" y="6525337"/>
          <a:ext cx="752475" cy="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11761</xdr:rowOff>
    </xdr:from>
    <xdr:to>
      <xdr:col>107</xdr:col>
      <xdr:colOff>101600</xdr:colOff>
      <xdr:row>40</xdr:row>
      <xdr:rowOff>113361</xdr:rowOff>
    </xdr:to>
    <xdr:sp macro="" textlink="">
      <xdr:nvSpPr>
        <xdr:cNvPr id="596" name="楕円 595">
          <a:extLst>
            <a:ext uri="{FF2B5EF4-FFF2-40B4-BE49-F238E27FC236}">
              <a16:creationId xmlns:a16="http://schemas.microsoft.com/office/drawing/2014/main" id="{001CBB89-8E3E-4407-A3E4-D566F14AB533}"/>
            </a:ext>
          </a:extLst>
        </xdr:cNvPr>
        <xdr:cNvSpPr/>
      </xdr:nvSpPr>
      <xdr:spPr>
        <a:xfrm>
          <a:off x="18345150" y="648558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54026</xdr:rowOff>
    </xdr:from>
    <xdr:to>
      <xdr:col>111</xdr:col>
      <xdr:colOff>177800</xdr:colOff>
      <xdr:row>40</xdr:row>
      <xdr:rowOff>62561</xdr:rowOff>
    </xdr:to>
    <xdr:cxnSp macro="">
      <xdr:nvCxnSpPr>
        <xdr:cNvPr id="597" name="直線コネクタ 596">
          <a:extLst>
            <a:ext uri="{FF2B5EF4-FFF2-40B4-BE49-F238E27FC236}">
              <a16:creationId xmlns:a16="http://schemas.microsoft.com/office/drawing/2014/main" id="{8EDB8DAA-3B0B-48F8-A882-FF3686FEF09F}"/>
            </a:ext>
          </a:extLst>
        </xdr:cNvPr>
        <xdr:cNvCxnSpPr/>
      </xdr:nvCxnSpPr>
      <xdr:spPr>
        <a:xfrm flipV="1">
          <a:off x="18392775" y="6531026"/>
          <a:ext cx="809625" cy="1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14580</xdr:rowOff>
    </xdr:from>
    <xdr:to>
      <xdr:col>102</xdr:col>
      <xdr:colOff>165100</xdr:colOff>
      <xdr:row>40</xdr:row>
      <xdr:rowOff>116180</xdr:rowOff>
    </xdr:to>
    <xdr:sp macro="" textlink="">
      <xdr:nvSpPr>
        <xdr:cNvPr id="598" name="楕円 597">
          <a:extLst>
            <a:ext uri="{FF2B5EF4-FFF2-40B4-BE49-F238E27FC236}">
              <a16:creationId xmlns:a16="http://schemas.microsoft.com/office/drawing/2014/main" id="{7F7028E4-5102-45FC-8E58-9F6A455E5DD6}"/>
            </a:ext>
          </a:extLst>
        </xdr:cNvPr>
        <xdr:cNvSpPr/>
      </xdr:nvSpPr>
      <xdr:spPr>
        <a:xfrm>
          <a:off x="17554575" y="648840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62561</xdr:rowOff>
    </xdr:from>
    <xdr:to>
      <xdr:col>107</xdr:col>
      <xdr:colOff>50800</xdr:colOff>
      <xdr:row>40</xdr:row>
      <xdr:rowOff>65380</xdr:rowOff>
    </xdr:to>
    <xdr:cxnSp macro="">
      <xdr:nvCxnSpPr>
        <xdr:cNvPr id="599" name="直線コネクタ 598">
          <a:extLst>
            <a:ext uri="{FF2B5EF4-FFF2-40B4-BE49-F238E27FC236}">
              <a16:creationId xmlns:a16="http://schemas.microsoft.com/office/drawing/2014/main" id="{D46A0D7B-EFBD-4520-A879-14B247890CC8}"/>
            </a:ext>
          </a:extLst>
        </xdr:cNvPr>
        <xdr:cNvCxnSpPr/>
      </xdr:nvCxnSpPr>
      <xdr:spPr>
        <a:xfrm flipV="1">
          <a:off x="17602200" y="6542736"/>
          <a:ext cx="790575"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16180</xdr:rowOff>
    </xdr:from>
    <xdr:to>
      <xdr:col>98</xdr:col>
      <xdr:colOff>38100</xdr:colOff>
      <xdr:row>40</xdr:row>
      <xdr:rowOff>117780</xdr:rowOff>
    </xdr:to>
    <xdr:sp macro="" textlink="">
      <xdr:nvSpPr>
        <xdr:cNvPr id="600" name="楕円 599">
          <a:extLst>
            <a:ext uri="{FF2B5EF4-FFF2-40B4-BE49-F238E27FC236}">
              <a16:creationId xmlns:a16="http://schemas.microsoft.com/office/drawing/2014/main" id="{26BCBD9D-AFBF-4805-B7BE-35B9FE0CF0D9}"/>
            </a:ext>
          </a:extLst>
        </xdr:cNvPr>
        <xdr:cNvSpPr/>
      </xdr:nvSpPr>
      <xdr:spPr>
        <a:xfrm>
          <a:off x="16754475" y="649318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65380</xdr:rowOff>
    </xdr:from>
    <xdr:to>
      <xdr:col>102</xdr:col>
      <xdr:colOff>114300</xdr:colOff>
      <xdr:row>40</xdr:row>
      <xdr:rowOff>66980</xdr:rowOff>
    </xdr:to>
    <xdr:cxnSp macro="">
      <xdr:nvCxnSpPr>
        <xdr:cNvPr id="601" name="直線コネクタ 600">
          <a:extLst>
            <a:ext uri="{FF2B5EF4-FFF2-40B4-BE49-F238E27FC236}">
              <a16:creationId xmlns:a16="http://schemas.microsoft.com/office/drawing/2014/main" id="{3378EDF9-3ECB-4349-B359-813F24B1A138}"/>
            </a:ext>
          </a:extLst>
        </xdr:cNvPr>
        <xdr:cNvCxnSpPr/>
      </xdr:nvCxnSpPr>
      <xdr:spPr>
        <a:xfrm flipV="1">
          <a:off x="16802100" y="654555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26808</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AAFC710D-2E64-419B-8F7F-FC2494332E1C}"/>
            </a:ext>
          </a:extLst>
        </xdr:cNvPr>
        <xdr:cNvSpPr txBox="1"/>
      </xdr:nvSpPr>
      <xdr:spPr>
        <a:xfrm>
          <a:off x="18944736" y="585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32828</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1FF462A8-A4AD-423F-A7CC-B0284F5CF0D7}"/>
            </a:ext>
          </a:extLst>
        </xdr:cNvPr>
        <xdr:cNvSpPr txBox="1"/>
      </xdr:nvSpPr>
      <xdr:spPr>
        <a:xfrm>
          <a:off x="18163686" y="585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33837</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36F24E6E-C576-41E4-900F-0CD3E0685EBA}"/>
            </a:ext>
          </a:extLst>
        </xdr:cNvPr>
        <xdr:cNvSpPr txBox="1"/>
      </xdr:nvSpPr>
      <xdr:spPr>
        <a:xfrm>
          <a:off x="17354061" y="585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88587</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6E52AF3C-6B2C-4EF5-8FC0-7C502D878F3D}"/>
            </a:ext>
          </a:extLst>
        </xdr:cNvPr>
        <xdr:cNvSpPr txBox="1"/>
      </xdr:nvSpPr>
      <xdr:spPr>
        <a:xfrm>
          <a:off x="16563486" y="575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95953</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35CEF767-97C3-4307-B392-3E00E612284D}"/>
            </a:ext>
          </a:extLst>
        </xdr:cNvPr>
        <xdr:cNvSpPr txBox="1"/>
      </xdr:nvSpPr>
      <xdr:spPr>
        <a:xfrm>
          <a:off x="18944736" y="657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104488</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D16A3054-19B0-45BF-B250-66FFA3D05EB4}"/>
            </a:ext>
          </a:extLst>
        </xdr:cNvPr>
        <xdr:cNvSpPr txBox="1"/>
      </xdr:nvSpPr>
      <xdr:spPr>
        <a:xfrm>
          <a:off x="18163686" y="658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107307</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553AFB5F-46B3-4780-AFB9-150B43BE76C6}"/>
            </a:ext>
          </a:extLst>
        </xdr:cNvPr>
        <xdr:cNvSpPr txBox="1"/>
      </xdr:nvSpPr>
      <xdr:spPr>
        <a:xfrm>
          <a:off x="17354061" y="658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108907</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4F4F50FF-9F44-4FCF-83A6-6E72DFD59BB7}"/>
            </a:ext>
          </a:extLst>
        </xdr:cNvPr>
        <xdr:cNvSpPr txBox="1"/>
      </xdr:nvSpPr>
      <xdr:spPr>
        <a:xfrm>
          <a:off x="16563486" y="65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5E0E6776-9B1F-4FAD-A784-5AF40BA7AEB4}"/>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570B2F76-06F7-4CAB-87A8-40E1F4F171AD}"/>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B09B9A77-C198-47A5-8E38-3B0C4A2F4F35}"/>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2B15C938-F456-49BF-AD43-73E84E4F4C75}"/>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39CF8141-5268-47B4-A1AA-37844BDE87EE}"/>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C717FF3D-3F1F-40BC-B05A-D19A3601D18C}"/>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692A20A9-BB72-498C-8F85-56210B41D7A5}"/>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214D4C89-5EBF-451B-B57E-09CCA7EA8FC3}"/>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B7E5520-0C94-4653-B068-A7CE9EB3F77B}"/>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ADB318C5-680D-4B32-8C60-A73B45F9463F}"/>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0" name="テキスト ボックス 619">
          <a:extLst>
            <a:ext uri="{FF2B5EF4-FFF2-40B4-BE49-F238E27FC236}">
              <a16:creationId xmlns:a16="http://schemas.microsoft.com/office/drawing/2014/main" id="{3FA83975-E5F4-4872-B022-EAA38F8B8A0C}"/>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1F584E1C-962C-431F-99B9-61D97CA557B3}"/>
            </a:ext>
          </a:extLst>
        </xdr:cNvPr>
        <xdr:cNvCxnSpPr/>
      </xdr:nvCxnSpPr>
      <xdr:spPr>
        <a:xfrm>
          <a:off x="11210925" y="1049382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2" name="テキスト ボックス 621">
          <a:extLst>
            <a:ext uri="{FF2B5EF4-FFF2-40B4-BE49-F238E27FC236}">
              <a16:creationId xmlns:a16="http://schemas.microsoft.com/office/drawing/2014/main" id="{4E4D6B3F-5081-4A97-B1C8-360350FE9D8F}"/>
            </a:ext>
          </a:extLst>
        </xdr:cNvPr>
        <xdr:cNvSpPr txBox="1"/>
      </xdr:nvSpPr>
      <xdr:spPr>
        <a:xfrm>
          <a:off x="10845966" y="103643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245A9D7A-8A30-417A-83A7-63B2B95E4158}"/>
            </a:ext>
          </a:extLst>
        </xdr:cNvPr>
        <xdr:cNvCxnSpPr/>
      </xdr:nvCxnSpPr>
      <xdr:spPr>
        <a:xfrm>
          <a:off x="11210925" y="101831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363AD03B-48D0-44BB-B522-DA578923B0E5}"/>
            </a:ext>
          </a:extLst>
        </xdr:cNvPr>
        <xdr:cNvSpPr txBox="1"/>
      </xdr:nvSpPr>
      <xdr:spPr>
        <a:xfrm>
          <a:off x="10845966" y="100472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BC7F4D72-8747-48AE-A5A6-C6797011832E}"/>
            </a:ext>
          </a:extLst>
        </xdr:cNvPr>
        <xdr:cNvCxnSpPr/>
      </xdr:nvCxnSpPr>
      <xdr:spPr>
        <a:xfrm>
          <a:off x="11210925" y="987561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09EFFBD3-222C-463F-A7EE-8D1B99D3811C}"/>
            </a:ext>
          </a:extLst>
        </xdr:cNvPr>
        <xdr:cNvSpPr txBox="1"/>
      </xdr:nvSpPr>
      <xdr:spPr>
        <a:xfrm>
          <a:off x="10845966" y="97365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2675A352-9951-4B9F-B542-B9C1B01E3C24}"/>
            </a:ext>
          </a:extLst>
        </xdr:cNvPr>
        <xdr:cNvCxnSpPr/>
      </xdr:nvCxnSpPr>
      <xdr:spPr>
        <a:xfrm>
          <a:off x="11210925" y="956491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EAE9B606-CEFA-43D4-908D-EEB00B0C9587}"/>
            </a:ext>
          </a:extLst>
        </xdr:cNvPr>
        <xdr:cNvSpPr txBox="1"/>
      </xdr:nvSpPr>
      <xdr:spPr>
        <a:xfrm>
          <a:off x="10845966" y="94290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A47BD8D9-1813-491A-B0E0-5BF254221A7F}"/>
            </a:ext>
          </a:extLst>
        </xdr:cNvPr>
        <xdr:cNvCxnSpPr/>
      </xdr:nvCxnSpPr>
      <xdr:spPr>
        <a:xfrm>
          <a:off x="11210925" y="92573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11CAE87C-AF25-4F7F-90A5-AF7971D3CBD5}"/>
            </a:ext>
          </a:extLst>
        </xdr:cNvPr>
        <xdr:cNvSpPr txBox="1"/>
      </xdr:nvSpPr>
      <xdr:spPr>
        <a:xfrm>
          <a:off x="10845966" y="91183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E9409A16-14CC-441B-A33C-887147184CA2}"/>
            </a:ext>
          </a:extLst>
        </xdr:cNvPr>
        <xdr:cNvCxnSpPr/>
      </xdr:nvCxnSpPr>
      <xdr:spPr>
        <a:xfrm>
          <a:off x="11210925" y="894669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2" name="テキスト ボックス 631">
          <a:extLst>
            <a:ext uri="{FF2B5EF4-FFF2-40B4-BE49-F238E27FC236}">
              <a16:creationId xmlns:a16="http://schemas.microsoft.com/office/drawing/2014/main" id="{5B46A022-4C24-4F87-89A3-7AB45A78857E}"/>
            </a:ext>
          </a:extLst>
        </xdr:cNvPr>
        <xdr:cNvSpPr txBox="1"/>
      </xdr:nvSpPr>
      <xdr:spPr>
        <a:xfrm>
          <a:off x="10845966" y="881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28B7A59B-3CA2-4572-86D5-BF570A73D1CF}"/>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4" name="テキスト ボックス 633">
          <a:extLst>
            <a:ext uri="{FF2B5EF4-FFF2-40B4-BE49-F238E27FC236}">
              <a16:creationId xmlns:a16="http://schemas.microsoft.com/office/drawing/2014/main" id="{5FB5F55C-AD3D-4DE5-AA3B-B4FDAC0E911F}"/>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5" name="【保健センター・保健所】&#10;有形固定資産減価償却率グラフ枠">
          <a:extLst>
            <a:ext uri="{FF2B5EF4-FFF2-40B4-BE49-F238E27FC236}">
              <a16:creationId xmlns:a16="http://schemas.microsoft.com/office/drawing/2014/main" id="{87DA1B54-4E7F-4F99-A388-A8DF960836F2}"/>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63</xdr:row>
      <xdr:rowOff>86541</xdr:rowOff>
    </xdr:to>
    <xdr:cxnSp macro="">
      <xdr:nvCxnSpPr>
        <xdr:cNvPr id="636" name="直線コネクタ 635">
          <a:extLst>
            <a:ext uri="{FF2B5EF4-FFF2-40B4-BE49-F238E27FC236}">
              <a16:creationId xmlns:a16="http://schemas.microsoft.com/office/drawing/2014/main" id="{06D8717D-D349-4A34-B77C-F06261FB240C}"/>
            </a:ext>
          </a:extLst>
        </xdr:cNvPr>
        <xdr:cNvCxnSpPr/>
      </xdr:nvCxnSpPr>
      <xdr:spPr>
        <a:xfrm flipV="1">
          <a:off x="14696439" y="8936990"/>
          <a:ext cx="0" cy="1347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37" name="【保健センター・保健所】&#10;有形固定資産減価償却率最小値テキスト">
          <a:extLst>
            <a:ext uri="{FF2B5EF4-FFF2-40B4-BE49-F238E27FC236}">
              <a16:creationId xmlns:a16="http://schemas.microsoft.com/office/drawing/2014/main" id="{9E667C48-6064-4557-9AD0-0D57B055DFEF}"/>
            </a:ext>
          </a:extLst>
        </xdr:cNvPr>
        <xdr:cNvSpPr txBox="1"/>
      </xdr:nvSpPr>
      <xdr:spPr>
        <a:xfrm>
          <a:off x="14735175" y="10288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8" name="直線コネクタ 637">
          <a:extLst>
            <a:ext uri="{FF2B5EF4-FFF2-40B4-BE49-F238E27FC236}">
              <a16:creationId xmlns:a16="http://schemas.microsoft.com/office/drawing/2014/main" id="{99D954DB-70E3-4D21-997F-5D6D42266A4E}"/>
            </a:ext>
          </a:extLst>
        </xdr:cNvPr>
        <xdr:cNvCxnSpPr/>
      </xdr:nvCxnSpPr>
      <xdr:spPr>
        <a:xfrm>
          <a:off x="14611350" y="1028464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639" name="【保健センター・保健所】&#10;有形固定資産減価償却率最大値テキスト">
          <a:extLst>
            <a:ext uri="{FF2B5EF4-FFF2-40B4-BE49-F238E27FC236}">
              <a16:creationId xmlns:a16="http://schemas.microsoft.com/office/drawing/2014/main" id="{FFDA0B69-F952-4B83-A5F4-98ACDF87B2C8}"/>
            </a:ext>
          </a:extLst>
        </xdr:cNvPr>
        <xdr:cNvSpPr txBox="1"/>
      </xdr:nvSpPr>
      <xdr:spPr>
        <a:xfrm>
          <a:off x="14735175" y="8734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640" name="直線コネクタ 639">
          <a:extLst>
            <a:ext uri="{FF2B5EF4-FFF2-40B4-BE49-F238E27FC236}">
              <a16:creationId xmlns:a16="http://schemas.microsoft.com/office/drawing/2014/main" id="{E402BCAF-972E-44F0-98A6-768F4C49275E}"/>
            </a:ext>
          </a:extLst>
        </xdr:cNvPr>
        <xdr:cNvCxnSpPr/>
      </xdr:nvCxnSpPr>
      <xdr:spPr>
        <a:xfrm>
          <a:off x="14611350" y="89369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83111</xdr:rowOff>
    </xdr:from>
    <xdr:ext cx="405111" cy="259045"/>
    <xdr:sp macro="" textlink="">
      <xdr:nvSpPr>
        <xdr:cNvPr id="641" name="【保健センター・保健所】&#10;有形固定資産減価償却率平均値テキスト">
          <a:extLst>
            <a:ext uri="{FF2B5EF4-FFF2-40B4-BE49-F238E27FC236}">
              <a16:creationId xmlns:a16="http://schemas.microsoft.com/office/drawing/2014/main" id="{4C8F209F-ABDF-4876-97BE-F07704BBF54B}"/>
            </a:ext>
          </a:extLst>
        </xdr:cNvPr>
        <xdr:cNvSpPr txBox="1"/>
      </xdr:nvSpPr>
      <xdr:spPr>
        <a:xfrm>
          <a:off x="14735175" y="9316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60234</xdr:rowOff>
    </xdr:from>
    <xdr:to>
      <xdr:col>85</xdr:col>
      <xdr:colOff>177800</xdr:colOff>
      <xdr:row>58</xdr:row>
      <xdr:rowOff>161834</xdr:rowOff>
    </xdr:to>
    <xdr:sp macro="" textlink="">
      <xdr:nvSpPr>
        <xdr:cNvPr id="642" name="フローチャート: 判断 641">
          <a:extLst>
            <a:ext uri="{FF2B5EF4-FFF2-40B4-BE49-F238E27FC236}">
              <a16:creationId xmlns:a16="http://schemas.microsoft.com/office/drawing/2014/main" id="{CDB8C56D-F7B1-4CD7-9B01-4621C7F69E3F}"/>
            </a:ext>
          </a:extLst>
        </xdr:cNvPr>
        <xdr:cNvSpPr/>
      </xdr:nvSpPr>
      <xdr:spPr>
        <a:xfrm>
          <a:off x="14649450" y="945188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136978</xdr:rowOff>
    </xdr:from>
    <xdr:to>
      <xdr:col>81</xdr:col>
      <xdr:colOff>101600</xdr:colOff>
      <xdr:row>58</xdr:row>
      <xdr:rowOff>67128</xdr:rowOff>
    </xdr:to>
    <xdr:sp macro="" textlink="">
      <xdr:nvSpPr>
        <xdr:cNvPr id="643" name="フローチャート: 判断 642">
          <a:extLst>
            <a:ext uri="{FF2B5EF4-FFF2-40B4-BE49-F238E27FC236}">
              <a16:creationId xmlns:a16="http://schemas.microsoft.com/office/drawing/2014/main" id="{EE701BE2-A450-4FE8-9A60-BB528C7F96C2}"/>
            </a:ext>
          </a:extLst>
        </xdr:cNvPr>
        <xdr:cNvSpPr/>
      </xdr:nvSpPr>
      <xdr:spPr>
        <a:xfrm>
          <a:off x="13887450" y="936987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123916</xdr:rowOff>
    </xdr:from>
    <xdr:to>
      <xdr:col>76</xdr:col>
      <xdr:colOff>165100</xdr:colOff>
      <xdr:row>58</xdr:row>
      <xdr:rowOff>54066</xdr:rowOff>
    </xdr:to>
    <xdr:sp macro="" textlink="">
      <xdr:nvSpPr>
        <xdr:cNvPr id="644" name="フローチャート: 判断 643">
          <a:extLst>
            <a:ext uri="{FF2B5EF4-FFF2-40B4-BE49-F238E27FC236}">
              <a16:creationId xmlns:a16="http://schemas.microsoft.com/office/drawing/2014/main" id="{B3A602D6-9027-48FA-AB2F-0F1BF15C0984}"/>
            </a:ext>
          </a:extLst>
        </xdr:cNvPr>
        <xdr:cNvSpPr/>
      </xdr:nvSpPr>
      <xdr:spPr>
        <a:xfrm>
          <a:off x="13096875" y="935046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110853</xdr:rowOff>
    </xdr:from>
    <xdr:to>
      <xdr:col>72</xdr:col>
      <xdr:colOff>38100</xdr:colOff>
      <xdr:row>58</xdr:row>
      <xdr:rowOff>41003</xdr:rowOff>
    </xdr:to>
    <xdr:sp macro="" textlink="">
      <xdr:nvSpPr>
        <xdr:cNvPr id="645" name="フローチャート: 判断 644">
          <a:extLst>
            <a:ext uri="{FF2B5EF4-FFF2-40B4-BE49-F238E27FC236}">
              <a16:creationId xmlns:a16="http://schemas.microsoft.com/office/drawing/2014/main" id="{F1934ABC-5B9B-4F09-B993-ACD447963B72}"/>
            </a:ext>
          </a:extLst>
        </xdr:cNvPr>
        <xdr:cNvSpPr/>
      </xdr:nvSpPr>
      <xdr:spPr>
        <a:xfrm>
          <a:off x="12296775" y="933740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141877</xdr:rowOff>
    </xdr:from>
    <xdr:to>
      <xdr:col>67</xdr:col>
      <xdr:colOff>101600</xdr:colOff>
      <xdr:row>59</xdr:row>
      <xdr:rowOff>72027</xdr:rowOff>
    </xdr:to>
    <xdr:sp macro="" textlink="">
      <xdr:nvSpPr>
        <xdr:cNvPr id="646" name="フローチャート: 判断 645">
          <a:extLst>
            <a:ext uri="{FF2B5EF4-FFF2-40B4-BE49-F238E27FC236}">
              <a16:creationId xmlns:a16="http://schemas.microsoft.com/office/drawing/2014/main" id="{F9557D2A-2DBB-448D-957D-E4CFAD5874EA}"/>
            </a:ext>
          </a:extLst>
        </xdr:cNvPr>
        <xdr:cNvSpPr/>
      </xdr:nvSpPr>
      <xdr:spPr>
        <a:xfrm>
          <a:off x="11487150" y="953670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260CE212-8F33-4C5B-9618-58A898DE183C}"/>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52DC96F4-D849-4504-8125-EC202BD69F69}"/>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583F9193-A45B-455D-8A29-3677C546CF48}"/>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A93D6DBF-7EB8-4DA9-B046-3AB4B7CD0339}"/>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2FC6FA7D-D4B7-4135-9A8F-D3293DB7DDFA}"/>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652" name="楕円 651">
          <a:extLst>
            <a:ext uri="{FF2B5EF4-FFF2-40B4-BE49-F238E27FC236}">
              <a16:creationId xmlns:a16="http://schemas.microsoft.com/office/drawing/2014/main" id="{8B800128-1D5D-484F-B5EC-6DA4CED892F7}"/>
            </a:ext>
          </a:extLst>
        </xdr:cNvPr>
        <xdr:cNvSpPr/>
      </xdr:nvSpPr>
      <xdr:spPr>
        <a:xfrm>
          <a:off x="14649450" y="958269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4371</xdr:rowOff>
    </xdr:from>
    <xdr:ext cx="405111" cy="259045"/>
    <xdr:sp macro="" textlink="">
      <xdr:nvSpPr>
        <xdr:cNvPr id="653" name="【保健センター・保健所】&#10;有形固定資産減価償却率該当値テキスト">
          <a:extLst>
            <a:ext uri="{FF2B5EF4-FFF2-40B4-BE49-F238E27FC236}">
              <a16:creationId xmlns:a16="http://schemas.microsoft.com/office/drawing/2014/main" id="{DD22D6C6-8178-4FD9-88A6-B26CB2F42673}"/>
            </a:ext>
          </a:extLst>
        </xdr:cNvPr>
        <xdr:cNvSpPr txBox="1"/>
      </xdr:nvSpPr>
      <xdr:spPr>
        <a:xfrm>
          <a:off x="14735175" y="9561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119017</xdr:rowOff>
    </xdr:from>
    <xdr:to>
      <xdr:col>81</xdr:col>
      <xdr:colOff>101600</xdr:colOff>
      <xdr:row>59</xdr:row>
      <xdr:rowOff>49167</xdr:rowOff>
    </xdr:to>
    <xdr:sp macro="" textlink="">
      <xdr:nvSpPr>
        <xdr:cNvPr id="654" name="楕円 653">
          <a:extLst>
            <a:ext uri="{FF2B5EF4-FFF2-40B4-BE49-F238E27FC236}">
              <a16:creationId xmlns:a16="http://schemas.microsoft.com/office/drawing/2014/main" id="{FAE81355-D748-45F4-88C8-1F33EA6E86C2}"/>
            </a:ext>
          </a:extLst>
        </xdr:cNvPr>
        <xdr:cNvSpPr/>
      </xdr:nvSpPr>
      <xdr:spPr>
        <a:xfrm>
          <a:off x="13887450" y="951384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169817</xdr:rowOff>
    </xdr:from>
    <xdr:to>
      <xdr:col>85</xdr:col>
      <xdr:colOff>127000</xdr:colOff>
      <xdr:row>59</xdr:row>
      <xdr:rowOff>76744</xdr:rowOff>
    </xdr:to>
    <xdr:cxnSp macro="">
      <xdr:nvCxnSpPr>
        <xdr:cNvPr id="655" name="直線コネクタ 654">
          <a:extLst>
            <a:ext uri="{FF2B5EF4-FFF2-40B4-BE49-F238E27FC236}">
              <a16:creationId xmlns:a16="http://schemas.microsoft.com/office/drawing/2014/main" id="{71EA4ACC-4910-4657-ABF3-32F866EF08C1}"/>
            </a:ext>
          </a:extLst>
        </xdr:cNvPr>
        <xdr:cNvCxnSpPr/>
      </xdr:nvCxnSpPr>
      <xdr:spPr>
        <a:xfrm>
          <a:off x="13935075" y="9551942"/>
          <a:ext cx="762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53703</xdr:rowOff>
    </xdr:from>
    <xdr:to>
      <xdr:col>76</xdr:col>
      <xdr:colOff>165100</xdr:colOff>
      <xdr:row>58</xdr:row>
      <xdr:rowOff>155303</xdr:rowOff>
    </xdr:to>
    <xdr:sp macro="" textlink="">
      <xdr:nvSpPr>
        <xdr:cNvPr id="656" name="楕円 655">
          <a:extLst>
            <a:ext uri="{FF2B5EF4-FFF2-40B4-BE49-F238E27FC236}">
              <a16:creationId xmlns:a16="http://schemas.microsoft.com/office/drawing/2014/main" id="{7D589AF7-D8AD-4667-A4BC-362F7E5050C8}"/>
            </a:ext>
          </a:extLst>
        </xdr:cNvPr>
        <xdr:cNvSpPr/>
      </xdr:nvSpPr>
      <xdr:spPr>
        <a:xfrm>
          <a:off x="13096875" y="944217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104503</xdr:rowOff>
    </xdr:from>
    <xdr:to>
      <xdr:col>81</xdr:col>
      <xdr:colOff>50800</xdr:colOff>
      <xdr:row>58</xdr:row>
      <xdr:rowOff>169817</xdr:rowOff>
    </xdr:to>
    <xdr:cxnSp macro="">
      <xdr:nvCxnSpPr>
        <xdr:cNvPr id="657" name="直線コネクタ 656">
          <a:extLst>
            <a:ext uri="{FF2B5EF4-FFF2-40B4-BE49-F238E27FC236}">
              <a16:creationId xmlns:a16="http://schemas.microsoft.com/office/drawing/2014/main" id="{B5AC59FB-E2A0-429A-8A31-5DFC9A1DDF62}"/>
            </a:ext>
          </a:extLst>
        </xdr:cNvPr>
        <xdr:cNvCxnSpPr/>
      </xdr:nvCxnSpPr>
      <xdr:spPr>
        <a:xfrm>
          <a:off x="13144500" y="9499328"/>
          <a:ext cx="790575" cy="5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159838</xdr:rowOff>
    </xdr:from>
    <xdr:to>
      <xdr:col>72</xdr:col>
      <xdr:colOff>38100</xdr:colOff>
      <xdr:row>58</xdr:row>
      <xdr:rowOff>89988</xdr:rowOff>
    </xdr:to>
    <xdr:sp macro="" textlink="">
      <xdr:nvSpPr>
        <xdr:cNvPr id="658" name="楕円 657">
          <a:extLst>
            <a:ext uri="{FF2B5EF4-FFF2-40B4-BE49-F238E27FC236}">
              <a16:creationId xmlns:a16="http://schemas.microsoft.com/office/drawing/2014/main" id="{53DCCEC5-A5CC-4BBB-BE7C-40909D90D9C4}"/>
            </a:ext>
          </a:extLst>
        </xdr:cNvPr>
        <xdr:cNvSpPr/>
      </xdr:nvSpPr>
      <xdr:spPr>
        <a:xfrm>
          <a:off x="12296775" y="939273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39188</xdr:rowOff>
    </xdr:from>
    <xdr:to>
      <xdr:col>76</xdr:col>
      <xdr:colOff>114300</xdr:colOff>
      <xdr:row>58</xdr:row>
      <xdr:rowOff>104503</xdr:rowOff>
    </xdr:to>
    <xdr:cxnSp macro="">
      <xdr:nvCxnSpPr>
        <xdr:cNvPr id="659" name="直線コネクタ 658">
          <a:extLst>
            <a:ext uri="{FF2B5EF4-FFF2-40B4-BE49-F238E27FC236}">
              <a16:creationId xmlns:a16="http://schemas.microsoft.com/office/drawing/2014/main" id="{91B4F8A3-5569-4FD5-8D76-3BD5B47FD318}"/>
            </a:ext>
          </a:extLst>
        </xdr:cNvPr>
        <xdr:cNvCxnSpPr/>
      </xdr:nvCxnSpPr>
      <xdr:spPr>
        <a:xfrm>
          <a:off x="12344400" y="9430838"/>
          <a:ext cx="800100" cy="6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94524</xdr:rowOff>
    </xdr:from>
    <xdr:to>
      <xdr:col>67</xdr:col>
      <xdr:colOff>101600</xdr:colOff>
      <xdr:row>58</xdr:row>
      <xdr:rowOff>24674</xdr:rowOff>
    </xdr:to>
    <xdr:sp macro="" textlink="">
      <xdr:nvSpPr>
        <xdr:cNvPr id="660" name="楕円 659">
          <a:extLst>
            <a:ext uri="{FF2B5EF4-FFF2-40B4-BE49-F238E27FC236}">
              <a16:creationId xmlns:a16="http://schemas.microsoft.com/office/drawing/2014/main" id="{C03CE773-620B-4B77-8FC4-30F5BBC517AE}"/>
            </a:ext>
          </a:extLst>
        </xdr:cNvPr>
        <xdr:cNvSpPr/>
      </xdr:nvSpPr>
      <xdr:spPr>
        <a:xfrm>
          <a:off x="11487150" y="932424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145324</xdr:rowOff>
    </xdr:from>
    <xdr:to>
      <xdr:col>71</xdr:col>
      <xdr:colOff>177800</xdr:colOff>
      <xdr:row>58</xdr:row>
      <xdr:rowOff>39188</xdr:rowOff>
    </xdr:to>
    <xdr:cxnSp macro="">
      <xdr:nvCxnSpPr>
        <xdr:cNvPr id="661" name="直線コネクタ 660">
          <a:extLst>
            <a:ext uri="{FF2B5EF4-FFF2-40B4-BE49-F238E27FC236}">
              <a16:creationId xmlns:a16="http://schemas.microsoft.com/office/drawing/2014/main" id="{1A516314-DA55-4824-8AB0-353C21042E6F}"/>
            </a:ext>
          </a:extLst>
        </xdr:cNvPr>
        <xdr:cNvCxnSpPr/>
      </xdr:nvCxnSpPr>
      <xdr:spPr>
        <a:xfrm>
          <a:off x="11534775" y="9371874"/>
          <a:ext cx="809625" cy="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83655</xdr:rowOff>
    </xdr:from>
    <xdr:ext cx="405111" cy="259045"/>
    <xdr:sp macro="" textlink="">
      <xdr:nvSpPr>
        <xdr:cNvPr id="662" name="n_1aveValue【保健センター・保健所】&#10;有形固定資産減価償却率">
          <a:extLst>
            <a:ext uri="{FF2B5EF4-FFF2-40B4-BE49-F238E27FC236}">
              <a16:creationId xmlns:a16="http://schemas.microsoft.com/office/drawing/2014/main" id="{8EE6E59E-C0E0-4730-9400-A81E7705D770}"/>
            </a:ext>
          </a:extLst>
        </xdr:cNvPr>
        <xdr:cNvSpPr txBox="1"/>
      </xdr:nvSpPr>
      <xdr:spPr>
        <a:xfrm>
          <a:off x="13745219" y="9154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70593</xdr:rowOff>
    </xdr:from>
    <xdr:ext cx="405111" cy="259045"/>
    <xdr:sp macro="" textlink="">
      <xdr:nvSpPr>
        <xdr:cNvPr id="663" name="n_2aveValue【保健センター・保健所】&#10;有形固定資産減価償却率">
          <a:extLst>
            <a:ext uri="{FF2B5EF4-FFF2-40B4-BE49-F238E27FC236}">
              <a16:creationId xmlns:a16="http://schemas.microsoft.com/office/drawing/2014/main" id="{5B8DFCCC-A66A-4CAA-9E09-A3564F167826}"/>
            </a:ext>
          </a:extLst>
        </xdr:cNvPr>
        <xdr:cNvSpPr txBox="1"/>
      </xdr:nvSpPr>
      <xdr:spPr>
        <a:xfrm>
          <a:off x="12964169" y="9135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57530</xdr:rowOff>
    </xdr:from>
    <xdr:ext cx="405111" cy="259045"/>
    <xdr:sp macro="" textlink="">
      <xdr:nvSpPr>
        <xdr:cNvPr id="664" name="n_3aveValue【保健センター・保健所】&#10;有形固定資産減価償却率">
          <a:extLst>
            <a:ext uri="{FF2B5EF4-FFF2-40B4-BE49-F238E27FC236}">
              <a16:creationId xmlns:a16="http://schemas.microsoft.com/office/drawing/2014/main" id="{A6AA663C-337E-43BF-BEC0-76F2DB554A41}"/>
            </a:ext>
          </a:extLst>
        </xdr:cNvPr>
        <xdr:cNvSpPr txBox="1"/>
      </xdr:nvSpPr>
      <xdr:spPr>
        <a:xfrm>
          <a:off x="12164069" y="9125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63154</xdr:rowOff>
    </xdr:from>
    <xdr:ext cx="405111" cy="259045"/>
    <xdr:sp macro="" textlink="">
      <xdr:nvSpPr>
        <xdr:cNvPr id="665" name="n_4aveValue【保健センター・保健所】&#10;有形固定資産減価償却率">
          <a:extLst>
            <a:ext uri="{FF2B5EF4-FFF2-40B4-BE49-F238E27FC236}">
              <a16:creationId xmlns:a16="http://schemas.microsoft.com/office/drawing/2014/main" id="{E5FCEF92-9C30-4386-B991-01FB2947C01C}"/>
            </a:ext>
          </a:extLst>
        </xdr:cNvPr>
        <xdr:cNvSpPr txBox="1"/>
      </xdr:nvSpPr>
      <xdr:spPr>
        <a:xfrm>
          <a:off x="11354444" y="9619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40294</xdr:rowOff>
    </xdr:from>
    <xdr:ext cx="405111" cy="259045"/>
    <xdr:sp macro="" textlink="">
      <xdr:nvSpPr>
        <xdr:cNvPr id="666" name="n_1mainValue【保健センター・保健所】&#10;有形固定資産減価償却率">
          <a:extLst>
            <a:ext uri="{FF2B5EF4-FFF2-40B4-BE49-F238E27FC236}">
              <a16:creationId xmlns:a16="http://schemas.microsoft.com/office/drawing/2014/main" id="{C07D1E42-A2DB-4945-869B-178BF0736E7B}"/>
            </a:ext>
          </a:extLst>
        </xdr:cNvPr>
        <xdr:cNvSpPr txBox="1"/>
      </xdr:nvSpPr>
      <xdr:spPr>
        <a:xfrm>
          <a:off x="13745219" y="95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146430</xdr:rowOff>
    </xdr:from>
    <xdr:ext cx="405111" cy="259045"/>
    <xdr:sp macro="" textlink="">
      <xdr:nvSpPr>
        <xdr:cNvPr id="667" name="n_2mainValue【保健センター・保健所】&#10;有形固定資産減価償却率">
          <a:extLst>
            <a:ext uri="{FF2B5EF4-FFF2-40B4-BE49-F238E27FC236}">
              <a16:creationId xmlns:a16="http://schemas.microsoft.com/office/drawing/2014/main" id="{930A4AFD-81D1-42EB-B306-CA266A9D61EC}"/>
            </a:ext>
          </a:extLst>
        </xdr:cNvPr>
        <xdr:cNvSpPr txBox="1"/>
      </xdr:nvSpPr>
      <xdr:spPr>
        <a:xfrm>
          <a:off x="12964169" y="953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81115</xdr:rowOff>
    </xdr:from>
    <xdr:ext cx="405111" cy="259045"/>
    <xdr:sp macro="" textlink="">
      <xdr:nvSpPr>
        <xdr:cNvPr id="668" name="n_3mainValue【保健センター・保健所】&#10;有形固定資産減価償却率">
          <a:extLst>
            <a:ext uri="{FF2B5EF4-FFF2-40B4-BE49-F238E27FC236}">
              <a16:creationId xmlns:a16="http://schemas.microsoft.com/office/drawing/2014/main" id="{F6DD5FD3-F817-4BA9-9E2F-9C6A9E7F3165}"/>
            </a:ext>
          </a:extLst>
        </xdr:cNvPr>
        <xdr:cNvSpPr txBox="1"/>
      </xdr:nvSpPr>
      <xdr:spPr>
        <a:xfrm>
          <a:off x="12164069" y="947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41201</xdr:rowOff>
    </xdr:from>
    <xdr:ext cx="405111" cy="259045"/>
    <xdr:sp macro="" textlink="">
      <xdr:nvSpPr>
        <xdr:cNvPr id="669" name="n_4mainValue【保健センター・保健所】&#10;有形固定資産減価償却率">
          <a:extLst>
            <a:ext uri="{FF2B5EF4-FFF2-40B4-BE49-F238E27FC236}">
              <a16:creationId xmlns:a16="http://schemas.microsoft.com/office/drawing/2014/main" id="{77F1BCFA-3FE4-4347-9C49-DD79CCD19C32}"/>
            </a:ext>
          </a:extLst>
        </xdr:cNvPr>
        <xdr:cNvSpPr txBox="1"/>
      </xdr:nvSpPr>
      <xdr:spPr>
        <a:xfrm>
          <a:off x="11354444" y="9109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a:extLst>
            <a:ext uri="{FF2B5EF4-FFF2-40B4-BE49-F238E27FC236}">
              <a16:creationId xmlns:a16="http://schemas.microsoft.com/office/drawing/2014/main" id="{EA52FC11-2585-4224-9053-8498B63EFBE6}"/>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a:extLst>
            <a:ext uri="{FF2B5EF4-FFF2-40B4-BE49-F238E27FC236}">
              <a16:creationId xmlns:a16="http://schemas.microsoft.com/office/drawing/2014/main" id="{DB980E34-9E4B-45CB-BF55-044B11CAC853}"/>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a:extLst>
            <a:ext uri="{FF2B5EF4-FFF2-40B4-BE49-F238E27FC236}">
              <a16:creationId xmlns:a16="http://schemas.microsoft.com/office/drawing/2014/main" id="{5B41DAAC-5E99-4991-88EF-099B3947E812}"/>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a:extLst>
            <a:ext uri="{FF2B5EF4-FFF2-40B4-BE49-F238E27FC236}">
              <a16:creationId xmlns:a16="http://schemas.microsoft.com/office/drawing/2014/main" id="{F7C57851-CFCA-4380-8009-66FAADBD8180}"/>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a:extLst>
            <a:ext uri="{FF2B5EF4-FFF2-40B4-BE49-F238E27FC236}">
              <a16:creationId xmlns:a16="http://schemas.microsoft.com/office/drawing/2014/main" id="{14A5C753-F15B-4E13-8D9B-8E978C728305}"/>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a:extLst>
            <a:ext uri="{FF2B5EF4-FFF2-40B4-BE49-F238E27FC236}">
              <a16:creationId xmlns:a16="http://schemas.microsoft.com/office/drawing/2014/main" id="{B57105EF-E9C9-4EC6-A014-F9D29A82EB01}"/>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a:extLst>
            <a:ext uri="{FF2B5EF4-FFF2-40B4-BE49-F238E27FC236}">
              <a16:creationId xmlns:a16="http://schemas.microsoft.com/office/drawing/2014/main" id="{AEAAA88D-6E0B-4A33-9464-8962CED0274E}"/>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a:extLst>
            <a:ext uri="{FF2B5EF4-FFF2-40B4-BE49-F238E27FC236}">
              <a16:creationId xmlns:a16="http://schemas.microsoft.com/office/drawing/2014/main" id="{D63CDA91-868B-474B-AFEF-E20346E291A7}"/>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a:extLst>
            <a:ext uri="{FF2B5EF4-FFF2-40B4-BE49-F238E27FC236}">
              <a16:creationId xmlns:a16="http://schemas.microsoft.com/office/drawing/2014/main" id="{EE31E097-E5B6-4844-83CA-2F197A297941}"/>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a:extLst>
            <a:ext uri="{FF2B5EF4-FFF2-40B4-BE49-F238E27FC236}">
              <a16:creationId xmlns:a16="http://schemas.microsoft.com/office/drawing/2014/main" id="{ADFDB249-7436-4C14-8944-16A1D217CAF6}"/>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0" name="直線コネクタ 679">
          <a:extLst>
            <a:ext uri="{FF2B5EF4-FFF2-40B4-BE49-F238E27FC236}">
              <a16:creationId xmlns:a16="http://schemas.microsoft.com/office/drawing/2014/main" id="{589E58E9-75AD-4E21-B908-0F7F75878CDA}"/>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1" name="テキスト ボックス 680">
          <a:extLst>
            <a:ext uri="{FF2B5EF4-FFF2-40B4-BE49-F238E27FC236}">
              <a16:creationId xmlns:a16="http://schemas.microsoft.com/office/drawing/2014/main" id="{511D651B-75BD-438A-A2FD-6A8EE6D19D4B}"/>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2" name="直線コネクタ 681">
          <a:extLst>
            <a:ext uri="{FF2B5EF4-FFF2-40B4-BE49-F238E27FC236}">
              <a16:creationId xmlns:a16="http://schemas.microsoft.com/office/drawing/2014/main" id="{03A88F5A-5A4B-4C50-8B9A-1EA052C3EA0A}"/>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3" name="テキスト ボックス 682">
          <a:extLst>
            <a:ext uri="{FF2B5EF4-FFF2-40B4-BE49-F238E27FC236}">
              <a16:creationId xmlns:a16="http://schemas.microsoft.com/office/drawing/2014/main" id="{307FF972-124D-478B-BE40-43A6205D7AA6}"/>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4" name="直線コネクタ 683">
          <a:extLst>
            <a:ext uri="{FF2B5EF4-FFF2-40B4-BE49-F238E27FC236}">
              <a16:creationId xmlns:a16="http://schemas.microsoft.com/office/drawing/2014/main" id="{5215D521-716A-4C1E-94BA-BD0726037FCF}"/>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5" name="テキスト ボックス 684">
          <a:extLst>
            <a:ext uri="{FF2B5EF4-FFF2-40B4-BE49-F238E27FC236}">
              <a16:creationId xmlns:a16="http://schemas.microsoft.com/office/drawing/2014/main" id="{0D031199-6646-4C68-AA34-50B8FD80EA27}"/>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6" name="直線コネクタ 685">
          <a:extLst>
            <a:ext uri="{FF2B5EF4-FFF2-40B4-BE49-F238E27FC236}">
              <a16:creationId xmlns:a16="http://schemas.microsoft.com/office/drawing/2014/main" id="{6CFC9955-5E3A-48B7-8E78-362DBF07F366}"/>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7" name="テキスト ボックス 686">
          <a:extLst>
            <a:ext uri="{FF2B5EF4-FFF2-40B4-BE49-F238E27FC236}">
              <a16:creationId xmlns:a16="http://schemas.microsoft.com/office/drawing/2014/main" id="{3E13D808-1E11-4755-AF5E-D2F9E94291A7}"/>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8" name="直線コネクタ 687">
          <a:extLst>
            <a:ext uri="{FF2B5EF4-FFF2-40B4-BE49-F238E27FC236}">
              <a16:creationId xmlns:a16="http://schemas.microsoft.com/office/drawing/2014/main" id="{DF9985D9-BABD-4DD6-8F1F-05156F84F7BF}"/>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9" name="テキスト ボックス 688">
          <a:extLst>
            <a:ext uri="{FF2B5EF4-FFF2-40B4-BE49-F238E27FC236}">
              <a16:creationId xmlns:a16="http://schemas.microsoft.com/office/drawing/2014/main" id="{75F058CB-2E5B-4878-AF74-0AE81096E691}"/>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a:extLst>
            <a:ext uri="{FF2B5EF4-FFF2-40B4-BE49-F238E27FC236}">
              <a16:creationId xmlns:a16="http://schemas.microsoft.com/office/drawing/2014/main" id="{2324D683-2CEE-4888-A972-B17BF05022AC}"/>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a:extLst>
            <a:ext uri="{FF2B5EF4-FFF2-40B4-BE49-F238E27FC236}">
              <a16:creationId xmlns:a16="http://schemas.microsoft.com/office/drawing/2014/main" id="{8EA29EDD-7832-4112-9355-D25487F4B742}"/>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保健センター・保健所】&#10;一人当たり面積グラフ枠">
          <a:extLst>
            <a:ext uri="{FF2B5EF4-FFF2-40B4-BE49-F238E27FC236}">
              <a16:creationId xmlns:a16="http://schemas.microsoft.com/office/drawing/2014/main" id="{7F74A205-6B86-4E2A-BB81-BC5F9EA550B1}"/>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3" name="直線コネクタ 692">
          <a:extLst>
            <a:ext uri="{FF2B5EF4-FFF2-40B4-BE49-F238E27FC236}">
              <a16:creationId xmlns:a16="http://schemas.microsoft.com/office/drawing/2014/main" id="{4D7E475E-74A6-490E-A2D4-494CFE140CEC}"/>
            </a:ext>
          </a:extLst>
        </xdr:cNvPr>
        <xdr:cNvCxnSpPr/>
      </xdr:nvCxnSpPr>
      <xdr:spPr>
        <a:xfrm flipV="1">
          <a:off x="19954239" y="903922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4" name="【保健センター・保健所】&#10;一人当たり面積最小値テキスト">
          <a:extLst>
            <a:ext uri="{FF2B5EF4-FFF2-40B4-BE49-F238E27FC236}">
              <a16:creationId xmlns:a16="http://schemas.microsoft.com/office/drawing/2014/main" id="{1D0FCDAC-84DB-4828-BEFE-00E18D44FD2D}"/>
            </a:ext>
          </a:extLst>
        </xdr:cNvPr>
        <xdr:cNvSpPr txBox="1"/>
      </xdr:nvSpPr>
      <xdr:spPr>
        <a:xfrm>
          <a:off x="19992975"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5" name="直線コネクタ 694">
          <a:extLst>
            <a:ext uri="{FF2B5EF4-FFF2-40B4-BE49-F238E27FC236}">
              <a16:creationId xmlns:a16="http://schemas.microsoft.com/office/drawing/2014/main" id="{09D8CE18-160B-49D3-92B9-3A065D3052DB}"/>
            </a:ext>
          </a:extLst>
        </xdr:cNvPr>
        <xdr:cNvCxnSpPr/>
      </xdr:nvCxnSpPr>
      <xdr:spPr>
        <a:xfrm>
          <a:off x="19878675" y="103346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96" name="【保健センター・保健所】&#10;一人当たり面積最大値テキスト">
          <a:extLst>
            <a:ext uri="{FF2B5EF4-FFF2-40B4-BE49-F238E27FC236}">
              <a16:creationId xmlns:a16="http://schemas.microsoft.com/office/drawing/2014/main" id="{360D12FD-A04E-4063-884A-E8D89B0B69B2}"/>
            </a:ext>
          </a:extLst>
        </xdr:cNvPr>
        <xdr:cNvSpPr txBox="1"/>
      </xdr:nvSpPr>
      <xdr:spPr>
        <a:xfrm>
          <a:off x="19992975"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97" name="直線コネクタ 696">
          <a:extLst>
            <a:ext uri="{FF2B5EF4-FFF2-40B4-BE49-F238E27FC236}">
              <a16:creationId xmlns:a16="http://schemas.microsoft.com/office/drawing/2014/main" id="{CC91DEC2-801A-45C1-8C9C-9BF65AC4D127}"/>
            </a:ext>
          </a:extLst>
        </xdr:cNvPr>
        <xdr:cNvCxnSpPr/>
      </xdr:nvCxnSpPr>
      <xdr:spPr>
        <a:xfrm>
          <a:off x="19878675" y="9039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118127</xdr:rowOff>
    </xdr:from>
    <xdr:ext cx="469744" cy="259045"/>
    <xdr:sp macro="" textlink="">
      <xdr:nvSpPr>
        <xdr:cNvPr id="698" name="【保健センター・保健所】&#10;一人当たり面積平均値テキスト">
          <a:extLst>
            <a:ext uri="{FF2B5EF4-FFF2-40B4-BE49-F238E27FC236}">
              <a16:creationId xmlns:a16="http://schemas.microsoft.com/office/drawing/2014/main" id="{5043605F-F4E5-4B59-BD77-4D2A38C2BD99}"/>
            </a:ext>
          </a:extLst>
        </xdr:cNvPr>
        <xdr:cNvSpPr txBox="1"/>
      </xdr:nvSpPr>
      <xdr:spPr>
        <a:xfrm>
          <a:off x="19992975" y="9836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699" name="フローチャート: 判断 698">
          <a:extLst>
            <a:ext uri="{FF2B5EF4-FFF2-40B4-BE49-F238E27FC236}">
              <a16:creationId xmlns:a16="http://schemas.microsoft.com/office/drawing/2014/main" id="{5509B3EF-2ED3-4A3A-9290-A032C0A86704}"/>
            </a:ext>
          </a:extLst>
        </xdr:cNvPr>
        <xdr:cNvSpPr/>
      </xdr:nvSpPr>
      <xdr:spPr>
        <a:xfrm>
          <a:off x="19897725"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700" name="フローチャート: 判断 699">
          <a:extLst>
            <a:ext uri="{FF2B5EF4-FFF2-40B4-BE49-F238E27FC236}">
              <a16:creationId xmlns:a16="http://schemas.microsoft.com/office/drawing/2014/main" id="{C8A6F22F-96A4-4C6D-937B-A0CDB0D731CA}"/>
            </a:ext>
          </a:extLst>
        </xdr:cNvPr>
        <xdr:cNvSpPr/>
      </xdr:nvSpPr>
      <xdr:spPr>
        <a:xfrm>
          <a:off x="191547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1" name="フローチャート: 判断 700">
          <a:extLst>
            <a:ext uri="{FF2B5EF4-FFF2-40B4-BE49-F238E27FC236}">
              <a16:creationId xmlns:a16="http://schemas.microsoft.com/office/drawing/2014/main" id="{B553CCF1-042A-456E-92B1-FFF29B8F09EA}"/>
            </a:ext>
          </a:extLst>
        </xdr:cNvPr>
        <xdr:cNvSpPr/>
      </xdr:nvSpPr>
      <xdr:spPr>
        <a:xfrm>
          <a:off x="18345150"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702" name="フローチャート: 判断 701">
          <a:extLst>
            <a:ext uri="{FF2B5EF4-FFF2-40B4-BE49-F238E27FC236}">
              <a16:creationId xmlns:a16="http://schemas.microsoft.com/office/drawing/2014/main" id="{4340D2CF-377B-4A47-A6BC-B35B9EE5ADD6}"/>
            </a:ext>
          </a:extLst>
        </xdr:cNvPr>
        <xdr:cNvSpPr/>
      </xdr:nvSpPr>
      <xdr:spPr>
        <a:xfrm>
          <a:off x="17554575" y="98869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101600</xdr:rowOff>
    </xdr:from>
    <xdr:to>
      <xdr:col>98</xdr:col>
      <xdr:colOff>38100</xdr:colOff>
      <xdr:row>61</xdr:row>
      <xdr:rowOff>31750</xdr:rowOff>
    </xdr:to>
    <xdr:sp macro="" textlink="">
      <xdr:nvSpPr>
        <xdr:cNvPr id="703" name="フローチャート: 判断 702">
          <a:extLst>
            <a:ext uri="{FF2B5EF4-FFF2-40B4-BE49-F238E27FC236}">
              <a16:creationId xmlns:a16="http://schemas.microsoft.com/office/drawing/2014/main" id="{F763B039-E935-49B8-9005-DD851283E260}"/>
            </a:ext>
          </a:extLst>
        </xdr:cNvPr>
        <xdr:cNvSpPr/>
      </xdr:nvSpPr>
      <xdr:spPr>
        <a:xfrm>
          <a:off x="16754475" y="98202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18CA8F25-6F1F-4498-8C5F-D9C238DFB941}"/>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FA2051AF-5D68-4A27-9FA0-7E600AFE3E0C}"/>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2201AF14-97C9-4368-99EB-4A1169D53457}"/>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ACE45BDB-19D8-4CD9-800A-963E82202DBE}"/>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1BE3FCF0-FB4C-4F7B-9B13-138D689B82B5}"/>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44450</xdr:rowOff>
    </xdr:from>
    <xdr:to>
      <xdr:col>116</xdr:col>
      <xdr:colOff>114300</xdr:colOff>
      <xdr:row>59</xdr:row>
      <xdr:rowOff>146050</xdr:rowOff>
    </xdr:to>
    <xdr:sp macro="" textlink="">
      <xdr:nvSpPr>
        <xdr:cNvPr id="709" name="楕円 708">
          <a:extLst>
            <a:ext uri="{FF2B5EF4-FFF2-40B4-BE49-F238E27FC236}">
              <a16:creationId xmlns:a16="http://schemas.microsoft.com/office/drawing/2014/main" id="{0B7595F0-25F0-477C-B782-36E52EEC49F5}"/>
            </a:ext>
          </a:extLst>
        </xdr:cNvPr>
        <xdr:cNvSpPr/>
      </xdr:nvSpPr>
      <xdr:spPr>
        <a:xfrm>
          <a:off x="19897725" y="96012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67327</xdr:rowOff>
    </xdr:from>
    <xdr:ext cx="469744" cy="259045"/>
    <xdr:sp macro="" textlink="">
      <xdr:nvSpPr>
        <xdr:cNvPr id="710" name="【保健センター・保健所】&#10;一人当たり面積該当値テキスト">
          <a:extLst>
            <a:ext uri="{FF2B5EF4-FFF2-40B4-BE49-F238E27FC236}">
              <a16:creationId xmlns:a16="http://schemas.microsoft.com/office/drawing/2014/main" id="{0DCB1461-7E72-4C1F-A4DB-6D81DB1AF444}"/>
            </a:ext>
          </a:extLst>
        </xdr:cNvPr>
        <xdr:cNvSpPr txBox="1"/>
      </xdr:nvSpPr>
      <xdr:spPr>
        <a:xfrm>
          <a:off x="19992975" y="945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44450</xdr:rowOff>
    </xdr:from>
    <xdr:to>
      <xdr:col>112</xdr:col>
      <xdr:colOff>38100</xdr:colOff>
      <xdr:row>59</xdr:row>
      <xdr:rowOff>146050</xdr:rowOff>
    </xdr:to>
    <xdr:sp macro="" textlink="">
      <xdr:nvSpPr>
        <xdr:cNvPr id="711" name="楕円 710">
          <a:extLst>
            <a:ext uri="{FF2B5EF4-FFF2-40B4-BE49-F238E27FC236}">
              <a16:creationId xmlns:a16="http://schemas.microsoft.com/office/drawing/2014/main" id="{4E421A1E-B306-463E-84D9-B69020D8C7F6}"/>
            </a:ext>
          </a:extLst>
        </xdr:cNvPr>
        <xdr:cNvSpPr/>
      </xdr:nvSpPr>
      <xdr:spPr>
        <a:xfrm>
          <a:off x="19154775" y="96012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95250</xdr:rowOff>
    </xdr:from>
    <xdr:to>
      <xdr:col>116</xdr:col>
      <xdr:colOff>63500</xdr:colOff>
      <xdr:row>59</xdr:row>
      <xdr:rowOff>95250</xdr:rowOff>
    </xdr:to>
    <xdr:cxnSp macro="">
      <xdr:nvCxnSpPr>
        <xdr:cNvPr id="712" name="直線コネクタ 711">
          <a:extLst>
            <a:ext uri="{FF2B5EF4-FFF2-40B4-BE49-F238E27FC236}">
              <a16:creationId xmlns:a16="http://schemas.microsoft.com/office/drawing/2014/main" id="{658890FB-BB9F-4750-8289-5E4AC6376263}"/>
            </a:ext>
          </a:extLst>
        </xdr:cNvPr>
        <xdr:cNvCxnSpPr/>
      </xdr:nvCxnSpPr>
      <xdr:spPr>
        <a:xfrm>
          <a:off x="19202400" y="964882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44450</xdr:rowOff>
    </xdr:from>
    <xdr:to>
      <xdr:col>107</xdr:col>
      <xdr:colOff>101600</xdr:colOff>
      <xdr:row>59</xdr:row>
      <xdr:rowOff>146050</xdr:rowOff>
    </xdr:to>
    <xdr:sp macro="" textlink="">
      <xdr:nvSpPr>
        <xdr:cNvPr id="713" name="楕円 712">
          <a:extLst>
            <a:ext uri="{FF2B5EF4-FFF2-40B4-BE49-F238E27FC236}">
              <a16:creationId xmlns:a16="http://schemas.microsoft.com/office/drawing/2014/main" id="{F009FBF1-F707-4A37-B58A-F510ED3C89A5}"/>
            </a:ext>
          </a:extLst>
        </xdr:cNvPr>
        <xdr:cNvSpPr/>
      </xdr:nvSpPr>
      <xdr:spPr>
        <a:xfrm>
          <a:off x="18345150" y="96012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95250</xdr:rowOff>
    </xdr:from>
    <xdr:to>
      <xdr:col>111</xdr:col>
      <xdr:colOff>177800</xdr:colOff>
      <xdr:row>59</xdr:row>
      <xdr:rowOff>95250</xdr:rowOff>
    </xdr:to>
    <xdr:cxnSp macro="">
      <xdr:nvCxnSpPr>
        <xdr:cNvPr id="714" name="直線コネクタ 713">
          <a:extLst>
            <a:ext uri="{FF2B5EF4-FFF2-40B4-BE49-F238E27FC236}">
              <a16:creationId xmlns:a16="http://schemas.microsoft.com/office/drawing/2014/main" id="{6E2DF77E-5EF3-48B2-A0C5-A5697915B6A9}"/>
            </a:ext>
          </a:extLst>
        </xdr:cNvPr>
        <xdr:cNvCxnSpPr/>
      </xdr:nvCxnSpPr>
      <xdr:spPr>
        <a:xfrm>
          <a:off x="18392775" y="96488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44450</xdr:rowOff>
    </xdr:from>
    <xdr:to>
      <xdr:col>102</xdr:col>
      <xdr:colOff>165100</xdr:colOff>
      <xdr:row>59</xdr:row>
      <xdr:rowOff>146050</xdr:rowOff>
    </xdr:to>
    <xdr:sp macro="" textlink="">
      <xdr:nvSpPr>
        <xdr:cNvPr id="715" name="楕円 714">
          <a:extLst>
            <a:ext uri="{FF2B5EF4-FFF2-40B4-BE49-F238E27FC236}">
              <a16:creationId xmlns:a16="http://schemas.microsoft.com/office/drawing/2014/main" id="{7386A17F-6DD9-4853-858F-1573EC01E471}"/>
            </a:ext>
          </a:extLst>
        </xdr:cNvPr>
        <xdr:cNvSpPr/>
      </xdr:nvSpPr>
      <xdr:spPr>
        <a:xfrm>
          <a:off x="17554575" y="96012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95250</xdr:rowOff>
    </xdr:from>
    <xdr:to>
      <xdr:col>107</xdr:col>
      <xdr:colOff>50800</xdr:colOff>
      <xdr:row>59</xdr:row>
      <xdr:rowOff>95250</xdr:rowOff>
    </xdr:to>
    <xdr:cxnSp macro="">
      <xdr:nvCxnSpPr>
        <xdr:cNvPr id="716" name="直線コネクタ 715">
          <a:extLst>
            <a:ext uri="{FF2B5EF4-FFF2-40B4-BE49-F238E27FC236}">
              <a16:creationId xmlns:a16="http://schemas.microsoft.com/office/drawing/2014/main" id="{0F4AA539-1E61-422A-8754-14612E6945EC}"/>
            </a:ext>
          </a:extLst>
        </xdr:cNvPr>
        <xdr:cNvCxnSpPr/>
      </xdr:nvCxnSpPr>
      <xdr:spPr>
        <a:xfrm>
          <a:off x="17602200" y="96488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44450</xdr:rowOff>
    </xdr:from>
    <xdr:to>
      <xdr:col>98</xdr:col>
      <xdr:colOff>38100</xdr:colOff>
      <xdr:row>59</xdr:row>
      <xdr:rowOff>146050</xdr:rowOff>
    </xdr:to>
    <xdr:sp macro="" textlink="">
      <xdr:nvSpPr>
        <xdr:cNvPr id="717" name="楕円 716">
          <a:extLst>
            <a:ext uri="{FF2B5EF4-FFF2-40B4-BE49-F238E27FC236}">
              <a16:creationId xmlns:a16="http://schemas.microsoft.com/office/drawing/2014/main" id="{18C08659-D486-48E7-BBE7-B6700D33CEB0}"/>
            </a:ext>
          </a:extLst>
        </xdr:cNvPr>
        <xdr:cNvSpPr/>
      </xdr:nvSpPr>
      <xdr:spPr>
        <a:xfrm>
          <a:off x="16754475" y="96012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95250</xdr:rowOff>
    </xdr:from>
    <xdr:to>
      <xdr:col>102</xdr:col>
      <xdr:colOff>114300</xdr:colOff>
      <xdr:row>59</xdr:row>
      <xdr:rowOff>95250</xdr:rowOff>
    </xdr:to>
    <xdr:cxnSp macro="">
      <xdr:nvCxnSpPr>
        <xdr:cNvPr id="718" name="直線コネクタ 717">
          <a:extLst>
            <a:ext uri="{FF2B5EF4-FFF2-40B4-BE49-F238E27FC236}">
              <a16:creationId xmlns:a16="http://schemas.microsoft.com/office/drawing/2014/main" id="{BEEFE93C-47FC-4A5C-9678-0D951B21463B}"/>
            </a:ext>
          </a:extLst>
        </xdr:cNvPr>
        <xdr:cNvCxnSpPr/>
      </xdr:nvCxnSpPr>
      <xdr:spPr>
        <a:xfrm>
          <a:off x="16802100" y="96488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60977</xdr:rowOff>
    </xdr:from>
    <xdr:ext cx="469744" cy="259045"/>
    <xdr:sp macro="" textlink="">
      <xdr:nvSpPr>
        <xdr:cNvPr id="719" name="n_1aveValue【保健センター・保健所】&#10;一人当たり面積">
          <a:extLst>
            <a:ext uri="{FF2B5EF4-FFF2-40B4-BE49-F238E27FC236}">
              <a16:creationId xmlns:a16="http://schemas.microsoft.com/office/drawing/2014/main" id="{D761702D-3EFE-44ED-927E-753BF99262B6}"/>
            </a:ext>
          </a:extLst>
        </xdr:cNvPr>
        <xdr:cNvSpPr txBox="1"/>
      </xdr:nvSpPr>
      <xdr:spPr>
        <a:xfrm>
          <a:off x="189834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60977</xdr:rowOff>
    </xdr:from>
    <xdr:ext cx="469744" cy="259045"/>
    <xdr:sp macro="" textlink="">
      <xdr:nvSpPr>
        <xdr:cNvPr id="720" name="n_2aveValue【保健センター・保健所】&#10;一人当たり面積">
          <a:extLst>
            <a:ext uri="{FF2B5EF4-FFF2-40B4-BE49-F238E27FC236}">
              <a16:creationId xmlns:a16="http://schemas.microsoft.com/office/drawing/2014/main" id="{D0C6ADA7-C9B0-440E-BA80-99964AA26001}"/>
            </a:ext>
          </a:extLst>
        </xdr:cNvPr>
        <xdr:cNvSpPr txBox="1"/>
      </xdr:nvSpPr>
      <xdr:spPr>
        <a:xfrm>
          <a:off x="181833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721" name="n_3aveValue【保健センター・保健所】&#10;一人当たり面積">
          <a:extLst>
            <a:ext uri="{FF2B5EF4-FFF2-40B4-BE49-F238E27FC236}">
              <a16:creationId xmlns:a16="http://schemas.microsoft.com/office/drawing/2014/main" id="{CB2CCEA7-90AF-4AB1-B037-0ED37C2D2499}"/>
            </a:ext>
          </a:extLst>
        </xdr:cNvPr>
        <xdr:cNvSpPr txBox="1"/>
      </xdr:nvSpPr>
      <xdr:spPr>
        <a:xfrm>
          <a:off x="17383202" y="99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22877</xdr:rowOff>
    </xdr:from>
    <xdr:ext cx="469744" cy="259045"/>
    <xdr:sp macro="" textlink="">
      <xdr:nvSpPr>
        <xdr:cNvPr id="722" name="n_4aveValue【保健センター・保健所】&#10;一人当たり面積">
          <a:extLst>
            <a:ext uri="{FF2B5EF4-FFF2-40B4-BE49-F238E27FC236}">
              <a16:creationId xmlns:a16="http://schemas.microsoft.com/office/drawing/2014/main" id="{BED21B07-E5D0-4912-AED4-75699A9BC073}"/>
            </a:ext>
          </a:extLst>
        </xdr:cNvPr>
        <xdr:cNvSpPr txBox="1"/>
      </xdr:nvSpPr>
      <xdr:spPr>
        <a:xfrm>
          <a:off x="16592627" y="990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162577</xdr:rowOff>
    </xdr:from>
    <xdr:ext cx="469744" cy="259045"/>
    <xdr:sp macro="" textlink="">
      <xdr:nvSpPr>
        <xdr:cNvPr id="723" name="n_1mainValue【保健センター・保健所】&#10;一人当たり面積">
          <a:extLst>
            <a:ext uri="{FF2B5EF4-FFF2-40B4-BE49-F238E27FC236}">
              <a16:creationId xmlns:a16="http://schemas.microsoft.com/office/drawing/2014/main" id="{E6634E2C-C9DF-45EE-B36C-C4D3EF16ED7E}"/>
            </a:ext>
          </a:extLst>
        </xdr:cNvPr>
        <xdr:cNvSpPr txBox="1"/>
      </xdr:nvSpPr>
      <xdr:spPr>
        <a:xfrm>
          <a:off x="18983402"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162577</xdr:rowOff>
    </xdr:from>
    <xdr:ext cx="469744" cy="259045"/>
    <xdr:sp macro="" textlink="">
      <xdr:nvSpPr>
        <xdr:cNvPr id="724" name="n_2mainValue【保健センター・保健所】&#10;一人当たり面積">
          <a:extLst>
            <a:ext uri="{FF2B5EF4-FFF2-40B4-BE49-F238E27FC236}">
              <a16:creationId xmlns:a16="http://schemas.microsoft.com/office/drawing/2014/main" id="{FFD489D7-3D37-416C-9536-9E57830CFE31}"/>
            </a:ext>
          </a:extLst>
        </xdr:cNvPr>
        <xdr:cNvSpPr txBox="1"/>
      </xdr:nvSpPr>
      <xdr:spPr>
        <a:xfrm>
          <a:off x="18183302"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162577</xdr:rowOff>
    </xdr:from>
    <xdr:ext cx="469744" cy="259045"/>
    <xdr:sp macro="" textlink="">
      <xdr:nvSpPr>
        <xdr:cNvPr id="725" name="n_3mainValue【保健センター・保健所】&#10;一人当たり面積">
          <a:extLst>
            <a:ext uri="{FF2B5EF4-FFF2-40B4-BE49-F238E27FC236}">
              <a16:creationId xmlns:a16="http://schemas.microsoft.com/office/drawing/2014/main" id="{2A4C4858-E425-4F8B-9260-17AF6CB041D6}"/>
            </a:ext>
          </a:extLst>
        </xdr:cNvPr>
        <xdr:cNvSpPr txBox="1"/>
      </xdr:nvSpPr>
      <xdr:spPr>
        <a:xfrm>
          <a:off x="17383202"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162577</xdr:rowOff>
    </xdr:from>
    <xdr:ext cx="469744" cy="259045"/>
    <xdr:sp macro="" textlink="">
      <xdr:nvSpPr>
        <xdr:cNvPr id="726" name="n_4mainValue【保健センター・保健所】&#10;一人当たり面積">
          <a:extLst>
            <a:ext uri="{FF2B5EF4-FFF2-40B4-BE49-F238E27FC236}">
              <a16:creationId xmlns:a16="http://schemas.microsoft.com/office/drawing/2014/main" id="{F590D660-8CC1-4EA6-B69F-4E37DE60DB23}"/>
            </a:ext>
          </a:extLst>
        </xdr:cNvPr>
        <xdr:cNvSpPr txBox="1"/>
      </xdr:nvSpPr>
      <xdr:spPr>
        <a:xfrm>
          <a:off x="16592627"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a:extLst>
            <a:ext uri="{FF2B5EF4-FFF2-40B4-BE49-F238E27FC236}">
              <a16:creationId xmlns:a16="http://schemas.microsoft.com/office/drawing/2014/main" id="{9F9E7939-E5B3-4F33-A46F-CE67A2790FBA}"/>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a:extLst>
            <a:ext uri="{FF2B5EF4-FFF2-40B4-BE49-F238E27FC236}">
              <a16:creationId xmlns:a16="http://schemas.microsoft.com/office/drawing/2014/main" id="{4B8F99F6-10CB-4AFC-BC8F-9C26C99A6487}"/>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a:extLst>
            <a:ext uri="{FF2B5EF4-FFF2-40B4-BE49-F238E27FC236}">
              <a16:creationId xmlns:a16="http://schemas.microsoft.com/office/drawing/2014/main" id="{F86AAC6E-2A5A-4D5B-9F5D-69EF8A4A1FFE}"/>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a:extLst>
            <a:ext uri="{FF2B5EF4-FFF2-40B4-BE49-F238E27FC236}">
              <a16:creationId xmlns:a16="http://schemas.microsoft.com/office/drawing/2014/main" id="{0CEF3386-6DDF-42D0-8AD5-738353DB9B77}"/>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a:extLst>
            <a:ext uri="{FF2B5EF4-FFF2-40B4-BE49-F238E27FC236}">
              <a16:creationId xmlns:a16="http://schemas.microsoft.com/office/drawing/2014/main" id="{0F58E956-E409-4EC9-8E94-22F9352CDE10}"/>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a:extLst>
            <a:ext uri="{FF2B5EF4-FFF2-40B4-BE49-F238E27FC236}">
              <a16:creationId xmlns:a16="http://schemas.microsoft.com/office/drawing/2014/main" id="{49F4D98A-2877-45CA-BA0C-3A8E9A5B6BF3}"/>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a:extLst>
            <a:ext uri="{FF2B5EF4-FFF2-40B4-BE49-F238E27FC236}">
              <a16:creationId xmlns:a16="http://schemas.microsoft.com/office/drawing/2014/main" id="{7B701E71-5EBD-496C-B606-E4CF61F53555}"/>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a:extLst>
            <a:ext uri="{FF2B5EF4-FFF2-40B4-BE49-F238E27FC236}">
              <a16:creationId xmlns:a16="http://schemas.microsoft.com/office/drawing/2014/main" id="{CFDBC325-D7D5-4D8E-82C9-A7BC687F276B}"/>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a:extLst>
            <a:ext uri="{FF2B5EF4-FFF2-40B4-BE49-F238E27FC236}">
              <a16:creationId xmlns:a16="http://schemas.microsoft.com/office/drawing/2014/main" id="{A7DCF3F0-9C79-426D-8E8B-27B3DB3472B6}"/>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a:extLst>
            <a:ext uri="{FF2B5EF4-FFF2-40B4-BE49-F238E27FC236}">
              <a16:creationId xmlns:a16="http://schemas.microsoft.com/office/drawing/2014/main" id="{6DA95F8E-4DD7-43CF-9268-06B3B2DB68B2}"/>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7" name="テキスト ボックス 736">
          <a:extLst>
            <a:ext uri="{FF2B5EF4-FFF2-40B4-BE49-F238E27FC236}">
              <a16:creationId xmlns:a16="http://schemas.microsoft.com/office/drawing/2014/main" id="{7737227A-03D9-4FF8-9733-4EAED4C2A43A}"/>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8" name="直線コネクタ 737">
          <a:extLst>
            <a:ext uri="{FF2B5EF4-FFF2-40B4-BE49-F238E27FC236}">
              <a16:creationId xmlns:a16="http://schemas.microsoft.com/office/drawing/2014/main" id="{3A5B306A-1EB5-4D6E-8A64-9BF784A36FA6}"/>
            </a:ext>
          </a:extLst>
        </xdr:cNvPr>
        <xdr:cNvCxnSpPr/>
      </xdr:nvCxnSpPr>
      <xdr:spPr>
        <a:xfrm>
          <a:off x="11210925" y="1396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9" name="テキスト ボックス 738">
          <a:extLst>
            <a:ext uri="{FF2B5EF4-FFF2-40B4-BE49-F238E27FC236}">
              <a16:creationId xmlns:a16="http://schemas.microsoft.com/office/drawing/2014/main" id="{95B682C3-06B7-4375-8FF2-6D4E2BC50F9E}"/>
            </a:ext>
          </a:extLst>
        </xdr:cNvPr>
        <xdr:cNvSpPr txBox="1"/>
      </xdr:nvSpPr>
      <xdr:spPr>
        <a:xfrm>
          <a:off x="10845966"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0" name="直線コネクタ 739">
          <a:extLst>
            <a:ext uri="{FF2B5EF4-FFF2-40B4-BE49-F238E27FC236}">
              <a16:creationId xmlns:a16="http://schemas.microsoft.com/office/drawing/2014/main" id="{D244FBF0-FA83-4F39-B0C8-06F3EA10B255}"/>
            </a:ext>
          </a:extLst>
        </xdr:cNvPr>
        <xdr:cNvCxnSpPr/>
      </xdr:nvCxnSpPr>
      <xdr:spPr>
        <a:xfrm>
          <a:off x="11210925" y="1353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1" name="テキスト ボックス 740">
          <a:extLst>
            <a:ext uri="{FF2B5EF4-FFF2-40B4-BE49-F238E27FC236}">
              <a16:creationId xmlns:a16="http://schemas.microsoft.com/office/drawing/2014/main" id="{C4FFB5E1-EF47-4AB4-8A78-99B0C86CCE02}"/>
            </a:ext>
          </a:extLst>
        </xdr:cNvPr>
        <xdr:cNvSpPr txBox="1"/>
      </xdr:nvSpPr>
      <xdr:spPr>
        <a:xfrm>
          <a:off x="10845966"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2" name="直線コネクタ 741">
          <a:extLst>
            <a:ext uri="{FF2B5EF4-FFF2-40B4-BE49-F238E27FC236}">
              <a16:creationId xmlns:a16="http://schemas.microsoft.com/office/drawing/2014/main" id="{90CDC9D9-C31B-4ED1-8174-42A9FFD399FB}"/>
            </a:ext>
          </a:extLst>
        </xdr:cNvPr>
        <xdr:cNvCxnSpPr/>
      </xdr:nvCxnSpPr>
      <xdr:spPr>
        <a:xfrm>
          <a:off x="11210925" y="1310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3" name="テキスト ボックス 742">
          <a:extLst>
            <a:ext uri="{FF2B5EF4-FFF2-40B4-BE49-F238E27FC236}">
              <a16:creationId xmlns:a16="http://schemas.microsoft.com/office/drawing/2014/main" id="{DBE5C85D-8B9B-4B2D-9F74-9EF685CDF71D}"/>
            </a:ext>
          </a:extLst>
        </xdr:cNvPr>
        <xdr:cNvSpPr txBox="1"/>
      </xdr:nvSpPr>
      <xdr:spPr>
        <a:xfrm>
          <a:off x="10845966"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4" name="直線コネクタ 743">
          <a:extLst>
            <a:ext uri="{FF2B5EF4-FFF2-40B4-BE49-F238E27FC236}">
              <a16:creationId xmlns:a16="http://schemas.microsoft.com/office/drawing/2014/main" id="{9AD4EAE1-5702-4DEA-A684-C68871775080}"/>
            </a:ext>
          </a:extLst>
        </xdr:cNvPr>
        <xdr:cNvCxnSpPr/>
      </xdr:nvCxnSpPr>
      <xdr:spPr>
        <a:xfrm>
          <a:off x="11210925" y="1266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5" name="テキスト ボックス 744">
          <a:extLst>
            <a:ext uri="{FF2B5EF4-FFF2-40B4-BE49-F238E27FC236}">
              <a16:creationId xmlns:a16="http://schemas.microsoft.com/office/drawing/2014/main" id="{7FC4BFCA-64BE-4B7E-B13F-433FC99B8BA6}"/>
            </a:ext>
          </a:extLst>
        </xdr:cNvPr>
        <xdr:cNvSpPr txBox="1"/>
      </xdr:nvSpPr>
      <xdr:spPr>
        <a:xfrm>
          <a:off x="10845966"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id="{E87F3D4E-60C7-4B23-A570-1B9B91F5C547}"/>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7" name="テキスト ボックス 746">
          <a:extLst>
            <a:ext uri="{FF2B5EF4-FFF2-40B4-BE49-F238E27FC236}">
              <a16:creationId xmlns:a16="http://schemas.microsoft.com/office/drawing/2014/main" id="{06D6F17F-4900-435D-B2FF-98C29B12F361}"/>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a:extLst>
            <a:ext uri="{FF2B5EF4-FFF2-40B4-BE49-F238E27FC236}">
              <a16:creationId xmlns:a16="http://schemas.microsoft.com/office/drawing/2014/main" id="{B35CFBC1-95A3-435E-9B6E-DC98568D5A11}"/>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168402</xdr:rowOff>
    </xdr:from>
    <xdr:to>
      <xdr:col>85</xdr:col>
      <xdr:colOff>126364</xdr:colOff>
      <xdr:row>86</xdr:row>
      <xdr:rowOff>92963</xdr:rowOff>
    </xdr:to>
    <xdr:cxnSp macro="">
      <xdr:nvCxnSpPr>
        <xdr:cNvPr id="749" name="直線コネクタ 748">
          <a:extLst>
            <a:ext uri="{FF2B5EF4-FFF2-40B4-BE49-F238E27FC236}">
              <a16:creationId xmlns:a16="http://schemas.microsoft.com/office/drawing/2014/main" id="{00F61D7A-D984-49B9-94C1-BBC2918297D0}"/>
            </a:ext>
          </a:extLst>
        </xdr:cNvPr>
        <xdr:cNvCxnSpPr/>
      </xdr:nvCxnSpPr>
      <xdr:spPr>
        <a:xfrm flipV="1">
          <a:off x="14696439" y="12627102"/>
          <a:ext cx="0" cy="1391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96790</xdr:rowOff>
    </xdr:from>
    <xdr:ext cx="405111" cy="259045"/>
    <xdr:sp macro="" textlink="">
      <xdr:nvSpPr>
        <xdr:cNvPr id="750" name="【消防施設】&#10;有形固定資産減価償却率最小値テキスト">
          <a:extLst>
            <a:ext uri="{FF2B5EF4-FFF2-40B4-BE49-F238E27FC236}">
              <a16:creationId xmlns:a16="http://schemas.microsoft.com/office/drawing/2014/main" id="{9803D096-002A-4B8C-9268-BE68F0938B21}"/>
            </a:ext>
          </a:extLst>
        </xdr:cNvPr>
        <xdr:cNvSpPr txBox="1"/>
      </xdr:nvSpPr>
      <xdr:spPr>
        <a:xfrm>
          <a:off x="14735175" y="1402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92963</xdr:rowOff>
    </xdr:from>
    <xdr:to>
      <xdr:col>86</xdr:col>
      <xdr:colOff>25400</xdr:colOff>
      <xdr:row>86</xdr:row>
      <xdr:rowOff>92963</xdr:rowOff>
    </xdr:to>
    <xdr:cxnSp macro="">
      <xdr:nvCxnSpPr>
        <xdr:cNvPr id="751" name="直線コネクタ 750">
          <a:extLst>
            <a:ext uri="{FF2B5EF4-FFF2-40B4-BE49-F238E27FC236}">
              <a16:creationId xmlns:a16="http://schemas.microsoft.com/office/drawing/2014/main" id="{EF5C4136-AA66-43D2-A04B-E7CCA19BB0C8}"/>
            </a:ext>
          </a:extLst>
        </xdr:cNvPr>
        <xdr:cNvCxnSpPr/>
      </xdr:nvCxnSpPr>
      <xdr:spPr>
        <a:xfrm>
          <a:off x="14611350" y="1401851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115079</xdr:rowOff>
    </xdr:from>
    <xdr:ext cx="405111" cy="259045"/>
    <xdr:sp macro="" textlink="">
      <xdr:nvSpPr>
        <xdr:cNvPr id="752" name="【消防施設】&#10;有形固定資産減価償却率最大値テキスト">
          <a:extLst>
            <a:ext uri="{FF2B5EF4-FFF2-40B4-BE49-F238E27FC236}">
              <a16:creationId xmlns:a16="http://schemas.microsoft.com/office/drawing/2014/main" id="{76BBDC58-0E44-4AED-A7F1-B5D31A3B6BFE}"/>
            </a:ext>
          </a:extLst>
        </xdr:cNvPr>
        <xdr:cNvSpPr txBox="1"/>
      </xdr:nvSpPr>
      <xdr:spPr>
        <a:xfrm>
          <a:off x="14735175" y="12421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168402</xdr:rowOff>
    </xdr:from>
    <xdr:to>
      <xdr:col>86</xdr:col>
      <xdr:colOff>25400</xdr:colOff>
      <xdr:row>77</xdr:row>
      <xdr:rowOff>168402</xdr:rowOff>
    </xdr:to>
    <xdr:cxnSp macro="">
      <xdr:nvCxnSpPr>
        <xdr:cNvPr id="753" name="直線コネクタ 752">
          <a:extLst>
            <a:ext uri="{FF2B5EF4-FFF2-40B4-BE49-F238E27FC236}">
              <a16:creationId xmlns:a16="http://schemas.microsoft.com/office/drawing/2014/main" id="{9CF96D0A-C648-4279-A4A7-22A9343946A0}"/>
            </a:ext>
          </a:extLst>
        </xdr:cNvPr>
        <xdr:cNvCxnSpPr/>
      </xdr:nvCxnSpPr>
      <xdr:spPr>
        <a:xfrm>
          <a:off x="14611350" y="1262710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23892</xdr:rowOff>
    </xdr:from>
    <xdr:ext cx="405111" cy="259045"/>
    <xdr:sp macro="" textlink="">
      <xdr:nvSpPr>
        <xdr:cNvPr id="754" name="【消防施設】&#10;有形固定資産減価償却率平均値テキスト">
          <a:extLst>
            <a:ext uri="{FF2B5EF4-FFF2-40B4-BE49-F238E27FC236}">
              <a16:creationId xmlns:a16="http://schemas.microsoft.com/office/drawing/2014/main" id="{8B3C8479-5B92-4CB7-821E-D515D0086528}"/>
            </a:ext>
          </a:extLst>
        </xdr:cNvPr>
        <xdr:cNvSpPr txBox="1"/>
      </xdr:nvSpPr>
      <xdr:spPr>
        <a:xfrm>
          <a:off x="14735175" y="13142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1015</xdr:rowOff>
    </xdr:from>
    <xdr:to>
      <xdr:col>85</xdr:col>
      <xdr:colOff>177800</xdr:colOff>
      <xdr:row>82</xdr:row>
      <xdr:rowOff>102615</xdr:rowOff>
    </xdr:to>
    <xdr:sp macro="" textlink="">
      <xdr:nvSpPr>
        <xdr:cNvPr id="755" name="フローチャート: 判断 754">
          <a:extLst>
            <a:ext uri="{FF2B5EF4-FFF2-40B4-BE49-F238E27FC236}">
              <a16:creationId xmlns:a16="http://schemas.microsoft.com/office/drawing/2014/main" id="{3FD5B6C1-269D-4459-B8B0-4F7B5A01C05D}"/>
            </a:ext>
          </a:extLst>
        </xdr:cNvPr>
        <xdr:cNvSpPr/>
      </xdr:nvSpPr>
      <xdr:spPr>
        <a:xfrm>
          <a:off x="14649450" y="1327886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145035</xdr:rowOff>
    </xdr:from>
    <xdr:to>
      <xdr:col>81</xdr:col>
      <xdr:colOff>101600</xdr:colOff>
      <xdr:row>82</xdr:row>
      <xdr:rowOff>75185</xdr:rowOff>
    </xdr:to>
    <xdr:sp macro="" textlink="">
      <xdr:nvSpPr>
        <xdr:cNvPr id="756" name="フローチャート: 判断 755">
          <a:extLst>
            <a:ext uri="{FF2B5EF4-FFF2-40B4-BE49-F238E27FC236}">
              <a16:creationId xmlns:a16="http://schemas.microsoft.com/office/drawing/2014/main" id="{98CA59C7-AD3E-4A12-B888-4C8166C72A7E}"/>
            </a:ext>
          </a:extLst>
        </xdr:cNvPr>
        <xdr:cNvSpPr/>
      </xdr:nvSpPr>
      <xdr:spPr>
        <a:xfrm>
          <a:off x="13887450" y="1325778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757" name="フローチャート: 判断 756">
          <a:extLst>
            <a:ext uri="{FF2B5EF4-FFF2-40B4-BE49-F238E27FC236}">
              <a16:creationId xmlns:a16="http://schemas.microsoft.com/office/drawing/2014/main" id="{719347D9-0C5B-43B1-9E5C-839058803942}"/>
            </a:ext>
          </a:extLst>
        </xdr:cNvPr>
        <xdr:cNvSpPr/>
      </xdr:nvSpPr>
      <xdr:spPr>
        <a:xfrm>
          <a:off x="13096875" y="132029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103887</xdr:rowOff>
    </xdr:from>
    <xdr:to>
      <xdr:col>72</xdr:col>
      <xdr:colOff>38100</xdr:colOff>
      <xdr:row>82</xdr:row>
      <xdr:rowOff>34037</xdr:rowOff>
    </xdr:to>
    <xdr:sp macro="" textlink="">
      <xdr:nvSpPr>
        <xdr:cNvPr id="758" name="フローチャート: 判断 757">
          <a:extLst>
            <a:ext uri="{FF2B5EF4-FFF2-40B4-BE49-F238E27FC236}">
              <a16:creationId xmlns:a16="http://schemas.microsoft.com/office/drawing/2014/main" id="{E1E3A862-9A20-46BE-A4B1-09F8D1E07CE2}"/>
            </a:ext>
          </a:extLst>
        </xdr:cNvPr>
        <xdr:cNvSpPr/>
      </xdr:nvSpPr>
      <xdr:spPr>
        <a:xfrm>
          <a:off x="12296775" y="1322298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124461</xdr:rowOff>
    </xdr:from>
    <xdr:to>
      <xdr:col>67</xdr:col>
      <xdr:colOff>101600</xdr:colOff>
      <xdr:row>81</xdr:row>
      <xdr:rowOff>54611</xdr:rowOff>
    </xdr:to>
    <xdr:sp macro="" textlink="">
      <xdr:nvSpPr>
        <xdr:cNvPr id="759" name="フローチャート: 判断 758">
          <a:extLst>
            <a:ext uri="{FF2B5EF4-FFF2-40B4-BE49-F238E27FC236}">
              <a16:creationId xmlns:a16="http://schemas.microsoft.com/office/drawing/2014/main" id="{04EBD58A-B310-48B3-9256-0F0CBA14BDB0}"/>
            </a:ext>
          </a:extLst>
        </xdr:cNvPr>
        <xdr:cNvSpPr/>
      </xdr:nvSpPr>
      <xdr:spPr>
        <a:xfrm>
          <a:off x="11487150" y="1307528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330B4C07-5C63-4672-ADB2-9B45246A05AF}"/>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CF1E0FB0-0E8F-4688-8D90-D107BC2419D9}"/>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443D701E-3775-49AE-BEC5-EAD817962D31}"/>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E37B326-0189-4D37-8A0F-D40ED379C0B9}"/>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F51BF2D-8C7A-4714-BEA4-F3A9F1760363}"/>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133604</xdr:rowOff>
    </xdr:from>
    <xdr:to>
      <xdr:col>85</xdr:col>
      <xdr:colOff>177800</xdr:colOff>
      <xdr:row>83</xdr:row>
      <xdr:rowOff>63754</xdr:rowOff>
    </xdr:to>
    <xdr:sp macro="" textlink="">
      <xdr:nvSpPr>
        <xdr:cNvPr id="765" name="楕円 764">
          <a:extLst>
            <a:ext uri="{FF2B5EF4-FFF2-40B4-BE49-F238E27FC236}">
              <a16:creationId xmlns:a16="http://schemas.microsoft.com/office/drawing/2014/main" id="{2F216A52-E2A8-41FE-BC4A-D3FD020ACC49}"/>
            </a:ext>
          </a:extLst>
        </xdr:cNvPr>
        <xdr:cNvSpPr/>
      </xdr:nvSpPr>
      <xdr:spPr>
        <a:xfrm>
          <a:off x="14649450" y="1341145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112031</xdr:rowOff>
    </xdr:from>
    <xdr:ext cx="405111" cy="259045"/>
    <xdr:sp macro="" textlink="">
      <xdr:nvSpPr>
        <xdr:cNvPr id="766" name="【消防施設】&#10;有形固定資産減価償却率該当値テキスト">
          <a:extLst>
            <a:ext uri="{FF2B5EF4-FFF2-40B4-BE49-F238E27FC236}">
              <a16:creationId xmlns:a16="http://schemas.microsoft.com/office/drawing/2014/main" id="{122A4921-4A04-42B7-A533-1364123B5F41}"/>
            </a:ext>
          </a:extLst>
        </xdr:cNvPr>
        <xdr:cNvSpPr txBox="1"/>
      </xdr:nvSpPr>
      <xdr:spPr>
        <a:xfrm>
          <a:off x="14735175" y="13389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55880</xdr:rowOff>
    </xdr:from>
    <xdr:to>
      <xdr:col>81</xdr:col>
      <xdr:colOff>101600</xdr:colOff>
      <xdr:row>82</xdr:row>
      <xdr:rowOff>157480</xdr:rowOff>
    </xdr:to>
    <xdr:sp macro="" textlink="">
      <xdr:nvSpPr>
        <xdr:cNvPr id="767" name="楕円 766">
          <a:extLst>
            <a:ext uri="{FF2B5EF4-FFF2-40B4-BE49-F238E27FC236}">
              <a16:creationId xmlns:a16="http://schemas.microsoft.com/office/drawing/2014/main" id="{CC0D2129-F2E6-4C09-AF42-51D3398931FF}"/>
            </a:ext>
          </a:extLst>
        </xdr:cNvPr>
        <xdr:cNvSpPr/>
      </xdr:nvSpPr>
      <xdr:spPr>
        <a:xfrm>
          <a:off x="13887450" y="1333373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106680</xdr:rowOff>
    </xdr:from>
    <xdr:to>
      <xdr:col>85</xdr:col>
      <xdr:colOff>127000</xdr:colOff>
      <xdr:row>83</xdr:row>
      <xdr:rowOff>12954</xdr:rowOff>
    </xdr:to>
    <xdr:cxnSp macro="">
      <xdr:nvCxnSpPr>
        <xdr:cNvPr id="768" name="直線コネクタ 767">
          <a:extLst>
            <a:ext uri="{FF2B5EF4-FFF2-40B4-BE49-F238E27FC236}">
              <a16:creationId xmlns:a16="http://schemas.microsoft.com/office/drawing/2014/main" id="{14061EB4-D24E-4581-9C10-2C878C09DE74}"/>
            </a:ext>
          </a:extLst>
        </xdr:cNvPr>
        <xdr:cNvCxnSpPr/>
      </xdr:nvCxnSpPr>
      <xdr:spPr>
        <a:xfrm>
          <a:off x="13935075" y="13381355"/>
          <a:ext cx="762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140463</xdr:rowOff>
    </xdr:from>
    <xdr:to>
      <xdr:col>76</xdr:col>
      <xdr:colOff>165100</xdr:colOff>
      <xdr:row>82</xdr:row>
      <xdr:rowOff>70613</xdr:rowOff>
    </xdr:to>
    <xdr:sp macro="" textlink="">
      <xdr:nvSpPr>
        <xdr:cNvPr id="769" name="楕円 768">
          <a:extLst>
            <a:ext uri="{FF2B5EF4-FFF2-40B4-BE49-F238E27FC236}">
              <a16:creationId xmlns:a16="http://schemas.microsoft.com/office/drawing/2014/main" id="{79EE0D3F-EC72-4935-B2F7-A7DADA0869B3}"/>
            </a:ext>
          </a:extLst>
        </xdr:cNvPr>
        <xdr:cNvSpPr/>
      </xdr:nvSpPr>
      <xdr:spPr>
        <a:xfrm>
          <a:off x="13096875" y="1325956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19813</xdr:rowOff>
    </xdr:from>
    <xdr:to>
      <xdr:col>81</xdr:col>
      <xdr:colOff>50800</xdr:colOff>
      <xdr:row>82</xdr:row>
      <xdr:rowOff>106680</xdr:rowOff>
    </xdr:to>
    <xdr:cxnSp macro="">
      <xdr:nvCxnSpPr>
        <xdr:cNvPr id="770" name="直線コネクタ 769">
          <a:extLst>
            <a:ext uri="{FF2B5EF4-FFF2-40B4-BE49-F238E27FC236}">
              <a16:creationId xmlns:a16="http://schemas.microsoft.com/office/drawing/2014/main" id="{BF13E743-C6D1-44E0-BDDF-687C00CBF105}"/>
            </a:ext>
          </a:extLst>
        </xdr:cNvPr>
        <xdr:cNvCxnSpPr/>
      </xdr:nvCxnSpPr>
      <xdr:spPr>
        <a:xfrm>
          <a:off x="13144500" y="13297663"/>
          <a:ext cx="790575" cy="8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44450</xdr:rowOff>
    </xdr:from>
    <xdr:to>
      <xdr:col>72</xdr:col>
      <xdr:colOff>38100</xdr:colOff>
      <xdr:row>81</xdr:row>
      <xdr:rowOff>146050</xdr:rowOff>
    </xdr:to>
    <xdr:sp macro="" textlink="">
      <xdr:nvSpPr>
        <xdr:cNvPr id="771" name="楕円 770">
          <a:extLst>
            <a:ext uri="{FF2B5EF4-FFF2-40B4-BE49-F238E27FC236}">
              <a16:creationId xmlns:a16="http://schemas.microsoft.com/office/drawing/2014/main" id="{C56057A9-0F60-4F39-909D-2852DE413524}"/>
            </a:ext>
          </a:extLst>
        </xdr:cNvPr>
        <xdr:cNvSpPr/>
      </xdr:nvSpPr>
      <xdr:spPr>
        <a:xfrm>
          <a:off x="12296775" y="131635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95250</xdr:rowOff>
    </xdr:from>
    <xdr:to>
      <xdr:col>76</xdr:col>
      <xdr:colOff>114300</xdr:colOff>
      <xdr:row>82</xdr:row>
      <xdr:rowOff>19813</xdr:rowOff>
    </xdr:to>
    <xdr:cxnSp macro="">
      <xdr:nvCxnSpPr>
        <xdr:cNvPr id="772" name="直線コネクタ 771">
          <a:extLst>
            <a:ext uri="{FF2B5EF4-FFF2-40B4-BE49-F238E27FC236}">
              <a16:creationId xmlns:a16="http://schemas.microsoft.com/office/drawing/2014/main" id="{55B2DC15-98AB-4B25-9E66-5BE60A5CF039}"/>
            </a:ext>
          </a:extLst>
        </xdr:cNvPr>
        <xdr:cNvCxnSpPr/>
      </xdr:nvCxnSpPr>
      <xdr:spPr>
        <a:xfrm>
          <a:off x="12344400" y="13211175"/>
          <a:ext cx="800100" cy="8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124461</xdr:rowOff>
    </xdr:from>
    <xdr:to>
      <xdr:col>67</xdr:col>
      <xdr:colOff>101600</xdr:colOff>
      <xdr:row>81</xdr:row>
      <xdr:rowOff>54611</xdr:rowOff>
    </xdr:to>
    <xdr:sp macro="" textlink="">
      <xdr:nvSpPr>
        <xdr:cNvPr id="773" name="楕円 772">
          <a:extLst>
            <a:ext uri="{FF2B5EF4-FFF2-40B4-BE49-F238E27FC236}">
              <a16:creationId xmlns:a16="http://schemas.microsoft.com/office/drawing/2014/main" id="{1C8425A6-267A-4297-953C-5F429B826E26}"/>
            </a:ext>
          </a:extLst>
        </xdr:cNvPr>
        <xdr:cNvSpPr/>
      </xdr:nvSpPr>
      <xdr:spPr>
        <a:xfrm>
          <a:off x="11487150" y="1307528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3811</xdr:rowOff>
    </xdr:from>
    <xdr:to>
      <xdr:col>71</xdr:col>
      <xdr:colOff>177800</xdr:colOff>
      <xdr:row>81</xdr:row>
      <xdr:rowOff>95250</xdr:rowOff>
    </xdr:to>
    <xdr:cxnSp macro="">
      <xdr:nvCxnSpPr>
        <xdr:cNvPr id="774" name="直線コネクタ 773">
          <a:extLst>
            <a:ext uri="{FF2B5EF4-FFF2-40B4-BE49-F238E27FC236}">
              <a16:creationId xmlns:a16="http://schemas.microsoft.com/office/drawing/2014/main" id="{A3C6D86A-B2F1-4E90-9632-02EF7809F1AF}"/>
            </a:ext>
          </a:extLst>
        </xdr:cNvPr>
        <xdr:cNvCxnSpPr/>
      </xdr:nvCxnSpPr>
      <xdr:spPr>
        <a:xfrm>
          <a:off x="11534775" y="13122911"/>
          <a:ext cx="809625" cy="8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91712</xdr:rowOff>
    </xdr:from>
    <xdr:ext cx="405111" cy="259045"/>
    <xdr:sp macro="" textlink="">
      <xdr:nvSpPr>
        <xdr:cNvPr id="775" name="n_1aveValue【消防施設】&#10;有形固定資産減価償却率">
          <a:extLst>
            <a:ext uri="{FF2B5EF4-FFF2-40B4-BE49-F238E27FC236}">
              <a16:creationId xmlns:a16="http://schemas.microsoft.com/office/drawing/2014/main" id="{6134CEE5-B44A-4EBC-BA0E-9F5E5240FFC7}"/>
            </a:ext>
          </a:extLst>
        </xdr:cNvPr>
        <xdr:cNvSpPr txBox="1"/>
      </xdr:nvSpPr>
      <xdr:spPr>
        <a:xfrm>
          <a:off x="13745219" y="13042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776" name="n_2aveValue【消防施設】&#10;有形固定資産減価償却率">
          <a:extLst>
            <a:ext uri="{FF2B5EF4-FFF2-40B4-BE49-F238E27FC236}">
              <a16:creationId xmlns:a16="http://schemas.microsoft.com/office/drawing/2014/main" id="{AD096838-48C0-4E2D-8414-0369CF70B412}"/>
            </a:ext>
          </a:extLst>
        </xdr:cNvPr>
        <xdr:cNvSpPr txBox="1"/>
      </xdr:nvSpPr>
      <xdr:spPr>
        <a:xfrm>
          <a:off x="12964169" y="1299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25164</xdr:rowOff>
    </xdr:from>
    <xdr:ext cx="405111" cy="259045"/>
    <xdr:sp macro="" textlink="">
      <xdr:nvSpPr>
        <xdr:cNvPr id="777" name="n_3aveValue【消防施設】&#10;有形固定資産減価償却率">
          <a:extLst>
            <a:ext uri="{FF2B5EF4-FFF2-40B4-BE49-F238E27FC236}">
              <a16:creationId xmlns:a16="http://schemas.microsoft.com/office/drawing/2014/main" id="{68298CE6-3895-41BC-A31C-CFA48C33F7AA}"/>
            </a:ext>
          </a:extLst>
        </xdr:cNvPr>
        <xdr:cNvSpPr txBox="1"/>
      </xdr:nvSpPr>
      <xdr:spPr>
        <a:xfrm>
          <a:off x="12164069" y="13306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45738</xdr:rowOff>
    </xdr:from>
    <xdr:ext cx="405111" cy="259045"/>
    <xdr:sp macro="" textlink="">
      <xdr:nvSpPr>
        <xdr:cNvPr id="778" name="n_4aveValue【消防施設】&#10;有形固定資産減価償却率">
          <a:extLst>
            <a:ext uri="{FF2B5EF4-FFF2-40B4-BE49-F238E27FC236}">
              <a16:creationId xmlns:a16="http://schemas.microsoft.com/office/drawing/2014/main" id="{6339D067-16CD-46FC-B56E-E7B105680244}"/>
            </a:ext>
          </a:extLst>
        </xdr:cNvPr>
        <xdr:cNvSpPr txBox="1"/>
      </xdr:nvSpPr>
      <xdr:spPr>
        <a:xfrm>
          <a:off x="11354444" y="13164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148607</xdr:rowOff>
    </xdr:from>
    <xdr:ext cx="405111" cy="259045"/>
    <xdr:sp macro="" textlink="">
      <xdr:nvSpPr>
        <xdr:cNvPr id="779" name="n_1mainValue【消防施設】&#10;有形固定資産減価償却率">
          <a:extLst>
            <a:ext uri="{FF2B5EF4-FFF2-40B4-BE49-F238E27FC236}">
              <a16:creationId xmlns:a16="http://schemas.microsoft.com/office/drawing/2014/main" id="{2D8ED05C-68FB-4F65-AD38-BB94AADC0686}"/>
            </a:ext>
          </a:extLst>
        </xdr:cNvPr>
        <xdr:cNvSpPr txBox="1"/>
      </xdr:nvSpPr>
      <xdr:spPr>
        <a:xfrm>
          <a:off x="13745219"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61740</xdr:rowOff>
    </xdr:from>
    <xdr:ext cx="405111" cy="259045"/>
    <xdr:sp macro="" textlink="">
      <xdr:nvSpPr>
        <xdr:cNvPr id="780" name="n_2mainValue【消防施設】&#10;有形固定資産減価償却率">
          <a:extLst>
            <a:ext uri="{FF2B5EF4-FFF2-40B4-BE49-F238E27FC236}">
              <a16:creationId xmlns:a16="http://schemas.microsoft.com/office/drawing/2014/main" id="{9E0E54EA-FC2B-40A3-B058-339CCFBBD954}"/>
            </a:ext>
          </a:extLst>
        </xdr:cNvPr>
        <xdr:cNvSpPr txBox="1"/>
      </xdr:nvSpPr>
      <xdr:spPr>
        <a:xfrm>
          <a:off x="12964169" y="1334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781" name="n_3mainValue【消防施設】&#10;有形固定資産減価償却率">
          <a:extLst>
            <a:ext uri="{FF2B5EF4-FFF2-40B4-BE49-F238E27FC236}">
              <a16:creationId xmlns:a16="http://schemas.microsoft.com/office/drawing/2014/main" id="{BD757CCC-81EC-4AB6-82BD-72BAA3EBFB7B}"/>
            </a:ext>
          </a:extLst>
        </xdr:cNvPr>
        <xdr:cNvSpPr txBox="1"/>
      </xdr:nvSpPr>
      <xdr:spPr>
        <a:xfrm>
          <a:off x="12164069" y="1295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71138</xdr:rowOff>
    </xdr:from>
    <xdr:ext cx="405111" cy="259045"/>
    <xdr:sp macro="" textlink="">
      <xdr:nvSpPr>
        <xdr:cNvPr id="782" name="n_4mainValue【消防施設】&#10;有形固定資産減価償却率">
          <a:extLst>
            <a:ext uri="{FF2B5EF4-FFF2-40B4-BE49-F238E27FC236}">
              <a16:creationId xmlns:a16="http://schemas.microsoft.com/office/drawing/2014/main" id="{AEBEE6FE-6CF5-45BC-83DA-D952ABDFA6CC}"/>
            </a:ext>
          </a:extLst>
        </xdr:cNvPr>
        <xdr:cNvSpPr txBox="1"/>
      </xdr:nvSpPr>
      <xdr:spPr>
        <a:xfrm>
          <a:off x="11354444" y="1286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5736B1FD-8C06-41E9-A483-BD990A6E7388}"/>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1952A7DF-C020-40DB-8A6F-A688C95A7396}"/>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DE062D63-F1CE-4FFD-837E-881311123A65}"/>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F292B1B8-B361-4F9F-A93D-9D2F75FD3D1D}"/>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93A67DB7-A9B3-4A5B-A37E-427E5D297265}"/>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BEF7B10A-8A96-4BCD-A144-52CAF8B8F69C}"/>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FCD31AD9-1C03-49A4-94D1-557D179C3ABD}"/>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66D34BF6-2182-491F-906B-5B25C9F3A873}"/>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D8D6CD41-53F5-4334-BBB5-217302F5AF26}"/>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CAC556B5-27AF-46F4-A540-2AACFC62BDE4}"/>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3" name="テキスト ボックス 792">
          <a:extLst>
            <a:ext uri="{FF2B5EF4-FFF2-40B4-BE49-F238E27FC236}">
              <a16:creationId xmlns:a16="http://schemas.microsoft.com/office/drawing/2014/main" id="{1984D9C7-76E0-4FA6-B6B6-3401D327A5AC}"/>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a:extLst>
            <a:ext uri="{FF2B5EF4-FFF2-40B4-BE49-F238E27FC236}">
              <a16:creationId xmlns:a16="http://schemas.microsoft.com/office/drawing/2014/main" id="{AB9E3BC4-2390-48A3-B0BB-A89B61982F18}"/>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a:extLst>
            <a:ext uri="{FF2B5EF4-FFF2-40B4-BE49-F238E27FC236}">
              <a16:creationId xmlns:a16="http://schemas.microsoft.com/office/drawing/2014/main" id="{57B913FF-B8F9-4E88-8AF9-875F78FBE4C7}"/>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a:extLst>
            <a:ext uri="{FF2B5EF4-FFF2-40B4-BE49-F238E27FC236}">
              <a16:creationId xmlns:a16="http://schemas.microsoft.com/office/drawing/2014/main" id="{F20F28AA-E29E-4EF7-8B91-F20886183ECF}"/>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a:extLst>
            <a:ext uri="{FF2B5EF4-FFF2-40B4-BE49-F238E27FC236}">
              <a16:creationId xmlns:a16="http://schemas.microsoft.com/office/drawing/2014/main" id="{170FD547-62A9-48E7-BE99-9288313079DD}"/>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a:extLst>
            <a:ext uri="{FF2B5EF4-FFF2-40B4-BE49-F238E27FC236}">
              <a16:creationId xmlns:a16="http://schemas.microsoft.com/office/drawing/2014/main" id="{0909FDE6-9C67-4E06-8E6D-327F5A026B30}"/>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a:extLst>
            <a:ext uri="{FF2B5EF4-FFF2-40B4-BE49-F238E27FC236}">
              <a16:creationId xmlns:a16="http://schemas.microsoft.com/office/drawing/2014/main" id="{846161B9-FD16-4023-A322-60EBB7A74DB0}"/>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a:extLst>
            <a:ext uri="{FF2B5EF4-FFF2-40B4-BE49-F238E27FC236}">
              <a16:creationId xmlns:a16="http://schemas.microsoft.com/office/drawing/2014/main" id="{6F060D9D-3386-44E7-8481-ECF69E1EB3FF}"/>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a:extLst>
            <a:ext uri="{FF2B5EF4-FFF2-40B4-BE49-F238E27FC236}">
              <a16:creationId xmlns:a16="http://schemas.microsoft.com/office/drawing/2014/main" id="{7EA06D1F-3629-4850-B6BA-721639A7D30F}"/>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a:extLst>
            <a:ext uri="{FF2B5EF4-FFF2-40B4-BE49-F238E27FC236}">
              <a16:creationId xmlns:a16="http://schemas.microsoft.com/office/drawing/2014/main" id="{A398C339-2996-4A9B-A603-733359B657AC}"/>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a:extLst>
            <a:ext uri="{FF2B5EF4-FFF2-40B4-BE49-F238E27FC236}">
              <a16:creationId xmlns:a16="http://schemas.microsoft.com/office/drawing/2014/main" id="{CF7664F6-B861-404D-A26D-9DEA03997F89}"/>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68875380-5CD1-409B-BB62-AC3230E19F0D}"/>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E0B17B6E-CE62-4EF9-92FE-318498A7BD23}"/>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53D60DA4-BDF4-4B93-9CEE-85051E49DF42}"/>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85</xdr:row>
      <xdr:rowOff>19050</xdr:rowOff>
    </xdr:to>
    <xdr:cxnSp macro="">
      <xdr:nvCxnSpPr>
        <xdr:cNvPr id="807" name="直線コネクタ 806">
          <a:extLst>
            <a:ext uri="{FF2B5EF4-FFF2-40B4-BE49-F238E27FC236}">
              <a16:creationId xmlns:a16="http://schemas.microsoft.com/office/drawing/2014/main" id="{D7CF7062-039D-492E-909F-B78E6C249518}"/>
            </a:ext>
          </a:extLst>
        </xdr:cNvPr>
        <xdr:cNvCxnSpPr/>
      </xdr:nvCxnSpPr>
      <xdr:spPr>
        <a:xfrm flipV="1">
          <a:off x="19954239" y="1252537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08" name="【消防施設】&#10;一人当たり面積最小値テキスト">
          <a:extLst>
            <a:ext uri="{FF2B5EF4-FFF2-40B4-BE49-F238E27FC236}">
              <a16:creationId xmlns:a16="http://schemas.microsoft.com/office/drawing/2014/main" id="{FFFD2959-7676-4AB7-B272-8F2F0FCC69AC}"/>
            </a:ext>
          </a:extLst>
        </xdr:cNvPr>
        <xdr:cNvSpPr txBox="1"/>
      </xdr:nvSpPr>
      <xdr:spPr>
        <a:xfrm>
          <a:off x="19992975"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09" name="直線コネクタ 808">
          <a:extLst>
            <a:ext uri="{FF2B5EF4-FFF2-40B4-BE49-F238E27FC236}">
              <a16:creationId xmlns:a16="http://schemas.microsoft.com/office/drawing/2014/main" id="{833B7A09-3200-4AEF-8CE0-561F69F14F10}"/>
            </a:ext>
          </a:extLst>
        </xdr:cNvPr>
        <xdr:cNvCxnSpPr/>
      </xdr:nvCxnSpPr>
      <xdr:spPr>
        <a:xfrm>
          <a:off x="19878675" y="137826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810" name="【消防施設】&#10;一人当たり面積最大値テキスト">
          <a:extLst>
            <a:ext uri="{FF2B5EF4-FFF2-40B4-BE49-F238E27FC236}">
              <a16:creationId xmlns:a16="http://schemas.microsoft.com/office/drawing/2014/main" id="{6AD66765-A4AB-4144-A6A3-0DEACAD0A4E5}"/>
            </a:ext>
          </a:extLst>
        </xdr:cNvPr>
        <xdr:cNvSpPr txBox="1"/>
      </xdr:nvSpPr>
      <xdr:spPr>
        <a:xfrm>
          <a:off x="19992975" y="1231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811" name="直線コネクタ 810">
          <a:extLst>
            <a:ext uri="{FF2B5EF4-FFF2-40B4-BE49-F238E27FC236}">
              <a16:creationId xmlns:a16="http://schemas.microsoft.com/office/drawing/2014/main" id="{940A14F5-7FFA-449F-B8D1-8E43F41F4CC0}"/>
            </a:ext>
          </a:extLst>
        </xdr:cNvPr>
        <xdr:cNvCxnSpPr/>
      </xdr:nvCxnSpPr>
      <xdr:spPr>
        <a:xfrm>
          <a:off x="19878675" y="125253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105427</xdr:rowOff>
    </xdr:from>
    <xdr:ext cx="469744" cy="259045"/>
    <xdr:sp macro="" textlink="">
      <xdr:nvSpPr>
        <xdr:cNvPr id="812" name="【消防施設】&#10;一人当たり面積平均値テキスト">
          <a:extLst>
            <a:ext uri="{FF2B5EF4-FFF2-40B4-BE49-F238E27FC236}">
              <a16:creationId xmlns:a16="http://schemas.microsoft.com/office/drawing/2014/main" id="{8DA1005F-1127-457A-B8AB-574A3E94EBFE}"/>
            </a:ext>
          </a:extLst>
        </xdr:cNvPr>
        <xdr:cNvSpPr txBox="1"/>
      </xdr:nvSpPr>
      <xdr:spPr>
        <a:xfrm>
          <a:off x="19992975" y="13056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813" name="フローチャート: 判断 812">
          <a:extLst>
            <a:ext uri="{FF2B5EF4-FFF2-40B4-BE49-F238E27FC236}">
              <a16:creationId xmlns:a16="http://schemas.microsoft.com/office/drawing/2014/main" id="{BF9F4CB7-E1C2-4B91-960E-8DD3898462C0}"/>
            </a:ext>
          </a:extLst>
        </xdr:cNvPr>
        <xdr:cNvSpPr/>
      </xdr:nvSpPr>
      <xdr:spPr>
        <a:xfrm>
          <a:off x="19897725" y="132016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120650</xdr:rowOff>
    </xdr:from>
    <xdr:to>
      <xdr:col>112</xdr:col>
      <xdr:colOff>38100</xdr:colOff>
      <xdr:row>82</xdr:row>
      <xdr:rowOff>50800</xdr:rowOff>
    </xdr:to>
    <xdr:sp macro="" textlink="">
      <xdr:nvSpPr>
        <xdr:cNvPr id="814" name="フローチャート: 判断 813">
          <a:extLst>
            <a:ext uri="{FF2B5EF4-FFF2-40B4-BE49-F238E27FC236}">
              <a16:creationId xmlns:a16="http://schemas.microsoft.com/office/drawing/2014/main" id="{A0AD8A18-6324-447F-82CE-4C2791F076E6}"/>
            </a:ext>
          </a:extLst>
        </xdr:cNvPr>
        <xdr:cNvSpPr/>
      </xdr:nvSpPr>
      <xdr:spPr>
        <a:xfrm>
          <a:off x="19154775" y="132397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120650</xdr:rowOff>
    </xdr:from>
    <xdr:to>
      <xdr:col>107</xdr:col>
      <xdr:colOff>101600</xdr:colOff>
      <xdr:row>82</xdr:row>
      <xdr:rowOff>50800</xdr:rowOff>
    </xdr:to>
    <xdr:sp macro="" textlink="">
      <xdr:nvSpPr>
        <xdr:cNvPr id="815" name="フローチャート: 判断 814">
          <a:extLst>
            <a:ext uri="{FF2B5EF4-FFF2-40B4-BE49-F238E27FC236}">
              <a16:creationId xmlns:a16="http://schemas.microsoft.com/office/drawing/2014/main" id="{23F302C3-7922-4ED4-B046-F9A16B0155BA}"/>
            </a:ext>
          </a:extLst>
        </xdr:cNvPr>
        <xdr:cNvSpPr/>
      </xdr:nvSpPr>
      <xdr:spPr>
        <a:xfrm>
          <a:off x="18345150" y="132397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82550</xdr:rowOff>
    </xdr:from>
    <xdr:to>
      <xdr:col>102</xdr:col>
      <xdr:colOff>165100</xdr:colOff>
      <xdr:row>82</xdr:row>
      <xdr:rowOff>12700</xdr:rowOff>
    </xdr:to>
    <xdr:sp macro="" textlink="">
      <xdr:nvSpPr>
        <xdr:cNvPr id="816" name="フローチャート: 判断 815">
          <a:extLst>
            <a:ext uri="{FF2B5EF4-FFF2-40B4-BE49-F238E27FC236}">
              <a16:creationId xmlns:a16="http://schemas.microsoft.com/office/drawing/2014/main" id="{201DB7B1-D3C1-4DE0-B239-C908B7D09C92}"/>
            </a:ext>
          </a:extLst>
        </xdr:cNvPr>
        <xdr:cNvSpPr/>
      </xdr:nvSpPr>
      <xdr:spPr>
        <a:xfrm>
          <a:off x="17554575" y="132016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6350</xdr:rowOff>
    </xdr:from>
    <xdr:to>
      <xdr:col>98</xdr:col>
      <xdr:colOff>38100</xdr:colOff>
      <xdr:row>81</xdr:row>
      <xdr:rowOff>107950</xdr:rowOff>
    </xdr:to>
    <xdr:sp macro="" textlink="">
      <xdr:nvSpPr>
        <xdr:cNvPr id="817" name="フローチャート: 判断 816">
          <a:extLst>
            <a:ext uri="{FF2B5EF4-FFF2-40B4-BE49-F238E27FC236}">
              <a16:creationId xmlns:a16="http://schemas.microsoft.com/office/drawing/2014/main" id="{636557FF-E634-4D14-AE32-5EDE4B9A8AA9}"/>
            </a:ext>
          </a:extLst>
        </xdr:cNvPr>
        <xdr:cNvSpPr/>
      </xdr:nvSpPr>
      <xdr:spPr>
        <a:xfrm>
          <a:off x="16754475" y="131254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3A166079-93C4-4454-BB9D-89AB749BE930}"/>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972DCFEA-2A8E-4BB8-801C-C9E861BA203F}"/>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3B1E6176-2157-4B63-93D6-4E9BCC50A34D}"/>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9EE4A038-E297-4B2E-8583-B232F6327E5C}"/>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50D1CAC9-7D1C-4052-8B59-7A86278832A6}"/>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23" name="楕円 822">
          <a:extLst>
            <a:ext uri="{FF2B5EF4-FFF2-40B4-BE49-F238E27FC236}">
              <a16:creationId xmlns:a16="http://schemas.microsoft.com/office/drawing/2014/main" id="{C48135EB-07C3-469C-A9EB-A19ABF13D58B}"/>
            </a:ext>
          </a:extLst>
        </xdr:cNvPr>
        <xdr:cNvSpPr/>
      </xdr:nvSpPr>
      <xdr:spPr>
        <a:xfrm>
          <a:off x="19897725" y="134493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156227</xdr:rowOff>
    </xdr:from>
    <xdr:ext cx="469744" cy="259045"/>
    <xdr:sp macro="" textlink="">
      <xdr:nvSpPr>
        <xdr:cNvPr id="824" name="【消防施設】&#10;一人当たり面積該当値テキスト">
          <a:extLst>
            <a:ext uri="{FF2B5EF4-FFF2-40B4-BE49-F238E27FC236}">
              <a16:creationId xmlns:a16="http://schemas.microsoft.com/office/drawing/2014/main" id="{7CBA7A9D-5927-4281-BFF0-215773AAEAC8}"/>
            </a:ext>
          </a:extLst>
        </xdr:cNvPr>
        <xdr:cNvSpPr txBox="1"/>
      </xdr:nvSpPr>
      <xdr:spPr>
        <a:xfrm>
          <a:off x="19992975" y="1343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82550</xdr:rowOff>
    </xdr:from>
    <xdr:to>
      <xdr:col>112</xdr:col>
      <xdr:colOff>38100</xdr:colOff>
      <xdr:row>84</xdr:row>
      <xdr:rowOff>12700</xdr:rowOff>
    </xdr:to>
    <xdr:sp macro="" textlink="">
      <xdr:nvSpPr>
        <xdr:cNvPr id="825" name="楕円 824">
          <a:extLst>
            <a:ext uri="{FF2B5EF4-FFF2-40B4-BE49-F238E27FC236}">
              <a16:creationId xmlns:a16="http://schemas.microsoft.com/office/drawing/2014/main" id="{F2560AB1-168C-4C74-A5ED-D7B33A2FE7A1}"/>
            </a:ext>
          </a:extLst>
        </xdr:cNvPr>
        <xdr:cNvSpPr/>
      </xdr:nvSpPr>
      <xdr:spPr>
        <a:xfrm>
          <a:off x="19154775" y="135255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57150</xdr:rowOff>
    </xdr:from>
    <xdr:to>
      <xdr:col>116</xdr:col>
      <xdr:colOff>63500</xdr:colOff>
      <xdr:row>83</xdr:row>
      <xdr:rowOff>133350</xdr:rowOff>
    </xdr:to>
    <xdr:cxnSp macro="">
      <xdr:nvCxnSpPr>
        <xdr:cNvPr id="826" name="直線コネクタ 825">
          <a:extLst>
            <a:ext uri="{FF2B5EF4-FFF2-40B4-BE49-F238E27FC236}">
              <a16:creationId xmlns:a16="http://schemas.microsoft.com/office/drawing/2014/main" id="{1468097D-C2EB-47A1-9C8C-D882497E9F92}"/>
            </a:ext>
          </a:extLst>
        </xdr:cNvPr>
        <xdr:cNvCxnSpPr/>
      </xdr:nvCxnSpPr>
      <xdr:spPr>
        <a:xfrm flipV="1">
          <a:off x="19202400" y="13496925"/>
          <a:ext cx="7524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120650</xdr:rowOff>
    </xdr:from>
    <xdr:to>
      <xdr:col>107</xdr:col>
      <xdr:colOff>101600</xdr:colOff>
      <xdr:row>84</xdr:row>
      <xdr:rowOff>50800</xdr:rowOff>
    </xdr:to>
    <xdr:sp macro="" textlink="">
      <xdr:nvSpPr>
        <xdr:cNvPr id="827" name="楕円 826">
          <a:extLst>
            <a:ext uri="{FF2B5EF4-FFF2-40B4-BE49-F238E27FC236}">
              <a16:creationId xmlns:a16="http://schemas.microsoft.com/office/drawing/2014/main" id="{D037517D-D9DF-46FE-845E-187C1C6306FD}"/>
            </a:ext>
          </a:extLst>
        </xdr:cNvPr>
        <xdr:cNvSpPr/>
      </xdr:nvSpPr>
      <xdr:spPr>
        <a:xfrm>
          <a:off x="18345150" y="135636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133350</xdr:rowOff>
    </xdr:from>
    <xdr:to>
      <xdr:col>111</xdr:col>
      <xdr:colOff>177800</xdr:colOff>
      <xdr:row>84</xdr:row>
      <xdr:rowOff>0</xdr:rowOff>
    </xdr:to>
    <xdr:cxnSp macro="">
      <xdr:nvCxnSpPr>
        <xdr:cNvPr id="828" name="直線コネクタ 827">
          <a:extLst>
            <a:ext uri="{FF2B5EF4-FFF2-40B4-BE49-F238E27FC236}">
              <a16:creationId xmlns:a16="http://schemas.microsoft.com/office/drawing/2014/main" id="{A08DC00C-A6BB-40F4-BD5B-9BA742390F7D}"/>
            </a:ext>
          </a:extLst>
        </xdr:cNvPr>
        <xdr:cNvCxnSpPr/>
      </xdr:nvCxnSpPr>
      <xdr:spPr>
        <a:xfrm flipV="1">
          <a:off x="18392775" y="13573125"/>
          <a:ext cx="8096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29" name="楕円 828">
          <a:extLst>
            <a:ext uri="{FF2B5EF4-FFF2-40B4-BE49-F238E27FC236}">
              <a16:creationId xmlns:a16="http://schemas.microsoft.com/office/drawing/2014/main" id="{1A7EC5E7-3EAF-44F6-AA2F-E03652AFC50E}"/>
            </a:ext>
          </a:extLst>
        </xdr:cNvPr>
        <xdr:cNvSpPr/>
      </xdr:nvSpPr>
      <xdr:spPr>
        <a:xfrm>
          <a:off x="17554575" y="135636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0</xdr:rowOff>
    </xdr:from>
    <xdr:to>
      <xdr:col>107</xdr:col>
      <xdr:colOff>50800</xdr:colOff>
      <xdr:row>84</xdr:row>
      <xdr:rowOff>0</xdr:rowOff>
    </xdr:to>
    <xdr:cxnSp macro="">
      <xdr:nvCxnSpPr>
        <xdr:cNvPr id="830" name="直線コネクタ 829">
          <a:extLst>
            <a:ext uri="{FF2B5EF4-FFF2-40B4-BE49-F238E27FC236}">
              <a16:creationId xmlns:a16="http://schemas.microsoft.com/office/drawing/2014/main" id="{9ADE6266-3031-4EB1-8A5E-E3E3988CC9CA}"/>
            </a:ext>
          </a:extLst>
        </xdr:cNvPr>
        <xdr:cNvCxnSpPr/>
      </xdr:nvCxnSpPr>
      <xdr:spPr>
        <a:xfrm>
          <a:off x="17602200" y="136017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31" name="楕円 830">
          <a:extLst>
            <a:ext uri="{FF2B5EF4-FFF2-40B4-BE49-F238E27FC236}">
              <a16:creationId xmlns:a16="http://schemas.microsoft.com/office/drawing/2014/main" id="{590DCD14-960C-4DAE-94FE-DAD0FD120AE6}"/>
            </a:ext>
          </a:extLst>
        </xdr:cNvPr>
        <xdr:cNvSpPr/>
      </xdr:nvSpPr>
      <xdr:spPr>
        <a:xfrm>
          <a:off x="16754475" y="135636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0</xdr:rowOff>
    </xdr:from>
    <xdr:to>
      <xdr:col>102</xdr:col>
      <xdr:colOff>114300</xdr:colOff>
      <xdr:row>84</xdr:row>
      <xdr:rowOff>0</xdr:rowOff>
    </xdr:to>
    <xdr:cxnSp macro="">
      <xdr:nvCxnSpPr>
        <xdr:cNvPr id="832" name="直線コネクタ 831">
          <a:extLst>
            <a:ext uri="{FF2B5EF4-FFF2-40B4-BE49-F238E27FC236}">
              <a16:creationId xmlns:a16="http://schemas.microsoft.com/office/drawing/2014/main" id="{37620343-0008-4B56-89AB-4E0955D32475}"/>
            </a:ext>
          </a:extLst>
        </xdr:cNvPr>
        <xdr:cNvCxnSpPr/>
      </xdr:nvCxnSpPr>
      <xdr:spPr>
        <a:xfrm>
          <a:off x="16802100" y="136017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67327</xdr:rowOff>
    </xdr:from>
    <xdr:ext cx="469744" cy="259045"/>
    <xdr:sp macro="" textlink="">
      <xdr:nvSpPr>
        <xdr:cNvPr id="833" name="n_1aveValue【消防施設】&#10;一人当たり面積">
          <a:extLst>
            <a:ext uri="{FF2B5EF4-FFF2-40B4-BE49-F238E27FC236}">
              <a16:creationId xmlns:a16="http://schemas.microsoft.com/office/drawing/2014/main" id="{CAB80FC9-CA8C-45D1-8D73-8BBD41D3D55C}"/>
            </a:ext>
          </a:extLst>
        </xdr:cNvPr>
        <xdr:cNvSpPr txBox="1"/>
      </xdr:nvSpPr>
      <xdr:spPr>
        <a:xfrm>
          <a:off x="18983402" y="1301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834" name="n_2aveValue【消防施設】&#10;一人当たり面積">
          <a:extLst>
            <a:ext uri="{FF2B5EF4-FFF2-40B4-BE49-F238E27FC236}">
              <a16:creationId xmlns:a16="http://schemas.microsoft.com/office/drawing/2014/main" id="{134CA8F7-FD8B-4078-B46C-887AFF95BC90}"/>
            </a:ext>
          </a:extLst>
        </xdr:cNvPr>
        <xdr:cNvSpPr txBox="1"/>
      </xdr:nvSpPr>
      <xdr:spPr>
        <a:xfrm>
          <a:off x="18183302" y="1301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29227</xdr:rowOff>
    </xdr:from>
    <xdr:ext cx="469744" cy="259045"/>
    <xdr:sp macro="" textlink="">
      <xdr:nvSpPr>
        <xdr:cNvPr id="835" name="n_3aveValue【消防施設】&#10;一人当たり面積">
          <a:extLst>
            <a:ext uri="{FF2B5EF4-FFF2-40B4-BE49-F238E27FC236}">
              <a16:creationId xmlns:a16="http://schemas.microsoft.com/office/drawing/2014/main" id="{2EFABC1A-9EC6-4815-A81D-2C4EEDFAC281}"/>
            </a:ext>
          </a:extLst>
        </xdr:cNvPr>
        <xdr:cNvSpPr txBox="1"/>
      </xdr:nvSpPr>
      <xdr:spPr>
        <a:xfrm>
          <a:off x="17383202" y="1298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124477</xdr:rowOff>
    </xdr:from>
    <xdr:ext cx="469744" cy="259045"/>
    <xdr:sp macro="" textlink="">
      <xdr:nvSpPr>
        <xdr:cNvPr id="836" name="n_4aveValue【消防施設】&#10;一人当たり面積">
          <a:extLst>
            <a:ext uri="{FF2B5EF4-FFF2-40B4-BE49-F238E27FC236}">
              <a16:creationId xmlns:a16="http://schemas.microsoft.com/office/drawing/2014/main" id="{FCC4080E-E1C2-418A-87B3-7B570AF006ED}"/>
            </a:ext>
          </a:extLst>
        </xdr:cNvPr>
        <xdr:cNvSpPr txBox="1"/>
      </xdr:nvSpPr>
      <xdr:spPr>
        <a:xfrm>
          <a:off x="16592627" y="1291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3827</xdr:rowOff>
    </xdr:from>
    <xdr:ext cx="469744" cy="259045"/>
    <xdr:sp macro="" textlink="">
      <xdr:nvSpPr>
        <xdr:cNvPr id="837" name="n_1mainValue【消防施設】&#10;一人当たり面積">
          <a:extLst>
            <a:ext uri="{FF2B5EF4-FFF2-40B4-BE49-F238E27FC236}">
              <a16:creationId xmlns:a16="http://schemas.microsoft.com/office/drawing/2014/main" id="{8CE7072D-039C-4D88-9F87-09CED2E0CDBB}"/>
            </a:ext>
          </a:extLst>
        </xdr:cNvPr>
        <xdr:cNvSpPr txBox="1"/>
      </xdr:nvSpPr>
      <xdr:spPr>
        <a:xfrm>
          <a:off x="18983402" y="1360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838" name="n_2mainValue【消防施設】&#10;一人当たり面積">
          <a:extLst>
            <a:ext uri="{FF2B5EF4-FFF2-40B4-BE49-F238E27FC236}">
              <a16:creationId xmlns:a16="http://schemas.microsoft.com/office/drawing/2014/main" id="{9B1CC1FD-F49D-4215-8BDD-0C8463099184}"/>
            </a:ext>
          </a:extLst>
        </xdr:cNvPr>
        <xdr:cNvSpPr txBox="1"/>
      </xdr:nvSpPr>
      <xdr:spPr>
        <a:xfrm>
          <a:off x="18183302" y="1364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839" name="n_3mainValue【消防施設】&#10;一人当たり面積">
          <a:extLst>
            <a:ext uri="{FF2B5EF4-FFF2-40B4-BE49-F238E27FC236}">
              <a16:creationId xmlns:a16="http://schemas.microsoft.com/office/drawing/2014/main" id="{747C4F4D-5382-4D36-8100-ABD99D6DA54E}"/>
            </a:ext>
          </a:extLst>
        </xdr:cNvPr>
        <xdr:cNvSpPr txBox="1"/>
      </xdr:nvSpPr>
      <xdr:spPr>
        <a:xfrm>
          <a:off x="17383202" y="1364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840" name="n_4mainValue【消防施設】&#10;一人当たり面積">
          <a:extLst>
            <a:ext uri="{FF2B5EF4-FFF2-40B4-BE49-F238E27FC236}">
              <a16:creationId xmlns:a16="http://schemas.microsoft.com/office/drawing/2014/main" id="{540A027E-BF38-430F-8131-BF3DC608292B}"/>
            </a:ext>
          </a:extLst>
        </xdr:cNvPr>
        <xdr:cNvSpPr txBox="1"/>
      </xdr:nvSpPr>
      <xdr:spPr>
        <a:xfrm>
          <a:off x="16592627" y="1364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15B63ADF-2A0B-42C1-96FE-A094C2306E8B}"/>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FF772344-1179-4F9D-98F6-7CC3B620CB8D}"/>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0F0EFFFA-EA2B-4597-B565-3495E610D87E}"/>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8D58AD8B-29A1-4B9A-8565-1EED60EC7FBF}"/>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7E08E3A8-735B-47FF-A315-C428B208AFB0}"/>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B6768726-10F8-4271-B26C-E34641399A6D}"/>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423EDBD9-D753-455E-BB62-6AE52464FB92}"/>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74A35FD8-E242-46E0-8F80-2AFF4F9CA5F3}"/>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72030888-4623-4E4C-AAA8-ABB58A0E55EF}"/>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2EDC0E21-7107-429A-A5F7-D97DA0F1FD8C}"/>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1" name="テキスト ボックス 850">
          <a:extLst>
            <a:ext uri="{FF2B5EF4-FFF2-40B4-BE49-F238E27FC236}">
              <a16:creationId xmlns:a16="http://schemas.microsoft.com/office/drawing/2014/main" id="{32227A88-7906-4841-A718-F2E45ADE5F67}"/>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52" name="直線コネクタ 851">
          <a:extLst>
            <a:ext uri="{FF2B5EF4-FFF2-40B4-BE49-F238E27FC236}">
              <a16:creationId xmlns:a16="http://schemas.microsoft.com/office/drawing/2014/main" id="{4B44AB3D-BFDB-4982-9369-7B50F90D3FEB}"/>
            </a:ext>
          </a:extLst>
        </xdr:cNvPr>
        <xdr:cNvCxnSpPr/>
      </xdr:nvCxnSpPr>
      <xdr:spPr>
        <a:xfrm>
          <a:off x="11210925" y="1756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53" name="テキスト ボックス 852">
          <a:extLst>
            <a:ext uri="{FF2B5EF4-FFF2-40B4-BE49-F238E27FC236}">
              <a16:creationId xmlns:a16="http://schemas.microsoft.com/office/drawing/2014/main" id="{1C35DEC1-CF7C-4C87-96D7-7FD598AB00B5}"/>
            </a:ext>
          </a:extLst>
        </xdr:cNvPr>
        <xdr:cNvSpPr txBox="1"/>
      </xdr:nvSpPr>
      <xdr:spPr>
        <a:xfrm>
          <a:off x="10845966" y="1742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4" name="直線コネクタ 853">
          <a:extLst>
            <a:ext uri="{FF2B5EF4-FFF2-40B4-BE49-F238E27FC236}">
              <a16:creationId xmlns:a16="http://schemas.microsoft.com/office/drawing/2014/main" id="{986E6305-F71A-4F4E-BF81-FDBB246C157D}"/>
            </a:ext>
          </a:extLst>
        </xdr:cNvPr>
        <xdr:cNvCxnSpPr/>
      </xdr:nvCxnSpPr>
      <xdr:spPr>
        <a:xfrm>
          <a:off x="11210925" y="1713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5" name="テキスト ボックス 854">
          <a:extLst>
            <a:ext uri="{FF2B5EF4-FFF2-40B4-BE49-F238E27FC236}">
              <a16:creationId xmlns:a16="http://schemas.microsoft.com/office/drawing/2014/main" id="{9D418EC6-F7FA-442F-9E03-08DBD0ADFCBB}"/>
            </a:ext>
          </a:extLst>
        </xdr:cNvPr>
        <xdr:cNvSpPr txBox="1"/>
      </xdr:nvSpPr>
      <xdr:spPr>
        <a:xfrm>
          <a:off x="10845966" y="1699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6" name="直線コネクタ 855">
          <a:extLst>
            <a:ext uri="{FF2B5EF4-FFF2-40B4-BE49-F238E27FC236}">
              <a16:creationId xmlns:a16="http://schemas.microsoft.com/office/drawing/2014/main" id="{1833CE28-D31A-461F-97E7-1CA9F324A318}"/>
            </a:ext>
          </a:extLst>
        </xdr:cNvPr>
        <xdr:cNvCxnSpPr/>
      </xdr:nvCxnSpPr>
      <xdr:spPr>
        <a:xfrm>
          <a:off x="11210925" y="16697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7" name="テキスト ボックス 856">
          <a:extLst>
            <a:ext uri="{FF2B5EF4-FFF2-40B4-BE49-F238E27FC236}">
              <a16:creationId xmlns:a16="http://schemas.microsoft.com/office/drawing/2014/main" id="{035EC031-6B8B-47E1-8B9F-CC056B5AC5B5}"/>
            </a:ext>
          </a:extLst>
        </xdr:cNvPr>
        <xdr:cNvSpPr txBox="1"/>
      </xdr:nvSpPr>
      <xdr:spPr>
        <a:xfrm>
          <a:off x="10845966" y="1656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8" name="直線コネクタ 857">
          <a:extLst>
            <a:ext uri="{FF2B5EF4-FFF2-40B4-BE49-F238E27FC236}">
              <a16:creationId xmlns:a16="http://schemas.microsoft.com/office/drawing/2014/main" id="{E09E0A3B-8262-4C8C-9934-F94416C0B89D}"/>
            </a:ext>
          </a:extLst>
        </xdr:cNvPr>
        <xdr:cNvCxnSpPr/>
      </xdr:nvCxnSpPr>
      <xdr:spPr>
        <a:xfrm>
          <a:off x="11210925" y="1626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9" name="テキスト ボックス 858">
          <a:extLst>
            <a:ext uri="{FF2B5EF4-FFF2-40B4-BE49-F238E27FC236}">
              <a16:creationId xmlns:a16="http://schemas.microsoft.com/office/drawing/2014/main" id="{ED867E02-94C1-4173-A102-F3320775C97F}"/>
            </a:ext>
          </a:extLst>
        </xdr:cNvPr>
        <xdr:cNvSpPr txBox="1"/>
      </xdr:nvSpPr>
      <xdr:spPr>
        <a:xfrm>
          <a:off x="10845966" y="1613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id="{B4E5AC73-60F9-4C1B-AACC-E4776167387D}"/>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1" name="テキスト ボックス 860">
          <a:extLst>
            <a:ext uri="{FF2B5EF4-FFF2-40B4-BE49-F238E27FC236}">
              <a16:creationId xmlns:a16="http://schemas.microsoft.com/office/drawing/2014/main" id="{1A48718A-5FD2-4065-9FC5-ACFB3839B420}"/>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a:extLst>
            <a:ext uri="{FF2B5EF4-FFF2-40B4-BE49-F238E27FC236}">
              <a16:creationId xmlns:a16="http://schemas.microsoft.com/office/drawing/2014/main" id="{0348EDF0-634B-4A24-B473-7B80B656F7CE}"/>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62485</xdr:rowOff>
    </xdr:from>
    <xdr:to>
      <xdr:col>85</xdr:col>
      <xdr:colOff>126364</xdr:colOff>
      <xdr:row>108</xdr:row>
      <xdr:rowOff>3048</xdr:rowOff>
    </xdr:to>
    <xdr:cxnSp macro="">
      <xdr:nvCxnSpPr>
        <xdr:cNvPr id="863" name="直線コネクタ 862">
          <a:extLst>
            <a:ext uri="{FF2B5EF4-FFF2-40B4-BE49-F238E27FC236}">
              <a16:creationId xmlns:a16="http://schemas.microsoft.com/office/drawing/2014/main" id="{B4A7F33B-6133-49BD-8573-D2F401B33F68}"/>
            </a:ext>
          </a:extLst>
        </xdr:cNvPr>
        <xdr:cNvCxnSpPr/>
      </xdr:nvCxnSpPr>
      <xdr:spPr>
        <a:xfrm flipV="1">
          <a:off x="14696439" y="16258160"/>
          <a:ext cx="0" cy="123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864" name="【庁舎】&#10;有形固定資産減価償却率最小値テキスト">
          <a:extLst>
            <a:ext uri="{FF2B5EF4-FFF2-40B4-BE49-F238E27FC236}">
              <a16:creationId xmlns:a16="http://schemas.microsoft.com/office/drawing/2014/main" id="{75C90EFF-1028-485F-B525-6F279A6E9D8E}"/>
            </a:ext>
          </a:extLst>
        </xdr:cNvPr>
        <xdr:cNvSpPr txBox="1"/>
      </xdr:nvSpPr>
      <xdr:spPr>
        <a:xfrm>
          <a:off x="14735175" y="17497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865" name="直線コネクタ 864">
          <a:extLst>
            <a:ext uri="{FF2B5EF4-FFF2-40B4-BE49-F238E27FC236}">
              <a16:creationId xmlns:a16="http://schemas.microsoft.com/office/drawing/2014/main" id="{2BC07FDF-9305-450C-8BC2-B04FD4770DA7}"/>
            </a:ext>
          </a:extLst>
        </xdr:cNvPr>
        <xdr:cNvCxnSpPr/>
      </xdr:nvCxnSpPr>
      <xdr:spPr>
        <a:xfrm>
          <a:off x="14611350" y="1749094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9162</xdr:rowOff>
    </xdr:from>
    <xdr:ext cx="405111" cy="259045"/>
    <xdr:sp macro="" textlink="">
      <xdr:nvSpPr>
        <xdr:cNvPr id="866" name="【庁舎】&#10;有形固定資産減価償却率最大値テキスト">
          <a:extLst>
            <a:ext uri="{FF2B5EF4-FFF2-40B4-BE49-F238E27FC236}">
              <a16:creationId xmlns:a16="http://schemas.microsoft.com/office/drawing/2014/main" id="{50664E82-AD7B-4FD9-B917-CFD083D91CAD}"/>
            </a:ext>
          </a:extLst>
        </xdr:cNvPr>
        <xdr:cNvSpPr txBox="1"/>
      </xdr:nvSpPr>
      <xdr:spPr>
        <a:xfrm>
          <a:off x="14735175" y="1604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62485</xdr:rowOff>
    </xdr:from>
    <xdr:to>
      <xdr:col>86</xdr:col>
      <xdr:colOff>25400</xdr:colOff>
      <xdr:row>100</xdr:row>
      <xdr:rowOff>62485</xdr:rowOff>
    </xdr:to>
    <xdr:cxnSp macro="">
      <xdr:nvCxnSpPr>
        <xdr:cNvPr id="867" name="直線コネクタ 866">
          <a:extLst>
            <a:ext uri="{FF2B5EF4-FFF2-40B4-BE49-F238E27FC236}">
              <a16:creationId xmlns:a16="http://schemas.microsoft.com/office/drawing/2014/main" id="{B0DA969C-F508-404B-BE6F-1B93AF6D1A74}"/>
            </a:ext>
          </a:extLst>
        </xdr:cNvPr>
        <xdr:cNvCxnSpPr/>
      </xdr:nvCxnSpPr>
      <xdr:spPr>
        <a:xfrm>
          <a:off x="14611350" y="162581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161562</xdr:rowOff>
    </xdr:from>
    <xdr:ext cx="405111" cy="259045"/>
    <xdr:sp macro="" textlink="">
      <xdr:nvSpPr>
        <xdr:cNvPr id="868" name="【庁舎】&#10;有形固定資産減価償却率平均値テキスト">
          <a:extLst>
            <a:ext uri="{FF2B5EF4-FFF2-40B4-BE49-F238E27FC236}">
              <a16:creationId xmlns:a16="http://schemas.microsoft.com/office/drawing/2014/main" id="{335E2F85-8AD5-4D25-8991-C2421CB2E780}"/>
            </a:ext>
          </a:extLst>
        </xdr:cNvPr>
        <xdr:cNvSpPr txBox="1"/>
      </xdr:nvSpPr>
      <xdr:spPr>
        <a:xfrm>
          <a:off x="14735175" y="16843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11685</xdr:rowOff>
    </xdr:from>
    <xdr:to>
      <xdr:col>85</xdr:col>
      <xdr:colOff>177800</xdr:colOff>
      <xdr:row>104</xdr:row>
      <xdr:rowOff>113285</xdr:rowOff>
    </xdr:to>
    <xdr:sp macro="" textlink="">
      <xdr:nvSpPr>
        <xdr:cNvPr id="869" name="フローチャート: 判断 868">
          <a:extLst>
            <a:ext uri="{FF2B5EF4-FFF2-40B4-BE49-F238E27FC236}">
              <a16:creationId xmlns:a16="http://schemas.microsoft.com/office/drawing/2014/main" id="{47A3B1BF-FC4F-4AFE-B1BF-719C9FDDD6B4}"/>
            </a:ext>
          </a:extLst>
        </xdr:cNvPr>
        <xdr:cNvSpPr/>
      </xdr:nvSpPr>
      <xdr:spPr>
        <a:xfrm>
          <a:off x="14649450" y="1684871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57404</xdr:rowOff>
    </xdr:from>
    <xdr:to>
      <xdr:col>81</xdr:col>
      <xdr:colOff>101600</xdr:colOff>
      <xdr:row>104</xdr:row>
      <xdr:rowOff>159004</xdr:rowOff>
    </xdr:to>
    <xdr:sp macro="" textlink="">
      <xdr:nvSpPr>
        <xdr:cNvPr id="870" name="フローチャート: 判断 869">
          <a:extLst>
            <a:ext uri="{FF2B5EF4-FFF2-40B4-BE49-F238E27FC236}">
              <a16:creationId xmlns:a16="http://schemas.microsoft.com/office/drawing/2014/main" id="{D105514F-39EE-4564-B779-2E1969AAFD38}"/>
            </a:ext>
          </a:extLst>
        </xdr:cNvPr>
        <xdr:cNvSpPr/>
      </xdr:nvSpPr>
      <xdr:spPr>
        <a:xfrm>
          <a:off x="13887450" y="1689760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20828</xdr:rowOff>
    </xdr:from>
    <xdr:to>
      <xdr:col>76</xdr:col>
      <xdr:colOff>165100</xdr:colOff>
      <xdr:row>104</xdr:row>
      <xdr:rowOff>122428</xdr:rowOff>
    </xdr:to>
    <xdr:sp macro="" textlink="">
      <xdr:nvSpPr>
        <xdr:cNvPr id="871" name="フローチャート: 判断 870">
          <a:extLst>
            <a:ext uri="{FF2B5EF4-FFF2-40B4-BE49-F238E27FC236}">
              <a16:creationId xmlns:a16="http://schemas.microsoft.com/office/drawing/2014/main" id="{E86EE249-114A-412E-A713-E3D1229C1F77}"/>
            </a:ext>
          </a:extLst>
        </xdr:cNvPr>
        <xdr:cNvSpPr/>
      </xdr:nvSpPr>
      <xdr:spPr>
        <a:xfrm>
          <a:off x="13096875" y="1686102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114554</xdr:rowOff>
    </xdr:from>
    <xdr:to>
      <xdr:col>72</xdr:col>
      <xdr:colOff>38100</xdr:colOff>
      <xdr:row>104</xdr:row>
      <xdr:rowOff>44704</xdr:rowOff>
    </xdr:to>
    <xdr:sp macro="" textlink="">
      <xdr:nvSpPr>
        <xdr:cNvPr id="872" name="フローチャート: 判断 871">
          <a:extLst>
            <a:ext uri="{FF2B5EF4-FFF2-40B4-BE49-F238E27FC236}">
              <a16:creationId xmlns:a16="http://schemas.microsoft.com/office/drawing/2014/main" id="{3008D199-BF82-4757-81A4-954085FC5543}"/>
            </a:ext>
          </a:extLst>
        </xdr:cNvPr>
        <xdr:cNvSpPr/>
      </xdr:nvSpPr>
      <xdr:spPr>
        <a:xfrm>
          <a:off x="12296775" y="1679282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132842</xdr:rowOff>
    </xdr:from>
    <xdr:to>
      <xdr:col>67</xdr:col>
      <xdr:colOff>101600</xdr:colOff>
      <xdr:row>106</xdr:row>
      <xdr:rowOff>62992</xdr:rowOff>
    </xdr:to>
    <xdr:sp macro="" textlink="">
      <xdr:nvSpPr>
        <xdr:cNvPr id="873" name="フローチャート: 判断 872">
          <a:extLst>
            <a:ext uri="{FF2B5EF4-FFF2-40B4-BE49-F238E27FC236}">
              <a16:creationId xmlns:a16="http://schemas.microsoft.com/office/drawing/2014/main" id="{FEC96CED-CE53-4206-9DFF-4D6B27D6B81C}"/>
            </a:ext>
          </a:extLst>
        </xdr:cNvPr>
        <xdr:cNvSpPr/>
      </xdr:nvSpPr>
      <xdr:spPr>
        <a:xfrm>
          <a:off x="11487150" y="1713496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6199F4DE-348E-4DB1-B66B-5037FCB7AA68}"/>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4E5E41E0-5D49-482D-A6B8-E15AA145780E}"/>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F72A6D9A-FC45-4EA7-83E0-F3B43170F0DA}"/>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EB79AF2E-140E-4209-826C-3FE0423202C6}"/>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E5BD938E-BE2F-48CD-AAF2-4DA4938B58AD}"/>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87122</xdr:rowOff>
    </xdr:from>
    <xdr:to>
      <xdr:col>85</xdr:col>
      <xdr:colOff>177800</xdr:colOff>
      <xdr:row>102</xdr:row>
      <xdr:rowOff>17272</xdr:rowOff>
    </xdr:to>
    <xdr:sp macro="" textlink="">
      <xdr:nvSpPr>
        <xdr:cNvPr id="879" name="楕円 878">
          <a:extLst>
            <a:ext uri="{FF2B5EF4-FFF2-40B4-BE49-F238E27FC236}">
              <a16:creationId xmlns:a16="http://schemas.microsoft.com/office/drawing/2014/main" id="{EE16E847-B9F3-4091-86A2-F91E82F93B75}"/>
            </a:ext>
          </a:extLst>
        </xdr:cNvPr>
        <xdr:cNvSpPr/>
      </xdr:nvSpPr>
      <xdr:spPr>
        <a:xfrm>
          <a:off x="14649450" y="1643837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109999</xdr:rowOff>
    </xdr:from>
    <xdr:ext cx="405111" cy="259045"/>
    <xdr:sp macro="" textlink="">
      <xdr:nvSpPr>
        <xdr:cNvPr id="880" name="【庁舎】&#10;有形固定資産減価償却率該当値テキスト">
          <a:extLst>
            <a:ext uri="{FF2B5EF4-FFF2-40B4-BE49-F238E27FC236}">
              <a16:creationId xmlns:a16="http://schemas.microsoft.com/office/drawing/2014/main" id="{66571121-7B55-401D-B7CB-7BB57F9C3A7A}"/>
            </a:ext>
          </a:extLst>
        </xdr:cNvPr>
        <xdr:cNvSpPr txBox="1"/>
      </xdr:nvSpPr>
      <xdr:spPr>
        <a:xfrm>
          <a:off x="14735175" y="16299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36830</xdr:rowOff>
    </xdr:from>
    <xdr:to>
      <xdr:col>81</xdr:col>
      <xdr:colOff>101600</xdr:colOff>
      <xdr:row>101</xdr:row>
      <xdr:rowOff>138430</xdr:rowOff>
    </xdr:to>
    <xdr:sp macro="" textlink="">
      <xdr:nvSpPr>
        <xdr:cNvPr id="881" name="楕円 880">
          <a:extLst>
            <a:ext uri="{FF2B5EF4-FFF2-40B4-BE49-F238E27FC236}">
              <a16:creationId xmlns:a16="http://schemas.microsoft.com/office/drawing/2014/main" id="{E54E88CF-AB0F-40ED-B550-9174E80BA5A1}"/>
            </a:ext>
          </a:extLst>
        </xdr:cNvPr>
        <xdr:cNvSpPr/>
      </xdr:nvSpPr>
      <xdr:spPr>
        <a:xfrm>
          <a:off x="13887450" y="1639125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87630</xdr:rowOff>
    </xdr:from>
    <xdr:to>
      <xdr:col>85</xdr:col>
      <xdr:colOff>127000</xdr:colOff>
      <xdr:row>101</xdr:row>
      <xdr:rowOff>137922</xdr:rowOff>
    </xdr:to>
    <xdr:cxnSp macro="">
      <xdr:nvCxnSpPr>
        <xdr:cNvPr id="882" name="直線コネクタ 881">
          <a:extLst>
            <a:ext uri="{FF2B5EF4-FFF2-40B4-BE49-F238E27FC236}">
              <a16:creationId xmlns:a16="http://schemas.microsoft.com/office/drawing/2014/main" id="{58ABBCAC-7FAC-4A2A-B09B-BA20865CBD38}"/>
            </a:ext>
          </a:extLst>
        </xdr:cNvPr>
        <xdr:cNvCxnSpPr/>
      </xdr:nvCxnSpPr>
      <xdr:spPr>
        <a:xfrm>
          <a:off x="13935075" y="16438880"/>
          <a:ext cx="762000" cy="5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112268</xdr:rowOff>
    </xdr:from>
    <xdr:to>
      <xdr:col>76</xdr:col>
      <xdr:colOff>165100</xdr:colOff>
      <xdr:row>101</xdr:row>
      <xdr:rowOff>42418</xdr:rowOff>
    </xdr:to>
    <xdr:sp macro="" textlink="">
      <xdr:nvSpPr>
        <xdr:cNvPr id="883" name="楕円 882">
          <a:extLst>
            <a:ext uri="{FF2B5EF4-FFF2-40B4-BE49-F238E27FC236}">
              <a16:creationId xmlns:a16="http://schemas.microsoft.com/office/drawing/2014/main" id="{3AD08D73-1A96-4848-94FE-01113C3570A9}"/>
            </a:ext>
          </a:extLst>
        </xdr:cNvPr>
        <xdr:cNvSpPr/>
      </xdr:nvSpPr>
      <xdr:spPr>
        <a:xfrm>
          <a:off x="13096875" y="1630476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163068</xdr:rowOff>
    </xdr:from>
    <xdr:to>
      <xdr:col>81</xdr:col>
      <xdr:colOff>50800</xdr:colOff>
      <xdr:row>101</xdr:row>
      <xdr:rowOff>87630</xdr:rowOff>
    </xdr:to>
    <xdr:cxnSp macro="">
      <xdr:nvCxnSpPr>
        <xdr:cNvPr id="884" name="直線コネクタ 883">
          <a:extLst>
            <a:ext uri="{FF2B5EF4-FFF2-40B4-BE49-F238E27FC236}">
              <a16:creationId xmlns:a16="http://schemas.microsoft.com/office/drawing/2014/main" id="{78B808C4-07B8-454C-8D56-938BACCC06B3}"/>
            </a:ext>
          </a:extLst>
        </xdr:cNvPr>
        <xdr:cNvCxnSpPr/>
      </xdr:nvCxnSpPr>
      <xdr:spPr>
        <a:xfrm>
          <a:off x="13144500" y="16352393"/>
          <a:ext cx="790575"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93980</xdr:rowOff>
    </xdr:from>
    <xdr:to>
      <xdr:col>72</xdr:col>
      <xdr:colOff>38100</xdr:colOff>
      <xdr:row>101</xdr:row>
      <xdr:rowOff>24130</xdr:rowOff>
    </xdr:to>
    <xdr:sp macro="" textlink="">
      <xdr:nvSpPr>
        <xdr:cNvPr id="885" name="楕円 884">
          <a:extLst>
            <a:ext uri="{FF2B5EF4-FFF2-40B4-BE49-F238E27FC236}">
              <a16:creationId xmlns:a16="http://schemas.microsoft.com/office/drawing/2014/main" id="{DA95E81C-6D19-48D0-9414-1EDE46075150}"/>
            </a:ext>
          </a:extLst>
        </xdr:cNvPr>
        <xdr:cNvSpPr/>
      </xdr:nvSpPr>
      <xdr:spPr>
        <a:xfrm>
          <a:off x="12296775" y="162864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144780</xdr:rowOff>
    </xdr:from>
    <xdr:to>
      <xdr:col>76</xdr:col>
      <xdr:colOff>114300</xdr:colOff>
      <xdr:row>100</xdr:row>
      <xdr:rowOff>163068</xdr:rowOff>
    </xdr:to>
    <xdr:cxnSp macro="">
      <xdr:nvCxnSpPr>
        <xdr:cNvPr id="886" name="直線コネクタ 885">
          <a:extLst>
            <a:ext uri="{FF2B5EF4-FFF2-40B4-BE49-F238E27FC236}">
              <a16:creationId xmlns:a16="http://schemas.microsoft.com/office/drawing/2014/main" id="{A2579401-ECFB-48F8-A82F-D4ED21A608B1}"/>
            </a:ext>
          </a:extLst>
        </xdr:cNvPr>
        <xdr:cNvCxnSpPr/>
      </xdr:nvCxnSpPr>
      <xdr:spPr>
        <a:xfrm>
          <a:off x="12344400" y="16334105"/>
          <a:ext cx="8001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11685</xdr:rowOff>
    </xdr:from>
    <xdr:to>
      <xdr:col>67</xdr:col>
      <xdr:colOff>101600</xdr:colOff>
      <xdr:row>100</xdr:row>
      <xdr:rowOff>113285</xdr:rowOff>
    </xdr:to>
    <xdr:sp macro="" textlink="">
      <xdr:nvSpPr>
        <xdr:cNvPr id="887" name="楕円 886">
          <a:extLst>
            <a:ext uri="{FF2B5EF4-FFF2-40B4-BE49-F238E27FC236}">
              <a16:creationId xmlns:a16="http://schemas.microsoft.com/office/drawing/2014/main" id="{03DFC142-90A4-4BEE-ADCD-16793A529997}"/>
            </a:ext>
          </a:extLst>
        </xdr:cNvPr>
        <xdr:cNvSpPr/>
      </xdr:nvSpPr>
      <xdr:spPr>
        <a:xfrm>
          <a:off x="11487150" y="1620101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62485</xdr:rowOff>
    </xdr:from>
    <xdr:to>
      <xdr:col>71</xdr:col>
      <xdr:colOff>177800</xdr:colOff>
      <xdr:row>100</xdr:row>
      <xdr:rowOff>144780</xdr:rowOff>
    </xdr:to>
    <xdr:cxnSp macro="">
      <xdr:nvCxnSpPr>
        <xdr:cNvPr id="888" name="直線コネクタ 887">
          <a:extLst>
            <a:ext uri="{FF2B5EF4-FFF2-40B4-BE49-F238E27FC236}">
              <a16:creationId xmlns:a16="http://schemas.microsoft.com/office/drawing/2014/main" id="{490ABC78-BBAC-4AEB-ABA7-B4AD286309C9}"/>
            </a:ext>
          </a:extLst>
        </xdr:cNvPr>
        <xdr:cNvCxnSpPr/>
      </xdr:nvCxnSpPr>
      <xdr:spPr>
        <a:xfrm>
          <a:off x="11534775" y="16258160"/>
          <a:ext cx="809625" cy="7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150131</xdr:rowOff>
    </xdr:from>
    <xdr:ext cx="405111" cy="259045"/>
    <xdr:sp macro="" textlink="">
      <xdr:nvSpPr>
        <xdr:cNvPr id="889" name="n_1aveValue【庁舎】&#10;有形固定資産減価償却率">
          <a:extLst>
            <a:ext uri="{FF2B5EF4-FFF2-40B4-BE49-F238E27FC236}">
              <a16:creationId xmlns:a16="http://schemas.microsoft.com/office/drawing/2014/main" id="{49ABF46B-223A-4FE8-BED1-7F1F1D29723B}"/>
            </a:ext>
          </a:extLst>
        </xdr:cNvPr>
        <xdr:cNvSpPr txBox="1"/>
      </xdr:nvSpPr>
      <xdr:spPr>
        <a:xfrm>
          <a:off x="13745219" y="16990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113555</xdr:rowOff>
    </xdr:from>
    <xdr:ext cx="405111" cy="259045"/>
    <xdr:sp macro="" textlink="">
      <xdr:nvSpPr>
        <xdr:cNvPr id="890" name="n_2aveValue【庁舎】&#10;有形固定資産減価償却率">
          <a:extLst>
            <a:ext uri="{FF2B5EF4-FFF2-40B4-BE49-F238E27FC236}">
              <a16:creationId xmlns:a16="http://schemas.microsoft.com/office/drawing/2014/main" id="{A9D4F498-1547-4372-A9CD-98607371DFFA}"/>
            </a:ext>
          </a:extLst>
        </xdr:cNvPr>
        <xdr:cNvSpPr txBox="1"/>
      </xdr:nvSpPr>
      <xdr:spPr>
        <a:xfrm>
          <a:off x="12964169" y="16953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35831</xdr:rowOff>
    </xdr:from>
    <xdr:ext cx="405111" cy="259045"/>
    <xdr:sp macro="" textlink="">
      <xdr:nvSpPr>
        <xdr:cNvPr id="891" name="n_3aveValue【庁舎】&#10;有形固定資産減価償却率">
          <a:extLst>
            <a:ext uri="{FF2B5EF4-FFF2-40B4-BE49-F238E27FC236}">
              <a16:creationId xmlns:a16="http://schemas.microsoft.com/office/drawing/2014/main" id="{6C6A5535-56AD-4207-AEE0-E23E84E69251}"/>
            </a:ext>
          </a:extLst>
        </xdr:cNvPr>
        <xdr:cNvSpPr txBox="1"/>
      </xdr:nvSpPr>
      <xdr:spPr>
        <a:xfrm>
          <a:off x="12164069" y="16876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54119</xdr:rowOff>
    </xdr:from>
    <xdr:ext cx="405111" cy="259045"/>
    <xdr:sp macro="" textlink="">
      <xdr:nvSpPr>
        <xdr:cNvPr id="892" name="n_4aveValue【庁舎】&#10;有形固定資産減価償却率">
          <a:extLst>
            <a:ext uri="{FF2B5EF4-FFF2-40B4-BE49-F238E27FC236}">
              <a16:creationId xmlns:a16="http://schemas.microsoft.com/office/drawing/2014/main" id="{771FBC09-2A41-4D54-83D0-BBCC7C7CA97C}"/>
            </a:ext>
          </a:extLst>
        </xdr:cNvPr>
        <xdr:cNvSpPr txBox="1"/>
      </xdr:nvSpPr>
      <xdr:spPr>
        <a:xfrm>
          <a:off x="11354444" y="1721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154957</xdr:rowOff>
    </xdr:from>
    <xdr:ext cx="405111" cy="259045"/>
    <xdr:sp macro="" textlink="">
      <xdr:nvSpPr>
        <xdr:cNvPr id="893" name="n_1mainValue【庁舎】&#10;有形固定資産減価償却率">
          <a:extLst>
            <a:ext uri="{FF2B5EF4-FFF2-40B4-BE49-F238E27FC236}">
              <a16:creationId xmlns:a16="http://schemas.microsoft.com/office/drawing/2014/main" id="{43193AC7-C0EC-4F91-BA71-467457DD2CF7}"/>
            </a:ext>
          </a:extLst>
        </xdr:cNvPr>
        <xdr:cNvSpPr txBox="1"/>
      </xdr:nvSpPr>
      <xdr:spPr>
        <a:xfrm>
          <a:off x="13745219" y="16185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58945</xdr:rowOff>
    </xdr:from>
    <xdr:ext cx="405111" cy="259045"/>
    <xdr:sp macro="" textlink="">
      <xdr:nvSpPr>
        <xdr:cNvPr id="894" name="n_2mainValue【庁舎】&#10;有形固定資産減価償却率">
          <a:extLst>
            <a:ext uri="{FF2B5EF4-FFF2-40B4-BE49-F238E27FC236}">
              <a16:creationId xmlns:a16="http://schemas.microsoft.com/office/drawing/2014/main" id="{B606D1B5-6A0C-4F0D-9E1A-F2323C575C7F}"/>
            </a:ext>
          </a:extLst>
        </xdr:cNvPr>
        <xdr:cNvSpPr txBox="1"/>
      </xdr:nvSpPr>
      <xdr:spPr>
        <a:xfrm>
          <a:off x="12964169" y="16089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40657</xdr:rowOff>
    </xdr:from>
    <xdr:ext cx="405111" cy="259045"/>
    <xdr:sp macro="" textlink="">
      <xdr:nvSpPr>
        <xdr:cNvPr id="895" name="n_3mainValue【庁舎】&#10;有形固定資産減価償却率">
          <a:extLst>
            <a:ext uri="{FF2B5EF4-FFF2-40B4-BE49-F238E27FC236}">
              <a16:creationId xmlns:a16="http://schemas.microsoft.com/office/drawing/2014/main" id="{EA43494A-5F88-4912-8039-A14AC798EB1D}"/>
            </a:ext>
          </a:extLst>
        </xdr:cNvPr>
        <xdr:cNvSpPr txBox="1"/>
      </xdr:nvSpPr>
      <xdr:spPr>
        <a:xfrm>
          <a:off x="12164069" y="16071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129812</xdr:rowOff>
    </xdr:from>
    <xdr:ext cx="405111" cy="259045"/>
    <xdr:sp macro="" textlink="">
      <xdr:nvSpPr>
        <xdr:cNvPr id="896" name="n_4mainValue【庁舎】&#10;有形固定資産減価償却率">
          <a:extLst>
            <a:ext uri="{FF2B5EF4-FFF2-40B4-BE49-F238E27FC236}">
              <a16:creationId xmlns:a16="http://schemas.microsoft.com/office/drawing/2014/main" id="{8D5535B2-0692-4B42-B63B-01F1846CDEE6}"/>
            </a:ext>
          </a:extLst>
        </xdr:cNvPr>
        <xdr:cNvSpPr txBox="1"/>
      </xdr:nvSpPr>
      <xdr:spPr>
        <a:xfrm>
          <a:off x="11354444" y="1599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336CEA1B-36D1-4F63-B9A5-B7F18C52CD39}"/>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30F37C37-E4A0-4D47-95F0-783D553A06A2}"/>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6C547690-112D-4F28-B658-B447F0E1D73C}"/>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06B58876-E239-4C6D-8B60-2891851E6BE6}"/>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EA89F383-A60D-46D8-AFAA-031296250C07}"/>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983D867D-5302-436F-8D3F-0A06C64EBC5B}"/>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BD4754C5-7CFA-455B-99DB-14F3A8889DA0}"/>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E8A2BC83-4866-43AE-AA72-3F9B5F15CFE0}"/>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3AE61EE6-E597-4B8E-BBDE-97D72561BC8B}"/>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7CD146E2-726D-4C5C-AA5A-2899BDC91A63}"/>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7" name="テキスト ボックス 906">
          <a:extLst>
            <a:ext uri="{FF2B5EF4-FFF2-40B4-BE49-F238E27FC236}">
              <a16:creationId xmlns:a16="http://schemas.microsoft.com/office/drawing/2014/main" id="{6B4BDAB0-B6E7-4760-BBA9-2740A246D601}"/>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76200</xdr:rowOff>
    </xdr:from>
    <xdr:to>
      <xdr:col>120</xdr:col>
      <xdr:colOff>114300</xdr:colOff>
      <xdr:row>109</xdr:row>
      <xdr:rowOff>76200</xdr:rowOff>
    </xdr:to>
    <xdr:cxnSp macro="">
      <xdr:nvCxnSpPr>
        <xdr:cNvPr id="908" name="直線コネクタ 907">
          <a:extLst>
            <a:ext uri="{FF2B5EF4-FFF2-40B4-BE49-F238E27FC236}">
              <a16:creationId xmlns:a16="http://schemas.microsoft.com/office/drawing/2014/main" id="{8C04B544-3F0F-4BB9-9347-99FE4441F0BC}"/>
            </a:ext>
          </a:extLst>
        </xdr:cNvPr>
        <xdr:cNvCxnSpPr/>
      </xdr:nvCxnSpPr>
      <xdr:spPr>
        <a:xfrm>
          <a:off x="16459200" y="17726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9" name="テキスト ボックス 908">
          <a:extLst>
            <a:ext uri="{FF2B5EF4-FFF2-40B4-BE49-F238E27FC236}">
              <a16:creationId xmlns:a16="http://schemas.microsoft.com/office/drawing/2014/main" id="{0A7CEC7E-477E-4DEB-BD6B-1F023AC55C91}"/>
            </a:ext>
          </a:extLst>
        </xdr:cNvPr>
        <xdr:cNvSpPr txBox="1"/>
      </xdr:nvSpPr>
      <xdr:spPr>
        <a:xfrm>
          <a:off x="16052346" y="17590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0" name="直線コネクタ 909">
          <a:extLst>
            <a:ext uri="{FF2B5EF4-FFF2-40B4-BE49-F238E27FC236}">
              <a16:creationId xmlns:a16="http://schemas.microsoft.com/office/drawing/2014/main" id="{AE1E71AD-6FD7-43C3-BBFB-BFA27FBB0AA3}"/>
            </a:ext>
          </a:extLst>
        </xdr:cNvPr>
        <xdr:cNvCxnSpPr/>
      </xdr:nvCxnSpPr>
      <xdr:spPr>
        <a:xfrm>
          <a:off x="16459200" y="17459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1" name="テキスト ボックス 910">
          <a:extLst>
            <a:ext uri="{FF2B5EF4-FFF2-40B4-BE49-F238E27FC236}">
              <a16:creationId xmlns:a16="http://schemas.microsoft.com/office/drawing/2014/main" id="{48BBF366-AD99-48B5-AF83-1F12D6E5F3D6}"/>
            </a:ext>
          </a:extLst>
        </xdr:cNvPr>
        <xdr:cNvSpPr txBox="1"/>
      </xdr:nvSpPr>
      <xdr:spPr>
        <a:xfrm>
          <a:off x="16052346" y="17323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2" name="直線コネクタ 911">
          <a:extLst>
            <a:ext uri="{FF2B5EF4-FFF2-40B4-BE49-F238E27FC236}">
              <a16:creationId xmlns:a16="http://schemas.microsoft.com/office/drawing/2014/main" id="{58BCC9D3-4844-4980-9B0D-27CBF5A472ED}"/>
            </a:ext>
          </a:extLst>
        </xdr:cNvPr>
        <xdr:cNvCxnSpPr/>
      </xdr:nvCxnSpPr>
      <xdr:spPr>
        <a:xfrm>
          <a:off x="16459200" y="17183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3" name="テキスト ボックス 912">
          <a:extLst>
            <a:ext uri="{FF2B5EF4-FFF2-40B4-BE49-F238E27FC236}">
              <a16:creationId xmlns:a16="http://schemas.microsoft.com/office/drawing/2014/main" id="{9BB70F21-0F63-4969-BA0A-5FCBE3D07614}"/>
            </a:ext>
          </a:extLst>
        </xdr:cNvPr>
        <xdr:cNvSpPr txBox="1"/>
      </xdr:nvSpPr>
      <xdr:spPr>
        <a:xfrm>
          <a:off x="16052346" y="17047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a:extLst>
            <a:ext uri="{FF2B5EF4-FFF2-40B4-BE49-F238E27FC236}">
              <a16:creationId xmlns:a16="http://schemas.microsoft.com/office/drawing/2014/main" id="{CEE13DA5-4C85-4E1A-80EF-8577E7504A97}"/>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a:extLst>
            <a:ext uri="{FF2B5EF4-FFF2-40B4-BE49-F238E27FC236}">
              <a16:creationId xmlns:a16="http://schemas.microsoft.com/office/drawing/2014/main" id="{E53F9FAF-7484-45E4-AD0C-95124C768718}"/>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6" name="直線コネクタ 915">
          <a:extLst>
            <a:ext uri="{FF2B5EF4-FFF2-40B4-BE49-F238E27FC236}">
              <a16:creationId xmlns:a16="http://schemas.microsoft.com/office/drawing/2014/main" id="{43BD16E1-3706-4D6A-A5B4-DCEDEDB4F25C}"/>
            </a:ext>
          </a:extLst>
        </xdr:cNvPr>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7" name="テキスト ボックス 916">
          <a:extLst>
            <a:ext uri="{FF2B5EF4-FFF2-40B4-BE49-F238E27FC236}">
              <a16:creationId xmlns:a16="http://schemas.microsoft.com/office/drawing/2014/main" id="{B0923F96-DEFB-4D54-A1F2-836BDBBB6DA2}"/>
            </a:ext>
          </a:extLst>
        </xdr:cNvPr>
        <xdr:cNvSpPr txBox="1"/>
      </xdr:nvSpPr>
      <xdr:spPr>
        <a:xfrm>
          <a:off x="16052346" y="1651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8" name="直線コネクタ 917">
          <a:extLst>
            <a:ext uri="{FF2B5EF4-FFF2-40B4-BE49-F238E27FC236}">
              <a16:creationId xmlns:a16="http://schemas.microsoft.com/office/drawing/2014/main" id="{AA721D8D-AE2E-4554-B101-63FDC889F7C5}"/>
            </a:ext>
          </a:extLst>
        </xdr:cNvPr>
        <xdr:cNvCxnSpPr/>
      </xdr:nvCxnSpPr>
      <xdr:spPr>
        <a:xfrm>
          <a:off x="16459200" y="16373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9" name="テキスト ボックス 918">
          <a:extLst>
            <a:ext uri="{FF2B5EF4-FFF2-40B4-BE49-F238E27FC236}">
              <a16:creationId xmlns:a16="http://schemas.microsoft.com/office/drawing/2014/main" id="{FE556AD6-AB14-4415-A366-2DEF809E6754}"/>
            </a:ext>
          </a:extLst>
        </xdr:cNvPr>
        <xdr:cNvSpPr txBox="1"/>
      </xdr:nvSpPr>
      <xdr:spPr>
        <a:xfrm>
          <a:off x="16052346" y="16237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0" name="直線コネクタ 919">
          <a:extLst>
            <a:ext uri="{FF2B5EF4-FFF2-40B4-BE49-F238E27FC236}">
              <a16:creationId xmlns:a16="http://schemas.microsoft.com/office/drawing/2014/main" id="{FC29A238-609B-4E28-9313-4AB0B75BD446}"/>
            </a:ext>
          </a:extLst>
        </xdr:cNvPr>
        <xdr:cNvCxnSpPr/>
      </xdr:nvCxnSpPr>
      <xdr:spPr>
        <a:xfrm>
          <a:off x="16459200" y="161067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1" name="テキスト ボックス 920">
          <a:extLst>
            <a:ext uri="{FF2B5EF4-FFF2-40B4-BE49-F238E27FC236}">
              <a16:creationId xmlns:a16="http://schemas.microsoft.com/office/drawing/2014/main" id="{BC9DEBC8-AC1A-440A-9D0B-63A6DC8693D7}"/>
            </a:ext>
          </a:extLst>
        </xdr:cNvPr>
        <xdr:cNvSpPr txBox="1"/>
      </xdr:nvSpPr>
      <xdr:spPr>
        <a:xfrm>
          <a:off x="16052346" y="15970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29AC59A0-EE12-44A3-B60B-E966846179DC}"/>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25EECFA9-BC42-4E99-91BB-1487C2CACA62}"/>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AD55AD0F-D9DB-404D-B0D2-CA5401720034}"/>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85725</xdr:rowOff>
    </xdr:from>
    <xdr:to>
      <xdr:col>116</xdr:col>
      <xdr:colOff>62864</xdr:colOff>
      <xdr:row>108</xdr:row>
      <xdr:rowOff>66675</xdr:rowOff>
    </xdr:to>
    <xdr:cxnSp macro="">
      <xdr:nvCxnSpPr>
        <xdr:cNvPr id="925" name="直線コネクタ 924">
          <a:extLst>
            <a:ext uri="{FF2B5EF4-FFF2-40B4-BE49-F238E27FC236}">
              <a16:creationId xmlns:a16="http://schemas.microsoft.com/office/drawing/2014/main" id="{9FD0EE86-65E9-4B75-917E-6E87B59C4F25}"/>
            </a:ext>
          </a:extLst>
        </xdr:cNvPr>
        <xdr:cNvCxnSpPr/>
      </xdr:nvCxnSpPr>
      <xdr:spPr>
        <a:xfrm flipV="1">
          <a:off x="19954239" y="162750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70502</xdr:rowOff>
    </xdr:from>
    <xdr:ext cx="469744" cy="259045"/>
    <xdr:sp macro="" textlink="">
      <xdr:nvSpPr>
        <xdr:cNvPr id="926" name="【庁舎】&#10;一人当たり面積最小値テキスト">
          <a:extLst>
            <a:ext uri="{FF2B5EF4-FFF2-40B4-BE49-F238E27FC236}">
              <a16:creationId xmlns:a16="http://schemas.microsoft.com/office/drawing/2014/main" id="{5F2DD655-DD42-4AFD-A7B1-0F07A128E0D3}"/>
            </a:ext>
          </a:extLst>
        </xdr:cNvPr>
        <xdr:cNvSpPr txBox="1"/>
      </xdr:nvSpPr>
      <xdr:spPr>
        <a:xfrm>
          <a:off x="19992975"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66675</xdr:rowOff>
    </xdr:from>
    <xdr:to>
      <xdr:col>116</xdr:col>
      <xdr:colOff>152400</xdr:colOff>
      <xdr:row>108</xdr:row>
      <xdr:rowOff>66675</xdr:rowOff>
    </xdr:to>
    <xdr:cxnSp macro="">
      <xdr:nvCxnSpPr>
        <xdr:cNvPr id="927" name="直線コネクタ 926">
          <a:extLst>
            <a:ext uri="{FF2B5EF4-FFF2-40B4-BE49-F238E27FC236}">
              <a16:creationId xmlns:a16="http://schemas.microsoft.com/office/drawing/2014/main" id="{A55627F7-DAA4-4D97-9429-7E61D30C17BC}"/>
            </a:ext>
          </a:extLst>
        </xdr:cNvPr>
        <xdr:cNvCxnSpPr/>
      </xdr:nvCxnSpPr>
      <xdr:spPr>
        <a:xfrm>
          <a:off x="19878675" y="175514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32402</xdr:rowOff>
    </xdr:from>
    <xdr:ext cx="469744" cy="259045"/>
    <xdr:sp macro="" textlink="">
      <xdr:nvSpPr>
        <xdr:cNvPr id="928" name="【庁舎】&#10;一人当たり面積最大値テキスト">
          <a:extLst>
            <a:ext uri="{FF2B5EF4-FFF2-40B4-BE49-F238E27FC236}">
              <a16:creationId xmlns:a16="http://schemas.microsoft.com/office/drawing/2014/main" id="{0A55B1C5-B15D-4007-BA5C-E311467CD83F}"/>
            </a:ext>
          </a:extLst>
        </xdr:cNvPr>
        <xdr:cNvSpPr txBox="1"/>
      </xdr:nvSpPr>
      <xdr:spPr>
        <a:xfrm>
          <a:off x="19992975" y="160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85725</xdr:rowOff>
    </xdr:from>
    <xdr:to>
      <xdr:col>116</xdr:col>
      <xdr:colOff>152400</xdr:colOff>
      <xdr:row>100</xdr:row>
      <xdr:rowOff>85725</xdr:rowOff>
    </xdr:to>
    <xdr:cxnSp macro="">
      <xdr:nvCxnSpPr>
        <xdr:cNvPr id="929" name="直線コネクタ 928">
          <a:extLst>
            <a:ext uri="{FF2B5EF4-FFF2-40B4-BE49-F238E27FC236}">
              <a16:creationId xmlns:a16="http://schemas.microsoft.com/office/drawing/2014/main" id="{E30ADDEE-601A-4CAD-ADD9-5DD01A5AF4E7}"/>
            </a:ext>
          </a:extLst>
        </xdr:cNvPr>
        <xdr:cNvCxnSpPr/>
      </xdr:nvCxnSpPr>
      <xdr:spPr>
        <a:xfrm>
          <a:off x="19878675" y="162750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86377</xdr:rowOff>
    </xdr:from>
    <xdr:ext cx="469744" cy="259045"/>
    <xdr:sp macro="" textlink="">
      <xdr:nvSpPr>
        <xdr:cNvPr id="930" name="【庁舎】&#10;一人当たり面積平均値テキスト">
          <a:extLst>
            <a:ext uri="{FF2B5EF4-FFF2-40B4-BE49-F238E27FC236}">
              <a16:creationId xmlns:a16="http://schemas.microsoft.com/office/drawing/2014/main" id="{D3F16B3E-FCF7-4C6F-904B-725C1916161F}"/>
            </a:ext>
          </a:extLst>
        </xdr:cNvPr>
        <xdr:cNvSpPr txBox="1"/>
      </xdr:nvSpPr>
      <xdr:spPr>
        <a:xfrm>
          <a:off x="19992975" y="16923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63500</xdr:rowOff>
    </xdr:from>
    <xdr:to>
      <xdr:col>116</xdr:col>
      <xdr:colOff>114300</xdr:colOff>
      <xdr:row>105</xdr:row>
      <xdr:rowOff>165100</xdr:rowOff>
    </xdr:to>
    <xdr:sp macro="" textlink="">
      <xdr:nvSpPr>
        <xdr:cNvPr id="931" name="フローチャート: 判断 930">
          <a:extLst>
            <a:ext uri="{FF2B5EF4-FFF2-40B4-BE49-F238E27FC236}">
              <a16:creationId xmlns:a16="http://schemas.microsoft.com/office/drawing/2014/main" id="{EB477672-4468-4C9C-B08F-8B52E2C47E2C}"/>
            </a:ext>
          </a:extLst>
        </xdr:cNvPr>
        <xdr:cNvSpPr/>
      </xdr:nvSpPr>
      <xdr:spPr>
        <a:xfrm>
          <a:off x="19897725" y="170688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63500</xdr:rowOff>
    </xdr:from>
    <xdr:to>
      <xdr:col>112</xdr:col>
      <xdr:colOff>38100</xdr:colOff>
      <xdr:row>105</xdr:row>
      <xdr:rowOff>165100</xdr:rowOff>
    </xdr:to>
    <xdr:sp macro="" textlink="">
      <xdr:nvSpPr>
        <xdr:cNvPr id="932" name="フローチャート: 判断 931">
          <a:extLst>
            <a:ext uri="{FF2B5EF4-FFF2-40B4-BE49-F238E27FC236}">
              <a16:creationId xmlns:a16="http://schemas.microsoft.com/office/drawing/2014/main" id="{254BC8AB-64C2-4086-ADE4-DDE7B84C2F01}"/>
            </a:ext>
          </a:extLst>
        </xdr:cNvPr>
        <xdr:cNvSpPr/>
      </xdr:nvSpPr>
      <xdr:spPr>
        <a:xfrm>
          <a:off x="19154775" y="17068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73025</xdr:rowOff>
    </xdr:from>
    <xdr:to>
      <xdr:col>107</xdr:col>
      <xdr:colOff>101600</xdr:colOff>
      <xdr:row>106</xdr:row>
      <xdr:rowOff>3175</xdr:rowOff>
    </xdr:to>
    <xdr:sp macro="" textlink="">
      <xdr:nvSpPr>
        <xdr:cNvPr id="933" name="フローチャート: 判断 932">
          <a:extLst>
            <a:ext uri="{FF2B5EF4-FFF2-40B4-BE49-F238E27FC236}">
              <a16:creationId xmlns:a16="http://schemas.microsoft.com/office/drawing/2014/main" id="{97041508-B564-4D5B-B81B-DBC223A0BEE9}"/>
            </a:ext>
          </a:extLst>
        </xdr:cNvPr>
        <xdr:cNvSpPr/>
      </xdr:nvSpPr>
      <xdr:spPr>
        <a:xfrm>
          <a:off x="18345150" y="170751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130175</xdr:rowOff>
    </xdr:from>
    <xdr:to>
      <xdr:col>102</xdr:col>
      <xdr:colOff>165100</xdr:colOff>
      <xdr:row>106</xdr:row>
      <xdr:rowOff>60325</xdr:rowOff>
    </xdr:to>
    <xdr:sp macro="" textlink="">
      <xdr:nvSpPr>
        <xdr:cNvPr id="934" name="フローチャート: 判断 933">
          <a:extLst>
            <a:ext uri="{FF2B5EF4-FFF2-40B4-BE49-F238E27FC236}">
              <a16:creationId xmlns:a16="http://schemas.microsoft.com/office/drawing/2014/main" id="{8EB6186E-9431-4416-8D5A-79CA2A65958F}"/>
            </a:ext>
          </a:extLst>
        </xdr:cNvPr>
        <xdr:cNvSpPr/>
      </xdr:nvSpPr>
      <xdr:spPr>
        <a:xfrm>
          <a:off x="17554575" y="171323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73025</xdr:rowOff>
    </xdr:from>
    <xdr:to>
      <xdr:col>98</xdr:col>
      <xdr:colOff>38100</xdr:colOff>
      <xdr:row>106</xdr:row>
      <xdr:rowOff>3175</xdr:rowOff>
    </xdr:to>
    <xdr:sp macro="" textlink="">
      <xdr:nvSpPr>
        <xdr:cNvPr id="935" name="フローチャート: 判断 934">
          <a:extLst>
            <a:ext uri="{FF2B5EF4-FFF2-40B4-BE49-F238E27FC236}">
              <a16:creationId xmlns:a16="http://schemas.microsoft.com/office/drawing/2014/main" id="{77402882-A0A3-409F-A85E-2A1D5807D411}"/>
            </a:ext>
          </a:extLst>
        </xdr:cNvPr>
        <xdr:cNvSpPr/>
      </xdr:nvSpPr>
      <xdr:spPr>
        <a:xfrm>
          <a:off x="16754475" y="170751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B83AEA3F-05F6-484F-9AC5-4453D66FF296}"/>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2E52735F-F111-4DC9-A626-EF6FB4BFE766}"/>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4A6EB0F6-58D7-4B55-AD12-AEB7DC4A0114}"/>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DB847D6F-7FBD-4425-B929-E6621D5ACFBA}"/>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4E2C5046-CBC5-4284-8D53-5FCABAD87E96}"/>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92075</xdr:rowOff>
    </xdr:from>
    <xdr:to>
      <xdr:col>116</xdr:col>
      <xdr:colOff>114300</xdr:colOff>
      <xdr:row>106</xdr:row>
      <xdr:rowOff>22225</xdr:rowOff>
    </xdr:to>
    <xdr:sp macro="" textlink="">
      <xdr:nvSpPr>
        <xdr:cNvPr id="941" name="楕円 940">
          <a:extLst>
            <a:ext uri="{FF2B5EF4-FFF2-40B4-BE49-F238E27FC236}">
              <a16:creationId xmlns:a16="http://schemas.microsoft.com/office/drawing/2014/main" id="{33C25DFA-E3CF-4ED4-9249-8758119D4615}"/>
            </a:ext>
          </a:extLst>
        </xdr:cNvPr>
        <xdr:cNvSpPr/>
      </xdr:nvSpPr>
      <xdr:spPr>
        <a:xfrm>
          <a:off x="19897725" y="170942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70502</xdr:rowOff>
    </xdr:from>
    <xdr:ext cx="469744" cy="259045"/>
    <xdr:sp macro="" textlink="">
      <xdr:nvSpPr>
        <xdr:cNvPr id="942" name="【庁舎】&#10;一人当たり面積該当値テキスト">
          <a:extLst>
            <a:ext uri="{FF2B5EF4-FFF2-40B4-BE49-F238E27FC236}">
              <a16:creationId xmlns:a16="http://schemas.microsoft.com/office/drawing/2014/main" id="{2FD4E8F3-5975-4700-81C3-0876EF794759}"/>
            </a:ext>
          </a:extLst>
        </xdr:cNvPr>
        <xdr:cNvSpPr txBox="1"/>
      </xdr:nvSpPr>
      <xdr:spPr>
        <a:xfrm>
          <a:off x="19992975" y="1706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111125</xdr:rowOff>
    </xdr:from>
    <xdr:to>
      <xdr:col>112</xdr:col>
      <xdr:colOff>38100</xdr:colOff>
      <xdr:row>106</xdr:row>
      <xdr:rowOff>41275</xdr:rowOff>
    </xdr:to>
    <xdr:sp macro="" textlink="">
      <xdr:nvSpPr>
        <xdr:cNvPr id="943" name="楕円 942">
          <a:extLst>
            <a:ext uri="{FF2B5EF4-FFF2-40B4-BE49-F238E27FC236}">
              <a16:creationId xmlns:a16="http://schemas.microsoft.com/office/drawing/2014/main" id="{31F4E8F4-D56E-4848-BE22-6A3A079153CF}"/>
            </a:ext>
          </a:extLst>
        </xdr:cNvPr>
        <xdr:cNvSpPr/>
      </xdr:nvSpPr>
      <xdr:spPr>
        <a:xfrm>
          <a:off x="19154775" y="17113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142875</xdr:rowOff>
    </xdr:from>
    <xdr:to>
      <xdr:col>116</xdr:col>
      <xdr:colOff>63500</xdr:colOff>
      <xdr:row>105</xdr:row>
      <xdr:rowOff>161925</xdr:rowOff>
    </xdr:to>
    <xdr:cxnSp macro="">
      <xdr:nvCxnSpPr>
        <xdr:cNvPr id="944" name="直線コネクタ 943">
          <a:extLst>
            <a:ext uri="{FF2B5EF4-FFF2-40B4-BE49-F238E27FC236}">
              <a16:creationId xmlns:a16="http://schemas.microsoft.com/office/drawing/2014/main" id="{7EE92CF0-64E2-4E6F-A0DE-C15970479FD5}"/>
            </a:ext>
          </a:extLst>
        </xdr:cNvPr>
        <xdr:cNvCxnSpPr/>
      </xdr:nvCxnSpPr>
      <xdr:spPr>
        <a:xfrm flipV="1">
          <a:off x="19202400" y="17141825"/>
          <a:ext cx="7524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120650</xdr:rowOff>
    </xdr:from>
    <xdr:to>
      <xdr:col>107</xdr:col>
      <xdr:colOff>101600</xdr:colOff>
      <xdr:row>106</xdr:row>
      <xdr:rowOff>50800</xdr:rowOff>
    </xdr:to>
    <xdr:sp macro="" textlink="">
      <xdr:nvSpPr>
        <xdr:cNvPr id="945" name="楕円 944">
          <a:extLst>
            <a:ext uri="{FF2B5EF4-FFF2-40B4-BE49-F238E27FC236}">
              <a16:creationId xmlns:a16="http://schemas.microsoft.com/office/drawing/2014/main" id="{4D3549FE-9D8C-4BE4-B544-7DD6C48F5278}"/>
            </a:ext>
          </a:extLst>
        </xdr:cNvPr>
        <xdr:cNvSpPr/>
      </xdr:nvSpPr>
      <xdr:spPr>
        <a:xfrm>
          <a:off x="18345150" y="171259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161925</xdr:rowOff>
    </xdr:from>
    <xdr:to>
      <xdr:col>111</xdr:col>
      <xdr:colOff>177800</xdr:colOff>
      <xdr:row>106</xdr:row>
      <xdr:rowOff>0</xdr:rowOff>
    </xdr:to>
    <xdr:cxnSp macro="">
      <xdr:nvCxnSpPr>
        <xdr:cNvPr id="946" name="直線コネクタ 945">
          <a:extLst>
            <a:ext uri="{FF2B5EF4-FFF2-40B4-BE49-F238E27FC236}">
              <a16:creationId xmlns:a16="http://schemas.microsoft.com/office/drawing/2014/main" id="{5A8D30A6-66C2-4FA6-915A-4CC0963876D8}"/>
            </a:ext>
          </a:extLst>
        </xdr:cNvPr>
        <xdr:cNvCxnSpPr/>
      </xdr:nvCxnSpPr>
      <xdr:spPr>
        <a:xfrm flipV="1">
          <a:off x="18392775" y="17160875"/>
          <a:ext cx="809625"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947" name="楕円 946">
          <a:extLst>
            <a:ext uri="{FF2B5EF4-FFF2-40B4-BE49-F238E27FC236}">
              <a16:creationId xmlns:a16="http://schemas.microsoft.com/office/drawing/2014/main" id="{730D768D-D9EA-4852-A678-9B887E49BF3C}"/>
            </a:ext>
          </a:extLst>
        </xdr:cNvPr>
        <xdr:cNvSpPr/>
      </xdr:nvSpPr>
      <xdr:spPr>
        <a:xfrm>
          <a:off x="17554575" y="171735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0</xdr:rowOff>
    </xdr:from>
    <xdr:to>
      <xdr:col>107</xdr:col>
      <xdr:colOff>50800</xdr:colOff>
      <xdr:row>106</xdr:row>
      <xdr:rowOff>57150</xdr:rowOff>
    </xdr:to>
    <xdr:cxnSp macro="">
      <xdr:nvCxnSpPr>
        <xdr:cNvPr id="948" name="直線コネクタ 947">
          <a:extLst>
            <a:ext uri="{FF2B5EF4-FFF2-40B4-BE49-F238E27FC236}">
              <a16:creationId xmlns:a16="http://schemas.microsoft.com/office/drawing/2014/main" id="{297688FE-A31C-49C7-905B-DE7638B4FADC}"/>
            </a:ext>
          </a:extLst>
        </xdr:cNvPr>
        <xdr:cNvCxnSpPr/>
      </xdr:nvCxnSpPr>
      <xdr:spPr>
        <a:xfrm flipV="1">
          <a:off x="17602200" y="17164050"/>
          <a:ext cx="7905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6350</xdr:rowOff>
    </xdr:from>
    <xdr:to>
      <xdr:col>98</xdr:col>
      <xdr:colOff>38100</xdr:colOff>
      <xdr:row>106</xdr:row>
      <xdr:rowOff>107950</xdr:rowOff>
    </xdr:to>
    <xdr:sp macro="" textlink="">
      <xdr:nvSpPr>
        <xdr:cNvPr id="949" name="楕円 948">
          <a:extLst>
            <a:ext uri="{FF2B5EF4-FFF2-40B4-BE49-F238E27FC236}">
              <a16:creationId xmlns:a16="http://schemas.microsoft.com/office/drawing/2014/main" id="{1168B7BE-022D-46BD-9AFC-D2633B46E27E}"/>
            </a:ext>
          </a:extLst>
        </xdr:cNvPr>
        <xdr:cNvSpPr/>
      </xdr:nvSpPr>
      <xdr:spPr>
        <a:xfrm>
          <a:off x="16754475" y="171735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57150</xdr:rowOff>
    </xdr:from>
    <xdr:to>
      <xdr:col>102</xdr:col>
      <xdr:colOff>114300</xdr:colOff>
      <xdr:row>106</xdr:row>
      <xdr:rowOff>57150</xdr:rowOff>
    </xdr:to>
    <xdr:cxnSp macro="">
      <xdr:nvCxnSpPr>
        <xdr:cNvPr id="950" name="直線コネクタ 949">
          <a:extLst>
            <a:ext uri="{FF2B5EF4-FFF2-40B4-BE49-F238E27FC236}">
              <a16:creationId xmlns:a16="http://schemas.microsoft.com/office/drawing/2014/main" id="{CC330CCD-6BB8-4185-9C89-75DF8B0DEDA5}"/>
            </a:ext>
          </a:extLst>
        </xdr:cNvPr>
        <xdr:cNvCxnSpPr/>
      </xdr:nvCxnSpPr>
      <xdr:spPr>
        <a:xfrm>
          <a:off x="16802100" y="172212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10177</xdr:rowOff>
    </xdr:from>
    <xdr:ext cx="469744" cy="259045"/>
    <xdr:sp macro="" textlink="">
      <xdr:nvSpPr>
        <xdr:cNvPr id="951" name="n_1aveValue【庁舎】&#10;一人当たり面積">
          <a:extLst>
            <a:ext uri="{FF2B5EF4-FFF2-40B4-BE49-F238E27FC236}">
              <a16:creationId xmlns:a16="http://schemas.microsoft.com/office/drawing/2014/main" id="{AADDBC18-37D2-4B2F-B441-530E506ED9BD}"/>
            </a:ext>
          </a:extLst>
        </xdr:cNvPr>
        <xdr:cNvSpPr txBox="1"/>
      </xdr:nvSpPr>
      <xdr:spPr>
        <a:xfrm>
          <a:off x="18983402" y="1684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19702</xdr:rowOff>
    </xdr:from>
    <xdr:ext cx="469744" cy="259045"/>
    <xdr:sp macro="" textlink="">
      <xdr:nvSpPr>
        <xdr:cNvPr id="952" name="n_2aveValue【庁舎】&#10;一人当たり面積">
          <a:extLst>
            <a:ext uri="{FF2B5EF4-FFF2-40B4-BE49-F238E27FC236}">
              <a16:creationId xmlns:a16="http://schemas.microsoft.com/office/drawing/2014/main" id="{E6746C27-0591-4199-AA6A-0D9E6955E37B}"/>
            </a:ext>
          </a:extLst>
        </xdr:cNvPr>
        <xdr:cNvSpPr txBox="1"/>
      </xdr:nvSpPr>
      <xdr:spPr>
        <a:xfrm>
          <a:off x="18183302" y="1685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76852</xdr:rowOff>
    </xdr:from>
    <xdr:ext cx="469744" cy="259045"/>
    <xdr:sp macro="" textlink="">
      <xdr:nvSpPr>
        <xdr:cNvPr id="953" name="n_3aveValue【庁舎】&#10;一人当たり面積">
          <a:extLst>
            <a:ext uri="{FF2B5EF4-FFF2-40B4-BE49-F238E27FC236}">
              <a16:creationId xmlns:a16="http://schemas.microsoft.com/office/drawing/2014/main" id="{1C362FE9-A510-42F6-BD2A-4AEABD9ED2B6}"/>
            </a:ext>
          </a:extLst>
        </xdr:cNvPr>
        <xdr:cNvSpPr txBox="1"/>
      </xdr:nvSpPr>
      <xdr:spPr>
        <a:xfrm>
          <a:off x="17383202" y="16917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19702</xdr:rowOff>
    </xdr:from>
    <xdr:ext cx="469744" cy="259045"/>
    <xdr:sp macro="" textlink="">
      <xdr:nvSpPr>
        <xdr:cNvPr id="954" name="n_4aveValue【庁舎】&#10;一人当たり面積">
          <a:extLst>
            <a:ext uri="{FF2B5EF4-FFF2-40B4-BE49-F238E27FC236}">
              <a16:creationId xmlns:a16="http://schemas.microsoft.com/office/drawing/2014/main" id="{0C54E584-9A23-49CD-A378-EC5C0ECE6379}"/>
            </a:ext>
          </a:extLst>
        </xdr:cNvPr>
        <xdr:cNvSpPr txBox="1"/>
      </xdr:nvSpPr>
      <xdr:spPr>
        <a:xfrm>
          <a:off x="16592627" y="1685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32402</xdr:rowOff>
    </xdr:from>
    <xdr:ext cx="469744" cy="259045"/>
    <xdr:sp macro="" textlink="">
      <xdr:nvSpPr>
        <xdr:cNvPr id="955" name="n_1mainValue【庁舎】&#10;一人当たり面積">
          <a:extLst>
            <a:ext uri="{FF2B5EF4-FFF2-40B4-BE49-F238E27FC236}">
              <a16:creationId xmlns:a16="http://schemas.microsoft.com/office/drawing/2014/main" id="{BECF6F04-D451-4AF5-B3B8-22A4F03CB2EB}"/>
            </a:ext>
          </a:extLst>
        </xdr:cNvPr>
        <xdr:cNvSpPr txBox="1"/>
      </xdr:nvSpPr>
      <xdr:spPr>
        <a:xfrm>
          <a:off x="18983402" y="1719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41927</xdr:rowOff>
    </xdr:from>
    <xdr:ext cx="469744" cy="259045"/>
    <xdr:sp macro="" textlink="">
      <xdr:nvSpPr>
        <xdr:cNvPr id="956" name="n_2mainValue【庁舎】&#10;一人当たり面積">
          <a:extLst>
            <a:ext uri="{FF2B5EF4-FFF2-40B4-BE49-F238E27FC236}">
              <a16:creationId xmlns:a16="http://schemas.microsoft.com/office/drawing/2014/main" id="{CE21CB15-327C-493F-BFF3-6C2B9B2EA4F6}"/>
            </a:ext>
          </a:extLst>
        </xdr:cNvPr>
        <xdr:cNvSpPr txBox="1"/>
      </xdr:nvSpPr>
      <xdr:spPr>
        <a:xfrm>
          <a:off x="18183302" y="1720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99077</xdr:rowOff>
    </xdr:from>
    <xdr:ext cx="469744" cy="259045"/>
    <xdr:sp macro="" textlink="">
      <xdr:nvSpPr>
        <xdr:cNvPr id="957" name="n_3mainValue【庁舎】&#10;一人当たり面積">
          <a:extLst>
            <a:ext uri="{FF2B5EF4-FFF2-40B4-BE49-F238E27FC236}">
              <a16:creationId xmlns:a16="http://schemas.microsoft.com/office/drawing/2014/main" id="{314262D5-304D-4280-B4A4-D05EB675CC66}"/>
            </a:ext>
          </a:extLst>
        </xdr:cNvPr>
        <xdr:cNvSpPr txBox="1"/>
      </xdr:nvSpPr>
      <xdr:spPr>
        <a:xfrm>
          <a:off x="17383202" y="1726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99077</xdr:rowOff>
    </xdr:from>
    <xdr:ext cx="469744" cy="259045"/>
    <xdr:sp macro="" textlink="">
      <xdr:nvSpPr>
        <xdr:cNvPr id="958" name="n_4mainValue【庁舎】&#10;一人当たり面積">
          <a:extLst>
            <a:ext uri="{FF2B5EF4-FFF2-40B4-BE49-F238E27FC236}">
              <a16:creationId xmlns:a16="http://schemas.microsoft.com/office/drawing/2014/main" id="{3B22A52F-A15E-4F62-8411-AA02B2C607FA}"/>
            </a:ext>
          </a:extLst>
        </xdr:cNvPr>
        <xdr:cNvSpPr txBox="1"/>
      </xdr:nvSpPr>
      <xdr:spPr>
        <a:xfrm>
          <a:off x="16592627" y="1726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E6332F58-8EE1-4325-A13C-CCE7D924F13C}"/>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E38EF4FF-F05D-478F-962C-D0C440994468}"/>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75C26913-5A59-41CB-AC3E-61B9774F7B27}"/>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類似団体と比較して有形固定資産減価償却率が特に低くなっている施設は、一般廃棄物処理施設、福祉施設である。</a:t>
          </a:r>
        </a:p>
        <a:p>
          <a:r>
            <a:rPr kumimoji="1" lang="ja-JP" altLang="en-US" sz="1300">
              <a:latin typeface="ＭＳ Ｐゴシック" panose="020B0600070205080204" pitchFamily="50" charset="-128"/>
              <a:ea typeface="ＭＳ Ｐゴシック" panose="020B0600070205080204" pitchFamily="50" charset="-128"/>
            </a:rPr>
            <a:t>　これらの施設については、例えば、平成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年度竣工のクリーンセンター臨海工場など、近年、新築や建替が行われたことによって、資産老朽化比率が改善したものである。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834,787
819,304
149.82
418,506,038
415,724,995
1,440,331
221,268,938
464,721,516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年度に実施された府費負担教職員の権限移譲により、基準財政需要額の規模が大きく拡大したのに対し、基準財政収入額の規模は需要ほど拡大していないため、</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ヵ年平均で求められる財政力指数は下降傾向となっている。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類似団体平均を下回る状況が続いているため、市税の徴収強化等による歳入の確保に努め、指数の改善を図る。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52070</xdr:rowOff>
    </xdr:from>
    <xdr:to>
      <xdr:col>23</xdr:col>
      <xdr:colOff>133350</xdr:colOff>
      <xdr:row>41</xdr:row>
      <xdr:rowOff>148590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08152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44467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3810</xdr:rowOff>
    </xdr:from>
    <xdr:to>
      <xdr:col>19</xdr:col>
      <xdr:colOff>133350</xdr:colOff>
      <xdr:row>41</xdr:row>
      <xdr:rowOff>52070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0332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27940</xdr:rowOff>
    </xdr:from>
    <xdr:to>
      <xdr:col>19</xdr:col>
      <xdr:colOff>184150</xdr:colOff>
      <xdr:row>40</xdr:row>
      <xdr:rowOff>129540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139717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41</xdr:row>
      <xdr:rowOff>3810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98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91457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41</xdr:row>
      <xdr:rowOff>3810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698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151130</xdr:rowOff>
    </xdr:from>
    <xdr:to>
      <xdr:col>11</xdr:col>
      <xdr:colOff>82550</xdr:colOff>
      <xdr:row>40</xdr:row>
      <xdr:rowOff>81280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91457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139717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97790</xdr:rowOff>
    </xdr:from>
    <xdr:to>
      <xdr:col>23</xdr:col>
      <xdr:colOff>184150</xdr:colOff>
      <xdr:row>42</xdr:row>
      <xdr:rowOff>27940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69867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1270</xdr:rowOff>
    </xdr:from>
    <xdr:to>
      <xdr:col>19</xdr:col>
      <xdr:colOff>184150</xdr:colOff>
      <xdr:row>41</xdr:row>
      <xdr:rowOff>102870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87647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124460</xdr:rowOff>
    </xdr:from>
    <xdr:to>
      <xdr:col>15</xdr:col>
      <xdr:colOff>133350</xdr:colOff>
      <xdr:row>41</xdr:row>
      <xdr:rowOff>54610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39387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124460</xdr:rowOff>
    </xdr:from>
    <xdr:to>
      <xdr:col>7</xdr:col>
      <xdr:colOff>31750</xdr:colOff>
      <xdr:row>41</xdr:row>
      <xdr:rowOff>54610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39387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60">
              <a:latin typeface="ＭＳ Ｐゴシック" panose="020B0600070205080204" pitchFamily="50" charset="-128"/>
              <a:ea typeface="ＭＳ Ｐゴシック" panose="020B0600070205080204" pitchFamily="50" charset="-128"/>
            </a:rPr>
            <a:t>　経常収支比率は、社会保障関係費の増加などを要因とし、年々上昇傾向にある。令和元年度は、個人市民税や固定資産税の増収等により、歳入経常一般財源が増加した。一方、堺市民芸術文化ホール開館に伴う施設管理費の増加、社会保障関係費や公債費の増加等により歳出経常一般財源が増加し、歳出増額が歳入増額を上回ったため、経常収支比率は前年度から</a:t>
          </a:r>
          <a:r>
            <a:rPr kumimoji="1" lang="en-US" altLang="ja-JP" sz="1260">
              <a:latin typeface="ＭＳ Ｐゴシック" panose="020B0600070205080204" pitchFamily="50" charset="-128"/>
              <a:ea typeface="ＭＳ Ｐゴシック" panose="020B0600070205080204" pitchFamily="50" charset="-128"/>
            </a:rPr>
            <a:t>1.2</a:t>
          </a:r>
          <a:r>
            <a:rPr kumimoji="1" lang="ja-JP" altLang="en-US" sz="1260">
              <a:latin typeface="ＭＳ Ｐゴシック" panose="020B0600070205080204" pitchFamily="50" charset="-128"/>
              <a:ea typeface="ＭＳ Ｐゴシック" panose="020B0600070205080204" pitchFamily="50" charset="-128"/>
            </a:rPr>
            <a:t>ポイント上昇した。</a:t>
          </a:r>
          <a:endParaRPr kumimoji="1" lang="en-US" altLang="ja-JP" sz="1260">
            <a:latin typeface="ＭＳ Ｐゴシック" panose="020B0600070205080204" pitchFamily="50" charset="-128"/>
            <a:ea typeface="ＭＳ Ｐゴシック" panose="020B0600070205080204" pitchFamily="50" charset="-128"/>
          </a:endParaRPr>
        </a:p>
        <a:p>
          <a:r>
            <a:rPr kumimoji="1" lang="ja-JP" altLang="en-US" sz="1260">
              <a:latin typeface="ＭＳ Ｐゴシック" panose="020B0600070205080204" pitchFamily="50" charset="-128"/>
              <a:ea typeface="ＭＳ Ｐゴシック" panose="020B0600070205080204" pitchFamily="50" charset="-128"/>
            </a:rPr>
            <a:t>　社会保障関係費の適正化に資する施策を実施するとともに、市税の徴収強化等による歳入の確保や、行財政改革を一層推進し、指数の改善を図る。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73378</xdr:rowOff>
    </xdr:from>
    <xdr:to>
      <xdr:col>23</xdr:col>
      <xdr:colOff>133350</xdr:colOff>
      <xdr:row>67</xdr:row>
      <xdr:rowOff>4939</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7478"/>
          <a:ext cx="0" cy="1474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148466</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6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4939</xdr:rowOff>
    </xdr:from>
    <xdr:to>
      <xdr:col>24</xdr:col>
      <xdr:colOff>12700</xdr:colOff>
      <xdr:row>67</xdr:row>
      <xdr:rowOff>4939</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9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159755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6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73378</xdr:rowOff>
    </xdr:from>
    <xdr:to>
      <xdr:col>24</xdr:col>
      <xdr:colOff>12700</xdr:colOff>
      <xdr:row>58</xdr:row>
      <xdr:rowOff>73378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119945</xdr:rowOff>
    </xdr:from>
    <xdr:to>
      <xdr:col>23</xdr:col>
      <xdr:colOff>133350</xdr:colOff>
      <xdr:row>66</xdr:row>
      <xdr:rowOff>109361</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264195"/>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133649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6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50095</xdr:rowOff>
    </xdr:from>
    <xdr:to>
      <xdr:col>19</xdr:col>
      <xdr:colOff>133350</xdr:colOff>
      <xdr:row>65</xdr:row>
      <xdr:rowOff>119945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02289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36689</xdr:rowOff>
    </xdr:from>
    <xdr:to>
      <xdr:col>19</xdr:col>
      <xdr:colOff>184150</xdr:colOff>
      <xdr:row>63</xdr:row>
      <xdr:rowOff>138289</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148466</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0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9878</xdr:rowOff>
    </xdr:from>
    <xdr:to>
      <xdr:col>15</xdr:col>
      <xdr:colOff>82550</xdr:colOff>
      <xdr:row>64</xdr:row>
      <xdr:rowOff>50095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9826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114300</xdr:rowOff>
    </xdr:from>
    <xdr:to>
      <xdr:col>11</xdr:col>
      <xdr:colOff>31750</xdr:colOff>
      <xdr:row>64</xdr:row>
      <xdr:rowOff>9878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9156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157339</xdr:rowOff>
    </xdr:from>
    <xdr:to>
      <xdr:col>11</xdr:col>
      <xdr:colOff>82550</xdr:colOff>
      <xdr:row>64</xdr:row>
      <xdr:rowOff>87489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72266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04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58561</xdr:rowOff>
    </xdr:from>
    <xdr:to>
      <xdr:col>23</xdr:col>
      <xdr:colOff>184150</xdr:colOff>
      <xdr:row>66</xdr:row>
      <xdr:rowOff>160161</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3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125888</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27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69145</xdr:rowOff>
    </xdr:from>
    <xdr:to>
      <xdr:col>19</xdr:col>
      <xdr:colOff>184150</xdr:colOff>
      <xdr:row>65</xdr:row>
      <xdr:rowOff>170745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1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155522</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9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170745</xdr:rowOff>
    </xdr:from>
    <xdr:to>
      <xdr:col>15</xdr:col>
      <xdr:colOff>133350</xdr:colOff>
      <xdr:row>64</xdr:row>
      <xdr:rowOff>100895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7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85672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05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130528</xdr:rowOff>
    </xdr:from>
    <xdr:to>
      <xdr:col>11</xdr:col>
      <xdr:colOff>82550</xdr:colOff>
      <xdr:row>64</xdr:row>
      <xdr:rowOff>60678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3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70855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0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149877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年度、府費負担教職員に係る権限移譲によって、前年度から大幅に増加した。令和元年度は定年退職者数の減少により微減した。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物件費は、堺市民芸術文化ホール開館に伴う管理運営費の増加や堺市長選挙の実施等により増加した。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維持補修費は、令和元年度はほぼ横ばいに推移している。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人件費の減少額よりも物件費の増加額が大きく、全体としては増加した。</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144504</xdr:rowOff>
    </xdr:from>
    <xdr:to>
      <xdr:col>23</xdr:col>
      <xdr:colOff>133350</xdr:colOff>
      <xdr:row>88</xdr:row>
      <xdr:rowOff>160444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546304"/>
          <a:ext cx="0" cy="7017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132521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2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160444</xdr:rowOff>
    </xdr:from>
    <xdr:to>
      <xdr:col>24</xdr:col>
      <xdr:colOff>12700</xdr:colOff>
      <xdr:row>88</xdr:row>
      <xdr:rowOff>160444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4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59431</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42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144504</xdr:rowOff>
    </xdr:from>
    <xdr:to>
      <xdr:col>24</xdr:col>
      <xdr:colOff>12700</xdr:colOff>
      <xdr:row>84</xdr:row>
      <xdr:rowOff>144504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5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90480</xdr:rowOff>
    </xdr:from>
    <xdr:to>
      <xdr:col>23</xdr:col>
      <xdr:colOff>133350</xdr:colOff>
      <xdr:row>87</xdr:row>
      <xdr:rowOff>8573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835180"/>
          <a:ext cx="838200" cy="8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86972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660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70445</xdr:rowOff>
    </xdr:from>
    <xdr:to>
      <xdr:col>23</xdr:col>
      <xdr:colOff>184150</xdr:colOff>
      <xdr:row>87</xdr:row>
      <xdr:rowOff>595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81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33472</xdr:rowOff>
    </xdr:from>
    <xdr:to>
      <xdr:col>19</xdr:col>
      <xdr:colOff>133350</xdr:colOff>
      <xdr:row>86</xdr:row>
      <xdr:rowOff>90480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778172"/>
          <a:ext cx="889000" cy="5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24719</xdr:rowOff>
    </xdr:from>
    <xdr:to>
      <xdr:col>19</xdr:col>
      <xdr:colOff>184150</xdr:colOff>
      <xdr:row>86</xdr:row>
      <xdr:rowOff>126319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136496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53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59303</xdr:rowOff>
    </xdr:from>
    <xdr:to>
      <xdr:col>15</xdr:col>
      <xdr:colOff>82550</xdr:colOff>
      <xdr:row>86</xdr:row>
      <xdr:rowOff>33472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46753"/>
          <a:ext cx="889000" cy="83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86</xdr:row>
      <xdr:rowOff>23915</xdr:rowOff>
    </xdr:from>
    <xdr:to>
      <xdr:col>15</xdr:col>
      <xdr:colOff>133350</xdr:colOff>
      <xdr:row>86</xdr:row>
      <xdr:rowOff>125515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110292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854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54981</xdr:rowOff>
    </xdr:from>
    <xdr:to>
      <xdr:col>11</xdr:col>
      <xdr:colOff>31750</xdr:colOff>
      <xdr:row>81</xdr:row>
      <xdr:rowOff>59303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42431"/>
          <a:ext cx="889000" cy="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116726</xdr:rowOff>
    </xdr:from>
    <xdr:to>
      <xdr:col>11</xdr:col>
      <xdr:colOff>82550</xdr:colOff>
      <xdr:row>82</xdr:row>
      <xdr:rowOff>46876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31653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9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86624</xdr:rowOff>
    </xdr:from>
    <xdr:to>
      <xdr:col>7</xdr:col>
      <xdr:colOff>31750</xdr:colOff>
      <xdr:row>82</xdr:row>
      <xdr:rowOff>16774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6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129223</xdr:rowOff>
    </xdr:from>
    <xdr:to>
      <xdr:col>23</xdr:col>
      <xdr:colOff>184150</xdr:colOff>
      <xdr:row>87</xdr:row>
      <xdr:rowOff>59373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8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101300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84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39680</xdr:rowOff>
    </xdr:from>
    <xdr:to>
      <xdr:col>19</xdr:col>
      <xdr:colOff>184150</xdr:colOff>
      <xdr:row>86</xdr:row>
      <xdr:rowOff>141280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78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126057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870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154122</xdr:rowOff>
    </xdr:from>
    <xdr:to>
      <xdr:col>15</xdr:col>
      <xdr:colOff>133350</xdr:colOff>
      <xdr:row>86</xdr:row>
      <xdr:rowOff>84272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94449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8503</xdr:rowOff>
    </xdr:from>
    <xdr:to>
      <xdr:col>11</xdr:col>
      <xdr:colOff>82550</xdr:colOff>
      <xdr:row>81</xdr:row>
      <xdr:rowOff>110103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9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120280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6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4181</xdr:rowOff>
    </xdr:from>
    <xdr:to>
      <xdr:col>7</xdr:col>
      <xdr:colOff>31750</xdr:colOff>
      <xdr:row>81</xdr:row>
      <xdr:rowOff>105781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9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115958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6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）については、</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歳を超える職員の昇給停止時期が国家公務員と異なっていることにより、ラスパイレス指数が前年度と同水準となった。</a:t>
          </a:r>
        </a:p>
        <a:p>
          <a:r>
            <a:rPr kumimoji="1" lang="ja-JP" altLang="en-US" sz="1300">
              <a:latin typeface="ＭＳ Ｐゴシック" panose="020B0600070205080204" pitchFamily="50" charset="-128"/>
              <a:ea typeface="ＭＳ Ｐゴシック" panose="020B0600070205080204" pitchFamily="50" charset="-128"/>
            </a:rPr>
            <a:t>（経過措置として、平成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日まで従前のとおり標準の勤務成績で</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号給昇給している。）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53975</xdr:rowOff>
    </xdr:from>
    <xdr:to>
      <xdr:col>81</xdr:col>
      <xdr:colOff>44450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41425"/>
          <a:ext cx="0" cy="1186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140352</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8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53975</xdr:rowOff>
    </xdr:from>
    <xdr:to>
      <xdr:col>81</xdr:col>
      <xdr:colOff>133350</xdr:colOff>
      <xdr:row>81</xdr:row>
      <xdr:rowOff>53975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4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92075</xdr:rowOff>
    </xdr:from>
    <xdr:to>
      <xdr:col>81</xdr:col>
      <xdr:colOff>44450</xdr:colOff>
      <xdr:row>85</xdr:row>
      <xdr:rowOff>92075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6653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92075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6050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142875</xdr:rowOff>
    </xdr:from>
    <xdr:to>
      <xdr:col>72</xdr:col>
      <xdr:colOff>203200</xdr:colOff>
      <xdr:row>85</xdr:row>
      <xdr:rowOff>31750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5446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41275</xdr:rowOff>
    </xdr:from>
    <xdr:to>
      <xdr:col>73</xdr:col>
      <xdr:colOff>44450</xdr:colOff>
      <xdr:row>85</xdr:row>
      <xdr:rowOff>142875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127652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142875</xdr:rowOff>
    </xdr:from>
    <xdr:to>
      <xdr:col>68</xdr:col>
      <xdr:colOff>152400</xdr:colOff>
      <xdr:row>85</xdr:row>
      <xdr:rowOff>132291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54467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47218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41275</xdr:rowOff>
    </xdr:from>
    <xdr:to>
      <xdr:col>81</xdr:col>
      <xdr:colOff>95250</xdr:colOff>
      <xdr:row>85</xdr:row>
      <xdr:rowOff>142875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13352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8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41275</xdr:rowOff>
    </xdr:from>
    <xdr:to>
      <xdr:col>77</xdr:col>
      <xdr:colOff>95250</xdr:colOff>
      <xdr:row>85</xdr:row>
      <xdr:rowOff>142875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127652</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70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92075</xdr:rowOff>
    </xdr:from>
    <xdr:to>
      <xdr:col>68</xdr:col>
      <xdr:colOff>203200</xdr:colOff>
      <xdr:row>85</xdr:row>
      <xdr:rowOff>22225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32402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は府費負担教職員の権限移譲があり、本市で給与を負担する教職員数が増加したことに伴い、職員数が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8,698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人と大幅に増加し、前年度から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令和元年度については、臨時職員の任用形態を変更（年度替わりの任用時に日を空けない）したこと等に伴い、基準日である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日時点の職員数が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人増加し前年度から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latin typeface="ＭＳ Ｐゴシック" panose="020B0600070205080204" pitchFamily="50" charset="-128"/>
              <a:ea typeface="ＭＳ Ｐゴシック" panose="020B0600070205080204" pitchFamily="50" charset="-128"/>
            </a:rPr>
            <a:t>　今後の定員管理については、定年延長制度の内容、開始時期が要員管理方針に与える影響を踏まえる必要があるため、その動向に注視しつつ、それまでの間は、平成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日時点の職員数を基準とし、社会情勢の変化への対応を適宜とっていく。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136017</xdr:rowOff>
    </xdr:from>
    <xdr:to>
      <xdr:col>81</xdr:col>
      <xdr:colOff>44450</xdr:colOff>
      <xdr:row>67</xdr:row>
      <xdr:rowOff>19685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937367"/>
          <a:ext cx="0" cy="569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163212</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19685</xdr:rowOff>
    </xdr:from>
    <xdr:to>
      <xdr:col>81</xdr:col>
      <xdr:colOff>133350</xdr:colOff>
      <xdr:row>67</xdr:row>
      <xdr:rowOff>19685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50944</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1068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136017</xdr:rowOff>
    </xdr:from>
    <xdr:to>
      <xdr:col>81</xdr:col>
      <xdr:colOff>133350</xdr:colOff>
      <xdr:row>63</xdr:row>
      <xdr:rowOff>136017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937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635</xdr:rowOff>
    </xdr:from>
    <xdr:to>
      <xdr:col>81</xdr:col>
      <xdr:colOff>44450</xdr:colOff>
      <xdr:row>66</xdr:row>
      <xdr:rowOff>19812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1144885"/>
          <a:ext cx="838200" cy="1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72534</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1045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56007</xdr:rowOff>
    </xdr:from>
    <xdr:to>
      <xdr:col>81</xdr:col>
      <xdr:colOff>95250</xdr:colOff>
      <xdr:row>65</xdr:row>
      <xdr:rowOff>157607</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120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152781</xdr:rowOff>
    </xdr:from>
    <xdr:to>
      <xdr:col>77</xdr:col>
      <xdr:colOff>44450</xdr:colOff>
      <xdr:row>65</xdr:row>
      <xdr:rowOff>635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1125581"/>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19812</xdr:rowOff>
    </xdr:from>
    <xdr:to>
      <xdr:col>77</xdr:col>
      <xdr:colOff>95250</xdr:colOff>
      <xdr:row>65</xdr:row>
      <xdr:rowOff>121412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106189</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125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138303</xdr:rowOff>
    </xdr:from>
    <xdr:to>
      <xdr:col>72</xdr:col>
      <xdr:colOff>203200</xdr:colOff>
      <xdr:row>64</xdr:row>
      <xdr:rowOff>152781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111110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14986</xdr:rowOff>
    </xdr:from>
    <xdr:to>
      <xdr:col>73</xdr:col>
      <xdr:colOff>44450</xdr:colOff>
      <xdr:row>65</xdr:row>
      <xdr:rowOff>116586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101363</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71501</xdr:rowOff>
    </xdr:from>
    <xdr:to>
      <xdr:col>68</xdr:col>
      <xdr:colOff>152400</xdr:colOff>
      <xdr:row>64</xdr:row>
      <xdr:rowOff>138303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015601"/>
          <a:ext cx="889000" cy="109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22225</xdr:rowOff>
    </xdr:from>
    <xdr:to>
      <xdr:col>68</xdr:col>
      <xdr:colOff>203200</xdr:colOff>
      <xdr:row>65</xdr:row>
      <xdr:rowOff>123825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108602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35052</xdr:rowOff>
    </xdr:from>
    <xdr:to>
      <xdr:col>64</xdr:col>
      <xdr:colOff>152400</xdr:colOff>
      <xdr:row>59</xdr:row>
      <xdr:rowOff>136652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121429</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140462</xdr:rowOff>
    </xdr:from>
    <xdr:to>
      <xdr:col>81</xdr:col>
      <xdr:colOff>95250</xdr:colOff>
      <xdr:row>66</xdr:row>
      <xdr:rowOff>70612</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112539</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125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121285</xdr:rowOff>
    </xdr:from>
    <xdr:to>
      <xdr:col>77</xdr:col>
      <xdr:colOff>95250</xdr:colOff>
      <xdr:row>65</xdr:row>
      <xdr:rowOff>51435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61612</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862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101981</xdr:rowOff>
    </xdr:from>
    <xdr:to>
      <xdr:col>73</xdr:col>
      <xdr:colOff>44450</xdr:colOff>
      <xdr:row>65</xdr:row>
      <xdr:rowOff>32131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107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42308</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843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87503</xdr:rowOff>
    </xdr:from>
    <xdr:to>
      <xdr:col>68</xdr:col>
      <xdr:colOff>203200</xdr:colOff>
      <xdr:row>65</xdr:row>
      <xdr:rowOff>17653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106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27830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82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20701</xdr:rowOff>
    </xdr:from>
    <xdr:to>
      <xdr:col>64</xdr:col>
      <xdr:colOff>152400</xdr:colOff>
      <xdr:row>58</xdr:row>
      <xdr:rowOff>122301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996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132478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 </a:t>
          </a:r>
          <a:r>
            <a:rPr kumimoji="1" lang="ja-JP" altLang="en-US" sz="1300">
              <a:latin typeface="ＭＳ Ｐゴシック" panose="020B0600070205080204" pitchFamily="50" charset="-128"/>
              <a:ea typeface="ＭＳ Ｐゴシック" panose="020B0600070205080204" pitchFamily="50" charset="-128"/>
            </a:rPr>
            <a:t>年度から、府費負担教職員に係る人件費の財源措置により分母となる標準財政規模が増加しているものの、令和元年度から借入金の返済が開始される大規模事業の影響により分子となる返済額も増加し、市債償還</a:t>
          </a:r>
          <a:r>
            <a:rPr kumimoji="1" lang="en-US" altLang="ja-JP" sz="1300">
              <a:latin typeface="ＭＳ Ｐゴシック" panose="020B0600070205080204" pitchFamily="50" charset="-128"/>
              <a:ea typeface="ＭＳ Ｐゴシック" panose="020B0600070205080204" pitchFamily="50" charset="-128"/>
            </a:rPr>
            <a:t>3 </a:t>
          </a:r>
          <a:r>
            <a:rPr kumimoji="1" lang="ja-JP" altLang="en-US" sz="1300">
              <a:latin typeface="ＭＳ Ｐゴシック" panose="020B0600070205080204" pitchFamily="50" charset="-128"/>
              <a:ea typeface="ＭＳ Ｐゴシック" panose="020B0600070205080204" pitchFamily="50" charset="-128"/>
            </a:rPr>
            <a:t>ヵ年平均で算定される同比率は前年度から増減なしの</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類似団体平均を大きく下回っているため、現在の水準維持に努める。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43</xdr:row>
      <xdr:rowOff>135467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0600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145345</xdr:rowOff>
    </xdr:from>
    <xdr:to>
      <xdr:col>81</xdr:col>
      <xdr:colOff>44450</xdr:colOff>
      <xdr:row>37</xdr:row>
      <xdr:rowOff>145345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4889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163282</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678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19755</xdr:rowOff>
    </xdr:from>
    <xdr:to>
      <xdr:col>81</xdr:col>
      <xdr:colOff>95250</xdr:colOff>
      <xdr:row>39</xdr:row>
      <xdr:rowOff>121355</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7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145345</xdr:rowOff>
    </xdr:from>
    <xdr:to>
      <xdr:col>77</xdr:col>
      <xdr:colOff>44450</xdr:colOff>
      <xdr:row>38</xdr:row>
      <xdr:rowOff>14111</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4889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113595</xdr:rowOff>
    </xdr:from>
    <xdr:to>
      <xdr:col>77</xdr:col>
      <xdr:colOff>95250</xdr:colOff>
      <xdr:row>40</xdr:row>
      <xdr:rowOff>43745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28522</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86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14111</xdr:rowOff>
    </xdr:from>
    <xdr:to>
      <xdr:col>72</xdr:col>
      <xdr:colOff>203200</xdr:colOff>
      <xdr:row>38</xdr:row>
      <xdr:rowOff>27517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5292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705</xdr:rowOff>
    </xdr:from>
    <xdr:to>
      <xdr:col>68</xdr:col>
      <xdr:colOff>152400</xdr:colOff>
      <xdr:row>38</xdr:row>
      <xdr:rowOff>27517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65158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165399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159455</xdr:rowOff>
    </xdr:from>
    <xdr:to>
      <xdr:col>64</xdr:col>
      <xdr:colOff>152400</xdr:colOff>
      <xdr:row>42</xdr:row>
      <xdr:rowOff>89605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74382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94545</xdr:rowOff>
    </xdr:from>
    <xdr:to>
      <xdr:col>81</xdr:col>
      <xdr:colOff>95250</xdr:colOff>
      <xdr:row>38</xdr:row>
      <xdr:rowOff>24695</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111072</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28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94545</xdr:rowOff>
    </xdr:from>
    <xdr:to>
      <xdr:col>77</xdr:col>
      <xdr:colOff>95250</xdr:colOff>
      <xdr:row>38</xdr:row>
      <xdr:rowOff>24695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34872</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20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134761</xdr:rowOff>
    </xdr:from>
    <xdr:to>
      <xdr:col>73</xdr:col>
      <xdr:colOff>44450</xdr:colOff>
      <xdr:row>38</xdr:row>
      <xdr:rowOff>64911</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47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75088</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24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148167</xdr:rowOff>
    </xdr:from>
    <xdr:to>
      <xdr:col>68</xdr:col>
      <xdr:colOff>203200</xdr:colOff>
      <xdr:row>38</xdr:row>
      <xdr:rowOff>78316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88494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121355</xdr:rowOff>
    </xdr:from>
    <xdr:to>
      <xdr:col>64</xdr:col>
      <xdr:colOff>152400</xdr:colOff>
      <xdr:row>38</xdr:row>
      <xdr:rowOff>51505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4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61682</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23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年度は、公共事業の進捗に伴う市債残高の増加等により、平成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年度は、原山公園再整備などのＰＦＩ事業に係る将来負担額の増加等により、</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年連続で上昇した。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年度は、退職手当負担見込額や企業会計の市債残高が減少し、前年度より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令和元年度は、企業会計の市債残高の減や充当可能基金の増、都市計画税充当見込み額の増等により前年度より</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類似団体平均を大きく下回っているため、現在の水準維持に努める。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135848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537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107925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7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135848</xdr:rowOff>
    </xdr:from>
    <xdr:to>
      <xdr:col>81</xdr:col>
      <xdr:colOff>133350</xdr:colOff>
      <xdr:row>22</xdr:row>
      <xdr:rowOff>135848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0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45974</xdr:rowOff>
    </xdr:from>
    <xdr:to>
      <xdr:col>81</xdr:col>
      <xdr:colOff>44450</xdr:colOff>
      <xdr:row>14</xdr:row>
      <xdr:rowOff>133646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446274"/>
          <a:ext cx="838200" cy="8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114063</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302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141986</xdr:rowOff>
    </xdr:from>
    <xdr:to>
      <xdr:col>81</xdr:col>
      <xdr:colOff>95250</xdr:colOff>
      <xdr:row>18</xdr:row>
      <xdr:rowOff>72136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133646</xdr:rowOff>
    </xdr:from>
    <xdr:to>
      <xdr:col>77</xdr:col>
      <xdr:colOff>44450</xdr:colOff>
      <xdr:row>14</xdr:row>
      <xdr:rowOff>154559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533946"/>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18796</xdr:rowOff>
    </xdr:from>
    <xdr:to>
      <xdr:col>77</xdr:col>
      <xdr:colOff>95250</xdr:colOff>
      <xdr:row>18</xdr:row>
      <xdr:rowOff>120396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105173</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319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111125</xdr:rowOff>
    </xdr:from>
    <xdr:to>
      <xdr:col>72</xdr:col>
      <xdr:colOff>203200</xdr:colOff>
      <xdr:row>14</xdr:row>
      <xdr:rowOff>154559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2511425"/>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86360</xdr:rowOff>
    </xdr:from>
    <xdr:to>
      <xdr:col>73</xdr:col>
      <xdr:colOff>44450</xdr:colOff>
      <xdr:row>19</xdr:row>
      <xdr:rowOff>16510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1287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95843</xdr:rowOff>
    </xdr:from>
    <xdr:to>
      <xdr:col>68</xdr:col>
      <xdr:colOff>152400</xdr:colOff>
      <xdr:row>14</xdr:row>
      <xdr:rowOff>111125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2496143"/>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164380</xdr:rowOff>
    </xdr:from>
    <xdr:to>
      <xdr:col>68</xdr:col>
      <xdr:colOff>203200</xdr:colOff>
      <xdr:row>19</xdr:row>
      <xdr:rowOff>94530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79307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61299</xdr:rowOff>
    </xdr:from>
    <xdr:to>
      <xdr:col>64</xdr:col>
      <xdr:colOff>152400</xdr:colOff>
      <xdr:row>19</xdr:row>
      <xdr:rowOff>162899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147676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340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166624</xdr:rowOff>
    </xdr:from>
    <xdr:to>
      <xdr:col>81</xdr:col>
      <xdr:colOff>95250</xdr:colOff>
      <xdr:row>14</xdr:row>
      <xdr:rowOff>96774</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39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87901</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31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82846</xdr:rowOff>
    </xdr:from>
    <xdr:to>
      <xdr:col>77</xdr:col>
      <xdr:colOff>95250</xdr:colOff>
      <xdr:row>15</xdr:row>
      <xdr:rowOff>12996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48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23173</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103759</xdr:rowOff>
    </xdr:from>
    <xdr:to>
      <xdr:col>73</xdr:col>
      <xdr:colOff>44450</xdr:colOff>
      <xdr:row>15</xdr:row>
      <xdr:rowOff>33909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50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44086</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27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60325</xdr:rowOff>
    </xdr:from>
    <xdr:to>
      <xdr:col>68</xdr:col>
      <xdr:colOff>203200</xdr:colOff>
      <xdr:row>14</xdr:row>
      <xdr:rowOff>161925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652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22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45043</xdr:rowOff>
    </xdr:from>
    <xdr:to>
      <xdr:col>64</xdr:col>
      <xdr:colOff>152400</xdr:colOff>
      <xdr:row>14</xdr:row>
      <xdr:rowOff>146643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44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156820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21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834,787
819,304
149.82
418,506,038
415,724,995
1,440,331
221,268,938
464,721,516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年度は、府費負担教職員制度の見直しの影響により、前年度から</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令和元年度は、定年退職者数の減少による退職手当の減により、相対的に人件費の経常収支比率が</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133350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38100</xdr:rowOff>
    </xdr:from>
    <xdr:to>
      <xdr:col>24</xdr:col>
      <xdr:colOff>25400</xdr:colOff>
      <xdr:row>39</xdr:row>
      <xdr:rowOff>6350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532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168927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51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25400</xdr:rowOff>
    </xdr:from>
    <xdr:to>
      <xdr:col>24</xdr:col>
      <xdr:colOff>76200</xdr:colOff>
      <xdr:row>38</xdr:row>
      <xdr:rowOff>127000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152400</xdr:rowOff>
    </xdr:from>
    <xdr:to>
      <xdr:col>19</xdr:col>
      <xdr:colOff>187325</xdr:colOff>
      <xdr:row>39</xdr:row>
      <xdr:rowOff>6350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667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25400</xdr:rowOff>
    </xdr:from>
    <xdr:to>
      <xdr:col>20</xdr:col>
      <xdr:colOff>38100</xdr:colOff>
      <xdr:row>38</xdr:row>
      <xdr:rowOff>127000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137177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0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50800</xdr:rowOff>
    </xdr:from>
    <xdr:to>
      <xdr:col>15</xdr:col>
      <xdr:colOff>98425</xdr:colOff>
      <xdr:row>38</xdr:row>
      <xdr:rowOff>152400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537200"/>
          <a:ext cx="889000" cy="113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50800</xdr:rowOff>
    </xdr:from>
    <xdr:to>
      <xdr:col>15</xdr:col>
      <xdr:colOff>149225</xdr:colOff>
      <xdr:row>38</xdr:row>
      <xdr:rowOff>152400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50800</xdr:rowOff>
    </xdr:from>
    <xdr:to>
      <xdr:col>11</xdr:col>
      <xdr:colOff>9525</xdr:colOff>
      <xdr:row>32</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537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63500</xdr:rowOff>
    </xdr:from>
    <xdr:to>
      <xdr:col>11</xdr:col>
      <xdr:colOff>60325</xdr:colOff>
      <xdr:row>32</xdr:row>
      <xdr:rowOff>165100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12700</xdr:rowOff>
    </xdr:from>
    <xdr:to>
      <xdr:col>6</xdr:col>
      <xdr:colOff>171450</xdr:colOff>
      <xdr:row>32</xdr:row>
      <xdr:rowOff>114300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124477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158750</xdr:rowOff>
    </xdr:from>
    <xdr:to>
      <xdr:col>24</xdr:col>
      <xdr:colOff>76200</xdr:colOff>
      <xdr:row>38</xdr:row>
      <xdr:rowOff>88900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127000</xdr:rowOff>
    </xdr:from>
    <xdr:to>
      <xdr:col>20</xdr:col>
      <xdr:colOff>38100</xdr:colOff>
      <xdr:row>39</xdr:row>
      <xdr:rowOff>57150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41927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2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101600</xdr:rowOff>
    </xdr:from>
    <xdr:to>
      <xdr:col>15</xdr:col>
      <xdr:colOff>149225</xdr:colOff>
      <xdr:row>39</xdr:row>
      <xdr:rowOff>31750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16527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0</xdr:rowOff>
    </xdr:from>
    <xdr:to>
      <xdr:col>11</xdr:col>
      <xdr:colOff>60325</xdr:colOff>
      <xdr:row>32</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4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30</xdr:row>
      <xdr:rowOff>111777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25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114300</xdr:rowOff>
    </xdr:from>
    <xdr:to>
      <xdr:col>6</xdr:col>
      <xdr:colOff>171450</xdr:colOff>
      <xdr:row>33</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29227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8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40">
              <a:latin typeface="ＭＳ Ｐゴシック" panose="020B0600070205080204" pitchFamily="50" charset="-128"/>
              <a:ea typeface="ＭＳ Ｐゴシック" panose="020B0600070205080204" pitchFamily="50" charset="-128"/>
            </a:rPr>
            <a:t>　平成</a:t>
          </a:r>
          <a:r>
            <a:rPr kumimoji="1" lang="en-US" altLang="ja-JP" sz="1240">
              <a:latin typeface="ＭＳ Ｐゴシック" panose="020B0600070205080204" pitchFamily="50" charset="-128"/>
              <a:ea typeface="ＭＳ Ｐゴシック" panose="020B0600070205080204" pitchFamily="50" charset="-128"/>
            </a:rPr>
            <a:t>29</a:t>
          </a:r>
          <a:r>
            <a:rPr kumimoji="1" lang="ja-JP" altLang="en-US" sz="1240">
              <a:latin typeface="ＭＳ Ｐゴシック" panose="020B0600070205080204" pitchFamily="50" charset="-128"/>
              <a:ea typeface="ＭＳ Ｐゴシック" panose="020B0600070205080204" pitchFamily="50" charset="-128"/>
            </a:rPr>
            <a:t>年度は府費負担教職員制度の見直しの影響により人件費の経常収支比率が大幅に上昇したため、相対的に物件費の経常収支比率は低下した。</a:t>
          </a:r>
          <a:endParaRPr kumimoji="1" lang="en-US" altLang="ja-JP" sz="1240">
            <a:latin typeface="ＭＳ Ｐゴシック" panose="020B0600070205080204" pitchFamily="50" charset="-128"/>
            <a:ea typeface="ＭＳ Ｐゴシック" panose="020B0600070205080204" pitchFamily="50" charset="-128"/>
          </a:endParaRPr>
        </a:p>
        <a:p>
          <a:r>
            <a:rPr kumimoji="1" lang="ja-JP" altLang="en-US" sz="1240">
              <a:latin typeface="ＭＳ Ｐゴシック" panose="020B0600070205080204" pitchFamily="50" charset="-128"/>
              <a:ea typeface="ＭＳ Ｐゴシック" panose="020B0600070205080204" pitchFamily="50" charset="-128"/>
            </a:rPr>
            <a:t>　令和元年度は、堺市民芸術文化ホール開館に伴う施設管理費、学校教育ＩＣＴ化推進に係る経費等の増加により物件費の経常収支比率は上昇した。</a:t>
          </a:r>
          <a:endParaRPr kumimoji="1" lang="en-US" altLang="ja-JP" sz="1240">
            <a:latin typeface="ＭＳ Ｐゴシック" panose="020B0600070205080204" pitchFamily="50" charset="-128"/>
            <a:ea typeface="ＭＳ Ｐゴシック" panose="020B0600070205080204" pitchFamily="50" charset="-128"/>
          </a:endParaRPr>
        </a:p>
        <a:p>
          <a:r>
            <a:rPr kumimoji="1" lang="ja-JP" altLang="en-US" sz="1240">
              <a:latin typeface="ＭＳ Ｐゴシック" panose="020B0600070205080204" pitchFamily="50" charset="-128"/>
              <a:ea typeface="ＭＳ Ｐゴシック" panose="020B0600070205080204" pitchFamily="50" charset="-128"/>
            </a:rPr>
            <a:t>　類似団体平均と比べると、依然として高い水準で推移しているため、事務事業の見直し等により、指数の改善を図る。</a:t>
          </a:r>
          <a:endParaRPr kumimoji="1" lang="en-US" altLang="ja-JP" sz="124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63500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63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31750</xdr:rowOff>
    </xdr:from>
    <xdr:to>
      <xdr:col>82</xdr:col>
      <xdr:colOff>107950</xdr:colOff>
      <xdr:row>19</xdr:row>
      <xdr:rowOff>107950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289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31750</xdr:rowOff>
    </xdr:from>
    <xdr:to>
      <xdr:col>78</xdr:col>
      <xdr:colOff>69850</xdr:colOff>
      <xdr:row>19</xdr:row>
      <xdr:rowOff>120650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289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165100</xdr:rowOff>
    </xdr:from>
    <xdr:to>
      <xdr:col>78</xdr:col>
      <xdr:colOff>120650</xdr:colOff>
      <xdr:row>17</xdr:row>
      <xdr:rowOff>95250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105427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120650</xdr:rowOff>
    </xdr:from>
    <xdr:to>
      <xdr:col>73</xdr:col>
      <xdr:colOff>180975</xdr:colOff>
      <xdr:row>20</xdr:row>
      <xdr:rowOff>152400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3782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88900</xdr:rowOff>
    </xdr:from>
    <xdr:to>
      <xdr:col>69</xdr:col>
      <xdr:colOff>92075</xdr:colOff>
      <xdr:row>20</xdr:row>
      <xdr:rowOff>152400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517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120650</xdr:rowOff>
    </xdr:from>
    <xdr:to>
      <xdr:col>65</xdr:col>
      <xdr:colOff>53975</xdr:colOff>
      <xdr:row>18</xdr:row>
      <xdr:rowOff>50800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60977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57150</xdr:rowOff>
    </xdr:from>
    <xdr:to>
      <xdr:col>82</xdr:col>
      <xdr:colOff>158750</xdr:colOff>
      <xdr:row>19</xdr:row>
      <xdr:rowOff>158750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29227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152400</xdr:rowOff>
    </xdr:from>
    <xdr:to>
      <xdr:col>78</xdr:col>
      <xdr:colOff>120650</xdr:colOff>
      <xdr:row>19</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67327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2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69850</xdr:rowOff>
    </xdr:from>
    <xdr:to>
      <xdr:col>74</xdr:col>
      <xdr:colOff>31750</xdr:colOff>
      <xdr:row>20</xdr:row>
      <xdr:rowOff>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156227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101600</xdr:rowOff>
    </xdr:from>
    <xdr:to>
      <xdr:col>69</xdr:col>
      <xdr:colOff>142875</xdr:colOff>
      <xdr:row>21</xdr:row>
      <xdr:rowOff>31750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5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38100</xdr:rowOff>
    </xdr:from>
    <xdr:to>
      <xdr:col>65</xdr:col>
      <xdr:colOff>53975</xdr:colOff>
      <xdr:row>20</xdr:row>
      <xdr:rowOff>139700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124477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年度は、扶助費の経常一般財源が前年度より</a:t>
          </a:r>
          <a:r>
            <a:rPr kumimoji="1" lang="en-US" altLang="ja-JP" sz="1050">
              <a:latin typeface="ＭＳ Ｐゴシック" panose="020B0600070205080204" pitchFamily="50" charset="-128"/>
              <a:ea typeface="ＭＳ Ｐゴシック" panose="020B0600070205080204" pitchFamily="50" charset="-128"/>
            </a:rPr>
            <a:t>8.1</a:t>
          </a:r>
          <a:r>
            <a:rPr kumimoji="1" lang="ja-JP" altLang="en-US" sz="1050">
              <a:latin typeface="ＭＳ Ｐゴシック" panose="020B0600070205080204" pitchFamily="50" charset="-128"/>
              <a:ea typeface="ＭＳ Ｐゴシック" panose="020B0600070205080204" pitchFamily="50" charset="-128"/>
            </a:rPr>
            <a:t>ポイント増加したものの、府費負担教職員制度の見直しの影響により人件費の経常収支比率が大幅に上昇したため、相対的に扶助費の経常収支比率は低下した。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令和元年度は、対象者の増により障害者自立支援給付費が増加したこと、対象を中学生から高校生世代まで拡大し子ども医療費が増加したことなどにより、相対的に扶助費の経常収支比率が上昇した。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類似団体と比較して依然として高い水準であるため、社会保障関係費の適正化に資する施策を実施することで、指数の改善を図る。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151493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383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118835</xdr:rowOff>
    </xdr:from>
    <xdr:to>
      <xdr:col>24</xdr:col>
      <xdr:colOff>25400</xdr:colOff>
      <xdr:row>60</xdr:row>
      <xdr:rowOff>29028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234385"/>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20865</xdr:rowOff>
    </xdr:from>
    <xdr:to>
      <xdr:col>19</xdr:col>
      <xdr:colOff>187325</xdr:colOff>
      <xdr:row>59</xdr:row>
      <xdr:rowOff>118835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1364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90005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20865</xdr:rowOff>
    </xdr:from>
    <xdr:to>
      <xdr:col>15</xdr:col>
      <xdr:colOff>98425</xdr:colOff>
      <xdr:row>61</xdr:row>
      <xdr:rowOff>4535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136415"/>
          <a:ext cx="889000" cy="32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84365</xdr:rowOff>
    </xdr:from>
    <xdr:to>
      <xdr:col>15</xdr:col>
      <xdr:colOff>149225</xdr:colOff>
      <xdr:row>58</xdr:row>
      <xdr:rowOff>14515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24692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xdr:rowOff>
    </xdr:from>
    <xdr:to>
      <xdr:col>11</xdr:col>
      <xdr:colOff>9525</xdr:colOff>
      <xdr:row>61</xdr:row>
      <xdr:rowOff>4535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2997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59872</xdr:rowOff>
    </xdr:from>
    <xdr:to>
      <xdr:col>6</xdr:col>
      <xdr:colOff>171450</xdr:colOff>
      <xdr:row>58</xdr:row>
      <xdr:rowOff>161472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149678</xdr:rowOff>
    </xdr:from>
    <xdr:to>
      <xdr:col>24</xdr:col>
      <xdr:colOff>76200</xdr:colOff>
      <xdr:row>60</xdr:row>
      <xdr:rowOff>79828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121755</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68035</xdr:rowOff>
    </xdr:from>
    <xdr:to>
      <xdr:col>20</xdr:col>
      <xdr:colOff>38100</xdr:colOff>
      <xdr:row>59</xdr:row>
      <xdr:rowOff>169635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154412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26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141515</xdr:rowOff>
    </xdr:from>
    <xdr:to>
      <xdr:col>15</xdr:col>
      <xdr:colOff>149225</xdr:colOff>
      <xdr:row>59</xdr:row>
      <xdr:rowOff>71665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56442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125185</xdr:rowOff>
    </xdr:from>
    <xdr:to>
      <xdr:col>11</xdr:col>
      <xdr:colOff>60325</xdr:colOff>
      <xdr:row>61</xdr:row>
      <xdr:rowOff>55335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40112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133350</xdr:rowOff>
    </xdr:from>
    <xdr:to>
      <xdr:col>6</xdr:col>
      <xdr:colOff>171450</xdr:colOff>
      <xdr:row>60</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48277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80">
              <a:latin typeface="ＭＳ Ｐゴシック" panose="020B0600070205080204" pitchFamily="50" charset="-128"/>
              <a:ea typeface="ＭＳ Ｐゴシック" panose="020B0600070205080204" pitchFamily="50" charset="-128"/>
            </a:rPr>
            <a:t>　平成</a:t>
          </a:r>
          <a:r>
            <a:rPr kumimoji="1" lang="en-US" altLang="ja-JP" sz="1180">
              <a:latin typeface="ＭＳ Ｐゴシック" panose="020B0600070205080204" pitchFamily="50" charset="-128"/>
              <a:ea typeface="ＭＳ Ｐゴシック" panose="020B0600070205080204" pitchFamily="50" charset="-128"/>
            </a:rPr>
            <a:t>29</a:t>
          </a:r>
          <a:r>
            <a:rPr kumimoji="1" lang="ja-JP" altLang="en-US" sz="1180">
              <a:latin typeface="ＭＳ Ｐゴシック" panose="020B0600070205080204" pitchFamily="50" charset="-128"/>
              <a:ea typeface="ＭＳ Ｐゴシック" panose="020B0600070205080204" pitchFamily="50" charset="-128"/>
            </a:rPr>
            <a:t>年度は繰出し額が増加したものの、府費負担教職員制度の見直しの影響により人件費の経常収支比率が大幅に上昇したため、相対的にその他の経常収支比率は低下した。</a:t>
          </a:r>
          <a:endParaRPr kumimoji="1" lang="en-US" altLang="ja-JP" sz="1180">
            <a:latin typeface="ＭＳ Ｐゴシック" panose="020B0600070205080204" pitchFamily="50" charset="-128"/>
            <a:ea typeface="ＭＳ Ｐゴシック" panose="020B0600070205080204" pitchFamily="50" charset="-128"/>
          </a:endParaRPr>
        </a:p>
        <a:p>
          <a:r>
            <a:rPr kumimoji="1" lang="ja-JP" altLang="en-US" sz="1180">
              <a:latin typeface="ＭＳ Ｐゴシック" panose="020B0600070205080204" pitchFamily="50" charset="-128"/>
              <a:ea typeface="ＭＳ Ｐゴシック" panose="020B0600070205080204" pitchFamily="50" charset="-128"/>
            </a:rPr>
            <a:t>　平成</a:t>
          </a:r>
          <a:r>
            <a:rPr kumimoji="1" lang="en-US" altLang="ja-JP" sz="1180">
              <a:latin typeface="ＭＳ Ｐゴシック" panose="020B0600070205080204" pitchFamily="50" charset="-128"/>
              <a:ea typeface="ＭＳ Ｐゴシック" panose="020B0600070205080204" pitchFamily="50" charset="-128"/>
            </a:rPr>
            <a:t>30</a:t>
          </a:r>
          <a:r>
            <a:rPr kumimoji="1" lang="ja-JP" altLang="en-US" sz="1180">
              <a:latin typeface="ＭＳ Ｐゴシック" panose="020B0600070205080204" pitchFamily="50" charset="-128"/>
              <a:ea typeface="ＭＳ Ｐゴシック" panose="020B0600070205080204" pitchFamily="50" charset="-128"/>
            </a:rPr>
            <a:t>年度は総務省から示された決算の計上方法の明確化に伴い、普通建設事業費の委託料等を維持補修費へ振り替えたこと等による影響から、相対的に経常収支比率が</a:t>
          </a:r>
          <a:r>
            <a:rPr kumimoji="1" lang="en-US" altLang="ja-JP" sz="1180">
              <a:latin typeface="ＭＳ Ｐゴシック" panose="020B0600070205080204" pitchFamily="50" charset="-128"/>
              <a:ea typeface="ＭＳ Ｐゴシック" panose="020B0600070205080204" pitchFamily="50" charset="-128"/>
            </a:rPr>
            <a:t>1.6</a:t>
          </a:r>
          <a:r>
            <a:rPr kumimoji="1" lang="ja-JP" altLang="en-US" sz="1180">
              <a:latin typeface="ＭＳ Ｐゴシック" panose="020B0600070205080204" pitchFamily="50" charset="-128"/>
              <a:ea typeface="ＭＳ Ｐゴシック" panose="020B0600070205080204" pitchFamily="50" charset="-128"/>
            </a:rPr>
            <a:t>ポイント上昇した。</a:t>
          </a:r>
          <a:endParaRPr kumimoji="1" lang="en-US" altLang="ja-JP" sz="1180">
            <a:latin typeface="ＭＳ Ｐゴシック" panose="020B0600070205080204" pitchFamily="50" charset="-128"/>
            <a:ea typeface="ＭＳ Ｐゴシック" panose="020B0600070205080204" pitchFamily="50" charset="-128"/>
          </a:endParaRPr>
        </a:p>
        <a:p>
          <a:r>
            <a:rPr kumimoji="1" lang="ja-JP" altLang="en-US" sz="1180">
              <a:latin typeface="ＭＳ Ｐゴシック" panose="020B0600070205080204" pitchFamily="50" charset="-128"/>
              <a:ea typeface="ＭＳ Ｐゴシック" panose="020B0600070205080204" pitchFamily="50" charset="-128"/>
            </a:rPr>
            <a:t>　令和元年度は、国民健康保険事業、介護保険事業の各特別会計への繰出金の増加により、</a:t>
          </a:r>
          <a:r>
            <a:rPr kumimoji="1" lang="en-US" altLang="ja-JP" sz="1180">
              <a:latin typeface="ＭＳ Ｐゴシック" panose="020B0600070205080204" pitchFamily="50" charset="-128"/>
              <a:ea typeface="ＭＳ Ｐゴシック" panose="020B0600070205080204" pitchFamily="50" charset="-128"/>
            </a:rPr>
            <a:t>0.3</a:t>
          </a:r>
          <a:r>
            <a:rPr kumimoji="1" lang="ja-JP" altLang="en-US" sz="1180">
              <a:latin typeface="ＭＳ Ｐゴシック" panose="020B0600070205080204" pitchFamily="50" charset="-128"/>
              <a:ea typeface="ＭＳ Ｐゴシック" panose="020B0600070205080204" pitchFamily="50" charset="-128"/>
            </a:rPr>
            <a:t>ポイント上昇した。</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60</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95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69850</xdr:rowOff>
    </xdr:from>
    <xdr:to>
      <xdr:col>82</xdr:col>
      <xdr:colOff>107950</xdr:colOff>
      <xdr:row>58</xdr:row>
      <xdr:rowOff>127000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0139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152400</xdr:rowOff>
    </xdr:from>
    <xdr:to>
      <xdr:col>82</xdr:col>
      <xdr:colOff>158750</xdr:colOff>
      <xdr:row>56</xdr:row>
      <xdr:rowOff>82550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107950</xdr:rowOff>
    </xdr:from>
    <xdr:to>
      <xdr:col>78</xdr:col>
      <xdr:colOff>69850</xdr:colOff>
      <xdr:row>58</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091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107950</xdr:rowOff>
    </xdr:from>
    <xdr:to>
      <xdr:col>73</xdr:col>
      <xdr:colOff>180975</xdr:colOff>
      <xdr:row>58</xdr:row>
      <xdr:rowOff>69850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091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95250</xdr:rowOff>
    </xdr:from>
    <xdr:to>
      <xdr:col>74</xdr:col>
      <xdr:colOff>31750</xdr:colOff>
      <xdr:row>56</xdr:row>
      <xdr:rowOff>25400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69850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56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111777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95250</xdr:rowOff>
    </xdr:from>
    <xdr:to>
      <xdr:col>65</xdr:col>
      <xdr:colOff>53975</xdr:colOff>
      <xdr:row>57</xdr:row>
      <xdr:rowOff>25400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35577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19050</xdr:rowOff>
    </xdr:from>
    <xdr:to>
      <xdr:col>78</xdr:col>
      <xdr:colOff>120650</xdr:colOff>
      <xdr:row>58</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105427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57150</xdr:rowOff>
    </xdr:from>
    <xdr:to>
      <xdr:col>74</xdr:col>
      <xdr:colOff>31750</xdr:colOff>
      <xdr:row>56</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143527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19050</xdr:rowOff>
    </xdr:from>
    <xdr:to>
      <xdr:col>69</xdr:col>
      <xdr:colOff>142875</xdr:colOff>
      <xdr:row>58</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105427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年度は補助費等の経常一般財源が前年度と同程度であるものの、府費負担教職員制度の見直しの影響により人件費の経常収支比率が大幅に上昇したため、相対的に補助費等の経常収支比率は低下した。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令和元年度は、補助費等の経常一般財源が前年度と同程度となっており、経常収支比率もほぼ横ばいで推移している。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41</xdr:row>
      <xdr:rowOff>69850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70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107950</xdr:rowOff>
    </xdr:from>
    <xdr:to>
      <xdr:col>82</xdr:col>
      <xdr:colOff>107950</xdr:colOff>
      <xdr:row>36</xdr:row>
      <xdr:rowOff>127000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280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10177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35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38100</xdr:rowOff>
    </xdr:from>
    <xdr:to>
      <xdr:col>82</xdr:col>
      <xdr:colOff>158750</xdr:colOff>
      <xdr:row>37</xdr:row>
      <xdr:rowOff>139700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88900</xdr:rowOff>
    </xdr:from>
    <xdr:to>
      <xdr:col>78</xdr:col>
      <xdr:colOff>69850</xdr:colOff>
      <xdr:row>36</xdr:row>
      <xdr:rowOff>107950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261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76200</xdr:rowOff>
    </xdr:from>
    <xdr:to>
      <xdr:col>78</xdr:col>
      <xdr:colOff>120650</xdr:colOff>
      <xdr:row>38</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162577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50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88900</xdr:rowOff>
    </xdr:from>
    <xdr:to>
      <xdr:col>73</xdr:col>
      <xdr:colOff>180975</xdr:colOff>
      <xdr:row>37</xdr:row>
      <xdr:rowOff>107950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261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114300</xdr:rowOff>
    </xdr:from>
    <xdr:to>
      <xdr:col>74</xdr:col>
      <xdr:colOff>31750</xdr:colOff>
      <xdr:row>38</xdr:row>
      <xdr:rowOff>44450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29227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107950</xdr:rowOff>
    </xdr:from>
    <xdr:to>
      <xdr:col>69</xdr:col>
      <xdr:colOff>92075</xdr:colOff>
      <xdr:row>38</xdr:row>
      <xdr:rowOff>127000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451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0</xdr:rowOff>
    </xdr:from>
    <xdr:to>
      <xdr:col>69</xdr:col>
      <xdr:colOff>142875</xdr:colOff>
      <xdr:row>39</xdr:row>
      <xdr:rowOff>101600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86377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152400</xdr:rowOff>
    </xdr:from>
    <xdr:to>
      <xdr:col>65</xdr:col>
      <xdr:colOff>53975</xdr:colOff>
      <xdr:row>39</xdr:row>
      <xdr:rowOff>82550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67327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57150</xdr:rowOff>
    </xdr:from>
    <xdr:to>
      <xdr:col>78</xdr:col>
      <xdr:colOff>120650</xdr:colOff>
      <xdr:row>36</xdr:row>
      <xdr:rowOff>158750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168927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99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38100</xdr:rowOff>
    </xdr:from>
    <xdr:to>
      <xdr:col>74</xdr:col>
      <xdr:colOff>31750</xdr:colOff>
      <xdr:row>36</xdr:row>
      <xdr:rowOff>139700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57150</xdr:rowOff>
    </xdr:from>
    <xdr:to>
      <xdr:col>69</xdr:col>
      <xdr:colOff>142875</xdr:colOff>
      <xdr:row>37</xdr:row>
      <xdr:rowOff>158750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76200</xdr:rowOff>
    </xdr:from>
    <xdr:to>
      <xdr:col>65</xdr:col>
      <xdr:colOff>53975</xdr:colOff>
      <xdr:row>39</xdr:row>
      <xdr:rowOff>6350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16527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年度は、公債費の経常一般財源は前年度と同程度であるが、府費負担教職員制度の見直しの影響により人件費の経常収支比率が大幅に上昇したため、相対的に公債費の経常収支比率は低下した。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令和元年度は、臨時財政対策債や大規模な投資的事業等の償還が増加したことで上昇した。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88900</xdr:rowOff>
    </xdr:from>
    <xdr:to>
      <xdr:col>24</xdr:col>
      <xdr:colOff>25400</xdr:colOff>
      <xdr:row>81</xdr:row>
      <xdr:rowOff>88900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047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60977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94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88900</xdr:rowOff>
    </xdr:from>
    <xdr:to>
      <xdr:col>24</xdr:col>
      <xdr:colOff>114300</xdr:colOff>
      <xdr:row>81</xdr:row>
      <xdr:rowOff>88900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7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3827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88900</xdr:rowOff>
    </xdr:from>
    <xdr:to>
      <xdr:col>24</xdr:col>
      <xdr:colOff>114300</xdr:colOff>
      <xdr:row>73</xdr:row>
      <xdr:rowOff>88900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69850</xdr:rowOff>
    </xdr:from>
    <xdr:to>
      <xdr:col>24</xdr:col>
      <xdr:colOff>25400</xdr:colOff>
      <xdr:row>75</xdr:row>
      <xdr:rowOff>50800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27571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86377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8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114300</xdr:rowOff>
    </xdr:from>
    <xdr:to>
      <xdr:col>24</xdr:col>
      <xdr:colOff>76200</xdr:colOff>
      <xdr:row>78</xdr:row>
      <xdr:rowOff>44450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69850</xdr:rowOff>
    </xdr:from>
    <xdr:to>
      <xdr:col>19</xdr:col>
      <xdr:colOff>187325</xdr:colOff>
      <xdr:row>74</xdr:row>
      <xdr:rowOff>69850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2757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133350</xdr:rowOff>
    </xdr:from>
    <xdr:to>
      <xdr:col>20</xdr:col>
      <xdr:colOff>38100</xdr:colOff>
      <xdr:row>78</xdr:row>
      <xdr:rowOff>63500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69850</xdr:rowOff>
    </xdr:from>
    <xdr:to>
      <xdr:col>15</xdr:col>
      <xdr:colOff>98425</xdr:colOff>
      <xdr:row>77</xdr:row>
      <xdr:rowOff>12700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275715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57150</xdr:rowOff>
    </xdr:from>
    <xdr:to>
      <xdr:col>15</xdr:col>
      <xdr:colOff>149225</xdr:colOff>
      <xdr:row>78</xdr:row>
      <xdr:rowOff>158750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143527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69850</xdr:rowOff>
    </xdr:from>
    <xdr:to>
      <xdr:col>11</xdr:col>
      <xdr:colOff>9525</xdr:colOff>
      <xdr:row>77</xdr:row>
      <xdr:rowOff>12700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100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81</xdr:row>
      <xdr:rowOff>114300</xdr:rowOff>
    </xdr:from>
    <xdr:to>
      <xdr:col>11</xdr:col>
      <xdr:colOff>60325</xdr:colOff>
      <xdr:row>82</xdr:row>
      <xdr:rowOff>44450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29227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408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95250</xdr:rowOff>
    </xdr:from>
    <xdr:to>
      <xdr:col>6</xdr:col>
      <xdr:colOff>171450</xdr:colOff>
      <xdr:row>82</xdr:row>
      <xdr:rowOff>25400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9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0</xdr:rowOff>
    </xdr:from>
    <xdr:to>
      <xdr:col>24</xdr:col>
      <xdr:colOff>76200</xdr:colOff>
      <xdr:row>75</xdr:row>
      <xdr:rowOff>101600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16527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19050</xdr:rowOff>
    </xdr:from>
    <xdr:to>
      <xdr:col>20</xdr:col>
      <xdr:colOff>38100</xdr:colOff>
      <xdr:row>74</xdr:row>
      <xdr:rowOff>120650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130827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47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19050</xdr:rowOff>
    </xdr:from>
    <xdr:to>
      <xdr:col>15</xdr:col>
      <xdr:colOff>149225</xdr:colOff>
      <xdr:row>74</xdr:row>
      <xdr:rowOff>120650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133350</xdr:rowOff>
    </xdr:from>
    <xdr:to>
      <xdr:col>11</xdr:col>
      <xdr:colOff>60325</xdr:colOff>
      <xdr:row>77</xdr:row>
      <xdr:rowOff>63500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73677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19050</xdr:rowOff>
    </xdr:from>
    <xdr:to>
      <xdr:col>6</xdr:col>
      <xdr:colOff>171450</xdr:colOff>
      <xdr:row>76</xdr:row>
      <xdr:rowOff>120650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年度は、府費負担教職員制度の見直しの影響により比率が大幅に上昇した。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年度は、決算の計上方法を明確化したことに伴い、普通建設事業費の委託料等を維持補修費へ振り替えたこと等による影響から、比率が上昇した。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令和元年度は、定年退職者の減により退職手当が減少したが、堺市民芸術文化ホールの開館や障害者自立支援給付費の増などにより比率が上昇した。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引き続き、社会保障関係費の適正化に資する施策を実施するとともに、市税の徴収強化等による歳入の確保や、行財政改革を一層推進し、指数の改善に努める。</a:t>
          </a:r>
          <a:endParaRPr kumimoji="1" lang="en-US" altLang="ja-JP" sz="105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78015</xdr:rowOff>
    </xdr:from>
    <xdr:to>
      <xdr:col>82</xdr:col>
      <xdr:colOff>107950</xdr:colOff>
      <xdr:row>81</xdr:row>
      <xdr:rowOff>15421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422415"/>
          <a:ext cx="0" cy="1480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158948</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15421</xdr:rowOff>
    </xdr:from>
    <xdr:to>
      <xdr:col>82</xdr:col>
      <xdr:colOff>196850</xdr:colOff>
      <xdr:row>81</xdr:row>
      <xdr:rowOff>15421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164392</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16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78015</xdr:rowOff>
    </xdr:from>
    <xdr:to>
      <xdr:col>82</xdr:col>
      <xdr:colOff>196850</xdr:colOff>
      <xdr:row>72</xdr:row>
      <xdr:rowOff>78015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42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67129</xdr:rowOff>
    </xdr:from>
    <xdr:to>
      <xdr:col>82</xdr:col>
      <xdr:colOff>107950</xdr:colOff>
      <xdr:row>80</xdr:row>
      <xdr:rowOff>110671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5671800" y="13783129"/>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130827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42636</xdr:rowOff>
    </xdr:from>
    <xdr:to>
      <xdr:col>78</xdr:col>
      <xdr:colOff>69850</xdr:colOff>
      <xdr:row>80</xdr:row>
      <xdr:rowOff>67129</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4782800" y="13587186"/>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38100</xdr:rowOff>
    </xdr:from>
    <xdr:to>
      <xdr:col>78</xdr:col>
      <xdr:colOff>120650</xdr:colOff>
      <xdr:row>76</xdr:row>
      <xdr:rowOff>139700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149877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91621</xdr:rowOff>
    </xdr:from>
    <xdr:to>
      <xdr:col>73</xdr:col>
      <xdr:colOff>180975</xdr:colOff>
      <xdr:row>79</xdr:row>
      <xdr:rowOff>42636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3293271"/>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5443</xdr:rowOff>
    </xdr:from>
    <xdr:to>
      <xdr:col>74</xdr:col>
      <xdr:colOff>31750</xdr:colOff>
      <xdr:row>76</xdr:row>
      <xdr:rowOff>107043</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03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117220</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91621</xdr:rowOff>
    </xdr:from>
    <xdr:to>
      <xdr:col>69</xdr:col>
      <xdr:colOff>92075</xdr:colOff>
      <xdr:row>77</xdr:row>
      <xdr:rowOff>102507</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flipV="1">
          <a:off x="13004800" y="132932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97972</xdr:rowOff>
    </xdr:from>
    <xdr:to>
      <xdr:col>69</xdr:col>
      <xdr:colOff>142875</xdr:colOff>
      <xdr:row>75</xdr:row>
      <xdr:rowOff>28122</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278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38299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5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40822</xdr:rowOff>
    </xdr:from>
    <xdr:to>
      <xdr:col>65</xdr:col>
      <xdr:colOff>53975</xdr:colOff>
      <xdr:row>73</xdr:row>
      <xdr:rowOff>142422</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255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152599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3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59871</xdr:rowOff>
    </xdr:from>
    <xdr:to>
      <xdr:col>82</xdr:col>
      <xdr:colOff>158750</xdr:colOff>
      <xdr:row>80</xdr:row>
      <xdr:rowOff>161471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139898</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3684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16329</xdr:rowOff>
    </xdr:from>
    <xdr:to>
      <xdr:col>78</xdr:col>
      <xdr:colOff>120650</xdr:colOff>
      <xdr:row>80</xdr:row>
      <xdr:rowOff>117929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7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102706</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381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163286</xdr:rowOff>
    </xdr:from>
    <xdr:to>
      <xdr:col>74</xdr:col>
      <xdr:colOff>31750</xdr:colOff>
      <xdr:row>79</xdr:row>
      <xdr:rowOff>93436</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5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78213</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40821</xdr:rowOff>
    </xdr:from>
    <xdr:to>
      <xdr:col>69</xdr:col>
      <xdr:colOff>142875</xdr:colOff>
      <xdr:row>77</xdr:row>
      <xdr:rowOff>142421</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32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127198</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51707</xdr:rowOff>
    </xdr:from>
    <xdr:to>
      <xdr:col>65</xdr:col>
      <xdr:colOff>53975</xdr:colOff>
      <xdr:row>77</xdr:row>
      <xdr:rowOff>153307</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138084</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64760</xdr:rowOff>
    </xdr:from>
    <xdr:to>
      <xdr:col>29</xdr:col>
      <xdr:colOff>127000</xdr:colOff>
      <xdr:row>17</xdr:row>
      <xdr:rowOff>19954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69785"/>
          <a:ext cx="0" cy="8124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163481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295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19954</xdr:rowOff>
    </xdr:from>
    <xdr:to>
      <xdr:col>30</xdr:col>
      <xdr:colOff>25400</xdr:colOff>
      <xdr:row>17</xdr:row>
      <xdr:rowOff>19954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98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151137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64760</xdr:rowOff>
    </xdr:from>
    <xdr:to>
      <xdr:col>30</xdr:col>
      <xdr:colOff>25400</xdr:colOff>
      <xdr:row>12</xdr:row>
      <xdr:rowOff>64760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69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113795</xdr:rowOff>
    </xdr:from>
    <xdr:to>
      <xdr:col>29</xdr:col>
      <xdr:colOff>127000</xdr:colOff>
      <xdr:row>14</xdr:row>
      <xdr:rowOff>114549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561720"/>
          <a:ext cx="647700" cy="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51678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3281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35151</xdr:rowOff>
    </xdr:from>
    <xdr:to>
      <xdr:col>29</xdr:col>
      <xdr:colOff>177800</xdr:colOff>
      <xdr:row>14</xdr:row>
      <xdr:rowOff>136751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483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114549</xdr:rowOff>
    </xdr:from>
    <xdr:to>
      <xdr:col>26</xdr:col>
      <xdr:colOff>50800</xdr:colOff>
      <xdr:row>14</xdr:row>
      <xdr:rowOff>123990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562474"/>
          <a:ext cx="698500" cy="9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38992</xdr:rowOff>
    </xdr:from>
    <xdr:to>
      <xdr:col>26</xdr:col>
      <xdr:colOff>101600</xdr:colOff>
      <xdr:row>14</xdr:row>
      <xdr:rowOff>140592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150769</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255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123990</xdr:rowOff>
    </xdr:from>
    <xdr:to>
      <xdr:col>22</xdr:col>
      <xdr:colOff>114300</xdr:colOff>
      <xdr:row>20</xdr:row>
      <xdr:rowOff>12982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571915"/>
          <a:ext cx="698500" cy="917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43769</xdr:rowOff>
    </xdr:from>
    <xdr:to>
      <xdr:col>22</xdr:col>
      <xdr:colOff>165100</xdr:colOff>
      <xdr:row>14</xdr:row>
      <xdr:rowOff>145369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155546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26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165458</xdr:rowOff>
    </xdr:from>
    <xdr:to>
      <xdr:col>18</xdr:col>
      <xdr:colOff>177800</xdr:colOff>
      <xdr:row>20</xdr:row>
      <xdr:rowOff>12982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470633"/>
          <a:ext cx="698500" cy="18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42763</xdr:rowOff>
    </xdr:from>
    <xdr:to>
      <xdr:col>19</xdr:col>
      <xdr:colOff>38100</xdr:colOff>
      <xdr:row>19</xdr:row>
      <xdr:rowOff>144363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154540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1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34877</xdr:rowOff>
    </xdr:from>
    <xdr:to>
      <xdr:col>15</xdr:col>
      <xdr:colOff>101600</xdr:colOff>
      <xdr:row>19</xdr:row>
      <xdr:rowOff>136477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146654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62995</xdr:rowOff>
    </xdr:from>
    <xdr:to>
      <xdr:col>29</xdr:col>
      <xdr:colOff>177800</xdr:colOff>
      <xdr:row>14</xdr:row>
      <xdr:rowOff>164595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510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35072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8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63749</xdr:rowOff>
    </xdr:from>
    <xdr:to>
      <xdr:col>26</xdr:col>
      <xdr:colOff>101600</xdr:colOff>
      <xdr:row>14</xdr:row>
      <xdr:rowOff>165349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511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150126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598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73190</xdr:rowOff>
    </xdr:from>
    <xdr:to>
      <xdr:col>22</xdr:col>
      <xdr:colOff>165100</xdr:colOff>
      <xdr:row>15</xdr:row>
      <xdr:rowOff>3340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521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159567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0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133632</xdr:rowOff>
    </xdr:from>
    <xdr:to>
      <xdr:col>19</xdr:col>
      <xdr:colOff>38100</xdr:colOff>
      <xdr:row>20</xdr:row>
      <xdr:rowOff>63782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38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48559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525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114658</xdr:rowOff>
    </xdr:from>
    <xdr:to>
      <xdr:col>15</xdr:col>
      <xdr:colOff>101600</xdr:colOff>
      <xdr:row>20</xdr:row>
      <xdr:rowOff>44808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19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29585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506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250581</xdr:rowOff>
    </xdr:from>
    <xdr:to>
      <xdr:col>29</xdr:col>
      <xdr:colOff>127000</xdr:colOff>
      <xdr:row>37</xdr:row>
      <xdr:rowOff>101443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75131"/>
          <a:ext cx="0" cy="1051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73520</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101443</xdr:rowOff>
    </xdr:from>
    <xdr:to>
      <xdr:col>30</xdr:col>
      <xdr:colOff>25400</xdr:colOff>
      <xdr:row>37</xdr:row>
      <xdr:rowOff>101443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2261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165508</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1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250581</xdr:rowOff>
    </xdr:from>
    <xdr:to>
      <xdr:col>30</xdr:col>
      <xdr:colOff>25400</xdr:colOff>
      <xdr:row>33</xdr:row>
      <xdr:rowOff>250581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751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231333</xdr:rowOff>
    </xdr:from>
    <xdr:to>
      <xdr:col>29</xdr:col>
      <xdr:colOff>127000</xdr:colOff>
      <xdr:row>35</xdr:row>
      <xdr:rowOff>336763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41683"/>
          <a:ext cx="647700" cy="105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218046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85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30069</xdr:rowOff>
    </xdr:from>
    <xdr:to>
      <xdr:col>29</xdr:col>
      <xdr:colOff>177800</xdr:colOff>
      <xdr:row>35</xdr:row>
      <xdr:rowOff>131669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318338</xdr:rowOff>
    </xdr:from>
    <xdr:to>
      <xdr:col>26</xdr:col>
      <xdr:colOff>50800</xdr:colOff>
      <xdr:row>35</xdr:row>
      <xdr:rowOff>336763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928688"/>
          <a:ext cx="698500" cy="18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16718</xdr:rowOff>
    </xdr:from>
    <xdr:to>
      <xdr:col>26</xdr:col>
      <xdr:colOff>101600</xdr:colOff>
      <xdr:row>35</xdr:row>
      <xdr:rowOff>118318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128495</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39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318338</xdr:rowOff>
    </xdr:from>
    <xdr:to>
      <xdr:col>22</xdr:col>
      <xdr:colOff>114300</xdr:colOff>
      <xdr:row>35</xdr:row>
      <xdr:rowOff>333563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928688"/>
          <a:ext cx="698500" cy="15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48082</xdr:rowOff>
    </xdr:from>
    <xdr:to>
      <xdr:col>22</xdr:col>
      <xdr:colOff>165100</xdr:colOff>
      <xdr:row>35</xdr:row>
      <xdr:rowOff>149682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159859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42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333563</xdr:rowOff>
    </xdr:from>
    <xdr:to>
      <xdr:col>18</xdr:col>
      <xdr:colOff>177800</xdr:colOff>
      <xdr:row>35</xdr:row>
      <xdr:rowOff>342890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943913"/>
          <a:ext cx="698500" cy="9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292319</xdr:rowOff>
    </xdr:from>
    <xdr:to>
      <xdr:col>19</xdr:col>
      <xdr:colOff>38100</xdr:colOff>
      <xdr:row>35</xdr:row>
      <xdr:rowOff>51019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61196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214869</xdr:rowOff>
    </xdr:from>
    <xdr:to>
      <xdr:col>15</xdr:col>
      <xdr:colOff>101600</xdr:colOff>
      <xdr:row>34</xdr:row>
      <xdr:rowOff>316469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326646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180533</xdr:rowOff>
    </xdr:from>
    <xdr:to>
      <xdr:col>29</xdr:col>
      <xdr:colOff>177800</xdr:colOff>
      <xdr:row>35</xdr:row>
      <xdr:rowOff>282133</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90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152610</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285963</xdr:rowOff>
    </xdr:from>
    <xdr:to>
      <xdr:col>26</xdr:col>
      <xdr:colOff>101600</xdr:colOff>
      <xdr:row>36</xdr:row>
      <xdr:rowOff>44663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96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29440</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82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267538</xdr:rowOff>
    </xdr:from>
    <xdr:to>
      <xdr:col>22</xdr:col>
      <xdr:colOff>165100</xdr:colOff>
      <xdr:row>36</xdr:row>
      <xdr:rowOff>26238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77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11015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6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282763</xdr:rowOff>
    </xdr:from>
    <xdr:to>
      <xdr:col>19</xdr:col>
      <xdr:colOff>38100</xdr:colOff>
      <xdr:row>36</xdr:row>
      <xdr:rowOff>41463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93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26240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79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292090</xdr:rowOff>
    </xdr:from>
    <xdr:to>
      <xdr:col>15</xdr:col>
      <xdr:colOff>101600</xdr:colOff>
      <xdr:row>36</xdr:row>
      <xdr:rowOff>50790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902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35567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8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834,787
819,304
149.82
418,506,038
415,724,995
1,440,331
221,268,938
464,721,516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122258</xdr:rowOff>
    </xdr:from>
    <xdr:to>
      <xdr:col>24</xdr:col>
      <xdr:colOff>62865</xdr:colOff>
      <xdr:row>35</xdr:row>
      <xdr:rowOff>117434</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65758"/>
          <a:ext cx="1270" cy="85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121261</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12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117434</xdr:rowOff>
    </xdr:from>
    <xdr:to>
      <xdr:col>24</xdr:col>
      <xdr:colOff>152400</xdr:colOff>
      <xdr:row>35</xdr:row>
      <xdr:rowOff>117434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11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68935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4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122258</xdr:rowOff>
    </xdr:from>
    <xdr:to>
      <xdr:col>24</xdr:col>
      <xdr:colOff>152400</xdr:colOff>
      <xdr:row>30</xdr:row>
      <xdr:rowOff>122258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65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75121</xdr:rowOff>
    </xdr:from>
    <xdr:to>
      <xdr:col>24</xdr:col>
      <xdr:colOff>63500</xdr:colOff>
      <xdr:row>33</xdr:row>
      <xdr:rowOff>100243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5732971"/>
          <a:ext cx="838200" cy="2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151485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466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128608</xdr:rowOff>
    </xdr:from>
    <xdr:to>
      <xdr:col>24</xdr:col>
      <xdr:colOff>114300</xdr:colOff>
      <xdr:row>33</xdr:row>
      <xdr:rowOff>58758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6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75121</xdr:rowOff>
    </xdr:from>
    <xdr:to>
      <xdr:col>19</xdr:col>
      <xdr:colOff>177800</xdr:colOff>
      <xdr:row>33</xdr:row>
      <xdr:rowOff>82116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732971"/>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131808</xdr:rowOff>
    </xdr:from>
    <xdr:to>
      <xdr:col>20</xdr:col>
      <xdr:colOff>38100</xdr:colOff>
      <xdr:row>33</xdr:row>
      <xdr:rowOff>61958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78485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539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82116</xdr:rowOff>
    </xdr:from>
    <xdr:to>
      <xdr:col>15</xdr:col>
      <xdr:colOff>50800</xdr:colOff>
      <xdr:row>39</xdr:row>
      <xdr:rowOff>40556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739966"/>
          <a:ext cx="889000" cy="98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129156</xdr:rowOff>
    </xdr:from>
    <xdr:to>
      <xdr:col>15</xdr:col>
      <xdr:colOff>101600</xdr:colOff>
      <xdr:row>33</xdr:row>
      <xdr:rowOff>59306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75833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3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134945</xdr:rowOff>
    </xdr:from>
    <xdr:to>
      <xdr:col>10</xdr:col>
      <xdr:colOff>114300</xdr:colOff>
      <xdr:row>39</xdr:row>
      <xdr:rowOff>40556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650045"/>
          <a:ext cx="889000" cy="7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32848</xdr:rowOff>
    </xdr:from>
    <xdr:to>
      <xdr:col>10</xdr:col>
      <xdr:colOff>165100</xdr:colOff>
      <xdr:row>38</xdr:row>
      <xdr:rowOff>134448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150974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3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14560</xdr:rowOff>
    </xdr:from>
    <xdr:to>
      <xdr:col>6</xdr:col>
      <xdr:colOff>38100</xdr:colOff>
      <xdr:row>38</xdr:row>
      <xdr:rowOff>116160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132686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0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49443</xdr:rowOff>
    </xdr:from>
    <xdr:to>
      <xdr:col>24</xdr:col>
      <xdr:colOff>114300</xdr:colOff>
      <xdr:row>33</xdr:row>
      <xdr:rowOff>151043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70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27870</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68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24321</xdr:rowOff>
    </xdr:from>
    <xdr:to>
      <xdr:col>20</xdr:col>
      <xdr:colOff>38100</xdr:colOff>
      <xdr:row>33</xdr:row>
      <xdr:rowOff>125921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68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117048</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774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31316</xdr:rowOff>
    </xdr:from>
    <xdr:to>
      <xdr:col>15</xdr:col>
      <xdr:colOff>101600</xdr:colOff>
      <xdr:row>33</xdr:row>
      <xdr:rowOff>132916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68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124043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781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161206</xdr:rowOff>
    </xdr:from>
    <xdr:to>
      <xdr:col>10</xdr:col>
      <xdr:colOff>165100</xdr:colOff>
      <xdr:row>39</xdr:row>
      <xdr:rowOff>91356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67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82483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76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84145</xdr:rowOff>
    </xdr:from>
    <xdr:to>
      <xdr:col>6</xdr:col>
      <xdr:colOff>38100</xdr:colOff>
      <xdr:row>39</xdr:row>
      <xdr:rowOff>14295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9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5422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69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34239</xdr:rowOff>
    </xdr:from>
    <xdr:to>
      <xdr:col>24</xdr:col>
      <xdr:colOff>62865</xdr:colOff>
      <xdr:row>58</xdr:row>
      <xdr:rowOff>171018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06739"/>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3395</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1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171018</xdr:rowOff>
    </xdr:from>
    <xdr:to>
      <xdr:col>24</xdr:col>
      <xdr:colOff>152400</xdr:colOff>
      <xdr:row>58</xdr:row>
      <xdr:rowOff>171018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1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152366</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8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34239</xdr:rowOff>
    </xdr:from>
    <xdr:to>
      <xdr:col>24</xdr:col>
      <xdr:colOff>152400</xdr:colOff>
      <xdr:row>50</xdr:row>
      <xdr:rowOff>34239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0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156693</xdr:rowOff>
    </xdr:from>
    <xdr:to>
      <xdr:col>24</xdr:col>
      <xdr:colOff>63500</xdr:colOff>
      <xdr:row>54</xdr:row>
      <xdr:rowOff>138785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072093"/>
          <a:ext cx="838200" cy="32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118533</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376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140106</xdr:rowOff>
    </xdr:from>
    <xdr:to>
      <xdr:col>24</xdr:col>
      <xdr:colOff>114300</xdr:colOff>
      <xdr:row>55</xdr:row>
      <xdr:rowOff>70256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9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127813</xdr:rowOff>
    </xdr:from>
    <xdr:to>
      <xdr:col>19</xdr:col>
      <xdr:colOff>177800</xdr:colOff>
      <xdr:row>54</xdr:row>
      <xdr:rowOff>138785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214663"/>
          <a:ext cx="889000" cy="18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135992</xdr:rowOff>
    </xdr:from>
    <xdr:to>
      <xdr:col>20</xdr:col>
      <xdr:colOff>38100</xdr:colOff>
      <xdr:row>56</xdr:row>
      <xdr:rowOff>66142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56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57269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65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127813</xdr:rowOff>
    </xdr:from>
    <xdr:to>
      <xdr:col>15</xdr:col>
      <xdr:colOff>50800</xdr:colOff>
      <xdr:row>54</xdr:row>
      <xdr:rowOff>53442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214663"/>
          <a:ext cx="889000" cy="9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89967</xdr:rowOff>
    </xdr:from>
    <xdr:to>
      <xdr:col>15</xdr:col>
      <xdr:colOff>101600</xdr:colOff>
      <xdr:row>56</xdr:row>
      <xdr:rowOff>20117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51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11244</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61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53442</xdr:rowOff>
    </xdr:from>
    <xdr:to>
      <xdr:col>10</xdr:col>
      <xdr:colOff>114300</xdr:colOff>
      <xdr:row>54</xdr:row>
      <xdr:rowOff>100457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311742"/>
          <a:ext cx="889000" cy="4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111227</xdr:rowOff>
    </xdr:from>
    <xdr:to>
      <xdr:col>10</xdr:col>
      <xdr:colOff>165100</xdr:colOff>
      <xdr:row>56</xdr:row>
      <xdr:rowOff>41377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5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32504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63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65507</xdr:rowOff>
    </xdr:from>
    <xdr:to>
      <xdr:col>6</xdr:col>
      <xdr:colOff>38100</xdr:colOff>
      <xdr:row>56</xdr:row>
      <xdr:rowOff>167107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66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158234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75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105893</xdr:rowOff>
    </xdr:from>
    <xdr:to>
      <xdr:col>24</xdr:col>
      <xdr:colOff>114300</xdr:colOff>
      <xdr:row>53</xdr:row>
      <xdr:rowOff>36043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02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128770</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87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87985</xdr:rowOff>
    </xdr:from>
    <xdr:to>
      <xdr:col>20</xdr:col>
      <xdr:colOff>38100</xdr:colOff>
      <xdr:row>55</xdr:row>
      <xdr:rowOff>18135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34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34662</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12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77013</xdr:rowOff>
    </xdr:from>
    <xdr:to>
      <xdr:col>15</xdr:col>
      <xdr:colOff>101600</xdr:colOff>
      <xdr:row>54</xdr:row>
      <xdr:rowOff>7163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16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23690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893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2642</xdr:rowOff>
    </xdr:from>
    <xdr:to>
      <xdr:col>10</xdr:col>
      <xdr:colOff>165100</xdr:colOff>
      <xdr:row>54</xdr:row>
      <xdr:rowOff>104242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26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120769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03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49657</xdr:rowOff>
    </xdr:from>
    <xdr:to>
      <xdr:col>6</xdr:col>
      <xdr:colOff>38100</xdr:colOff>
      <xdr:row>54</xdr:row>
      <xdr:rowOff>151257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30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167784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08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40205</xdr:rowOff>
    </xdr:from>
    <xdr:to>
      <xdr:col>24</xdr:col>
      <xdr:colOff>62865</xdr:colOff>
      <xdr:row>77</xdr:row>
      <xdr:rowOff>161689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41705"/>
          <a:ext cx="1270" cy="1321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165516</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6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161689</xdr:rowOff>
    </xdr:from>
    <xdr:to>
      <xdr:col>24</xdr:col>
      <xdr:colOff>152400</xdr:colOff>
      <xdr:row>77</xdr:row>
      <xdr:rowOff>161689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6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158332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40205</xdr:rowOff>
    </xdr:from>
    <xdr:to>
      <xdr:col>24</xdr:col>
      <xdr:colOff>152400</xdr:colOff>
      <xdr:row>70</xdr:row>
      <xdr:rowOff>40205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4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6241</xdr:rowOff>
    </xdr:from>
    <xdr:to>
      <xdr:col>24</xdr:col>
      <xdr:colOff>63500</xdr:colOff>
      <xdr:row>75</xdr:row>
      <xdr:rowOff>12446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864991"/>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124803</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12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146376</xdr:rowOff>
    </xdr:from>
    <xdr:to>
      <xdr:col>24</xdr:col>
      <xdr:colOff>114300</xdr:colOff>
      <xdr:row>75</xdr:row>
      <xdr:rowOff>76526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83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12446</xdr:rowOff>
    </xdr:from>
    <xdr:to>
      <xdr:col>19</xdr:col>
      <xdr:colOff>177800</xdr:colOff>
      <xdr:row>78</xdr:row>
      <xdr:rowOff>27687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871196"/>
          <a:ext cx="889000" cy="52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134185</xdr:rowOff>
    </xdr:from>
    <xdr:to>
      <xdr:col>20</xdr:col>
      <xdr:colOff>38100</xdr:colOff>
      <xdr:row>75</xdr:row>
      <xdr:rowOff>64335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82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55462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1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27687</xdr:rowOff>
    </xdr:from>
    <xdr:to>
      <xdr:col>15</xdr:col>
      <xdr:colOff>50800</xdr:colOff>
      <xdr:row>78</xdr:row>
      <xdr:rowOff>34544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00787"/>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3121</xdr:rowOff>
    </xdr:from>
    <xdr:to>
      <xdr:col>15</xdr:col>
      <xdr:colOff>101600</xdr:colOff>
      <xdr:row>75</xdr:row>
      <xdr:rowOff>104721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28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121248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63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34544</xdr:rowOff>
    </xdr:from>
    <xdr:to>
      <xdr:col>10</xdr:col>
      <xdr:colOff>114300</xdr:colOff>
      <xdr:row>78</xdr:row>
      <xdr:rowOff>37919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07644"/>
          <a:ext cx="8890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32948</xdr:rowOff>
    </xdr:from>
    <xdr:to>
      <xdr:col>10</xdr:col>
      <xdr:colOff>165100</xdr:colOff>
      <xdr:row>75</xdr:row>
      <xdr:rowOff>134548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289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151075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66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48732</xdr:rowOff>
    </xdr:from>
    <xdr:to>
      <xdr:col>6</xdr:col>
      <xdr:colOff>38100</xdr:colOff>
      <xdr:row>75</xdr:row>
      <xdr:rowOff>150332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29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166859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68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126891</xdr:rowOff>
    </xdr:from>
    <xdr:to>
      <xdr:col>24</xdr:col>
      <xdr:colOff>114300</xdr:colOff>
      <xdr:row>75</xdr:row>
      <xdr:rowOff>57041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81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149768</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665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133096</xdr:rowOff>
    </xdr:from>
    <xdr:to>
      <xdr:col>20</xdr:col>
      <xdr:colOff>38100</xdr:colOff>
      <xdr:row>75</xdr:row>
      <xdr:rowOff>63246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82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79773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59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148337</xdr:rowOff>
    </xdr:from>
    <xdr:to>
      <xdr:col>15</xdr:col>
      <xdr:colOff>101600</xdr:colOff>
      <xdr:row>78</xdr:row>
      <xdr:rowOff>78487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4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69614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4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155194</xdr:rowOff>
    </xdr:from>
    <xdr:to>
      <xdr:col>10</xdr:col>
      <xdr:colOff>165100</xdr:colOff>
      <xdr:row>78</xdr:row>
      <xdr:rowOff>85344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5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76471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4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158569</xdr:rowOff>
    </xdr:from>
    <xdr:to>
      <xdr:col>6</xdr:col>
      <xdr:colOff>38100</xdr:colOff>
      <xdr:row>78</xdr:row>
      <xdr:rowOff>88719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6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79846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5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69710</xdr:rowOff>
    </xdr:from>
    <xdr:to>
      <xdr:col>24</xdr:col>
      <xdr:colOff>62865</xdr:colOff>
      <xdr:row>99</xdr:row>
      <xdr:rowOff>58001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00210"/>
          <a:ext cx="1270" cy="1531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61828</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3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58001</xdr:rowOff>
    </xdr:from>
    <xdr:to>
      <xdr:col>24</xdr:col>
      <xdr:colOff>152400</xdr:colOff>
      <xdr:row>99</xdr:row>
      <xdr:rowOff>58001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3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16387</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7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69710</xdr:rowOff>
    </xdr:from>
    <xdr:to>
      <xdr:col>24</xdr:col>
      <xdr:colOff>152400</xdr:colOff>
      <xdr:row>90</xdr:row>
      <xdr:rowOff>69710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00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62661</xdr:rowOff>
    </xdr:from>
    <xdr:to>
      <xdr:col>24</xdr:col>
      <xdr:colOff>63500</xdr:colOff>
      <xdr:row>94</xdr:row>
      <xdr:rowOff>160274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178961"/>
          <a:ext cx="838200" cy="9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39133</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26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60706</xdr:rowOff>
    </xdr:from>
    <xdr:to>
      <xdr:col>24</xdr:col>
      <xdr:colOff>114300</xdr:colOff>
      <xdr:row>95</xdr:row>
      <xdr:rowOff>162306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160274</xdr:rowOff>
    </xdr:from>
    <xdr:to>
      <xdr:col>19</xdr:col>
      <xdr:colOff>177800</xdr:colOff>
      <xdr:row>94</xdr:row>
      <xdr:rowOff>163970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276574"/>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134671</xdr:rowOff>
    </xdr:from>
    <xdr:to>
      <xdr:col>20</xdr:col>
      <xdr:colOff>38100</xdr:colOff>
      <xdr:row>96</xdr:row>
      <xdr:rowOff>64821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55948</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51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163970</xdr:rowOff>
    </xdr:from>
    <xdr:to>
      <xdr:col>15</xdr:col>
      <xdr:colOff>50800</xdr:colOff>
      <xdr:row>95</xdr:row>
      <xdr:rowOff>62345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280270"/>
          <a:ext cx="889000" cy="6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154978</xdr:rowOff>
    </xdr:from>
    <xdr:to>
      <xdr:col>15</xdr:col>
      <xdr:colOff>101600</xdr:colOff>
      <xdr:row>96</xdr:row>
      <xdr:rowOff>85128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76255</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53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62345</xdr:rowOff>
    </xdr:from>
    <xdr:to>
      <xdr:col>10</xdr:col>
      <xdr:colOff>114300</xdr:colOff>
      <xdr:row>95</xdr:row>
      <xdr:rowOff>137477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350095"/>
          <a:ext cx="889000" cy="7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15811</xdr:rowOff>
    </xdr:from>
    <xdr:to>
      <xdr:col>10</xdr:col>
      <xdr:colOff>165100</xdr:colOff>
      <xdr:row>96</xdr:row>
      <xdr:rowOff>117411</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108538</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56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82677</xdr:rowOff>
    </xdr:from>
    <xdr:to>
      <xdr:col>6</xdr:col>
      <xdr:colOff>38100</xdr:colOff>
      <xdr:row>97</xdr:row>
      <xdr:rowOff>12827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3954</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63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11861</xdr:rowOff>
    </xdr:from>
    <xdr:to>
      <xdr:col>24</xdr:col>
      <xdr:colOff>114300</xdr:colOff>
      <xdr:row>94</xdr:row>
      <xdr:rowOff>113461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2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34738</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97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109474</xdr:rowOff>
    </xdr:from>
    <xdr:to>
      <xdr:col>20</xdr:col>
      <xdr:colOff>38100</xdr:colOff>
      <xdr:row>95</xdr:row>
      <xdr:rowOff>39624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2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56151</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00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113170</xdr:rowOff>
    </xdr:from>
    <xdr:to>
      <xdr:col>15</xdr:col>
      <xdr:colOff>101600</xdr:colOff>
      <xdr:row>95</xdr:row>
      <xdr:rowOff>43320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2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59847</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00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11545</xdr:rowOff>
    </xdr:from>
    <xdr:to>
      <xdr:col>10</xdr:col>
      <xdr:colOff>165100</xdr:colOff>
      <xdr:row>95</xdr:row>
      <xdr:rowOff>113145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29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129672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07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86677</xdr:rowOff>
    </xdr:from>
    <xdr:to>
      <xdr:col>6</xdr:col>
      <xdr:colOff>38100</xdr:colOff>
      <xdr:row>96</xdr:row>
      <xdr:rowOff>16827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37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33354</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149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95542</xdr:rowOff>
    </xdr:from>
    <xdr:to>
      <xdr:col>54</xdr:col>
      <xdr:colOff>189865</xdr:colOff>
      <xdr:row>39</xdr:row>
      <xdr:rowOff>70815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0492"/>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74642</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6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70815</xdr:rowOff>
    </xdr:from>
    <xdr:to>
      <xdr:col>55</xdr:col>
      <xdr:colOff>88900</xdr:colOff>
      <xdr:row>39</xdr:row>
      <xdr:rowOff>70815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5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42219</xdr:rowOff>
    </xdr:from>
    <xdr:ext cx="534377"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95542</xdr:rowOff>
    </xdr:from>
    <xdr:to>
      <xdr:col>55</xdr:col>
      <xdr:colOff>88900</xdr:colOff>
      <xdr:row>31</xdr:row>
      <xdr:rowOff>95542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69901</xdr:rowOff>
    </xdr:from>
    <xdr:to>
      <xdr:col>55</xdr:col>
      <xdr:colOff>0</xdr:colOff>
      <xdr:row>37</xdr:row>
      <xdr:rowOff>85712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413551"/>
          <a:ext cx="8382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99242</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28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76365</xdr:rowOff>
    </xdr:from>
    <xdr:to>
      <xdr:col>55</xdr:col>
      <xdr:colOff>50800</xdr:colOff>
      <xdr:row>36</xdr:row>
      <xdr:rowOff>6515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7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3188</xdr:rowOff>
    </xdr:from>
    <xdr:to>
      <xdr:col>50</xdr:col>
      <xdr:colOff>114300</xdr:colOff>
      <xdr:row>37</xdr:row>
      <xdr:rowOff>69901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346838"/>
          <a:ext cx="889000" cy="6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94196</xdr:rowOff>
    </xdr:from>
    <xdr:to>
      <xdr:col>50</xdr:col>
      <xdr:colOff>165100</xdr:colOff>
      <xdr:row>36</xdr:row>
      <xdr:rowOff>24346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09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40873</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587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3188</xdr:rowOff>
    </xdr:from>
    <xdr:to>
      <xdr:col>45</xdr:col>
      <xdr:colOff>177800</xdr:colOff>
      <xdr:row>37</xdr:row>
      <xdr:rowOff>15913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346838"/>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109055</xdr:rowOff>
    </xdr:from>
    <xdr:to>
      <xdr:col>46</xdr:col>
      <xdr:colOff>38100</xdr:colOff>
      <xdr:row>36</xdr:row>
      <xdr:rowOff>39205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10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55732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58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121031</xdr:rowOff>
    </xdr:from>
    <xdr:to>
      <xdr:col>41</xdr:col>
      <xdr:colOff>50800</xdr:colOff>
      <xdr:row>37</xdr:row>
      <xdr:rowOff>15913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293231"/>
          <a:ext cx="889000" cy="6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97168</xdr:rowOff>
    </xdr:from>
    <xdr:to>
      <xdr:col>41</xdr:col>
      <xdr:colOff>101600</xdr:colOff>
      <xdr:row>36</xdr:row>
      <xdr:rowOff>27318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43845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87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74269</xdr:rowOff>
    </xdr:from>
    <xdr:to>
      <xdr:col>36</xdr:col>
      <xdr:colOff>165100</xdr:colOff>
      <xdr:row>36</xdr:row>
      <xdr:rowOff>4419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07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20946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585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34912</xdr:rowOff>
    </xdr:from>
    <xdr:to>
      <xdr:col>55</xdr:col>
      <xdr:colOff>50800</xdr:colOff>
      <xdr:row>37</xdr:row>
      <xdr:rowOff>136512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7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13339</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5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19101</xdr:rowOff>
    </xdr:from>
    <xdr:to>
      <xdr:col>50</xdr:col>
      <xdr:colOff>165100</xdr:colOff>
      <xdr:row>37</xdr:row>
      <xdr:rowOff>120701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6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111828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45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123838</xdr:rowOff>
    </xdr:from>
    <xdr:to>
      <xdr:col>46</xdr:col>
      <xdr:colOff>38100</xdr:colOff>
      <xdr:row>37</xdr:row>
      <xdr:rowOff>53988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2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45115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38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136563</xdr:rowOff>
    </xdr:from>
    <xdr:to>
      <xdr:col>41</xdr:col>
      <xdr:colOff>101600</xdr:colOff>
      <xdr:row>37</xdr:row>
      <xdr:rowOff>66713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0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57840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0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70231</xdr:rowOff>
    </xdr:from>
    <xdr:to>
      <xdr:col>36</xdr:col>
      <xdr:colOff>165100</xdr:colOff>
      <xdr:row>37</xdr:row>
      <xdr:rowOff>381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24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162958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33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49688</xdr:rowOff>
    </xdr:from>
    <xdr:to>
      <xdr:col>54</xdr:col>
      <xdr:colOff>189865</xdr:colOff>
      <xdr:row>58</xdr:row>
      <xdr:rowOff>13818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93638"/>
          <a:ext cx="1270" cy="116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17645</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13818</xdr:rowOff>
    </xdr:from>
    <xdr:to>
      <xdr:col>55</xdr:col>
      <xdr:colOff>88900</xdr:colOff>
      <xdr:row>58</xdr:row>
      <xdr:rowOff>13818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167815</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6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49688</xdr:rowOff>
    </xdr:from>
    <xdr:to>
      <xdr:col>55</xdr:col>
      <xdr:colOff>88900</xdr:colOff>
      <xdr:row>51</xdr:row>
      <xdr:rowOff>49688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9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161131</xdr:rowOff>
    </xdr:from>
    <xdr:to>
      <xdr:col>55</xdr:col>
      <xdr:colOff>0</xdr:colOff>
      <xdr:row>55</xdr:row>
      <xdr:rowOff>54356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419431"/>
          <a:ext cx="838200" cy="6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121962</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3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143535</xdr:rowOff>
    </xdr:from>
    <xdr:to>
      <xdr:col>55</xdr:col>
      <xdr:colOff>50800</xdr:colOff>
      <xdr:row>55</xdr:row>
      <xdr:rowOff>73685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4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47879</xdr:rowOff>
    </xdr:from>
    <xdr:to>
      <xdr:col>50</xdr:col>
      <xdr:colOff>114300</xdr:colOff>
      <xdr:row>55</xdr:row>
      <xdr:rowOff>54356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477629"/>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13748</xdr:rowOff>
    </xdr:from>
    <xdr:to>
      <xdr:col>50</xdr:col>
      <xdr:colOff>165100</xdr:colOff>
      <xdr:row>55</xdr:row>
      <xdr:rowOff>115348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4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106475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5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47879</xdr:rowOff>
    </xdr:from>
    <xdr:to>
      <xdr:col>45</xdr:col>
      <xdr:colOff>177800</xdr:colOff>
      <xdr:row>55</xdr:row>
      <xdr:rowOff>166542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477629"/>
          <a:ext cx="889000" cy="11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52762</xdr:rowOff>
    </xdr:from>
    <xdr:to>
      <xdr:col>46</xdr:col>
      <xdr:colOff>38100</xdr:colOff>
      <xdr:row>55</xdr:row>
      <xdr:rowOff>154362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4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145489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57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128365</xdr:rowOff>
    </xdr:from>
    <xdr:to>
      <xdr:col>41</xdr:col>
      <xdr:colOff>50800</xdr:colOff>
      <xdr:row>55</xdr:row>
      <xdr:rowOff>166542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558115"/>
          <a:ext cx="889000" cy="3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75870</xdr:rowOff>
    </xdr:from>
    <xdr:to>
      <xdr:col>41</xdr:col>
      <xdr:colOff>101600</xdr:colOff>
      <xdr:row>56</xdr:row>
      <xdr:rowOff>6020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50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22547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28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71793</xdr:rowOff>
    </xdr:from>
    <xdr:to>
      <xdr:col>36</xdr:col>
      <xdr:colOff>165100</xdr:colOff>
      <xdr:row>56</xdr:row>
      <xdr:rowOff>1943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18470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27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110331</xdr:rowOff>
    </xdr:from>
    <xdr:to>
      <xdr:col>55</xdr:col>
      <xdr:colOff>50800</xdr:colOff>
      <xdr:row>55</xdr:row>
      <xdr:rowOff>40481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36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133208</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22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3556</xdr:rowOff>
    </xdr:from>
    <xdr:to>
      <xdr:col>50</xdr:col>
      <xdr:colOff>165100</xdr:colOff>
      <xdr:row>55</xdr:row>
      <xdr:rowOff>105156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43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121683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20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168529</xdr:rowOff>
    </xdr:from>
    <xdr:to>
      <xdr:col>46</xdr:col>
      <xdr:colOff>38100</xdr:colOff>
      <xdr:row>55</xdr:row>
      <xdr:rowOff>98679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42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115206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20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115742</xdr:rowOff>
    </xdr:from>
    <xdr:to>
      <xdr:col>41</xdr:col>
      <xdr:colOff>101600</xdr:colOff>
      <xdr:row>56</xdr:row>
      <xdr:rowOff>45892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54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37019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63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77565</xdr:rowOff>
    </xdr:from>
    <xdr:to>
      <xdr:col>36</xdr:col>
      <xdr:colOff>165100</xdr:colOff>
      <xdr:row>56</xdr:row>
      <xdr:rowOff>7715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5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170292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60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79153</xdr:rowOff>
    </xdr:from>
    <xdr:to>
      <xdr:col>54</xdr:col>
      <xdr:colOff>189865</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80653"/>
          <a:ext cx="1270" cy="1562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25830</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8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79153</xdr:rowOff>
    </xdr:from>
    <xdr:to>
      <xdr:col>55</xdr:col>
      <xdr:colOff>88900</xdr:colOff>
      <xdr:row>70</xdr:row>
      <xdr:rowOff>79153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8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151489</xdr:rowOff>
    </xdr:from>
    <xdr:to>
      <xdr:col>55</xdr:col>
      <xdr:colOff>0</xdr:colOff>
      <xdr:row>76</xdr:row>
      <xdr:rowOff>8810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2838789"/>
          <a:ext cx="838200" cy="20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147925</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00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169498</xdr:rowOff>
    </xdr:from>
    <xdr:to>
      <xdr:col>55</xdr:col>
      <xdr:colOff>50800</xdr:colOff>
      <xdr:row>76</xdr:row>
      <xdr:rowOff>99648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02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151489</xdr:rowOff>
    </xdr:from>
    <xdr:to>
      <xdr:col>50</xdr:col>
      <xdr:colOff>114300</xdr:colOff>
      <xdr:row>75</xdr:row>
      <xdr:rowOff>11815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2838789"/>
          <a:ext cx="8890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136449</xdr:rowOff>
    </xdr:from>
    <xdr:to>
      <xdr:col>50</xdr:col>
      <xdr:colOff>165100</xdr:colOff>
      <xdr:row>76</xdr:row>
      <xdr:rowOff>66599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299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57726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8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11815</xdr:rowOff>
    </xdr:from>
    <xdr:to>
      <xdr:col>45</xdr:col>
      <xdr:colOff>177800</xdr:colOff>
      <xdr:row>75</xdr:row>
      <xdr:rowOff>54204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2870565"/>
          <a:ext cx="889000" cy="4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5462</xdr:rowOff>
    </xdr:from>
    <xdr:to>
      <xdr:col>46</xdr:col>
      <xdr:colOff>38100</xdr:colOff>
      <xdr:row>76</xdr:row>
      <xdr:rowOff>107062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0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98189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123339</xdr:rowOff>
    </xdr:from>
    <xdr:to>
      <xdr:col>41</xdr:col>
      <xdr:colOff>50800</xdr:colOff>
      <xdr:row>75</xdr:row>
      <xdr:rowOff>54204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2810639"/>
          <a:ext cx="889000" cy="10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52781</xdr:rowOff>
    </xdr:from>
    <xdr:to>
      <xdr:col>41</xdr:col>
      <xdr:colOff>101600</xdr:colOff>
      <xdr:row>76</xdr:row>
      <xdr:rowOff>154381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08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145508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55231</xdr:rowOff>
    </xdr:from>
    <xdr:to>
      <xdr:col>36</xdr:col>
      <xdr:colOff>165100</xdr:colOff>
      <xdr:row>75</xdr:row>
      <xdr:rowOff>156831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291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147958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0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129460</xdr:rowOff>
    </xdr:from>
    <xdr:to>
      <xdr:col>55</xdr:col>
      <xdr:colOff>50800</xdr:colOff>
      <xdr:row>76</xdr:row>
      <xdr:rowOff>59610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298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152337</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283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100689</xdr:rowOff>
    </xdr:from>
    <xdr:to>
      <xdr:col>50</xdr:col>
      <xdr:colOff>165100</xdr:colOff>
      <xdr:row>75</xdr:row>
      <xdr:rowOff>30839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27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47366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256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132465</xdr:rowOff>
    </xdr:from>
    <xdr:to>
      <xdr:col>46</xdr:col>
      <xdr:colOff>38100</xdr:colOff>
      <xdr:row>75</xdr:row>
      <xdr:rowOff>62615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281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79142</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59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3404</xdr:rowOff>
    </xdr:from>
    <xdr:to>
      <xdr:col>41</xdr:col>
      <xdr:colOff>101600</xdr:colOff>
      <xdr:row>75</xdr:row>
      <xdr:rowOff>105004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286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121531</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63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72539</xdr:rowOff>
    </xdr:from>
    <xdr:to>
      <xdr:col>36</xdr:col>
      <xdr:colOff>165100</xdr:colOff>
      <xdr:row>75</xdr:row>
      <xdr:rowOff>2689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275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19216</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253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171132</xdr:rowOff>
    </xdr:from>
    <xdr:to>
      <xdr:col>54</xdr:col>
      <xdr:colOff>189865</xdr:colOff>
      <xdr:row>98</xdr:row>
      <xdr:rowOff>83617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01632"/>
          <a:ext cx="1270" cy="128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87444</xdr:rowOff>
    </xdr:from>
    <xdr:ext cx="534377"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88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83617</xdr:rowOff>
    </xdr:from>
    <xdr:to>
      <xdr:col>55</xdr:col>
      <xdr:colOff>88900</xdr:colOff>
      <xdr:row>98</xdr:row>
      <xdr:rowOff>83617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88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117809</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37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171132</xdr:rowOff>
    </xdr:from>
    <xdr:to>
      <xdr:col>55</xdr:col>
      <xdr:colOff>88900</xdr:colOff>
      <xdr:row>90</xdr:row>
      <xdr:rowOff>171132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0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45213</xdr:rowOff>
    </xdr:from>
    <xdr:to>
      <xdr:col>55</xdr:col>
      <xdr:colOff>0</xdr:colOff>
      <xdr:row>96</xdr:row>
      <xdr:rowOff>41363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332963"/>
          <a:ext cx="838200" cy="16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7841</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124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156414</xdr:rowOff>
    </xdr:from>
    <xdr:to>
      <xdr:col>55</xdr:col>
      <xdr:colOff>50800</xdr:colOff>
      <xdr:row>95</xdr:row>
      <xdr:rowOff>86564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145644</xdr:rowOff>
    </xdr:from>
    <xdr:to>
      <xdr:col>50</xdr:col>
      <xdr:colOff>114300</xdr:colOff>
      <xdr:row>96</xdr:row>
      <xdr:rowOff>41363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433394"/>
          <a:ext cx="889000" cy="6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99110</xdr:rowOff>
    </xdr:from>
    <xdr:to>
      <xdr:col>50</xdr:col>
      <xdr:colOff>165100</xdr:colOff>
      <xdr:row>96</xdr:row>
      <xdr:rowOff>29260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45787</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16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145644</xdr:rowOff>
    </xdr:from>
    <xdr:to>
      <xdr:col>45</xdr:col>
      <xdr:colOff>177800</xdr:colOff>
      <xdr:row>97</xdr:row>
      <xdr:rowOff>16370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433394"/>
          <a:ext cx="889000" cy="21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166167</xdr:rowOff>
    </xdr:from>
    <xdr:to>
      <xdr:col>46</xdr:col>
      <xdr:colOff>38100</xdr:colOff>
      <xdr:row>96</xdr:row>
      <xdr:rowOff>96317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87444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54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7607</xdr:rowOff>
    </xdr:from>
    <xdr:to>
      <xdr:col>41</xdr:col>
      <xdr:colOff>50800</xdr:colOff>
      <xdr:row>97</xdr:row>
      <xdr:rowOff>16370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6638257"/>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27673</xdr:rowOff>
    </xdr:from>
    <xdr:to>
      <xdr:col>41</xdr:col>
      <xdr:colOff>101600</xdr:colOff>
      <xdr:row>96</xdr:row>
      <xdr:rowOff>129273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145800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26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8776</xdr:rowOff>
    </xdr:from>
    <xdr:to>
      <xdr:col>36</xdr:col>
      <xdr:colOff>165100</xdr:colOff>
      <xdr:row>97</xdr:row>
      <xdr:rowOff>110376</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101503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73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165863</xdr:rowOff>
    </xdr:from>
    <xdr:to>
      <xdr:col>55</xdr:col>
      <xdr:colOff>50800</xdr:colOff>
      <xdr:row>95</xdr:row>
      <xdr:rowOff>96013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2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144290</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26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162013</xdr:rowOff>
    </xdr:from>
    <xdr:to>
      <xdr:col>50</xdr:col>
      <xdr:colOff>165100</xdr:colOff>
      <xdr:row>96</xdr:row>
      <xdr:rowOff>92163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44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83290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54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94844</xdr:rowOff>
    </xdr:from>
    <xdr:to>
      <xdr:col>46</xdr:col>
      <xdr:colOff>38100</xdr:colOff>
      <xdr:row>96</xdr:row>
      <xdr:rowOff>24994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38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41521</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15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137020</xdr:rowOff>
    </xdr:from>
    <xdr:to>
      <xdr:col>41</xdr:col>
      <xdr:colOff>101600</xdr:colOff>
      <xdr:row>97</xdr:row>
      <xdr:rowOff>67170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5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58297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68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128257</xdr:rowOff>
    </xdr:from>
    <xdr:to>
      <xdr:col>36</xdr:col>
      <xdr:colOff>165100</xdr:colOff>
      <xdr:row>97</xdr:row>
      <xdr:rowOff>58407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5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74934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36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73533</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217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20210</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499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73533</xdr:rowOff>
    </xdr:from>
    <xdr:to>
      <xdr:col>86</xdr:col>
      <xdr:colOff>25400</xdr:colOff>
      <xdr:row>30</xdr:row>
      <xdr:rowOff>73533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217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31369</xdr:rowOff>
    </xdr:from>
    <xdr:to>
      <xdr:col>85</xdr:col>
      <xdr:colOff>127000</xdr:colOff>
      <xdr:row>38</xdr:row>
      <xdr:rowOff>74930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546469"/>
          <a:ext cx="838200" cy="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147464</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319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124587</xdr:rowOff>
    </xdr:from>
    <xdr:to>
      <xdr:col>85</xdr:col>
      <xdr:colOff>177800</xdr:colOff>
      <xdr:row>38</xdr:row>
      <xdr:rowOff>54737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4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31369</xdr:rowOff>
    </xdr:from>
    <xdr:to>
      <xdr:col>81</xdr:col>
      <xdr:colOff>50800</xdr:colOff>
      <xdr:row>39</xdr:row>
      <xdr:rowOff>28321</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546469"/>
          <a:ext cx="8890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152654</xdr:rowOff>
    </xdr:from>
    <xdr:to>
      <xdr:col>81</xdr:col>
      <xdr:colOff>101600</xdr:colOff>
      <xdr:row>38</xdr:row>
      <xdr:rowOff>82804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9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73931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58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28321</xdr:rowOff>
    </xdr:from>
    <xdr:to>
      <xdr:col>76</xdr:col>
      <xdr:colOff>114300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714871"/>
          <a:ext cx="889000" cy="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61849</xdr:rowOff>
    </xdr:from>
    <xdr:to>
      <xdr:col>76</xdr:col>
      <xdr:colOff>165100</xdr:colOff>
      <xdr:row>38</xdr:row>
      <xdr:rowOff>163449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7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8526</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3017" y="6352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62357</xdr:rowOff>
    </xdr:from>
    <xdr:to>
      <xdr:col>72</xdr:col>
      <xdr:colOff>38100</xdr:colOff>
      <xdr:row>38</xdr:row>
      <xdr:rowOff>163957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9034</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4017" y="6352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90297</xdr:rowOff>
    </xdr:from>
    <xdr:to>
      <xdr:col>67</xdr:col>
      <xdr:colOff>101600</xdr:colOff>
      <xdr:row>39</xdr:row>
      <xdr:rowOff>20447</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60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36974</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5017" y="6380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24130</xdr:rowOff>
    </xdr:from>
    <xdr:to>
      <xdr:col>85</xdr:col>
      <xdr:colOff>177800</xdr:colOff>
      <xdr:row>38</xdr:row>
      <xdr:rowOff>125730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5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2557</xdr:rowOff>
    </xdr:from>
    <xdr:ext cx="469744"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1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152019</xdr:rowOff>
    </xdr:from>
    <xdr:to>
      <xdr:col>81</xdr:col>
      <xdr:colOff>101600</xdr:colOff>
      <xdr:row>38</xdr:row>
      <xdr:rowOff>82169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49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98696</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428" y="6270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148971</xdr:rowOff>
    </xdr:from>
    <xdr:to>
      <xdr:col>76</xdr:col>
      <xdr:colOff>165100</xdr:colOff>
      <xdr:row>39</xdr:row>
      <xdr:rowOff>79121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6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70248</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03017" y="6756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141300</xdr:rowOff>
    </xdr:from>
    <xdr:to>
      <xdr:col>85</xdr:col>
      <xdr:colOff>126364</xdr:colOff>
      <xdr:row>79</xdr:row>
      <xdr:rowOff>116917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71350"/>
          <a:ext cx="1269" cy="16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120744</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66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116917</xdr:rowOff>
    </xdr:from>
    <xdr:to>
      <xdr:col>86</xdr:col>
      <xdr:colOff>25400</xdr:colOff>
      <xdr:row>79</xdr:row>
      <xdr:rowOff>116917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66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87977</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4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141300</xdr:rowOff>
    </xdr:from>
    <xdr:to>
      <xdr:col>86</xdr:col>
      <xdr:colOff>25400</xdr:colOff>
      <xdr:row>69</xdr:row>
      <xdr:rowOff>141300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7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68796</xdr:rowOff>
    </xdr:from>
    <xdr:to>
      <xdr:col>85</xdr:col>
      <xdr:colOff>127000</xdr:colOff>
      <xdr:row>79</xdr:row>
      <xdr:rowOff>12522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441896"/>
          <a:ext cx="838200" cy="11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51008</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738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28131</xdr:rowOff>
    </xdr:from>
    <xdr:to>
      <xdr:col>85</xdr:col>
      <xdr:colOff>177800</xdr:colOff>
      <xdr:row>75</xdr:row>
      <xdr:rowOff>129731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12522</xdr:rowOff>
    </xdr:from>
    <xdr:to>
      <xdr:col>81</xdr:col>
      <xdr:colOff>50800</xdr:colOff>
      <xdr:row>79</xdr:row>
      <xdr:rowOff>18084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557072"/>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143611</xdr:rowOff>
    </xdr:from>
    <xdr:to>
      <xdr:col>81</xdr:col>
      <xdr:colOff>101600</xdr:colOff>
      <xdr:row>75</xdr:row>
      <xdr:rowOff>73761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90288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18084</xdr:rowOff>
    </xdr:from>
    <xdr:to>
      <xdr:col>76</xdr:col>
      <xdr:colOff>114300</xdr:colOff>
      <xdr:row>79</xdr:row>
      <xdr:rowOff>40984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562634"/>
          <a:ext cx="889000" cy="2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165557</xdr:rowOff>
    </xdr:from>
    <xdr:to>
      <xdr:col>76</xdr:col>
      <xdr:colOff>165100</xdr:colOff>
      <xdr:row>75</xdr:row>
      <xdr:rowOff>95707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112234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62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254</xdr:rowOff>
    </xdr:from>
    <xdr:to>
      <xdr:col>71</xdr:col>
      <xdr:colOff>177800</xdr:colOff>
      <xdr:row>79</xdr:row>
      <xdr:rowOff>40984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544804"/>
          <a:ext cx="889000" cy="4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141059</xdr:rowOff>
    </xdr:from>
    <xdr:to>
      <xdr:col>72</xdr:col>
      <xdr:colOff>38100</xdr:colOff>
      <xdr:row>75</xdr:row>
      <xdr:rowOff>71209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2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87736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60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120028</xdr:rowOff>
    </xdr:from>
    <xdr:to>
      <xdr:col>67</xdr:col>
      <xdr:colOff>101600</xdr:colOff>
      <xdr:row>75</xdr:row>
      <xdr:rowOff>50178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66705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5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17996</xdr:rowOff>
    </xdr:from>
    <xdr:to>
      <xdr:col>85</xdr:col>
      <xdr:colOff>177800</xdr:colOff>
      <xdr:row>78</xdr:row>
      <xdr:rowOff>119596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39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167873</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36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133172</xdr:rowOff>
    </xdr:from>
    <xdr:to>
      <xdr:col>81</xdr:col>
      <xdr:colOff>101600</xdr:colOff>
      <xdr:row>79</xdr:row>
      <xdr:rowOff>63322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50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54449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59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138734</xdr:rowOff>
    </xdr:from>
    <xdr:to>
      <xdr:col>76</xdr:col>
      <xdr:colOff>165100</xdr:colOff>
      <xdr:row>79</xdr:row>
      <xdr:rowOff>68884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51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60011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60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161634</xdr:rowOff>
    </xdr:from>
    <xdr:to>
      <xdr:col>72</xdr:col>
      <xdr:colOff>38100</xdr:colOff>
      <xdr:row>79</xdr:row>
      <xdr:rowOff>91784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53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82911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6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120904</xdr:rowOff>
    </xdr:from>
    <xdr:to>
      <xdr:col>67</xdr:col>
      <xdr:colOff>101600</xdr:colOff>
      <xdr:row>79</xdr:row>
      <xdr:rowOff>51054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49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42181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58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131527</xdr:rowOff>
    </xdr:from>
    <xdr:to>
      <xdr:col>85</xdr:col>
      <xdr:colOff>126364</xdr:colOff>
      <xdr:row>97</xdr:row>
      <xdr:rowOff>132614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62027"/>
          <a:ext cx="1269" cy="120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136441</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76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132614</xdr:rowOff>
    </xdr:from>
    <xdr:to>
      <xdr:col>86</xdr:col>
      <xdr:colOff>25400</xdr:colOff>
      <xdr:row>97</xdr:row>
      <xdr:rowOff>132614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76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78204</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131527</xdr:rowOff>
    </xdr:from>
    <xdr:to>
      <xdr:col>86</xdr:col>
      <xdr:colOff>25400</xdr:colOff>
      <xdr:row>90</xdr:row>
      <xdr:rowOff>131527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6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67005</xdr:rowOff>
    </xdr:from>
    <xdr:to>
      <xdr:col>85</xdr:col>
      <xdr:colOff>127000</xdr:colOff>
      <xdr:row>96</xdr:row>
      <xdr:rowOff>84379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354755"/>
          <a:ext cx="838200" cy="18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2291</xdr:rowOff>
    </xdr:from>
    <xdr:ext cx="469744"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61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23864</xdr:rowOff>
    </xdr:from>
    <xdr:to>
      <xdr:col>85</xdr:col>
      <xdr:colOff>177800</xdr:colOff>
      <xdr:row>96</xdr:row>
      <xdr:rowOff>125464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8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84379</xdr:rowOff>
    </xdr:from>
    <xdr:to>
      <xdr:col>81</xdr:col>
      <xdr:colOff>50800</xdr:colOff>
      <xdr:row>96</xdr:row>
      <xdr:rowOff>143587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543579"/>
          <a:ext cx="889000" cy="5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67926</xdr:rowOff>
    </xdr:from>
    <xdr:to>
      <xdr:col>81</xdr:col>
      <xdr:colOff>101600</xdr:colOff>
      <xdr:row>96</xdr:row>
      <xdr:rowOff>169526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160653</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46428" y="1661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143587</xdr:rowOff>
    </xdr:from>
    <xdr:to>
      <xdr:col>76</xdr:col>
      <xdr:colOff>114300</xdr:colOff>
      <xdr:row>96</xdr:row>
      <xdr:rowOff>149988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602787"/>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159938</xdr:rowOff>
    </xdr:from>
    <xdr:to>
      <xdr:col>76</xdr:col>
      <xdr:colOff>165100</xdr:colOff>
      <xdr:row>96</xdr:row>
      <xdr:rowOff>90088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44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106615</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57428" y="1622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104611</xdr:rowOff>
    </xdr:from>
    <xdr:to>
      <xdr:col>71</xdr:col>
      <xdr:colOff>177800</xdr:colOff>
      <xdr:row>96</xdr:row>
      <xdr:rowOff>149988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220911"/>
          <a:ext cx="889000" cy="38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91529</xdr:rowOff>
    </xdr:from>
    <xdr:to>
      <xdr:col>72</xdr:col>
      <xdr:colOff>38100</xdr:colOff>
      <xdr:row>97</xdr:row>
      <xdr:rowOff>21679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55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38206</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68428" y="1632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44323</xdr:rowOff>
    </xdr:from>
    <xdr:to>
      <xdr:col>67</xdr:col>
      <xdr:colOff>101600</xdr:colOff>
      <xdr:row>96</xdr:row>
      <xdr:rowOff>145923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50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137050</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79428" y="1659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16205</xdr:rowOff>
    </xdr:from>
    <xdr:to>
      <xdr:col>85</xdr:col>
      <xdr:colOff>177800</xdr:colOff>
      <xdr:row>95</xdr:row>
      <xdr:rowOff>117805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30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39082</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15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33579</xdr:rowOff>
    </xdr:from>
    <xdr:to>
      <xdr:col>81</xdr:col>
      <xdr:colOff>101600</xdr:colOff>
      <xdr:row>96</xdr:row>
      <xdr:rowOff>135179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49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151706</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268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92787</xdr:rowOff>
    </xdr:from>
    <xdr:to>
      <xdr:col>76</xdr:col>
      <xdr:colOff>165100</xdr:colOff>
      <xdr:row>97</xdr:row>
      <xdr:rowOff>22937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55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14064</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64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99188</xdr:rowOff>
    </xdr:from>
    <xdr:to>
      <xdr:col>72</xdr:col>
      <xdr:colOff>38100</xdr:colOff>
      <xdr:row>97</xdr:row>
      <xdr:rowOff>29338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55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20465</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65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53811</xdr:rowOff>
    </xdr:from>
    <xdr:to>
      <xdr:col>67</xdr:col>
      <xdr:colOff>101600</xdr:colOff>
      <xdr:row>94</xdr:row>
      <xdr:rowOff>155411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17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488</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594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25400</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340350"/>
          <a:ext cx="1269"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143527</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11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25400</xdr:rowOff>
    </xdr:from>
    <xdr:to>
      <xdr:col>116</xdr:col>
      <xdr:colOff>152400</xdr:colOff>
      <xdr:row>31</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34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70467</xdr:rowOff>
    </xdr:from>
    <xdr:to>
      <xdr:col>116</xdr:col>
      <xdr:colOff>63500</xdr:colOff>
      <xdr:row>38</xdr:row>
      <xdr:rowOff>82224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585567"/>
          <a:ext cx="8382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96755</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5926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73878</xdr:rowOff>
    </xdr:from>
    <xdr:to>
      <xdr:col>116</xdr:col>
      <xdr:colOff>114300</xdr:colOff>
      <xdr:row>36</xdr:row>
      <xdr:rowOff>4028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43035</xdr:rowOff>
    </xdr:from>
    <xdr:to>
      <xdr:col>111</xdr:col>
      <xdr:colOff>177800</xdr:colOff>
      <xdr:row>38</xdr:row>
      <xdr:rowOff>70467</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558135"/>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73551</xdr:rowOff>
    </xdr:from>
    <xdr:to>
      <xdr:col>112</xdr:col>
      <xdr:colOff>38100</xdr:colOff>
      <xdr:row>36</xdr:row>
      <xdr:rowOff>3701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20228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584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20501</xdr:rowOff>
    </xdr:from>
    <xdr:to>
      <xdr:col>107</xdr:col>
      <xdr:colOff>50800</xdr:colOff>
      <xdr:row>38</xdr:row>
      <xdr:rowOff>43035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535601"/>
          <a:ext cx="889000" cy="2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5951</xdr:rowOff>
    </xdr:from>
    <xdr:to>
      <xdr:col>107</xdr:col>
      <xdr:colOff>101600</xdr:colOff>
      <xdr:row>35</xdr:row>
      <xdr:rowOff>107551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0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124078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578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76998</xdr:rowOff>
    </xdr:from>
    <xdr:to>
      <xdr:col>102</xdr:col>
      <xdr:colOff>114300</xdr:colOff>
      <xdr:row>38</xdr:row>
      <xdr:rowOff>20501</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077748"/>
          <a:ext cx="889000" cy="45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118945</xdr:rowOff>
    </xdr:from>
    <xdr:to>
      <xdr:col>102</xdr:col>
      <xdr:colOff>165100</xdr:colOff>
      <xdr:row>35</xdr:row>
      <xdr:rowOff>49095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594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65622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572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151275</xdr:rowOff>
    </xdr:from>
    <xdr:to>
      <xdr:col>98</xdr:col>
      <xdr:colOff>38100</xdr:colOff>
      <xdr:row>34</xdr:row>
      <xdr:rowOff>81425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58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97952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558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31424</xdr:rowOff>
    </xdr:from>
    <xdr:to>
      <xdr:col>116</xdr:col>
      <xdr:colOff>114300</xdr:colOff>
      <xdr:row>38</xdr:row>
      <xdr:rowOff>133024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54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9851</xdr:rowOff>
    </xdr:from>
    <xdr:ext cx="378565"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24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19667</xdr:rowOff>
    </xdr:from>
    <xdr:to>
      <xdr:col>112</xdr:col>
      <xdr:colOff>38100</xdr:colOff>
      <xdr:row>38</xdr:row>
      <xdr:rowOff>121267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53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112394</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4017" y="6627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163685</xdr:rowOff>
    </xdr:from>
    <xdr:to>
      <xdr:col>107</xdr:col>
      <xdr:colOff>101600</xdr:colOff>
      <xdr:row>38</xdr:row>
      <xdr:rowOff>93835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5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84962</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5017" y="6600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141151</xdr:rowOff>
    </xdr:from>
    <xdr:to>
      <xdr:col>102</xdr:col>
      <xdr:colOff>165100</xdr:colOff>
      <xdr:row>38</xdr:row>
      <xdr:rowOff>71301</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48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62428</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6017" y="6577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26198</xdr:rowOff>
    </xdr:from>
    <xdr:to>
      <xdr:col>98</xdr:col>
      <xdr:colOff>38100</xdr:colOff>
      <xdr:row>35</xdr:row>
      <xdr:rowOff>127798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02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118925</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611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43166</xdr:rowOff>
    </xdr:from>
    <xdr:to>
      <xdr:col>116</xdr:col>
      <xdr:colOff>62864</xdr:colOff>
      <xdr:row>59</xdr:row>
      <xdr:rowOff>86992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15666"/>
          <a:ext cx="1269" cy="1586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90819</xdr:rowOff>
    </xdr:from>
    <xdr:ext cx="378565"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206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86992</xdr:rowOff>
    </xdr:from>
    <xdr:to>
      <xdr:col>116</xdr:col>
      <xdr:colOff>152400</xdr:colOff>
      <xdr:row>59</xdr:row>
      <xdr:rowOff>86992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20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161293</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39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43166</xdr:rowOff>
    </xdr:from>
    <xdr:to>
      <xdr:col>116</xdr:col>
      <xdr:colOff>152400</xdr:colOff>
      <xdr:row>50</xdr:row>
      <xdr:rowOff>43166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1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42872</xdr:rowOff>
    </xdr:from>
    <xdr:to>
      <xdr:col>116</xdr:col>
      <xdr:colOff>63500</xdr:colOff>
      <xdr:row>59</xdr:row>
      <xdr:rowOff>50873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158422"/>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91497</xdr:rowOff>
    </xdr:from>
    <xdr:ext cx="534377"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349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68620</xdr:rowOff>
    </xdr:from>
    <xdr:to>
      <xdr:col>116</xdr:col>
      <xdr:colOff>114300</xdr:colOff>
      <xdr:row>55</xdr:row>
      <xdr:rowOff>170220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49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28273</xdr:rowOff>
    </xdr:from>
    <xdr:to>
      <xdr:col>111</xdr:col>
      <xdr:colOff>177800</xdr:colOff>
      <xdr:row>59</xdr:row>
      <xdr:rowOff>42872</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143823"/>
          <a:ext cx="889000" cy="1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51540</xdr:rowOff>
    </xdr:from>
    <xdr:to>
      <xdr:col>112</xdr:col>
      <xdr:colOff>38100</xdr:colOff>
      <xdr:row>55</xdr:row>
      <xdr:rowOff>153140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4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169667</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56111" y="925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19293</xdr:rowOff>
    </xdr:from>
    <xdr:to>
      <xdr:col>107</xdr:col>
      <xdr:colOff>50800</xdr:colOff>
      <xdr:row>59</xdr:row>
      <xdr:rowOff>28273</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134843"/>
          <a:ext cx="88900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150492</xdr:rowOff>
    </xdr:from>
    <xdr:to>
      <xdr:col>107</xdr:col>
      <xdr:colOff>101600</xdr:colOff>
      <xdr:row>55</xdr:row>
      <xdr:rowOff>80642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40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97169</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67111" y="918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3879</xdr:rowOff>
    </xdr:from>
    <xdr:to>
      <xdr:col>102</xdr:col>
      <xdr:colOff>114300</xdr:colOff>
      <xdr:row>59</xdr:row>
      <xdr:rowOff>19293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119429"/>
          <a:ext cx="889000" cy="1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108168</xdr:rowOff>
    </xdr:from>
    <xdr:to>
      <xdr:col>102</xdr:col>
      <xdr:colOff>165100</xdr:colOff>
      <xdr:row>55</xdr:row>
      <xdr:rowOff>38318</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36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54845</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278111" y="914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53467</xdr:rowOff>
    </xdr:from>
    <xdr:to>
      <xdr:col>98</xdr:col>
      <xdr:colOff>38100</xdr:colOff>
      <xdr:row>54</xdr:row>
      <xdr:rowOff>155067</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31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144</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389111" y="90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73</xdr:rowOff>
    </xdr:from>
    <xdr:to>
      <xdr:col>116</xdr:col>
      <xdr:colOff>114300</xdr:colOff>
      <xdr:row>59</xdr:row>
      <xdr:rowOff>101673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1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86450</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3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163522</xdr:rowOff>
    </xdr:from>
    <xdr:to>
      <xdr:col>112</xdr:col>
      <xdr:colOff>38100</xdr:colOff>
      <xdr:row>59</xdr:row>
      <xdr:rowOff>93672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0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84799</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1020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148923</xdr:rowOff>
    </xdr:from>
    <xdr:to>
      <xdr:col>107</xdr:col>
      <xdr:colOff>101600</xdr:colOff>
      <xdr:row>59</xdr:row>
      <xdr:rowOff>79073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09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70200</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10185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139943</xdr:rowOff>
    </xdr:from>
    <xdr:to>
      <xdr:col>102</xdr:col>
      <xdr:colOff>165100</xdr:colOff>
      <xdr:row>59</xdr:row>
      <xdr:rowOff>70093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08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61220</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1017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124529</xdr:rowOff>
    </xdr:from>
    <xdr:to>
      <xdr:col>98</xdr:col>
      <xdr:colOff>38100</xdr:colOff>
      <xdr:row>59</xdr:row>
      <xdr:rowOff>54679</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06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45806</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1016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77559</xdr:rowOff>
    </xdr:from>
    <xdr:to>
      <xdr:col>116</xdr:col>
      <xdr:colOff>62864</xdr:colOff>
      <xdr:row>78</xdr:row>
      <xdr:rowOff>44831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250509"/>
          <a:ext cx="1269"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48658</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4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44831</xdr:rowOff>
    </xdr:from>
    <xdr:to>
      <xdr:col>116</xdr:col>
      <xdr:colOff>152400</xdr:colOff>
      <xdr:row>78</xdr:row>
      <xdr:rowOff>44831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41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24236</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202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77559</xdr:rowOff>
    </xdr:from>
    <xdr:to>
      <xdr:col>116</xdr:col>
      <xdr:colOff>152400</xdr:colOff>
      <xdr:row>71</xdr:row>
      <xdr:rowOff>77559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25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170142</xdr:rowOff>
    </xdr:from>
    <xdr:to>
      <xdr:col>116</xdr:col>
      <xdr:colOff>63500</xdr:colOff>
      <xdr:row>75</xdr:row>
      <xdr:rowOff>77559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2857442"/>
          <a:ext cx="8382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40162</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898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61735</xdr:rowOff>
    </xdr:from>
    <xdr:to>
      <xdr:col>116</xdr:col>
      <xdr:colOff>114300</xdr:colOff>
      <xdr:row>75</xdr:row>
      <xdr:rowOff>163336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77559</xdr:rowOff>
    </xdr:from>
    <xdr:to>
      <xdr:col>111</xdr:col>
      <xdr:colOff>177800</xdr:colOff>
      <xdr:row>75</xdr:row>
      <xdr:rowOff>102286</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2936309"/>
          <a:ext cx="889000" cy="2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104940</xdr:rowOff>
    </xdr:from>
    <xdr:to>
      <xdr:col>112</xdr:col>
      <xdr:colOff>38100</xdr:colOff>
      <xdr:row>76</xdr:row>
      <xdr:rowOff>35089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26216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0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102286</xdr:rowOff>
    </xdr:from>
    <xdr:to>
      <xdr:col>107</xdr:col>
      <xdr:colOff>50800</xdr:colOff>
      <xdr:row>75</xdr:row>
      <xdr:rowOff>144805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2961036"/>
          <a:ext cx="8890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117246</xdr:rowOff>
    </xdr:from>
    <xdr:to>
      <xdr:col>107</xdr:col>
      <xdr:colOff>101600</xdr:colOff>
      <xdr:row>76</xdr:row>
      <xdr:rowOff>47396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38524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0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135624</xdr:rowOff>
    </xdr:from>
    <xdr:to>
      <xdr:col>102</xdr:col>
      <xdr:colOff>114300</xdr:colOff>
      <xdr:row>75</xdr:row>
      <xdr:rowOff>144805</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656300" y="12994374"/>
          <a:ext cx="889000" cy="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127381</xdr:rowOff>
    </xdr:from>
    <xdr:to>
      <xdr:col>102</xdr:col>
      <xdr:colOff>165100</xdr:colOff>
      <xdr:row>76</xdr:row>
      <xdr:rowOff>57531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48658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0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21234</xdr:rowOff>
    </xdr:from>
    <xdr:to>
      <xdr:col>98</xdr:col>
      <xdr:colOff>38100</xdr:colOff>
      <xdr:row>75</xdr:row>
      <xdr:rowOff>122834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87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139361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6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119342</xdr:rowOff>
    </xdr:from>
    <xdr:to>
      <xdr:col>116</xdr:col>
      <xdr:colOff>114300</xdr:colOff>
      <xdr:row>75</xdr:row>
      <xdr:rowOff>49492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8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142219</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65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26759</xdr:rowOff>
    </xdr:from>
    <xdr:to>
      <xdr:col>112</xdr:col>
      <xdr:colOff>38100</xdr:colOff>
      <xdr:row>75</xdr:row>
      <xdr:rowOff>128359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88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144886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66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51486</xdr:rowOff>
    </xdr:from>
    <xdr:to>
      <xdr:col>107</xdr:col>
      <xdr:colOff>101600</xdr:colOff>
      <xdr:row>75</xdr:row>
      <xdr:rowOff>153085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910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169613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68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94005</xdr:rowOff>
    </xdr:from>
    <xdr:to>
      <xdr:col>102</xdr:col>
      <xdr:colOff>165100</xdr:colOff>
      <xdr:row>76</xdr:row>
      <xdr:rowOff>24155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95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40682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7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84824</xdr:rowOff>
    </xdr:from>
    <xdr:to>
      <xdr:col>98</xdr:col>
      <xdr:colOff>38100</xdr:colOff>
      <xdr:row>76</xdr:row>
      <xdr:rowOff>14973</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9435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6100</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03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〇人件費は、類似団体平均と比較すると、低位で推移している。平成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年度は府費負担教職員制度の見直しの影響により、前年度から大幅に増加し、令和元年度は定年退職者数の減による退職手当が減少し、前年度から微減した。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〇扶助費は、認定こども園運営費の増加が続いていること等により年々増加している。令和元年度は、認定こども園・保育所・幼稚園等給付費や障害者自立支援制度による給付が増加したことなどにより増加した。また、本市は生活保護率が高いことから、類似団体の平均より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〇普通建設事業費は、平成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南海本線連続立体交差事業や堺市民芸術文化ホール整備事業等の進捗により増加している。令和元年度は、堺市民芸術文化ホールが完成し整備費が減少したものの、原池公園整備事業の進捗や、大浜体育館建替整備運営事業の開始等により全体としては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〇繰出金は、平成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国民健康保険基盤安定事業における対象者数の減少等に伴い繰出が減少した。その他の年度については、国民健康保険事業特別会計と介護保険事業特別会計への繰出しが増加していること等から、年々増加傾向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〇公債費は、令和元年度に堺市民芸術文化ホール整備事業等の市債元金償還が開始されたことなどにより増加した。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〇積立金は、平成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末の土地開発公社の解散に伴う貸付金元利収入による基金への積み立てが皆減したことにより減少した。令和元年度は、田園公園や民営化保育園用地の売却による財産収入を基金に積み立てたため増加した。</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834,787
819,304
149.82
418,506,038
415,724,995
1,440,331
221,268,938
464,721,516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17236</xdr:rowOff>
    </xdr:from>
    <xdr:to>
      <xdr:col>24</xdr:col>
      <xdr:colOff>62865</xdr:colOff>
      <xdr:row>39</xdr:row>
      <xdr:rowOff>95613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32186"/>
          <a:ext cx="127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99440</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85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95613</xdr:rowOff>
    </xdr:from>
    <xdr:to>
      <xdr:col>24</xdr:col>
      <xdr:colOff>152400</xdr:colOff>
      <xdr:row>39</xdr:row>
      <xdr:rowOff>95613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135363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17236</xdr:rowOff>
    </xdr:from>
    <xdr:to>
      <xdr:col>24</xdr:col>
      <xdr:colOff>152400</xdr:colOff>
      <xdr:row>31</xdr:row>
      <xdr:rowOff>17236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25400</xdr:rowOff>
    </xdr:from>
    <xdr:to>
      <xdr:col>24</xdr:col>
      <xdr:colOff>63500</xdr:colOff>
      <xdr:row>33</xdr:row>
      <xdr:rowOff>27033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68325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140805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41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162378</xdr:rowOff>
    </xdr:from>
    <xdr:to>
      <xdr:col>24</xdr:col>
      <xdr:colOff>114300</xdr:colOff>
      <xdr:row>36</xdr:row>
      <xdr:rowOff>92528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27033</xdr:rowOff>
    </xdr:from>
    <xdr:to>
      <xdr:col>19</xdr:col>
      <xdr:colOff>177800</xdr:colOff>
      <xdr:row>33</xdr:row>
      <xdr:rowOff>64589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68488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141151</xdr:rowOff>
    </xdr:from>
    <xdr:to>
      <xdr:col>20</xdr:col>
      <xdr:colOff>38100</xdr:colOff>
      <xdr:row>36</xdr:row>
      <xdr:rowOff>71301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62428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64589</xdr:rowOff>
    </xdr:from>
    <xdr:to>
      <xdr:col>15</xdr:col>
      <xdr:colOff>50800</xdr:colOff>
      <xdr:row>33</xdr:row>
      <xdr:rowOff>84183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72243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128089</xdr:rowOff>
    </xdr:from>
    <xdr:to>
      <xdr:col>15</xdr:col>
      <xdr:colOff>101600</xdr:colOff>
      <xdr:row>36</xdr:row>
      <xdr:rowOff>58239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49366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67854</xdr:rowOff>
    </xdr:from>
    <xdr:to>
      <xdr:col>10</xdr:col>
      <xdr:colOff>114300</xdr:colOff>
      <xdr:row>33</xdr:row>
      <xdr:rowOff>84183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554254"/>
          <a:ext cx="8890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118292</xdr:rowOff>
    </xdr:from>
    <xdr:to>
      <xdr:col>10</xdr:col>
      <xdr:colOff>165100</xdr:colOff>
      <xdr:row>36</xdr:row>
      <xdr:rowOff>48442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39569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39914</xdr:rowOff>
    </xdr:from>
    <xdr:to>
      <xdr:col>6</xdr:col>
      <xdr:colOff>38100</xdr:colOff>
      <xdr:row>35</xdr:row>
      <xdr:rowOff>141514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132641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146050</xdr:rowOff>
    </xdr:from>
    <xdr:to>
      <xdr:col>24</xdr:col>
      <xdr:colOff>114300</xdr:colOff>
      <xdr:row>33</xdr:row>
      <xdr:rowOff>76200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168927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8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147683</xdr:rowOff>
    </xdr:from>
    <xdr:to>
      <xdr:col>20</xdr:col>
      <xdr:colOff>38100</xdr:colOff>
      <xdr:row>33</xdr:row>
      <xdr:rowOff>77833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3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94360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40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13789</xdr:rowOff>
    </xdr:from>
    <xdr:to>
      <xdr:col>15</xdr:col>
      <xdr:colOff>101600</xdr:colOff>
      <xdr:row>33</xdr:row>
      <xdr:rowOff>115389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67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131916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44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33383</xdr:rowOff>
    </xdr:from>
    <xdr:to>
      <xdr:col>10</xdr:col>
      <xdr:colOff>165100</xdr:colOff>
      <xdr:row>33</xdr:row>
      <xdr:rowOff>134983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9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151510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46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17054</xdr:rowOff>
    </xdr:from>
    <xdr:to>
      <xdr:col>6</xdr:col>
      <xdr:colOff>38100</xdr:colOff>
      <xdr:row>32</xdr:row>
      <xdr:rowOff>118654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50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135181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27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25781</xdr:rowOff>
    </xdr:from>
    <xdr:to>
      <xdr:col>24</xdr:col>
      <xdr:colOff>62865</xdr:colOff>
      <xdr:row>58</xdr:row>
      <xdr:rowOff>84189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69731"/>
          <a:ext cx="1270" cy="125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88016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03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84189</xdr:rowOff>
    </xdr:from>
    <xdr:to>
      <xdr:col>24</xdr:col>
      <xdr:colOff>152400</xdr:colOff>
      <xdr:row>58</xdr:row>
      <xdr:rowOff>84189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02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143908</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4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56,490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25781</xdr:rowOff>
    </xdr:from>
    <xdr:to>
      <xdr:col>24</xdr:col>
      <xdr:colOff>152400</xdr:colOff>
      <xdr:row>51</xdr:row>
      <xdr:rowOff>25781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69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2197</xdr:rowOff>
    </xdr:from>
    <xdr:to>
      <xdr:col>24</xdr:col>
      <xdr:colOff>63500</xdr:colOff>
      <xdr:row>56</xdr:row>
      <xdr:rowOff>88798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431947"/>
          <a:ext cx="838200" cy="25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154944</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413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132067</xdr:rowOff>
    </xdr:from>
    <xdr:to>
      <xdr:col>24</xdr:col>
      <xdr:colOff>114300</xdr:colOff>
      <xdr:row>56</xdr:row>
      <xdr:rowOff>62217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2197</xdr:rowOff>
    </xdr:from>
    <xdr:to>
      <xdr:col>19</xdr:col>
      <xdr:colOff>177800</xdr:colOff>
      <xdr:row>55</xdr:row>
      <xdr:rowOff>171132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431947"/>
          <a:ext cx="889000" cy="16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6223</xdr:rowOff>
    </xdr:from>
    <xdr:to>
      <xdr:col>20</xdr:col>
      <xdr:colOff>38100</xdr:colOff>
      <xdr:row>56</xdr:row>
      <xdr:rowOff>107823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60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98950</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70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171132</xdr:rowOff>
    </xdr:from>
    <xdr:to>
      <xdr:col>15</xdr:col>
      <xdr:colOff>50800</xdr:colOff>
      <xdr:row>56</xdr:row>
      <xdr:rowOff>32296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600882"/>
          <a:ext cx="889000" cy="3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80366</xdr:rowOff>
    </xdr:from>
    <xdr:to>
      <xdr:col>15</xdr:col>
      <xdr:colOff>101600</xdr:colOff>
      <xdr:row>57</xdr:row>
      <xdr:rowOff>10516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68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77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168808</xdr:rowOff>
    </xdr:from>
    <xdr:to>
      <xdr:col>10</xdr:col>
      <xdr:colOff>114300</xdr:colOff>
      <xdr:row>56</xdr:row>
      <xdr:rowOff>32296</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598558"/>
          <a:ext cx="889000" cy="3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104254</xdr:rowOff>
    </xdr:from>
    <xdr:to>
      <xdr:col>10</xdr:col>
      <xdr:colOff>165100</xdr:colOff>
      <xdr:row>57</xdr:row>
      <xdr:rowOff>34404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70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25531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9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23406</xdr:rowOff>
    </xdr:from>
    <xdr:to>
      <xdr:col>6</xdr:col>
      <xdr:colOff>38100</xdr:colOff>
      <xdr:row>56</xdr:row>
      <xdr:rowOff>125006</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116133</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71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37998</xdr:rowOff>
    </xdr:from>
    <xdr:to>
      <xdr:col>24</xdr:col>
      <xdr:colOff>114300</xdr:colOff>
      <xdr:row>56</xdr:row>
      <xdr:rowOff>139598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63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16425</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61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122847</xdr:rowOff>
    </xdr:from>
    <xdr:to>
      <xdr:col>20</xdr:col>
      <xdr:colOff>38100</xdr:colOff>
      <xdr:row>55</xdr:row>
      <xdr:rowOff>52997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38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69524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15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120332</xdr:rowOff>
    </xdr:from>
    <xdr:to>
      <xdr:col>15</xdr:col>
      <xdr:colOff>101600</xdr:colOff>
      <xdr:row>56</xdr:row>
      <xdr:rowOff>50482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55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67009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32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152946</xdr:rowOff>
    </xdr:from>
    <xdr:to>
      <xdr:col>10</xdr:col>
      <xdr:colOff>165100</xdr:colOff>
      <xdr:row>56</xdr:row>
      <xdr:rowOff>83096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58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99623</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35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118008</xdr:rowOff>
    </xdr:from>
    <xdr:to>
      <xdr:col>6</xdr:col>
      <xdr:colOff>38100</xdr:colOff>
      <xdr:row>56</xdr:row>
      <xdr:rowOff>48158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54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64685</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32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135085</xdr:rowOff>
    </xdr:from>
    <xdr:to>
      <xdr:col>24</xdr:col>
      <xdr:colOff>62865</xdr:colOff>
      <xdr:row>78</xdr:row>
      <xdr:rowOff>154135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1965135"/>
          <a:ext cx="127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157962</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5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154135</xdr:rowOff>
    </xdr:from>
    <xdr:to>
      <xdr:col>24</xdr:col>
      <xdr:colOff>152400</xdr:colOff>
      <xdr:row>78</xdr:row>
      <xdr:rowOff>154135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52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81762</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4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135085</xdr:rowOff>
    </xdr:from>
    <xdr:to>
      <xdr:col>24</xdr:col>
      <xdr:colOff>152400</xdr:colOff>
      <xdr:row>69</xdr:row>
      <xdr:rowOff>135085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196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74233</xdr:rowOff>
    </xdr:from>
    <xdr:to>
      <xdr:col>24</xdr:col>
      <xdr:colOff>63500</xdr:colOff>
      <xdr:row>74</xdr:row>
      <xdr:rowOff>5305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590083"/>
          <a:ext cx="838200" cy="10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91504</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778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113077</xdr:rowOff>
    </xdr:from>
    <xdr:to>
      <xdr:col>24</xdr:col>
      <xdr:colOff>114300</xdr:colOff>
      <xdr:row>75</xdr:row>
      <xdr:rowOff>43227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80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148278</xdr:rowOff>
    </xdr:from>
    <xdr:to>
      <xdr:col>19</xdr:col>
      <xdr:colOff>177800</xdr:colOff>
      <xdr:row>74</xdr:row>
      <xdr:rowOff>5305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908300" y="12664128"/>
          <a:ext cx="889000" cy="2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6561</xdr:rowOff>
    </xdr:from>
    <xdr:to>
      <xdr:col>20</xdr:col>
      <xdr:colOff>38100</xdr:colOff>
      <xdr:row>75</xdr:row>
      <xdr:rowOff>108161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99288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95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148278</xdr:rowOff>
    </xdr:from>
    <xdr:to>
      <xdr:col>15</xdr:col>
      <xdr:colOff>50800</xdr:colOff>
      <xdr:row>74</xdr:row>
      <xdr:rowOff>72666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2664128"/>
          <a:ext cx="889000" cy="9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168213</xdr:rowOff>
    </xdr:from>
    <xdr:to>
      <xdr:col>15</xdr:col>
      <xdr:colOff>101600</xdr:colOff>
      <xdr:row>75</xdr:row>
      <xdr:rowOff>98363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89490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948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72666</xdr:rowOff>
    </xdr:from>
    <xdr:to>
      <xdr:col>10</xdr:col>
      <xdr:colOff>114300</xdr:colOff>
      <xdr:row>74</xdr:row>
      <xdr:rowOff>145524</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2759966"/>
          <a:ext cx="889000" cy="7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27831</xdr:rowOff>
    </xdr:from>
    <xdr:to>
      <xdr:col>10</xdr:col>
      <xdr:colOff>165100</xdr:colOff>
      <xdr:row>75</xdr:row>
      <xdr:rowOff>129431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120558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7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97761</xdr:rowOff>
    </xdr:from>
    <xdr:to>
      <xdr:col>6</xdr:col>
      <xdr:colOff>38100</xdr:colOff>
      <xdr:row>76</xdr:row>
      <xdr:rowOff>27911</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19038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0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23433</xdr:rowOff>
    </xdr:from>
    <xdr:to>
      <xdr:col>24</xdr:col>
      <xdr:colOff>114300</xdr:colOff>
      <xdr:row>73</xdr:row>
      <xdr:rowOff>125033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53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46310</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39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125955</xdr:rowOff>
    </xdr:from>
    <xdr:to>
      <xdr:col>20</xdr:col>
      <xdr:colOff>38100</xdr:colOff>
      <xdr:row>74</xdr:row>
      <xdr:rowOff>56105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264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72632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417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97478</xdr:rowOff>
    </xdr:from>
    <xdr:to>
      <xdr:col>15</xdr:col>
      <xdr:colOff>101600</xdr:colOff>
      <xdr:row>74</xdr:row>
      <xdr:rowOff>27628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261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44155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38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21866</xdr:rowOff>
    </xdr:from>
    <xdr:to>
      <xdr:col>10</xdr:col>
      <xdr:colOff>165100</xdr:colOff>
      <xdr:row>74</xdr:row>
      <xdr:rowOff>123466</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270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139993</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2484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94724</xdr:rowOff>
    </xdr:from>
    <xdr:to>
      <xdr:col>6</xdr:col>
      <xdr:colOff>38100</xdr:colOff>
      <xdr:row>75</xdr:row>
      <xdr:rowOff>24874</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278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41401</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2557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145338</xdr:rowOff>
    </xdr:from>
    <xdr:to>
      <xdr:col>24</xdr:col>
      <xdr:colOff>62865</xdr:colOff>
      <xdr:row>98</xdr:row>
      <xdr:rowOff>27687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5838"/>
          <a:ext cx="1270" cy="125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31514</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83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27687</xdr:rowOff>
    </xdr:from>
    <xdr:to>
      <xdr:col>24</xdr:col>
      <xdr:colOff>152400</xdr:colOff>
      <xdr:row>98</xdr:row>
      <xdr:rowOff>27687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82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92015</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57,852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145338</xdr:rowOff>
    </xdr:from>
    <xdr:to>
      <xdr:col>24</xdr:col>
      <xdr:colOff>152400</xdr:colOff>
      <xdr:row>90</xdr:row>
      <xdr:rowOff>145338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95580</xdr:rowOff>
    </xdr:from>
    <xdr:to>
      <xdr:col>24</xdr:col>
      <xdr:colOff>63500</xdr:colOff>
      <xdr:row>96</xdr:row>
      <xdr:rowOff>123431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554780"/>
          <a:ext cx="8382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109681</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22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86804</xdr:rowOff>
    </xdr:from>
    <xdr:to>
      <xdr:col>24</xdr:col>
      <xdr:colOff>114300</xdr:colOff>
      <xdr:row>96</xdr:row>
      <xdr:rowOff>16954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37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123431</xdr:rowOff>
    </xdr:from>
    <xdr:to>
      <xdr:col>19</xdr:col>
      <xdr:colOff>177800</xdr:colOff>
      <xdr:row>97</xdr:row>
      <xdr:rowOff>35688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582631"/>
          <a:ext cx="889000" cy="8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122543</xdr:rowOff>
    </xdr:from>
    <xdr:to>
      <xdr:col>20</xdr:col>
      <xdr:colOff>38100</xdr:colOff>
      <xdr:row>96</xdr:row>
      <xdr:rowOff>52693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69220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18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35688</xdr:rowOff>
    </xdr:from>
    <xdr:to>
      <xdr:col>15</xdr:col>
      <xdr:colOff>50800</xdr:colOff>
      <xdr:row>97</xdr:row>
      <xdr:rowOff>77902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666338"/>
          <a:ext cx="889000" cy="4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160565</xdr:rowOff>
    </xdr:from>
    <xdr:to>
      <xdr:col>15</xdr:col>
      <xdr:colOff>101600</xdr:colOff>
      <xdr:row>96</xdr:row>
      <xdr:rowOff>90715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107242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22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64567</xdr:rowOff>
    </xdr:from>
    <xdr:to>
      <xdr:col>10</xdr:col>
      <xdr:colOff>114300</xdr:colOff>
      <xdr:row>97</xdr:row>
      <xdr:rowOff>77902</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695217"/>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22910</xdr:rowOff>
    </xdr:from>
    <xdr:to>
      <xdr:col>10</xdr:col>
      <xdr:colOff>165100</xdr:colOff>
      <xdr:row>96</xdr:row>
      <xdr:rowOff>124510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141037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2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28854</xdr:rowOff>
    </xdr:from>
    <xdr:to>
      <xdr:col>6</xdr:col>
      <xdr:colOff>38100</xdr:colOff>
      <xdr:row>96</xdr:row>
      <xdr:rowOff>130454</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146981</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2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44780</xdr:rowOff>
    </xdr:from>
    <xdr:to>
      <xdr:col>24</xdr:col>
      <xdr:colOff>114300</xdr:colOff>
      <xdr:row>96</xdr:row>
      <xdr:rowOff>146380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50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23207</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48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72631</xdr:rowOff>
    </xdr:from>
    <xdr:to>
      <xdr:col>20</xdr:col>
      <xdr:colOff>38100</xdr:colOff>
      <xdr:row>97</xdr:row>
      <xdr:rowOff>2781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53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165358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6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156338</xdr:rowOff>
    </xdr:from>
    <xdr:to>
      <xdr:col>15</xdr:col>
      <xdr:colOff>101600</xdr:colOff>
      <xdr:row>97</xdr:row>
      <xdr:rowOff>86488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61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77615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70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27102</xdr:rowOff>
    </xdr:from>
    <xdr:to>
      <xdr:col>10</xdr:col>
      <xdr:colOff>165100</xdr:colOff>
      <xdr:row>97</xdr:row>
      <xdr:rowOff>128702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65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119829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75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13767</xdr:rowOff>
    </xdr:from>
    <xdr:to>
      <xdr:col>6</xdr:col>
      <xdr:colOff>38100</xdr:colOff>
      <xdr:row>97</xdr:row>
      <xdr:rowOff>115367</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64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106494</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73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35</xdr:row>
      <xdr:rowOff>54627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40031</xdr:rowOff>
    </xdr:from>
    <xdr:to>
      <xdr:col>54</xdr:col>
      <xdr:colOff>189865</xdr:colOff>
      <xdr:row>38</xdr:row>
      <xdr:rowOff>105867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83531"/>
          <a:ext cx="127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109694</xdr:rowOff>
    </xdr:from>
    <xdr:ext cx="313932"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24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105867</xdr:rowOff>
    </xdr:from>
    <xdr:to>
      <xdr:col>55</xdr:col>
      <xdr:colOff>88900</xdr:colOff>
      <xdr:row>38</xdr:row>
      <xdr:rowOff>105867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2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158158</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5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40031</xdr:rowOff>
    </xdr:from>
    <xdr:to>
      <xdr:col>55</xdr:col>
      <xdr:colOff>88900</xdr:colOff>
      <xdr:row>30</xdr:row>
      <xdr:rowOff>40031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8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56490</xdr:rowOff>
    </xdr:from>
    <xdr:to>
      <xdr:col>55</xdr:col>
      <xdr:colOff>0</xdr:colOff>
      <xdr:row>36</xdr:row>
      <xdr:rowOff>81178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228690"/>
          <a:ext cx="8382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88358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605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109931</xdr:rowOff>
    </xdr:from>
    <xdr:to>
      <xdr:col>55</xdr:col>
      <xdr:colOff>50800</xdr:colOff>
      <xdr:row>37</xdr:row>
      <xdr:rowOff>40081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28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35458</xdr:rowOff>
    </xdr:from>
    <xdr:to>
      <xdr:col>50</xdr:col>
      <xdr:colOff>114300</xdr:colOff>
      <xdr:row>36</xdr:row>
      <xdr:rowOff>56490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207658"/>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103531</xdr:rowOff>
    </xdr:from>
    <xdr:to>
      <xdr:col>50</xdr:col>
      <xdr:colOff>165100</xdr:colOff>
      <xdr:row>37</xdr:row>
      <xdr:rowOff>33681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24808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35458</xdr:rowOff>
    </xdr:from>
    <xdr:to>
      <xdr:col>45</xdr:col>
      <xdr:colOff>177800</xdr:colOff>
      <xdr:row>36</xdr:row>
      <xdr:rowOff>96723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207658"/>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66954</xdr:rowOff>
    </xdr:from>
    <xdr:to>
      <xdr:col>46</xdr:col>
      <xdr:colOff>38100</xdr:colOff>
      <xdr:row>36</xdr:row>
      <xdr:rowOff>168554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2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159681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331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55575</xdr:rowOff>
    </xdr:from>
    <xdr:to>
      <xdr:col>41</xdr:col>
      <xdr:colOff>50800</xdr:colOff>
      <xdr:row>36</xdr:row>
      <xdr:rowOff>96723</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22777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79756</xdr:rowOff>
    </xdr:from>
    <xdr:to>
      <xdr:col>41</xdr:col>
      <xdr:colOff>101600</xdr:colOff>
      <xdr:row>37</xdr:row>
      <xdr:rowOff>9906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25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1033</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3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125019</xdr:rowOff>
    </xdr:from>
    <xdr:to>
      <xdr:col>36</xdr:col>
      <xdr:colOff>165100</xdr:colOff>
      <xdr:row>36</xdr:row>
      <xdr:rowOff>55169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12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71696</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5900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30378</xdr:rowOff>
    </xdr:from>
    <xdr:to>
      <xdr:col>55</xdr:col>
      <xdr:colOff>50800</xdr:colOff>
      <xdr:row>36</xdr:row>
      <xdr:rowOff>131978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2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53255</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054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5690</xdr:rowOff>
    </xdr:from>
    <xdr:to>
      <xdr:col>50</xdr:col>
      <xdr:colOff>165100</xdr:colOff>
      <xdr:row>36</xdr:row>
      <xdr:rowOff>107290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1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123817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5953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156108</xdr:rowOff>
    </xdr:from>
    <xdr:to>
      <xdr:col>46</xdr:col>
      <xdr:colOff>38100</xdr:colOff>
      <xdr:row>36</xdr:row>
      <xdr:rowOff>86258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15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102785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5932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45923</xdr:rowOff>
    </xdr:from>
    <xdr:to>
      <xdr:col>41</xdr:col>
      <xdr:colOff>101600</xdr:colOff>
      <xdr:row>36</xdr:row>
      <xdr:rowOff>147523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21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164050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5993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4775</xdr:rowOff>
    </xdr:from>
    <xdr:to>
      <xdr:col>36</xdr:col>
      <xdr:colOff>165100</xdr:colOff>
      <xdr:row>36</xdr:row>
      <xdr:rowOff>106375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1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97502</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26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15113</xdr:rowOff>
    </xdr:from>
    <xdr:to>
      <xdr:col>54</xdr:col>
      <xdr:colOff>189865</xdr:colOff>
      <xdr:row>59</xdr:row>
      <xdr:rowOff>39624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9063"/>
          <a:ext cx="1270" cy="1396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133240</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15113</xdr:rowOff>
    </xdr:from>
    <xdr:to>
      <xdr:col>55</xdr:col>
      <xdr:colOff>88900</xdr:colOff>
      <xdr:row>51</xdr:row>
      <xdr:rowOff>15113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37846</xdr:rowOff>
    </xdr:from>
    <xdr:to>
      <xdr:col>55</xdr:col>
      <xdr:colOff>0</xdr:colOff>
      <xdr:row>58</xdr:row>
      <xdr:rowOff>84836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981946"/>
          <a:ext cx="8382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81424</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82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58547</xdr:rowOff>
    </xdr:from>
    <xdr:to>
      <xdr:col>55</xdr:col>
      <xdr:colOff>50800</xdr:colOff>
      <xdr:row>57</xdr:row>
      <xdr:rowOff>160147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84836</xdr:rowOff>
    </xdr:from>
    <xdr:to>
      <xdr:col>50</xdr:col>
      <xdr:colOff>114300</xdr:colOff>
      <xdr:row>58</xdr:row>
      <xdr:rowOff>89916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028936"/>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71628</xdr:rowOff>
    </xdr:from>
    <xdr:to>
      <xdr:col>50</xdr:col>
      <xdr:colOff>165100</xdr:colOff>
      <xdr:row>58</xdr:row>
      <xdr:rowOff>1778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18305</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6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85852</xdr:rowOff>
    </xdr:from>
    <xdr:to>
      <xdr:col>45</xdr:col>
      <xdr:colOff>177800</xdr:colOff>
      <xdr:row>58</xdr:row>
      <xdr:rowOff>89916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10029952"/>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49657</xdr:rowOff>
    </xdr:from>
    <xdr:to>
      <xdr:col>46</xdr:col>
      <xdr:colOff>38100</xdr:colOff>
      <xdr:row>57</xdr:row>
      <xdr:rowOff>151257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167784</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5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85852</xdr:rowOff>
    </xdr:from>
    <xdr:to>
      <xdr:col>41</xdr:col>
      <xdr:colOff>50800</xdr:colOff>
      <xdr:row>58</xdr:row>
      <xdr:rowOff>87503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10029952"/>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46736</xdr:rowOff>
    </xdr:from>
    <xdr:to>
      <xdr:col>41</xdr:col>
      <xdr:colOff>101600</xdr:colOff>
      <xdr:row>57</xdr:row>
      <xdr:rowOff>148336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164863</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5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59944</xdr:rowOff>
    </xdr:from>
    <xdr:to>
      <xdr:col>36</xdr:col>
      <xdr:colOff>165100</xdr:colOff>
      <xdr:row>57</xdr:row>
      <xdr:rowOff>161544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6621</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60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158496</xdr:rowOff>
    </xdr:from>
    <xdr:to>
      <xdr:col>55</xdr:col>
      <xdr:colOff>50800</xdr:colOff>
      <xdr:row>58</xdr:row>
      <xdr:rowOff>88646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93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136923</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0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34036</xdr:rowOff>
    </xdr:from>
    <xdr:to>
      <xdr:col>50</xdr:col>
      <xdr:colOff>165100</xdr:colOff>
      <xdr:row>58</xdr:row>
      <xdr:rowOff>135636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7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126763</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07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39116</xdr:rowOff>
    </xdr:from>
    <xdr:to>
      <xdr:col>46</xdr:col>
      <xdr:colOff>38100</xdr:colOff>
      <xdr:row>58</xdr:row>
      <xdr:rowOff>140716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8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131843</xdr:rowOff>
    </xdr:from>
    <xdr:ext cx="378565"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61017" y="10075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35052</xdr:rowOff>
    </xdr:from>
    <xdr:to>
      <xdr:col>41</xdr:col>
      <xdr:colOff>101600</xdr:colOff>
      <xdr:row>58</xdr:row>
      <xdr:rowOff>136652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9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127779</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07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36703</xdr:rowOff>
    </xdr:from>
    <xdr:to>
      <xdr:col>36</xdr:col>
      <xdr:colOff>165100</xdr:colOff>
      <xdr:row>58</xdr:row>
      <xdr:rowOff>138303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98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129430</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07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139700</xdr:rowOff>
    </xdr:from>
    <xdr:to>
      <xdr:col>59</xdr:col>
      <xdr:colOff>50800</xdr:colOff>
      <xdr:row>79</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82550</xdr:rowOff>
    </xdr:from>
    <xdr:to>
      <xdr:col>59</xdr:col>
      <xdr:colOff>50800</xdr:colOff>
      <xdr:row>76</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25400</xdr:rowOff>
    </xdr:from>
    <xdr:to>
      <xdr:col>59</xdr:col>
      <xdr:colOff>50800</xdr:colOff>
      <xdr:row>73</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70</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69</xdr:row>
      <xdr:rowOff>139700</xdr:rowOff>
    </xdr:from>
    <xdr:to>
      <xdr:col>59</xdr:col>
      <xdr:colOff>50800</xdr:colOff>
      <xdr:row>69</xdr:row>
      <xdr:rowOff>139700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68</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156388</xdr:rowOff>
    </xdr:from>
    <xdr:to>
      <xdr:col>54</xdr:col>
      <xdr:colOff>189865</xdr:colOff>
      <xdr:row>79</xdr:row>
      <xdr:rowOff>39460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157888"/>
          <a:ext cx="1270" cy="1426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43287</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39460</xdr:rowOff>
    </xdr:from>
    <xdr:to>
      <xdr:col>55</xdr:col>
      <xdr:colOff>88900</xdr:colOff>
      <xdr:row>79</xdr:row>
      <xdr:rowOff>39460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84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103065</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93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53,416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156388</xdr:rowOff>
    </xdr:from>
    <xdr:to>
      <xdr:col>55</xdr:col>
      <xdr:colOff>88900</xdr:colOff>
      <xdr:row>70</xdr:row>
      <xdr:rowOff>156388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15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162846</xdr:rowOff>
    </xdr:from>
    <xdr:to>
      <xdr:col>55</xdr:col>
      <xdr:colOff>0</xdr:colOff>
      <xdr:row>79</xdr:row>
      <xdr:rowOff>33144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535946"/>
          <a:ext cx="838200" cy="4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120178</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2807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97301</xdr:rowOff>
    </xdr:from>
    <xdr:to>
      <xdr:col>55</xdr:col>
      <xdr:colOff>50800</xdr:colOff>
      <xdr:row>76</xdr:row>
      <xdr:rowOff>27451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29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21256</xdr:rowOff>
    </xdr:from>
    <xdr:to>
      <xdr:col>50</xdr:col>
      <xdr:colOff>114300</xdr:colOff>
      <xdr:row>79</xdr:row>
      <xdr:rowOff>33144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3565806"/>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125247</xdr:rowOff>
    </xdr:from>
    <xdr:to>
      <xdr:col>50</xdr:col>
      <xdr:colOff>165100</xdr:colOff>
      <xdr:row>76</xdr:row>
      <xdr:rowOff>55398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2983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71924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275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18342</xdr:rowOff>
    </xdr:from>
    <xdr:to>
      <xdr:col>45</xdr:col>
      <xdr:colOff>177800</xdr:colOff>
      <xdr:row>79</xdr:row>
      <xdr:rowOff>21256</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3562892"/>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99330</xdr:rowOff>
    </xdr:from>
    <xdr:to>
      <xdr:col>46</xdr:col>
      <xdr:colOff>38100</xdr:colOff>
      <xdr:row>76</xdr:row>
      <xdr:rowOff>29480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29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46007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273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151045</xdr:rowOff>
    </xdr:from>
    <xdr:to>
      <xdr:col>41</xdr:col>
      <xdr:colOff>50800</xdr:colOff>
      <xdr:row>79</xdr:row>
      <xdr:rowOff>18342</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524145"/>
          <a:ext cx="889000" cy="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55782</xdr:rowOff>
    </xdr:from>
    <xdr:to>
      <xdr:col>41</xdr:col>
      <xdr:colOff>101600</xdr:colOff>
      <xdr:row>75</xdr:row>
      <xdr:rowOff>157383</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29145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2459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268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158452</xdr:rowOff>
    </xdr:from>
    <xdr:to>
      <xdr:col>36</xdr:col>
      <xdr:colOff>165100</xdr:colOff>
      <xdr:row>75</xdr:row>
      <xdr:rowOff>88602</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284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105129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6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112046</xdr:rowOff>
    </xdr:from>
    <xdr:to>
      <xdr:col>55</xdr:col>
      <xdr:colOff>50800</xdr:colOff>
      <xdr:row>79</xdr:row>
      <xdr:rowOff>42196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48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26973</xdr:rowOff>
    </xdr:from>
    <xdr:ext cx="469744"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40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153794</xdr:rowOff>
    </xdr:from>
    <xdr:to>
      <xdr:col>50</xdr:col>
      <xdr:colOff>165100</xdr:colOff>
      <xdr:row>79</xdr:row>
      <xdr:rowOff>83944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52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75071</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404428" y="1361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141906</xdr:rowOff>
    </xdr:from>
    <xdr:to>
      <xdr:col>46</xdr:col>
      <xdr:colOff>38100</xdr:colOff>
      <xdr:row>79</xdr:row>
      <xdr:rowOff>72056</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51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63183</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515428" y="1360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138992</xdr:rowOff>
    </xdr:from>
    <xdr:to>
      <xdr:col>41</xdr:col>
      <xdr:colOff>101600</xdr:colOff>
      <xdr:row>79</xdr:row>
      <xdr:rowOff>69142</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51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60269</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626428" y="13604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100245</xdr:rowOff>
    </xdr:from>
    <xdr:to>
      <xdr:col>36</xdr:col>
      <xdr:colOff>165100</xdr:colOff>
      <xdr:row>79</xdr:row>
      <xdr:rowOff>30395</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4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21522</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37428" y="1356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97050</xdr:rowOff>
    </xdr:from>
    <xdr:to>
      <xdr:col>54</xdr:col>
      <xdr:colOff>189865</xdr:colOff>
      <xdr:row>98</xdr:row>
      <xdr:rowOff>104332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10475595" y="15527550"/>
          <a:ext cx="1270" cy="1378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108159</xdr:rowOff>
    </xdr:from>
    <xdr:ext cx="534377" cy="259045"/>
    <xdr:sp macro="" textlink="">
      <xdr:nvSpPr>
        <xdr:cNvPr id="468" name="土木費最小値テキスト">
          <a:extLst>
            <a:ext uri="{FF2B5EF4-FFF2-40B4-BE49-F238E27FC236}">
              <a16:creationId xmlns:a16="http://schemas.microsoft.com/office/drawing/2014/main" id="{00000000-0008-0000-0700-0000D4010000}"/>
            </a:ext>
          </a:extLst>
        </xdr:cNvPr>
        <xdr:cNvSpPr txBox="1"/>
      </xdr:nvSpPr>
      <xdr:spPr>
        <a:xfrm>
          <a:off x="10528300" y="1691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104332</xdr:rowOff>
    </xdr:from>
    <xdr:to>
      <xdr:col>55</xdr:col>
      <xdr:colOff>88900</xdr:colOff>
      <xdr:row>98</xdr:row>
      <xdr:rowOff>104332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6906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43727</xdr:rowOff>
    </xdr:from>
    <xdr:ext cx="534377" cy="259045"/>
    <xdr:sp macro="" textlink="">
      <xdr:nvSpPr>
        <xdr:cNvPr id="470" name="土木費最大値テキスト">
          <a:extLst>
            <a:ext uri="{FF2B5EF4-FFF2-40B4-BE49-F238E27FC236}">
              <a16:creationId xmlns:a16="http://schemas.microsoft.com/office/drawing/2014/main" id="{00000000-0008-0000-0700-0000D6010000}"/>
            </a:ext>
          </a:extLst>
        </xdr:cNvPr>
        <xdr:cNvSpPr txBox="1"/>
      </xdr:nvSpPr>
      <xdr:spPr>
        <a:xfrm>
          <a:off x="10528300" y="1530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97050</xdr:rowOff>
    </xdr:from>
    <xdr:to>
      <xdr:col>55</xdr:col>
      <xdr:colOff>88900</xdr:colOff>
      <xdr:row>90</xdr:row>
      <xdr:rowOff>97050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552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119779</xdr:rowOff>
    </xdr:from>
    <xdr:to>
      <xdr:col>55</xdr:col>
      <xdr:colOff>0</xdr:colOff>
      <xdr:row>94</xdr:row>
      <xdr:rowOff>59102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9639300" y="15893179"/>
          <a:ext cx="838200" cy="28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160726</xdr:rowOff>
    </xdr:from>
    <xdr:ext cx="534377" cy="259045"/>
    <xdr:sp macro="" textlink="">
      <xdr:nvSpPr>
        <xdr:cNvPr id="473" name="土木費平均値テキスト">
          <a:extLst>
            <a:ext uri="{FF2B5EF4-FFF2-40B4-BE49-F238E27FC236}">
              <a16:creationId xmlns:a16="http://schemas.microsoft.com/office/drawing/2014/main" id="{00000000-0008-0000-0700-0000D9010000}"/>
            </a:ext>
          </a:extLst>
        </xdr:cNvPr>
        <xdr:cNvSpPr txBox="1"/>
      </xdr:nvSpPr>
      <xdr:spPr>
        <a:xfrm>
          <a:off x="10528300" y="15934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10849</xdr:rowOff>
    </xdr:from>
    <xdr:to>
      <xdr:col>55</xdr:col>
      <xdr:colOff>50800</xdr:colOff>
      <xdr:row>93</xdr:row>
      <xdr:rowOff>112449</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10426700" y="1595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48293</xdr:rowOff>
    </xdr:from>
    <xdr:to>
      <xdr:col>50</xdr:col>
      <xdr:colOff>114300</xdr:colOff>
      <xdr:row>94</xdr:row>
      <xdr:rowOff>59102</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8750300" y="16164593"/>
          <a:ext cx="889000" cy="1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169661</xdr:rowOff>
    </xdr:from>
    <xdr:to>
      <xdr:col>50</xdr:col>
      <xdr:colOff>165100</xdr:colOff>
      <xdr:row>93</xdr:row>
      <xdr:rowOff>99811</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9588500" y="1594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116338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571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48293</xdr:rowOff>
    </xdr:from>
    <xdr:to>
      <xdr:col>45</xdr:col>
      <xdr:colOff>177800</xdr:colOff>
      <xdr:row>94</xdr:row>
      <xdr:rowOff>58612</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7861300" y="16164593"/>
          <a:ext cx="889000" cy="1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92</xdr:row>
      <xdr:rowOff>164795</xdr:rowOff>
    </xdr:from>
    <xdr:to>
      <xdr:col>46</xdr:col>
      <xdr:colOff>38100</xdr:colOff>
      <xdr:row>93</xdr:row>
      <xdr:rowOff>94945</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8699500" y="159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111472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57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78631</xdr:rowOff>
    </xdr:from>
    <xdr:to>
      <xdr:col>41</xdr:col>
      <xdr:colOff>50800</xdr:colOff>
      <xdr:row>94</xdr:row>
      <xdr:rowOff>58612</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a:off x="6972300" y="15852031"/>
          <a:ext cx="889000" cy="32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9837</xdr:rowOff>
    </xdr:from>
    <xdr:to>
      <xdr:col>41</xdr:col>
      <xdr:colOff>101600</xdr:colOff>
      <xdr:row>93</xdr:row>
      <xdr:rowOff>111437</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7810500" y="1595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127964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572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117638</xdr:rowOff>
    </xdr:from>
    <xdr:to>
      <xdr:col>36</xdr:col>
      <xdr:colOff>165100</xdr:colOff>
      <xdr:row>93</xdr:row>
      <xdr:rowOff>47788</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6921500" y="158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38915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598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68979</xdr:rowOff>
    </xdr:from>
    <xdr:to>
      <xdr:col>55</xdr:col>
      <xdr:colOff>50800</xdr:colOff>
      <xdr:row>92</xdr:row>
      <xdr:rowOff>170579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10426700" y="1584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91856</xdr:rowOff>
    </xdr:from>
    <xdr:ext cx="534377" cy="259045"/>
    <xdr:sp macro="" textlink="">
      <xdr:nvSpPr>
        <xdr:cNvPr id="492" name="土木費該当値テキスト">
          <a:extLst>
            <a:ext uri="{FF2B5EF4-FFF2-40B4-BE49-F238E27FC236}">
              <a16:creationId xmlns:a16="http://schemas.microsoft.com/office/drawing/2014/main" id="{00000000-0008-0000-0700-0000EC010000}"/>
            </a:ext>
          </a:extLst>
        </xdr:cNvPr>
        <xdr:cNvSpPr txBox="1"/>
      </xdr:nvSpPr>
      <xdr:spPr>
        <a:xfrm>
          <a:off x="10528300" y="1569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8302</xdr:rowOff>
    </xdr:from>
    <xdr:to>
      <xdr:col>50</xdr:col>
      <xdr:colOff>165100</xdr:colOff>
      <xdr:row>94</xdr:row>
      <xdr:rowOff>109902</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9588500" y="1612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101029</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9372111" y="1621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168943</xdr:rowOff>
    </xdr:from>
    <xdr:to>
      <xdr:col>46</xdr:col>
      <xdr:colOff>38100</xdr:colOff>
      <xdr:row>94</xdr:row>
      <xdr:rowOff>99093</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8699500" y="1611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90220</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8483111" y="1620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7812</xdr:rowOff>
    </xdr:from>
    <xdr:to>
      <xdr:col>41</xdr:col>
      <xdr:colOff>101600</xdr:colOff>
      <xdr:row>94</xdr:row>
      <xdr:rowOff>109412</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7810500" y="1612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100539</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7594111" y="1621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27831</xdr:rowOff>
    </xdr:from>
    <xdr:to>
      <xdr:col>36</xdr:col>
      <xdr:colOff>165100</xdr:colOff>
      <xdr:row>92</xdr:row>
      <xdr:rowOff>129431</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6921500" y="1580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145958</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6705111" y="155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157035</xdr:rowOff>
    </xdr:from>
    <xdr:to>
      <xdr:col>85</xdr:col>
      <xdr:colOff>126364</xdr:colOff>
      <xdr:row>37</xdr:row>
      <xdr:rowOff>158941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29085"/>
          <a:ext cx="1269" cy="1373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162768</xdr:rowOff>
    </xdr:from>
    <xdr:ext cx="469744"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158941</xdr:rowOff>
    </xdr:from>
    <xdr:to>
      <xdr:col>86</xdr:col>
      <xdr:colOff>25400</xdr:colOff>
      <xdr:row>37</xdr:row>
      <xdr:rowOff>158941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0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103712</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90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157035</xdr:rowOff>
    </xdr:from>
    <xdr:to>
      <xdr:col>86</xdr:col>
      <xdr:colOff>25400</xdr:colOff>
      <xdr:row>29</xdr:row>
      <xdr:rowOff>157035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2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164846</xdr:rowOff>
    </xdr:from>
    <xdr:to>
      <xdr:col>85</xdr:col>
      <xdr:colOff>127000</xdr:colOff>
      <xdr:row>34</xdr:row>
      <xdr:rowOff>47308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5481300" y="5651246"/>
          <a:ext cx="838200" cy="22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67708</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5725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89281</xdr:rowOff>
    </xdr:from>
    <xdr:to>
      <xdr:col>85</xdr:col>
      <xdr:colOff>177800</xdr:colOff>
      <xdr:row>34</xdr:row>
      <xdr:rowOff>19431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574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47308</xdr:rowOff>
    </xdr:from>
    <xdr:to>
      <xdr:col>81</xdr:col>
      <xdr:colOff>50800</xdr:colOff>
      <xdr:row>34</xdr:row>
      <xdr:rowOff>100266</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4592300" y="5876608"/>
          <a:ext cx="889000" cy="5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51753</xdr:rowOff>
    </xdr:from>
    <xdr:to>
      <xdr:col>81</xdr:col>
      <xdr:colOff>101600</xdr:colOff>
      <xdr:row>34</xdr:row>
      <xdr:rowOff>153353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588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144480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97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100266</xdr:rowOff>
    </xdr:from>
    <xdr:to>
      <xdr:col>76</xdr:col>
      <xdr:colOff>114300</xdr:colOff>
      <xdr:row>35</xdr:row>
      <xdr:rowOff>117411</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3703300" y="5929566"/>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34036</xdr:rowOff>
    </xdr:from>
    <xdr:to>
      <xdr:col>76</xdr:col>
      <xdr:colOff>165100</xdr:colOff>
      <xdr:row>34</xdr:row>
      <xdr:rowOff>135636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586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152163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63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65024</xdr:rowOff>
    </xdr:from>
    <xdr:to>
      <xdr:col>71</xdr:col>
      <xdr:colOff>177800</xdr:colOff>
      <xdr:row>35</xdr:row>
      <xdr:rowOff>117411</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2814300" y="5722874"/>
          <a:ext cx="889000" cy="39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90424</xdr:rowOff>
    </xdr:from>
    <xdr:to>
      <xdr:col>72</xdr:col>
      <xdr:colOff>38100</xdr:colOff>
      <xdr:row>35</xdr:row>
      <xdr:rowOff>20574</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591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37101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6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74422</xdr:rowOff>
    </xdr:from>
    <xdr:to>
      <xdr:col>67</xdr:col>
      <xdr:colOff>101600</xdr:colOff>
      <xdr:row>34</xdr:row>
      <xdr:rowOff>4572</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57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167149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8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114046</xdr:rowOff>
    </xdr:from>
    <xdr:to>
      <xdr:col>85</xdr:col>
      <xdr:colOff>177800</xdr:colOff>
      <xdr:row>33</xdr:row>
      <xdr:rowOff>44196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560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136923</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545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167958</xdr:rowOff>
    </xdr:from>
    <xdr:to>
      <xdr:col>81</xdr:col>
      <xdr:colOff>101600</xdr:colOff>
      <xdr:row>34</xdr:row>
      <xdr:rowOff>98108</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582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114635</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560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49466</xdr:rowOff>
    </xdr:from>
    <xdr:to>
      <xdr:col>76</xdr:col>
      <xdr:colOff>165100</xdr:colOff>
      <xdr:row>34</xdr:row>
      <xdr:rowOff>151066</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587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142193</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597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66611</xdr:rowOff>
    </xdr:from>
    <xdr:to>
      <xdr:col>72</xdr:col>
      <xdr:colOff>38100</xdr:colOff>
      <xdr:row>35</xdr:row>
      <xdr:rowOff>168211</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0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159338</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616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14224</xdr:rowOff>
    </xdr:from>
    <xdr:to>
      <xdr:col>67</xdr:col>
      <xdr:colOff>101600</xdr:colOff>
      <xdr:row>33</xdr:row>
      <xdr:rowOff>115824</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567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132351</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544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10587</xdr:rowOff>
    </xdr:from>
    <xdr:to>
      <xdr:col>85</xdr:col>
      <xdr:colOff>126364</xdr:colOff>
      <xdr:row>54</xdr:row>
      <xdr:rowOff>88540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754537"/>
          <a:ext cx="1269" cy="592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92367</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935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88540</xdr:rowOff>
    </xdr:from>
    <xdr:to>
      <xdr:col>86</xdr:col>
      <xdr:colOff>25400</xdr:colOff>
      <xdr:row>54</xdr:row>
      <xdr:rowOff>88540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934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128714</xdr:rowOff>
    </xdr:from>
    <xdr:ext cx="534377"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52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10587</xdr:rowOff>
    </xdr:from>
    <xdr:to>
      <xdr:col>86</xdr:col>
      <xdr:colOff>25400</xdr:colOff>
      <xdr:row>51</xdr:row>
      <xdr:rowOff>10587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75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8072</xdr:rowOff>
    </xdr:from>
    <xdr:to>
      <xdr:col>85</xdr:col>
      <xdr:colOff>127000</xdr:colOff>
      <xdr:row>53</xdr:row>
      <xdr:rowOff>98849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5481300" y="9094922"/>
          <a:ext cx="838200" cy="9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91340</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8835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68463</xdr:rowOff>
    </xdr:from>
    <xdr:to>
      <xdr:col>85</xdr:col>
      <xdr:colOff>177800</xdr:colOff>
      <xdr:row>52</xdr:row>
      <xdr:rowOff>170063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898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64925</xdr:rowOff>
    </xdr:from>
    <xdr:to>
      <xdr:col>81</xdr:col>
      <xdr:colOff>50800</xdr:colOff>
      <xdr:row>53</xdr:row>
      <xdr:rowOff>98849</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4592300" y="9151775"/>
          <a:ext cx="889000" cy="3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134894</xdr:rowOff>
    </xdr:from>
    <xdr:to>
      <xdr:col>81</xdr:col>
      <xdr:colOff>101600</xdr:colOff>
      <xdr:row>53</xdr:row>
      <xdr:rowOff>65044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81571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882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64925</xdr:rowOff>
    </xdr:from>
    <xdr:to>
      <xdr:col>76</xdr:col>
      <xdr:colOff>114300</xdr:colOff>
      <xdr:row>59</xdr:row>
      <xdr:rowOff>74069</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3703300" y="9151775"/>
          <a:ext cx="889000" cy="103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128905</xdr:rowOff>
    </xdr:from>
    <xdr:to>
      <xdr:col>76</xdr:col>
      <xdr:colOff>165100</xdr:colOff>
      <xdr:row>53</xdr:row>
      <xdr:rowOff>59055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75582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881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41836</xdr:rowOff>
    </xdr:from>
    <xdr:to>
      <xdr:col>71</xdr:col>
      <xdr:colOff>177800</xdr:colOff>
      <xdr:row>59</xdr:row>
      <xdr:rowOff>74069</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a:off x="12814300" y="10157386"/>
          <a:ext cx="8890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59205</xdr:rowOff>
    </xdr:from>
    <xdr:to>
      <xdr:col>72</xdr:col>
      <xdr:colOff>38100</xdr:colOff>
      <xdr:row>58</xdr:row>
      <xdr:rowOff>160805</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5882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77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87894</xdr:rowOff>
    </xdr:from>
    <xdr:to>
      <xdr:col>67</xdr:col>
      <xdr:colOff>101600</xdr:colOff>
      <xdr:row>59</xdr:row>
      <xdr:rowOff>18044</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34571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80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128722</xdr:rowOff>
    </xdr:from>
    <xdr:to>
      <xdr:col>85</xdr:col>
      <xdr:colOff>177800</xdr:colOff>
      <xdr:row>53</xdr:row>
      <xdr:rowOff>58872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04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107149</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02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48049</xdr:rowOff>
    </xdr:from>
    <xdr:to>
      <xdr:col>81</xdr:col>
      <xdr:colOff>101600</xdr:colOff>
      <xdr:row>53</xdr:row>
      <xdr:rowOff>149649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13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140776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922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14125</xdr:rowOff>
    </xdr:from>
    <xdr:to>
      <xdr:col>76</xdr:col>
      <xdr:colOff>165100</xdr:colOff>
      <xdr:row>53</xdr:row>
      <xdr:rowOff>115725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10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106852</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919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23269</xdr:rowOff>
    </xdr:from>
    <xdr:to>
      <xdr:col>72</xdr:col>
      <xdr:colOff>38100</xdr:colOff>
      <xdr:row>59</xdr:row>
      <xdr:rowOff>124869</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1013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115996</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1023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162486</xdr:rowOff>
    </xdr:from>
    <xdr:to>
      <xdr:col>67</xdr:col>
      <xdr:colOff>101600</xdr:colOff>
      <xdr:row>59</xdr:row>
      <xdr:rowOff>92636</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1010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83763</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1019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73533</xdr:rowOff>
    </xdr:from>
    <xdr:to>
      <xdr:col>85</xdr:col>
      <xdr:colOff>126364</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075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20210</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8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73533</xdr:rowOff>
    </xdr:from>
    <xdr:to>
      <xdr:col>86</xdr:col>
      <xdr:colOff>25400</xdr:colOff>
      <xdr:row>70</xdr:row>
      <xdr:rowOff>73533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31369</xdr:rowOff>
    </xdr:from>
    <xdr:to>
      <xdr:col>85</xdr:col>
      <xdr:colOff>127000</xdr:colOff>
      <xdr:row>78</xdr:row>
      <xdr:rowOff>74930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404469"/>
          <a:ext cx="838200" cy="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147465</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177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124588</xdr:rowOff>
    </xdr:from>
    <xdr:to>
      <xdr:col>85</xdr:col>
      <xdr:colOff>177800</xdr:colOff>
      <xdr:row>78</xdr:row>
      <xdr:rowOff>54738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3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31369</xdr:rowOff>
    </xdr:from>
    <xdr:to>
      <xdr:col>81</xdr:col>
      <xdr:colOff>50800</xdr:colOff>
      <xdr:row>79</xdr:row>
      <xdr:rowOff>28321</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4592300" y="13404469"/>
          <a:ext cx="8890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152654</xdr:rowOff>
    </xdr:from>
    <xdr:to>
      <xdr:col>81</xdr:col>
      <xdr:colOff>101600</xdr:colOff>
      <xdr:row>78</xdr:row>
      <xdr:rowOff>82804</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3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73931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28321</xdr:rowOff>
    </xdr:from>
    <xdr:to>
      <xdr:col>76</xdr:col>
      <xdr:colOff>114300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572871"/>
          <a:ext cx="889000" cy="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61849</xdr:rowOff>
    </xdr:from>
    <xdr:to>
      <xdr:col>76</xdr:col>
      <xdr:colOff>165100</xdr:colOff>
      <xdr:row>78</xdr:row>
      <xdr:rowOff>163449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3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8526</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3210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62357</xdr:rowOff>
    </xdr:from>
    <xdr:to>
      <xdr:col>72</xdr:col>
      <xdr:colOff>38100</xdr:colOff>
      <xdr:row>78</xdr:row>
      <xdr:rowOff>163957</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9034</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210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90297</xdr:rowOff>
    </xdr:from>
    <xdr:to>
      <xdr:col>67</xdr:col>
      <xdr:colOff>101600</xdr:colOff>
      <xdr:row>79</xdr:row>
      <xdr:rowOff>20447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6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36974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238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24130</xdr:rowOff>
    </xdr:from>
    <xdr:to>
      <xdr:col>85</xdr:col>
      <xdr:colOff>177800</xdr:colOff>
      <xdr:row>78</xdr:row>
      <xdr:rowOff>125730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39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2557</xdr:rowOff>
    </xdr:from>
    <xdr:ext cx="469744"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37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152019</xdr:rowOff>
    </xdr:from>
    <xdr:to>
      <xdr:col>81</xdr:col>
      <xdr:colOff>101600</xdr:colOff>
      <xdr:row>78</xdr:row>
      <xdr:rowOff>82169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35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98696</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46428" y="13128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148971</xdr:rowOff>
    </xdr:from>
    <xdr:to>
      <xdr:col>76</xdr:col>
      <xdr:colOff>165100</xdr:colOff>
      <xdr:row>79</xdr:row>
      <xdr:rowOff>79121</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70248</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403017" y="13614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130556</xdr:rowOff>
    </xdr:from>
    <xdr:to>
      <xdr:col>85</xdr:col>
      <xdr:colOff>126364</xdr:colOff>
      <xdr:row>99</xdr:row>
      <xdr:rowOff>114440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389606"/>
          <a:ext cx="1269" cy="169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118267</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709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114440</xdr:rowOff>
    </xdr:from>
    <xdr:to>
      <xdr:col>86</xdr:col>
      <xdr:colOff>25400</xdr:colOff>
      <xdr:row>99</xdr:row>
      <xdr:rowOff>114440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708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77233</xdr:rowOff>
    </xdr:from>
    <xdr:ext cx="534377"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16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130556</xdr:rowOff>
    </xdr:from>
    <xdr:to>
      <xdr:col>86</xdr:col>
      <xdr:colOff>25400</xdr:colOff>
      <xdr:row>89</xdr:row>
      <xdr:rowOff>130556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38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60758</xdr:rowOff>
    </xdr:from>
    <xdr:to>
      <xdr:col>85</xdr:col>
      <xdr:colOff>127000</xdr:colOff>
      <xdr:row>99</xdr:row>
      <xdr:rowOff>5169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862858"/>
          <a:ext cx="838200" cy="11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42739</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159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19862</xdr:rowOff>
    </xdr:from>
    <xdr:to>
      <xdr:col>85</xdr:col>
      <xdr:colOff>177800</xdr:colOff>
      <xdr:row>95</xdr:row>
      <xdr:rowOff>121462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5169</xdr:rowOff>
    </xdr:from>
    <xdr:to>
      <xdr:col>81</xdr:col>
      <xdr:colOff>50800</xdr:colOff>
      <xdr:row>99</xdr:row>
      <xdr:rowOff>11836</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6978719"/>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135382</xdr:rowOff>
    </xdr:from>
    <xdr:to>
      <xdr:col>81</xdr:col>
      <xdr:colOff>101600</xdr:colOff>
      <xdr:row>95</xdr:row>
      <xdr:rowOff>65532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82059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0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11836</xdr:rowOff>
    </xdr:from>
    <xdr:to>
      <xdr:col>76</xdr:col>
      <xdr:colOff>114300</xdr:colOff>
      <xdr:row>99</xdr:row>
      <xdr:rowOff>36334</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3703300" y="16985386"/>
          <a:ext cx="8890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157518</xdr:rowOff>
    </xdr:from>
    <xdr:to>
      <xdr:col>76</xdr:col>
      <xdr:colOff>165100</xdr:colOff>
      <xdr:row>95</xdr:row>
      <xdr:rowOff>87668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27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104195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0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166599</xdr:rowOff>
    </xdr:from>
    <xdr:to>
      <xdr:col>71</xdr:col>
      <xdr:colOff>177800</xdr:colOff>
      <xdr:row>99</xdr:row>
      <xdr:rowOff>36334</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2814300" y="16968699"/>
          <a:ext cx="889000" cy="4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133477</xdr:rowOff>
    </xdr:from>
    <xdr:to>
      <xdr:col>72</xdr:col>
      <xdr:colOff>38100</xdr:colOff>
      <xdr:row>95</xdr:row>
      <xdr:rowOff>63627</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24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80154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02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112064</xdr:rowOff>
    </xdr:from>
    <xdr:to>
      <xdr:col>67</xdr:col>
      <xdr:colOff>101600</xdr:colOff>
      <xdr:row>95</xdr:row>
      <xdr:rowOff>42214</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22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58741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00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9958</xdr:rowOff>
    </xdr:from>
    <xdr:to>
      <xdr:col>85</xdr:col>
      <xdr:colOff>177800</xdr:colOff>
      <xdr:row>98</xdr:row>
      <xdr:rowOff>111558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81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159835</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79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125819</xdr:rowOff>
    </xdr:from>
    <xdr:to>
      <xdr:col>81</xdr:col>
      <xdr:colOff>101600</xdr:colOff>
      <xdr:row>99</xdr:row>
      <xdr:rowOff>55969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92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47096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702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132486</xdr:rowOff>
    </xdr:from>
    <xdr:to>
      <xdr:col>76</xdr:col>
      <xdr:colOff>165100</xdr:colOff>
      <xdr:row>99</xdr:row>
      <xdr:rowOff>62636</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93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53763</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702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156984</xdr:rowOff>
    </xdr:from>
    <xdr:to>
      <xdr:col>72</xdr:col>
      <xdr:colOff>38100</xdr:colOff>
      <xdr:row>99</xdr:row>
      <xdr:rowOff>87134</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95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78261</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705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115799</xdr:rowOff>
    </xdr:from>
    <xdr:to>
      <xdr:col>67</xdr:col>
      <xdr:colOff>101600</xdr:colOff>
      <xdr:row>99</xdr:row>
      <xdr:rowOff>45949</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91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37076</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701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157607</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29657"/>
          <a:ext cx="1269" cy="16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104284</xdr:rowOff>
    </xdr:from>
    <xdr:ext cx="534377"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0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157607</xdr:rowOff>
    </xdr:from>
    <xdr:to>
      <xdr:col>116</xdr:col>
      <xdr:colOff>152400</xdr:colOff>
      <xdr:row>29</xdr:row>
      <xdr:rowOff>157607</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40386</xdr:rowOff>
    </xdr:from>
    <xdr:to>
      <xdr:col>116</xdr:col>
      <xdr:colOff>63500</xdr:colOff>
      <xdr:row>39</xdr:row>
      <xdr:rowOff>42037</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26936"/>
          <a:ext cx="8382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119651</xdr:rowOff>
    </xdr:from>
    <xdr:ext cx="469744"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120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96774</xdr:rowOff>
    </xdr:from>
    <xdr:to>
      <xdr:col>116</xdr:col>
      <xdr:colOff>114300</xdr:colOff>
      <xdr:row>37</xdr:row>
      <xdr:rowOff>26924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40386</xdr:rowOff>
    </xdr:from>
    <xdr:to>
      <xdr:col>111</xdr:col>
      <xdr:colOff>177800</xdr:colOff>
      <xdr:row>39</xdr:row>
      <xdr:rowOff>40386</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269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58674</xdr:rowOff>
    </xdr:from>
    <xdr:to>
      <xdr:col>112</xdr:col>
      <xdr:colOff>38100</xdr:colOff>
      <xdr:row>36</xdr:row>
      <xdr:rowOff>160274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5351</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088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40386</xdr:rowOff>
    </xdr:from>
    <xdr:to>
      <xdr:col>107</xdr:col>
      <xdr:colOff>50800</xdr:colOff>
      <xdr:row>39</xdr:row>
      <xdr:rowOff>40513</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flipV="1">
          <a:off x="19545300" y="6726936"/>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29972</xdr:rowOff>
    </xdr:from>
    <xdr:to>
      <xdr:col>107</xdr:col>
      <xdr:colOff>101600</xdr:colOff>
      <xdr:row>36</xdr:row>
      <xdr:rowOff>131572</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148099</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199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40513</xdr:rowOff>
    </xdr:from>
    <xdr:to>
      <xdr:col>102</xdr:col>
      <xdr:colOff>114300</xdr:colOff>
      <xdr:row>39</xdr:row>
      <xdr:rowOff>40513</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27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2794</xdr:rowOff>
    </xdr:from>
    <xdr:to>
      <xdr:col>102</xdr:col>
      <xdr:colOff>165100</xdr:colOff>
      <xdr:row>36</xdr:row>
      <xdr:rowOff>104394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120921</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10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104521</xdr:rowOff>
    </xdr:from>
    <xdr:to>
      <xdr:col>98</xdr:col>
      <xdr:colOff>38100</xdr:colOff>
      <xdr:row>36</xdr:row>
      <xdr:rowOff>34671</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10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51198</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21428" y="588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162687</xdr:rowOff>
    </xdr:from>
    <xdr:to>
      <xdr:col>116</xdr:col>
      <xdr:colOff>114300</xdr:colOff>
      <xdr:row>39</xdr:row>
      <xdr:rowOff>92837</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7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77614</xdr:rowOff>
    </xdr:from>
    <xdr:ext cx="313932"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5927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161036</xdr:rowOff>
    </xdr:from>
    <xdr:to>
      <xdr:col>112</xdr:col>
      <xdr:colOff>38100</xdr:colOff>
      <xdr:row>39</xdr:row>
      <xdr:rowOff>91186</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7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82313</xdr:rowOff>
    </xdr:from>
    <xdr:ext cx="313932"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66333" y="67688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161036</xdr:rowOff>
    </xdr:from>
    <xdr:to>
      <xdr:col>107</xdr:col>
      <xdr:colOff>101600</xdr:colOff>
      <xdr:row>39</xdr:row>
      <xdr:rowOff>91186</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7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82313</xdr:rowOff>
    </xdr:from>
    <xdr:ext cx="313932"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277333" y="67688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161163</xdr:rowOff>
    </xdr:from>
    <xdr:to>
      <xdr:col>102</xdr:col>
      <xdr:colOff>165100</xdr:colOff>
      <xdr:row>39</xdr:row>
      <xdr:rowOff>91313</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7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82440</xdr:rowOff>
    </xdr:from>
    <xdr:ext cx="313932"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388333" y="6768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161163</xdr:rowOff>
    </xdr:from>
    <xdr:to>
      <xdr:col>98</xdr:col>
      <xdr:colOff>38100</xdr:colOff>
      <xdr:row>39</xdr:row>
      <xdr:rowOff>91313</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7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82440</xdr:rowOff>
    </xdr:from>
    <xdr:ext cx="313932"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499333" y="6768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70">
              <a:latin typeface="ＭＳ Ｐゴシック" panose="020B0600070205080204" pitchFamily="50" charset="-128"/>
              <a:ea typeface="ＭＳ Ｐゴシック" panose="020B0600070205080204" pitchFamily="50" charset="-128"/>
            </a:rPr>
            <a:t>〇議会費は、類似団体の平均を上回っている。本会議だけではなく各委員会におけるインターネット中継や議会報告会の開催など、議会力の向上に資する経費について、議会力向上事業として実施していることが要因として考えられる。</a:t>
          </a:r>
          <a:endParaRPr kumimoji="1" lang="en-US" altLang="ja-JP" sz="1070">
            <a:latin typeface="ＭＳ Ｐゴシック" panose="020B0600070205080204" pitchFamily="50" charset="-128"/>
            <a:ea typeface="ＭＳ Ｐゴシック" panose="020B0600070205080204" pitchFamily="50" charset="-128"/>
          </a:endParaRPr>
        </a:p>
        <a:p>
          <a:r>
            <a:rPr kumimoji="1" lang="ja-JP" altLang="en-US" sz="1070">
              <a:latin typeface="ＭＳ Ｐゴシック" panose="020B0600070205080204" pitchFamily="50" charset="-128"/>
              <a:ea typeface="ＭＳ Ｐゴシック" panose="020B0600070205080204" pitchFamily="50" charset="-128"/>
            </a:rPr>
            <a:t>〇総務費は、ほぼ横ばいで推移していたが、平成</a:t>
          </a:r>
          <a:r>
            <a:rPr kumimoji="1" lang="en-US" altLang="ja-JP" sz="1070">
              <a:latin typeface="ＭＳ Ｐゴシック" panose="020B0600070205080204" pitchFamily="50" charset="-128"/>
              <a:ea typeface="ＭＳ Ｐゴシック" panose="020B0600070205080204" pitchFamily="50" charset="-128"/>
            </a:rPr>
            <a:t>30</a:t>
          </a:r>
          <a:r>
            <a:rPr kumimoji="1" lang="ja-JP" altLang="en-US" sz="1070">
              <a:latin typeface="ＭＳ Ｐゴシック" panose="020B0600070205080204" pitchFamily="50" charset="-128"/>
              <a:ea typeface="ＭＳ Ｐゴシック" panose="020B0600070205080204" pitchFamily="50" charset="-128"/>
            </a:rPr>
            <a:t>年度は、堺市民芸術文化ホール整備事業の進捗等により大きく増加した。令和元年度は、堺市民芸術文化ホールが平成</a:t>
          </a:r>
          <a:r>
            <a:rPr kumimoji="1" lang="en-US" altLang="ja-JP" sz="1070">
              <a:latin typeface="ＭＳ Ｐゴシック" panose="020B0600070205080204" pitchFamily="50" charset="-128"/>
              <a:ea typeface="ＭＳ Ｐゴシック" panose="020B0600070205080204" pitchFamily="50" charset="-128"/>
            </a:rPr>
            <a:t>30</a:t>
          </a:r>
          <a:r>
            <a:rPr kumimoji="1" lang="ja-JP" altLang="en-US" sz="1070">
              <a:latin typeface="ＭＳ Ｐゴシック" panose="020B0600070205080204" pitchFamily="50" charset="-128"/>
              <a:ea typeface="ＭＳ Ｐゴシック" panose="020B0600070205080204" pitchFamily="50" charset="-128"/>
            </a:rPr>
            <a:t>年度に完成したことに伴う整備費用の減等により大きく減少した。</a:t>
          </a:r>
          <a:endParaRPr kumimoji="1" lang="en-US" altLang="ja-JP" sz="1070">
            <a:latin typeface="ＭＳ Ｐゴシック" panose="020B0600070205080204" pitchFamily="50" charset="-128"/>
            <a:ea typeface="ＭＳ Ｐゴシック" panose="020B0600070205080204" pitchFamily="50" charset="-128"/>
          </a:endParaRPr>
        </a:p>
        <a:p>
          <a:r>
            <a:rPr kumimoji="1" lang="ja-JP" altLang="en-US" sz="1070">
              <a:latin typeface="ＭＳ Ｐゴシック" panose="020B0600070205080204" pitchFamily="50" charset="-128"/>
              <a:ea typeface="ＭＳ Ｐゴシック" panose="020B0600070205080204" pitchFamily="50" charset="-128"/>
            </a:rPr>
            <a:t>〇民生費は、認定こども園運営費の増加、認定者数の増加等に伴う特別会計への繰出の増加等により増加傾向であるが、平成</a:t>
          </a:r>
          <a:r>
            <a:rPr kumimoji="1" lang="en-US" altLang="ja-JP" sz="1070">
              <a:latin typeface="ＭＳ Ｐゴシック" panose="020B0600070205080204" pitchFamily="50" charset="-128"/>
              <a:ea typeface="ＭＳ Ｐゴシック" panose="020B0600070205080204" pitchFamily="50" charset="-128"/>
            </a:rPr>
            <a:t>30</a:t>
          </a:r>
          <a:r>
            <a:rPr kumimoji="1" lang="ja-JP" altLang="en-US" sz="1070">
              <a:latin typeface="ＭＳ Ｐゴシック" panose="020B0600070205080204" pitchFamily="50" charset="-128"/>
              <a:ea typeface="ＭＳ Ｐゴシック" panose="020B0600070205080204" pitchFamily="50" charset="-128"/>
            </a:rPr>
            <a:t>年度は、生活保護費の減や臨時福祉給付金の事業終了などにより、減少した。令和元年度は、認定こども園・保育所・幼稚園等給付費や障害者自立支援制度による給付が増加したことなどにより、前年度より増加した。</a:t>
          </a:r>
          <a:endParaRPr kumimoji="1" lang="en-US" altLang="ja-JP" sz="1070">
            <a:latin typeface="ＭＳ Ｐゴシック" panose="020B0600070205080204" pitchFamily="50" charset="-128"/>
            <a:ea typeface="ＭＳ Ｐゴシック" panose="020B0600070205080204" pitchFamily="50" charset="-128"/>
          </a:endParaRPr>
        </a:p>
        <a:p>
          <a:r>
            <a:rPr kumimoji="1" lang="ja-JP" altLang="en-US" sz="1070">
              <a:latin typeface="ＭＳ Ｐゴシック" panose="020B0600070205080204" pitchFamily="50" charset="-128"/>
              <a:ea typeface="ＭＳ Ｐゴシック" panose="020B0600070205080204" pitchFamily="50" charset="-128"/>
            </a:rPr>
            <a:t>〇衛生費は、ほぼ横ばいで推移していたが、平成</a:t>
          </a:r>
          <a:r>
            <a:rPr kumimoji="1" lang="en-US" altLang="ja-JP" sz="1070">
              <a:latin typeface="ＭＳ Ｐゴシック" panose="020B0600070205080204" pitchFamily="50" charset="-128"/>
              <a:ea typeface="ＭＳ Ｐゴシック" panose="020B0600070205080204" pitchFamily="50" charset="-128"/>
            </a:rPr>
            <a:t>30</a:t>
          </a:r>
          <a:r>
            <a:rPr kumimoji="1" lang="ja-JP" altLang="en-US" sz="1070">
              <a:latin typeface="ＭＳ Ｐゴシック" panose="020B0600070205080204" pitchFamily="50" charset="-128"/>
              <a:ea typeface="ＭＳ Ｐゴシック" panose="020B0600070205080204" pitchFamily="50" charset="-128"/>
            </a:rPr>
            <a:t>年度は、大阪府からの権限移譲による特定医療費（指定難病）助成事業の皆増等により、前年度より増加した。令和元年度は、堺保健センターの庁舎整備等により前年度より増加した。</a:t>
          </a:r>
          <a:endParaRPr kumimoji="1" lang="en-US" altLang="ja-JP" sz="1070">
            <a:latin typeface="ＭＳ Ｐゴシック" panose="020B0600070205080204" pitchFamily="50" charset="-128"/>
            <a:ea typeface="ＭＳ Ｐゴシック" panose="020B0600070205080204" pitchFamily="50" charset="-128"/>
          </a:endParaRPr>
        </a:p>
        <a:p>
          <a:r>
            <a:rPr kumimoji="1" lang="ja-JP" altLang="en-US" sz="1070">
              <a:latin typeface="ＭＳ Ｐゴシック" panose="020B0600070205080204" pitchFamily="50" charset="-128"/>
              <a:ea typeface="ＭＳ Ｐゴシック" panose="020B0600070205080204" pitchFamily="50" charset="-128"/>
            </a:rPr>
            <a:t>〇土木費は、市営住宅建替事業や阪神高速大和川線事業の進捗等により平成</a:t>
          </a:r>
          <a:r>
            <a:rPr kumimoji="1" lang="en-US" altLang="ja-JP" sz="1070">
              <a:latin typeface="ＭＳ Ｐゴシック" panose="020B0600070205080204" pitchFamily="50" charset="-128"/>
              <a:ea typeface="ＭＳ Ｐゴシック" panose="020B0600070205080204" pitchFamily="50" charset="-128"/>
            </a:rPr>
            <a:t>28</a:t>
          </a:r>
          <a:r>
            <a:rPr kumimoji="1" lang="ja-JP" altLang="en-US" sz="1070">
              <a:latin typeface="ＭＳ Ｐゴシック" panose="020B0600070205080204" pitchFamily="50" charset="-128"/>
              <a:ea typeface="ＭＳ Ｐゴシック" panose="020B0600070205080204" pitchFamily="50" charset="-128"/>
            </a:rPr>
            <a:t>年度に減少した。平成</a:t>
          </a:r>
          <a:r>
            <a:rPr kumimoji="1" lang="en-US" altLang="ja-JP" sz="1070">
              <a:latin typeface="ＭＳ Ｐゴシック" panose="020B0600070205080204" pitchFamily="50" charset="-128"/>
              <a:ea typeface="ＭＳ Ｐゴシック" panose="020B0600070205080204" pitchFamily="50" charset="-128"/>
            </a:rPr>
            <a:t>30</a:t>
          </a:r>
          <a:r>
            <a:rPr kumimoji="1" lang="ja-JP" altLang="en-US" sz="1070">
              <a:latin typeface="ＭＳ Ｐゴシック" panose="020B0600070205080204" pitchFamily="50" charset="-128"/>
              <a:ea typeface="ＭＳ Ｐゴシック" panose="020B0600070205080204" pitchFamily="50" charset="-128"/>
            </a:rPr>
            <a:t>年度まではほぼ横ばいであるが、令和元年度は、原池公園整備事業の進捗等により、前年度より増加した。</a:t>
          </a:r>
          <a:endParaRPr kumimoji="1" lang="en-US" altLang="ja-JP" sz="1070">
            <a:latin typeface="ＭＳ Ｐゴシック" panose="020B0600070205080204" pitchFamily="50" charset="-128"/>
            <a:ea typeface="ＭＳ Ｐゴシック" panose="020B0600070205080204" pitchFamily="50" charset="-128"/>
          </a:endParaRPr>
        </a:p>
        <a:p>
          <a:r>
            <a:rPr kumimoji="1" lang="ja-JP" altLang="en-US" sz="1070">
              <a:latin typeface="ＭＳ Ｐゴシック" panose="020B0600070205080204" pitchFamily="50" charset="-128"/>
              <a:ea typeface="ＭＳ Ｐゴシック" panose="020B0600070205080204" pitchFamily="50" charset="-128"/>
            </a:rPr>
            <a:t>〇消防費は、消防救急デジタル無線整備の完了等により平成</a:t>
          </a:r>
          <a:r>
            <a:rPr kumimoji="1" lang="en-US" altLang="ja-JP" sz="1070">
              <a:latin typeface="ＭＳ Ｐゴシック" panose="020B0600070205080204" pitchFamily="50" charset="-128"/>
              <a:ea typeface="ＭＳ Ｐゴシック" panose="020B0600070205080204" pitchFamily="50" charset="-128"/>
            </a:rPr>
            <a:t>28</a:t>
          </a:r>
          <a:r>
            <a:rPr kumimoji="1" lang="ja-JP" altLang="en-US" sz="1070">
              <a:latin typeface="ＭＳ Ｐゴシック" panose="020B0600070205080204" pitchFamily="50" charset="-128"/>
              <a:ea typeface="ＭＳ Ｐゴシック" panose="020B0600070205080204" pitchFamily="50" charset="-128"/>
            </a:rPr>
            <a:t>年度に減少したが、平成</a:t>
          </a:r>
          <a:r>
            <a:rPr kumimoji="1" lang="en-US" altLang="ja-JP" sz="1070">
              <a:latin typeface="ＭＳ Ｐゴシック" panose="020B0600070205080204" pitchFamily="50" charset="-128"/>
              <a:ea typeface="ＭＳ Ｐゴシック" panose="020B0600070205080204" pitchFamily="50" charset="-128"/>
            </a:rPr>
            <a:t>29</a:t>
          </a:r>
          <a:r>
            <a:rPr kumimoji="1" lang="ja-JP" altLang="en-US" sz="1070">
              <a:latin typeface="ＭＳ Ｐゴシック" panose="020B0600070205080204" pitchFamily="50" charset="-128"/>
              <a:ea typeface="ＭＳ Ｐゴシック" panose="020B0600070205080204" pitchFamily="50" charset="-128"/>
            </a:rPr>
            <a:t>年度は、消防艇の購入や防災センター整備事業の進捗等により増加した。平成</a:t>
          </a:r>
          <a:r>
            <a:rPr kumimoji="1" lang="en-US" altLang="ja-JP" sz="1070">
              <a:latin typeface="ＭＳ Ｐゴシック" panose="020B0600070205080204" pitchFamily="50" charset="-128"/>
              <a:ea typeface="ＭＳ Ｐゴシック" panose="020B0600070205080204" pitchFamily="50" charset="-128"/>
            </a:rPr>
            <a:t>30</a:t>
          </a:r>
          <a:r>
            <a:rPr kumimoji="1" lang="ja-JP" altLang="en-US" sz="1070">
              <a:latin typeface="ＭＳ Ｐゴシック" panose="020B0600070205080204" pitchFamily="50" charset="-128"/>
              <a:ea typeface="ＭＳ Ｐゴシック" panose="020B0600070205080204" pitchFamily="50" charset="-128"/>
            </a:rPr>
            <a:t>年度・令和元年度は、消防行政統合システムの更新事業等の増加等により、前年度より増加した。</a:t>
          </a:r>
          <a:endParaRPr kumimoji="1" lang="en-US" altLang="ja-JP" sz="1070">
            <a:latin typeface="ＭＳ Ｐゴシック" panose="020B0600070205080204" pitchFamily="50" charset="-128"/>
            <a:ea typeface="ＭＳ Ｐゴシック" panose="020B0600070205080204" pitchFamily="50" charset="-128"/>
          </a:endParaRPr>
        </a:p>
        <a:p>
          <a:r>
            <a:rPr kumimoji="1" lang="ja-JP" altLang="en-US" sz="1070">
              <a:latin typeface="ＭＳ Ｐゴシック" panose="020B0600070205080204" pitchFamily="50" charset="-128"/>
              <a:ea typeface="ＭＳ Ｐゴシック" panose="020B0600070205080204" pitchFamily="50" charset="-128"/>
            </a:rPr>
            <a:t>〇教育費は、ほぼ横ばいで推移していたが、平成</a:t>
          </a:r>
          <a:r>
            <a:rPr kumimoji="1" lang="en-US" altLang="ja-JP" sz="1070">
              <a:latin typeface="ＭＳ Ｐゴシック" panose="020B0600070205080204" pitchFamily="50" charset="-128"/>
              <a:ea typeface="ＭＳ Ｐゴシック" panose="020B0600070205080204" pitchFamily="50" charset="-128"/>
            </a:rPr>
            <a:t>29</a:t>
          </a:r>
          <a:r>
            <a:rPr kumimoji="1" lang="ja-JP" altLang="en-US" sz="1070">
              <a:latin typeface="ＭＳ Ｐゴシック" panose="020B0600070205080204" pitchFamily="50" charset="-128"/>
              <a:ea typeface="ＭＳ Ｐゴシック" panose="020B0600070205080204" pitchFamily="50" charset="-128"/>
            </a:rPr>
            <a:t>年度は、府費負担教職員制度の見直しの影響等により大きく増加した。令和元年度は、大浜体育館建替運営事業の開始等により、前年度より増加した。</a:t>
          </a:r>
          <a:endParaRPr kumimoji="1" lang="en-US" altLang="ja-JP" sz="107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財政調整基金残高は、適切な財源の確保と要員管理等による人件費の削減や平成</a:t>
          </a:r>
          <a:r>
            <a:rPr kumimoji="1" lang="en-US" altLang="ja-JP" sz="900">
              <a:latin typeface="ＭＳ ゴシック" pitchFamily="49" charset="-128"/>
              <a:ea typeface="ＭＳ ゴシック" pitchFamily="49" charset="-128"/>
            </a:rPr>
            <a:t>23</a:t>
          </a:r>
          <a:r>
            <a:rPr kumimoji="1" lang="ja-JP" altLang="en-US" sz="900">
              <a:latin typeface="ＭＳ ゴシック" pitchFamily="49" charset="-128"/>
              <a:ea typeface="ＭＳ ゴシック" pitchFamily="49" charset="-128"/>
            </a:rPr>
            <a:t>年度から実施している事務事業総点検等による行財政改革に伴う歳出の精査により、取崩しを回避しており微増であるが増加傾向である。令和元年度は、決算剰余金の一部を積み立てたことにより増加した。</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実質収支額は、増加傾向であったが、平成</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年度においては、社会保障関係費の増加や大阪北部地震及び平成</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年台風</a:t>
          </a:r>
          <a:r>
            <a:rPr kumimoji="1" lang="en-US" altLang="ja-JP" sz="900">
              <a:latin typeface="ＭＳ ゴシック" pitchFamily="49" charset="-128"/>
              <a:ea typeface="ＭＳ ゴシック" pitchFamily="49" charset="-128"/>
            </a:rPr>
            <a:t>21</a:t>
          </a:r>
          <a:r>
            <a:rPr kumimoji="1" lang="ja-JP" altLang="en-US" sz="900">
              <a:latin typeface="ＭＳ ゴシック" pitchFamily="49" charset="-128"/>
              <a:ea typeface="ＭＳ ゴシック" pitchFamily="49" charset="-128"/>
            </a:rPr>
            <a:t>号に対応したことで減少し、令和元年度においては、社会福祉関係費の増加や、母子父子寡婦福祉資金貸付特別会計の国庫償還金の支出が皆増したため減少した。</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以降は、府費負担教職員制度の見直しの影響で標準財政規模が増加したため財政調整基金残高、実質収支額及び実質単年度収支が低下しているが、令和元年度の財政調整基金残高・実質単年度収支は決算剰余金の一部を積み立てたことにより増加した。</a:t>
          </a:r>
          <a:endParaRPr kumimoji="1" lang="en-US" altLang="ja-JP" sz="9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引き続きすべての会計で実質収支、資金剰余額が黒字となっており、連結実質赤字比率は生じていない。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一般会計においては、要員管理の徹底と行財政改革のさらなる推進により、引き続き現在の水準の維持に努める。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会計においても、例えば国民健康保険事業特別会計では、滞納処分等の目標件数を区役所ごとに設定し、納付勧奨や差し押さえ等、保険料の収納率向上を図ることで、引き続き現在の水準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418506038</v>
      </c>
      <c r="BO4" s="462"/>
      <c r="BP4" s="462"/>
      <c r="BQ4" s="462"/>
      <c r="BR4" s="462"/>
      <c r="BS4" s="462"/>
      <c r="BT4" s="462"/>
      <c r="BU4" s="463"/>
      <c r="BV4" s="461">
        <v>402971335</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0.7</v>
      </c>
      <c r="CU4" s="646"/>
      <c r="CV4" s="646"/>
      <c r="CW4" s="646"/>
      <c r="CX4" s="646"/>
      <c r="CY4" s="646"/>
      <c r="CZ4" s="646"/>
      <c r="DA4" s="647"/>
      <c r="DB4" s="645">
        <v>0.8</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415724995</v>
      </c>
      <c r="BO5" s="467"/>
      <c r="BP5" s="467"/>
      <c r="BQ5" s="467"/>
      <c r="BR5" s="467"/>
      <c r="BS5" s="467"/>
      <c r="BT5" s="467"/>
      <c r="BU5" s="468"/>
      <c r="BV5" s="466">
        <v>399064093</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100.7</v>
      </c>
      <c r="CU5" s="437"/>
      <c r="CV5" s="437"/>
      <c r="CW5" s="437"/>
      <c r="CX5" s="437"/>
      <c r="CY5" s="437"/>
      <c r="CZ5" s="437"/>
      <c r="DA5" s="438"/>
      <c r="DB5" s="436">
        <v>99.5</v>
      </c>
      <c r="DC5" s="437"/>
      <c r="DD5" s="437"/>
      <c r="DE5" s="437"/>
      <c r="DF5" s="437"/>
      <c r="DG5" s="437"/>
      <c r="DH5" s="437"/>
      <c r="DI5" s="438"/>
      <c r="DJ5" s="186"/>
      <c r="DK5" s="186"/>
      <c r="DL5" s="186"/>
      <c r="DM5" s="186"/>
      <c r="DN5" s="186"/>
      <c r="DO5" s="186"/>
    </row>
    <row r="6" spans="1:119" ht="18.75" customHeight="1" x14ac:dyDescent="0.2">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2781043</v>
      </c>
      <c r="BO6" s="467"/>
      <c r="BP6" s="467"/>
      <c r="BQ6" s="467"/>
      <c r="BR6" s="467"/>
      <c r="BS6" s="467"/>
      <c r="BT6" s="467"/>
      <c r="BU6" s="468"/>
      <c r="BV6" s="466">
        <v>3907242</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111.7</v>
      </c>
      <c r="CU6" s="620"/>
      <c r="CV6" s="620"/>
      <c r="CW6" s="620"/>
      <c r="CX6" s="620"/>
      <c r="CY6" s="620"/>
      <c r="CZ6" s="620"/>
      <c r="DA6" s="621"/>
      <c r="DB6" s="619">
        <v>112.5</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1340712</v>
      </c>
      <c r="BO7" s="467"/>
      <c r="BP7" s="467"/>
      <c r="BQ7" s="467"/>
      <c r="BR7" s="467"/>
      <c r="BS7" s="467"/>
      <c r="BT7" s="467"/>
      <c r="BU7" s="468"/>
      <c r="BV7" s="466">
        <v>2156909</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221268938</v>
      </c>
      <c r="CU7" s="467"/>
      <c r="CV7" s="467"/>
      <c r="CW7" s="467"/>
      <c r="CX7" s="467"/>
      <c r="CY7" s="467"/>
      <c r="CZ7" s="467"/>
      <c r="DA7" s="468"/>
      <c r="DB7" s="466">
        <v>219565584</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1440331</v>
      </c>
      <c r="BO8" s="467"/>
      <c r="BP8" s="467"/>
      <c r="BQ8" s="467"/>
      <c r="BR8" s="467"/>
      <c r="BS8" s="467"/>
      <c r="BT8" s="467"/>
      <c r="BU8" s="468"/>
      <c r="BV8" s="466">
        <v>1750333</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0.81</v>
      </c>
      <c r="CU8" s="580"/>
      <c r="CV8" s="580"/>
      <c r="CW8" s="580"/>
      <c r="CX8" s="580"/>
      <c r="CY8" s="580"/>
      <c r="CZ8" s="580"/>
      <c r="DA8" s="581"/>
      <c r="DB8" s="579">
        <v>0.83</v>
      </c>
      <c r="DC8" s="580"/>
      <c r="DD8" s="580"/>
      <c r="DE8" s="580"/>
      <c r="DF8" s="580"/>
      <c r="DG8" s="580"/>
      <c r="DH8" s="580"/>
      <c r="DI8" s="581"/>
      <c r="DJ8" s="186"/>
      <c r="DK8" s="186"/>
      <c r="DL8" s="186"/>
      <c r="DM8" s="186"/>
      <c r="DN8" s="186"/>
      <c r="DO8" s="186"/>
    </row>
    <row r="9" spans="1:119" ht="18.75" customHeight="1" thickBot="1" x14ac:dyDescent="0.25">
      <c r="A9" s="187"/>
      <c r="B9" s="608" t="s">
        <v>111</v>
      </c>
      <c r="C9" s="609"/>
      <c r="D9" s="609"/>
      <c r="E9" s="609"/>
      <c r="F9" s="609"/>
      <c r="G9" s="609"/>
      <c r="H9" s="609"/>
      <c r="I9" s="609"/>
      <c r="J9" s="609"/>
      <c r="K9" s="529"/>
      <c r="L9" s="610" t="s">
        <v>112</v>
      </c>
      <c r="M9" s="611"/>
      <c r="N9" s="611"/>
      <c r="O9" s="611"/>
      <c r="P9" s="611"/>
      <c r="Q9" s="612"/>
      <c r="R9" s="613">
        <v>839310</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94</v>
      </c>
      <c r="AV9" s="524"/>
      <c r="AW9" s="524"/>
      <c r="AX9" s="524"/>
      <c r="AY9" s="446" t="s">
        <v>115</v>
      </c>
      <c r="AZ9" s="447"/>
      <c r="BA9" s="447"/>
      <c r="BB9" s="447"/>
      <c r="BC9" s="447"/>
      <c r="BD9" s="447"/>
      <c r="BE9" s="447"/>
      <c r="BF9" s="447"/>
      <c r="BG9" s="447"/>
      <c r="BH9" s="447"/>
      <c r="BI9" s="447"/>
      <c r="BJ9" s="447"/>
      <c r="BK9" s="447"/>
      <c r="BL9" s="447"/>
      <c r="BM9" s="448"/>
      <c r="BN9" s="466">
        <v>-310002</v>
      </c>
      <c r="BO9" s="467"/>
      <c r="BP9" s="467"/>
      <c r="BQ9" s="467"/>
      <c r="BR9" s="467"/>
      <c r="BS9" s="467"/>
      <c r="BT9" s="467"/>
      <c r="BU9" s="468"/>
      <c r="BV9" s="466">
        <v>-791691</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14.7</v>
      </c>
      <c r="CU9" s="437"/>
      <c r="CV9" s="437"/>
      <c r="CW9" s="437"/>
      <c r="CX9" s="437"/>
      <c r="CY9" s="437"/>
      <c r="CZ9" s="437"/>
      <c r="DA9" s="438"/>
      <c r="DB9" s="436">
        <v>14.1</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117</v>
      </c>
      <c r="M10" s="440"/>
      <c r="N10" s="440"/>
      <c r="O10" s="440"/>
      <c r="P10" s="440"/>
      <c r="Q10" s="441"/>
      <c r="R10" s="442">
        <v>841966</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94</v>
      </c>
      <c r="AV10" s="524"/>
      <c r="AW10" s="524"/>
      <c r="AX10" s="524"/>
      <c r="AY10" s="446" t="s">
        <v>119</v>
      </c>
      <c r="AZ10" s="447"/>
      <c r="BA10" s="447"/>
      <c r="BB10" s="447"/>
      <c r="BC10" s="447"/>
      <c r="BD10" s="447"/>
      <c r="BE10" s="447"/>
      <c r="BF10" s="447"/>
      <c r="BG10" s="447"/>
      <c r="BH10" s="447"/>
      <c r="BI10" s="447"/>
      <c r="BJ10" s="447"/>
      <c r="BK10" s="447"/>
      <c r="BL10" s="447"/>
      <c r="BM10" s="448"/>
      <c r="BN10" s="466">
        <v>680277</v>
      </c>
      <c r="BO10" s="467"/>
      <c r="BP10" s="467"/>
      <c r="BQ10" s="467"/>
      <c r="BR10" s="467"/>
      <c r="BS10" s="467"/>
      <c r="BT10" s="467"/>
      <c r="BU10" s="468"/>
      <c r="BV10" s="466">
        <v>1300</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94</v>
      </c>
      <c r="AV11" s="524"/>
      <c r="AW11" s="524"/>
      <c r="AX11" s="524"/>
      <c r="AY11" s="446" t="s">
        <v>124</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125</v>
      </c>
      <c r="CE11" s="476"/>
      <c r="CF11" s="476"/>
      <c r="CG11" s="476"/>
      <c r="CH11" s="476"/>
      <c r="CI11" s="476"/>
      <c r="CJ11" s="476"/>
      <c r="CK11" s="476"/>
      <c r="CL11" s="476"/>
      <c r="CM11" s="476"/>
      <c r="CN11" s="476"/>
      <c r="CO11" s="476"/>
      <c r="CP11" s="476"/>
      <c r="CQ11" s="476"/>
      <c r="CR11" s="476"/>
      <c r="CS11" s="477"/>
      <c r="CT11" s="579" t="s">
        <v>126</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2">
      <c r="A12" s="187"/>
      <c r="B12" s="582" t="s">
        <v>128</v>
      </c>
      <c r="C12" s="583"/>
      <c r="D12" s="583"/>
      <c r="E12" s="583"/>
      <c r="F12" s="583"/>
      <c r="G12" s="583"/>
      <c r="H12" s="583"/>
      <c r="I12" s="583"/>
      <c r="J12" s="583"/>
      <c r="K12" s="584"/>
      <c r="L12" s="591" t="s">
        <v>129</v>
      </c>
      <c r="M12" s="592"/>
      <c r="N12" s="592"/>
      <c r="O12" s="592"/>
      <c r="P12" s="592"/>
      <c r="Q12" s="593"/>
      <c r="R12" s="594">
        <v>834787</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94</v>
      </c>
      <c r="AV12" s="524"/>
      <c r="AW12" s="524"/>
      <c r="AX12" s="524"/>
      <c r="AY12" s="446" t="s">
        <v>133</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134</v>
      </c>
      <c r="CE12" s="476"/>
      <c r="CF12" s="476"/>
      <c r="CG12" s="476"/>
      <c r="CH12" s="476"/>
      <c r="CI12" s="476"/>
      <c r="CJ12" s="476"/>
      <c r="CK12" s="476"/>
      <c r="CL12" s="476"/>
      <c r="CM12" s="476"/>
      <c r="CN12" s="476"/>
      <c r="CO12" s="476"/>
      <c r="CP12" s="476"/>
      <c r="CQ12" s="476"/>
      <c r="CR12" s="476"/>
      <c r="CS12" s="477"/>
      <c r="CT12" s="579" t="s">
        <v>135</v>
      </c>
      <c r="CU12" s="580"/>
      <c r="CV12" s="580"/>
      <c r="CW12" s="580"/>
      <c r="CX12" s="580"/>
      <c r="CY12" s="580"/>
      <c r="CZ12" s="580"/>
      <c r="DA12" s="581"/>
      <c r="DB12" s="579" t="s">
        <v>127</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136</v>
      </c>
      <c r="N13" s="567"/>
      <c r="O13" s="567"/>
      <c r="P13" s="567"/>
      <c r="Q13" s="568"/>
      <c r="R13" s="569">
        <v>819304</v>
      </c>
      <c r="S13" s="570"/>
      <c r="T13" s="570"/>
      <c r="U13" s="570"/>
      <c r="V13" s="571"/>
      <c r="W13" s="557" t="s">
        <v>137</v>
      </c>
      <c r="X13" s="479"/>
      <c r="Y13" s="479"/>
      <c r="Z13" s="479"/>
      <c r="AA13" s="479"/>
      <c r="AB13" s="480"/>
      <c r="AC13" s="442">
        <v>1738</v>
      </c>
      <c r="AD13" s="443"/>
      <c r="AE13" s="443"/>
      <c r="AF13" s="443"/>
      <c r="AG13" s="444"/>
      <c r="AH13" s="442">
        <v>1728</v>
      </c>
      <c r="AI13" s="443"/>
      <c r="AJ13" s="443"/>
      <c r="AK13" s="443"/>
      <c r="AL13" s="445"/>
      <c r="AM13" s="535" t="s">
        <v>138</v>
      </c>
      <c r="AN13" s="440"/>
      <c r="AO13" s="440"/>
      <c r="AP13" s="440"/>
      <c r="AQ13" s="440"/>
      <c r="AR13" s="440"/>
      <c r="AS13" s="440"/>
      <c r="AT13" s="441"/>
      <c r="AU13" s="523" t="s">
        <v>139</v>
      </c>
      <c r="AV13" s="524"/>
      <c r="AW13" s="524"/>
      <c r="AX13" s="524"/>
      <c r="AY13" s="446" t="s">
        <v>140</v>
      </c>
      <c r="AZ13" s="447"/>
      <c r="BA13" s="447"/>
      <c r="BB13" s="447"/>
      <c r="BC13" s="447"/>
      <c r="BD13" s="447"/>
      <c r="BE13" s="447"/>
      <c r="BF13" s="447"/>
      <c r="BG13" s="447"/>
      <c r="BH13" s="447"/>
      <c r="BI13" s="447"/>
      <c r="BJ13" s="447"/>
      <c r="BK13" s="447"/>
      <c r="BL13" s="447"/>
      <c r="BM13" s="448"/>
      <c r="BN13" s="466">
        <v>370275</v>
      </c>
      <c r="BO13" s="467"/>
      <c r="BP13" s="467"/>
      <c r="BQ13" s="467"/>
      <c r="BR13" s="467"/>
      <c r="BS13" s="467"/>
      <c r="BT13" s="467"/>
      <c r="BU13" s="468"/>
      <c r="BV13" s="466">
        <v>-790391</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5.3</v>
      </c>
      <c r="CU13" s="437"/>
      <c r="CV13" s="437"/>
      <c r="CW13" s="437"/>
      <c r="CX13" s="437"/>
      <c r="CY13" s="437"/>
      <c r="CZ13" s="437"/>
      <c r="DA13" s="438"/>
      <c r="DB13" s="436">
        <v>5.3</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142</v>
      </c>
      <c r="M14" s="603"/>
      <c r="N14" s="603"/>
      <c r="O14" s="603"/>
      <c r="P14" s="603"/>
      <c r="Q14" s="604"/>
      <c r="R14" s="569">
        <v>837773</v>
      </c>
      <c r="S14" s="570"/>
      <c r="T14" s="570"/>
      <c r="U14" s="570"/>
      <c r="V14" s="571"/>
      <c r="W14" s="572"/>
      <c r="X14" s="482"/>
      <c r="Y14" s="482"/>
      <c r="Z14" s="482"/>
      <c r="AA14" s="482"/>
      <c r="AB14" s="483"/>
      <c r="AC14" s="562">
        <v>0.5</v>
      </c>
      <c r="AD14" s="563"/>
      <c r="AE14" s="563"/>
      <c r="AF14" s="563"/>
      <c r="AG14" s="564"/>
      <c r="AH14" s="562">
        <v>0.5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v>9.4</v>
      </c>
      <c r="CU14" s="574"/>
      <c r="CV14" s="574"/>
      <c r="CW14" s="574"/>
      <c r="CX14" s="574"/>
      <c r="CY14" s="574"/>
      <c r="CZ14" s="574"/>
      <c r="DA14" s="575"/>
      <c r="DB14" s="573">
        <v>20.3</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136</v>
      </c>
      <c r="N15" s="567"/>
      <c r="O15" s="567"/>
      <c r="P15" s="567"/>
      <c r="Q15" s="568"/>
      <c r="R15" s="569">
        <v>823631</v>
      </c>
      <c r="S15" s="570"/>
      <c r="T15" s="570"/>
      <c r="U15" s="570"/>
      <c r="V15" s="571"/>
      <c r="W15" s="557" t="s">
        <v>144</v>
      </c>
      <c r="X15" s="479"/>
      <c r="Y15" s="479"/>
      <c r="Z15" s="479"/>
      <c r="AA15" s="479"/>
      <c r="AB15" s="480"/>
      <c r="AC15" s="442">
        <v>82811</v>
      </c>
      <c r="AD15" s="443"/>
      <c r="AE15" s="443"/>
      <c r="AF15" s="443"/>
      <c r="AG15" s="444"/>
      <c r="AH15" s="442">
        <v>81757</v>
      </c>
      <c r="AI15" s="443"/>
      <c r="AJ15" s="443"/>
      <c r="AK15" s="443"/>
      <c r="AL15" s="445"/>
      <c r="AM15" s="535"/>
      <c r="AN15" s="440"/>
      <c r="AO15" s="440"/>
      <c r="AP15" s="440"/>
      <c r="AQ15" s="440"/>
      <c r="AR15" s="440"/>
      <c r="AS15" s="440"/>
      <c r="AT15" s="441"/>
      <c r="AU15" s="523"/>
      <c r="AV15" s="524"/>
      <c r="AW15" s="524"/>
      <c r="AX15" s="524"/>
      <c r="AY15" s="458" t="s">
        <v>145</v>
      </c>
      <c r="AZ15" s="459"/>
      <c r="BA15" s="459"/>
      <c r="BB15" s="459"/>
      <c r="BC15" s="459"/>
      <c r="BD15" s="459"/>
      <c r="BE15" s="459"/>
      <c r="BF15" s="459"/>
      <c r="BG15" s="459"/>
      <c r="BH15" s="459"/>
      <c r="BI15" s="459"/>
      <c r="BJ15" s="459"/>
      <c r="BK15" s="459"/>
      <c r="BL15" s="459"/>
      <c r="BM15" s="460"/>
      <c r="BN15" s="461">
        <v>131650114</v>
      </c>
      <c r="BO15" s="462"/>
      <c r="BP15" s="462"/>
      <c r="BQ15" s="462"/>
      <c r="BR15" s="462"/>
      <c r="BS15" s="462"/>
      <c r="BT15" s="462"/>
      <c r="BU15" s="463"/>
      <c r="BV15" s="461">
        <v>131723342</v>
      </c>
      <c r="BW15" s="462"/>
      <c r="BX15" s="462"/>
      <c r="BY15" s="462"/>
      <c r="BZ15" s="462"/>
      <c r="CA15" s="462"/>
      <c r="CB15" s="462"/>
      <c r="CC15" s="463"/>
      <c r="CD15" s="576" t="s">
        <v>146</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147</v>
      </c>
      <c r="M16" s="560"/>
      <c r="N16" s="560"/>
      <c r="O16" s="560"/>
      <c r="P16" s="560"/>
      <c r="Q16" s="561"/>
      <c r="R16" s="554" t="s">
        <v>148</v>
      </c>
      <c r="S16" s="555"/>
      <c r="T16" s="555"/>
      <c r="U16" s="555"/>
      <c r="V16" s="556"/>
      <c r="W16" s="572"/>
      <c r="X16" s="482"/>
      <c r="Y16" s="482"/>
      <c r="Z16" s="482"/>
      <c r="AA16" s="482"/>
      <c r="AB16" s="483"/>
      <c r="AC16" s="562">
        <v>24.4</v>
      </c>
      <c r="AD16" s="563"/>
      <c r="AE16" s="563"/>
      <c r="AF16" s="563"/>
      <c r="AG16" s="564"/>
      <c r="AH16" s="562">
        <v>24.7</v>
      </c>
      <c r="AI16" s="563"/>
      <c r="AJ16" s="563"/>
      <c r="AK16" s="563"/>
      <c r="AL16" s="565"/>
      <c r="AM16" s="535"/>
      <c r="AN16" s="440"/>
      <c r="AO16" s="440"/>
      <c r="AP16" s="440"/>
      <c r="AQ16" s="440"/>
      <c r="AR16" s="440"/>
      <c r="AS16" s="440"/>
      <c r="AT16" s="441"/>
      <c r="AU16" s="523"/>
      <c r="AV16" s="524"/>
      <c r="AW16" s="524"/>
      <c r="AX16" s="524"/>
      <c r="AY16" s="446" t="s">
        <v>149</v>
      </c>
      <c r="AZ16" s="447"/>
      <c r="BA16" s="447"/>
      <c r="BB16" s="447"/>
      <c r="BC16" s="447"/>
      <c r="BD16" s="447"/>
      <c r="BE16" s="447"/>
      <c r="BF16" s="447"/>
      <c r="BG16" s="447"/>
      <c r="BH16" s="447"/>
      <c r="BI16" s="447"/>
      <c r="BJ16" s="447"/>
      <c r="BK16" s="447"/>
      <c r="BL16" s="447"/>
      <c r="BM16" s="448"/>
      <c r="BN16" s="466">
        <v>164959886</v>
      </c>
      <c r="BO16" s="467"/>
      <c r="BP16" s="467"/>
      <c r="BQ16" s="467"/>
      <c r="BR16" s="467"/>
      <c r="BS16" s="467"/>
      <c r="BT16" s="467"/>
      <c r="BU16" s="468"/>
      <c r="BV16" s="466">
        <v>159824870</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150</v>
      </c>
      <c r="N17" s="552"/>
      <c r="O17" s="552"/>
      <c r="P17" s="552"/>
      <c r="Q17" s="553"/>
      <c r="R17" s="554" t="s">
        <v>151</v>
      </c>
      <c r="S17" s="555"/>
      <c r="T17" s="555"/>
      <c r="U17" s="555"/>
      <c r="V17" s="556"/>
      <c r="W17" s="557" t="s">
        <v>152</v>
      </c>
      <c r="X17" s="479"/>
      <c r="Y17" s="479"/>
      <c r="Z17" s="479"/>
      <c r="AA17" s="479"/>
      <c r="AB17" s="480"/>
      <c r="AC17" s="442">
        <v>255315</v>
      </c>
      <c r="AD17" s="443"/>
      <c r="AE17" s="443"/>
      <c r="AF17" s="443"/>
      <c r="AG17" s="444"/>
      <c r="AH17" s="442">
        <v>247212</v>
      </c>
      <c r="AI17" s="443"/>
      <c r="AJ17" s="443"/>
      <c r="AK17" s="443"/>
      <c r="AL17" s="445"/>
      <c r="AM17" s="535"/>
      <c r="AN17" s="440"/>
      <c r="AO17" s="440"/>
      <c r="AP17" s="440"/>
      <c r="AQ17" s="440"/>
      <c r="AR17" s="440"/>
      <c r="AS17" s="440"/>
      <c r="AT17" s="441"/>
      <c r="AU17" s="523"/>
      <c r="AV17" s="524"/>
      <c r="AW17" s="524"/>
      <c r="AX17" s="524"/>
      <c r="AY17" s="446" t="s">
        <v>153</v>
      </c>
      <c r="AZ17" s="447"/>
      <c r="BA17" s="447"/>
      <c r="BB17" s="447"/>
      <c r="BC17" s="447"/>
      <c r="BD17" s="447"/>
      <c r="BE17" s="447"/>
      <c r="BF17" s="447"/>
      <c r="BG17" s="447"/>
      <c r="BH17" s="447"/>
      <c r="BI17" s="447"/>
      <c r="BJ17" s="447"/>
      <c r="BK17" s="447"/>
      <c r="BL17" s="447"/>
      <c r="BM17" s="448"/>
      <c r="BN17" s="466">
        <v>165961654</v>
      </c>
      <c r="BO17" s="467"/>
      <c r="BP17" s="467"/>
      <c r="BQ17" s="467"/>
      <c r="BR17" s="467"/>
      <c r="BS17" s="467"/>
      <c r="BT17" s="467"/>
      <c r="BU17" s="468"/>
      <c r="BV17" s="466">
        <v>165891460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154</v>
      </c>
      <c r="C18" s="529"/>
      <c r="D18" s="529"/>
      <c r="E18" s="530"/>
      <c r="F18" s="530"/>
      <c r="G18" s="530"/>
      <c r="H18" s="530"/>
      <c r="I18" s="530"/>
      <c r="J18" s="530"/>
      <c r="K18" s="530"/>
      <c r="L18" s="531">
        <v>149.82</v>
      </c>
      <c r="M18" s="531"/>
      <c r="N18" s="531"/>
      <c r="O18" s="531"/>
      <c r="P18" s="531"/>
      <c r="Q18" s="531"/>
      <c r="R18" s="532"/>
      <c r="S18" s="532"/>
      <c r="T18" s="532"/>
      <c r="U18" s="532"/>
      <c r="V18" s="533"/>
      <c r="W18" s="547"/>
      <c r="X18" s="548"/>
      <c r="Y18" s="548"/>
      <c r="Z18" s="548"/>
      <c r="AA18" s="548"/>
      <c r="AB18" s="558"/>
      <c r="AC18" s="430">
        <v>75.099999999999994</v>
      </c>
      <c r="AD18" s="431"/>
      <c r="AE18" s="431"/>
      <c r="AF18" s="431"/>
      <c r="AG18" s="534"/>
      <c r="AH18" s="430">
        <v>74.8</v>
      </c>
      <c r="AI18" s="431"/>
      <c r="AJ18" s="431"/>
      <c r="AK18" s="431"/>
      <c r="AL18" s="432"/>
      <c r="AM18" s="535"/>
      <c r="AN18" s="440"/>
      <c r="AO18" s="440"/>
      <c r="AP18" s="440"/>
      <c r="AQ18" s="440"/>
      <c r="AR18" s="440"/>
      <c r="AS18" s="440"/>
      <c r="AT18" s="441"/>
      <c r="AU18" s="523"/>
      <c r="AV18" s="524"/>
      <c r="AW18" s="524"/>
      <c r="AX18" s="524"/>
      <c r="AY18" s="446" t="s">
        <v>155</v>
      </c>
      <c r="AZ18" s="447"/>
      <c r="BA18" s="447"/>
      <c r="BB18" s="447"/>
      <c r="BC18" s="447"/>
      <c r="BD18" s="447"/>
      <c r="BE18" s="447"/>
      <c r="BF18" s="447"/>
      <c r="BG18" s="447"/>
      <c r="BH18" s="447"/>
      <c r="BI18" s="447"/>
      <c r="BJ18" s="447"/>
      <c r="BK18" s="447"/>
      <c r="BL18" s="447"/>
      <c r="BM18" s="448"/>
      <c r="BN18" s="466">
        <v>226827817</v>
      </c>
      <c r="BO18" s="467"/>
      <c r="BP18" s="467"/>
      <c r="BQ18" s="467"/>
      <c r="BR18" s="467"/>
      <c r="BS18" s="467"/>
      <c r="BT18" s="467"/>
      <c r="BU18" s="468"/>
      <c r="BV18" s="466">
        <v>220763331</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156</v>
      </c>
      <c r="C19" s="529"/>
      <c r="D19" s="529"/>
      <c r="E19" s="530"/>
      <c r="F19" s="530"/>
      <c r="G19" s="530"/>
      <c r="H19" s="530"/>
      <c r="I19" s="530"/>
      <c r="J19" s="530"/>
      <c r="K19" s="530"/>
      <c r="L19" s="536">
        <v>5602</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157</v>
      </c>
      <c r="AZ19" s="447"/>
      <c r="BA19" s="447"/>
      <c r="BB19" s="447"/>
      <c r="BC19" s="447"/>
      <c r="BD19" s="447"/>
      <c r="BE19" s="447"/>
      <c r="BF19" s="447"/>
      <c r="BG19" s="447"/>
      <c r="BH19" s="447"/>
      <c r="BI19" s="447"/>
      <c r="BJ19" s="447"/>
      <c r="BK19" s="447"/>
      <c r="BL19" s="447"/>
      <c r="BM19" s="448"/>
      <c r="BN19" s="466">
        <v>247593212</v>
      </c>
      <c r="BO19" s="467"/>
      <c r="BP19" s="467"/>
      <c r="BQ19" s="467"/>
      <c r="BR19" s="467"/>
      <c r="BS19" s="467"/>
      <c r="BT19" s="467"/>
      <c r="BU19" s="468"/>
      <c r="BV19" s="466">
        <v>239812360</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158</v>
      </c>
      <c r="C20" s="529"/>
      <c r="D20" s="529"/>
      <c r="E20" s="530"/>
      <c r="F20" s="530"/>
      <c r="G20" s="530"/>
      <c r="H20" s="530"/>
      <c r="I20" s="530"/>
      <c r="J20" s="530"/>
      <c r="K20" s="530"/>
      <c r="L20" s="536">
        <v>350301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159</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160</v>
      </c>
      <c r="C22" s="496"/>
      <c r="D22" s="497"/>
      <c r="E22" s="504" t="s">
        <v>1</v>
      </c>
      <c r="F22" s="479"/>
      <c r="G22" s="479"/>
      <c r="H22" s="479"/>
      <c r="I22" s="479"/>
      <c r="J22" s="479"/>
      <c r="K22" s="480"/>
      <c r="L22" s="504" t="s">
        <v>161</v>
      </c>
      <c r="M22" s="479"/>
      <c r="N22" s="479"/>
      <c r="O22" s="479"/>
      <c r="P22" s="480"/>
      <c r="Q22" s="489" t="s">
        <v>162</v>
      </c>
      <c r="R22" s="490"/>
      <c r="S22" s="490"/>
      <c r="T22" s="490"/>
      <c r="U22" s="490"/>
      <c r="V22" s="505"/>
      <c r="W22" s="507" t="s">
        <v>163</v>
      </c>
      <c r="X22" s="496"/>
      <c r="Y22" s="497"/>
      <c r="Z22" s="504" t="s">
        <v>1</v>
      </c>
      <c r="AA22" s="479"/>
      <c r="AB22" s="479"/>
      <c r="AC22" s="479"/>
      <c r="AD22" s="479"/>
      <c r="AE22" s="479"/>
      <c r="AF22" s="479"/>
      <c r="AG22" s="480"/>
      <c r="AH22" s="478" t="s">
        <v>164</v>
      </c>
      <c r="AI22" s="479"/>
      <c r="AJ22" s="479"/>
      <c r="AK22" s="479"/>
      <c r="AL22" s="480"/>
      <c r="AM22" s="478" t="s">
        <v>165</v>
      </c>
      <c r="AN22" s="484"/>
      <c r="AO22" s="484"/>
      <c r="AP22" s="484"/>
      <c r="AQ22" s="484"/>
      <c r="AR22" s="485"/>
      <c r="AS22" s="489" t="s">
        <v>162</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166</v>
      </c>
      <c r="AZ23" s="459"/>
      <c r="BA23" s="459"/>
      <c r="BB23" s="459"/>
      <c r="BC23" s="459"/>
      <c r="BD23" s="459"/>
      <c r="BE23" s="459"/>
      <c r="BF23" s="459"/>
      <c r="BG23" s="459"/>
      <c r="BH23" s="459"/>
      <c r="BI23" s="459"/>
      <c r="BJ23" s="459"/>
      <c r="BK23" s="459"/>
      <c r="BL23" s="459"/>
      <c r="BM23" s="460"/>
      <c r="BN23" s="466">
        <v>464721516</v>
      </c>
      <c r="BO23" s="467"/>
      <c r="BP23" s="467"/>
      <c r="BQ23" s="467"/>
      <c r="BR23" s="467"/>
      <c r="BS23" s="467"/>
      <c r="BT23" s="467"/>
      <c r="BU23" s="468"/>
      <c r="BV23" s="466">
        <v>449619772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167</v>
      </c>
      <c r="F24" s="440"/>
      <c r="G24" s="440"/>
      <c r="H24" s="440"/>
      <c r="I24" s="440"/>
      <c r="J24" s="440"/>
      <c r="K24" s="441"/>
      <c r="L24" s="442">
        <v>1</v>
      </c>
      <c r="M24" s="443"/>
      <c r="N24" s="443"/>
      <c r="O24" s="443"/>
      <c r="P24" s="444"/>
      <c r="Q24" s="442">
        <v>8330</v>
      </c>
      <c r="R24" s="443"/>
      <c r="S24" s="443"/>
      <c r="T24" s="443"/>
      <c r="U24" s="443"/>
      <c r="V24" s="444"/>
      <c r="W24" s="508"/>
      <c r="X24" s="499"/>
      <c r="Y24" s="500"/>
      <c r="Z24" s="439" t="s">
        <v>168</v>
      </c>
      <c r="AA24" s="440"/>
      <c r="AB24" s="440"/>
      <c r="AC24" s="440"/>
      <c r="AD24" s="440"/>
      <c r="AE24" s="440"/>
      <c r="AF24" s="440"/>
      <c r="AG24" s="441"/>
      <c r="AH24" s="442">
        <v>4870</v>
      </c>
      <c r="AI24" s="443"/>
      <c r="AJ24" s="443"/>
      <c r="AK24" s="443"/>
      <c r="AL24" s="444"/>
      <c r="AM24" s="442">
        <v>15345370</v>
      </c>
      <c r="AN24" s="443"/>
      <c r="AO24" s="443"/>
      <c r="AP24" s="443"/>
      <c r="AQ24" s="443"/>
      <c r="AR24" s="444"/>
      <c r="AS24" s="442">
        <v>3151</v>
      </c>
      <c r="AT24" s="443"/>
      <c r="AU24" s="443"/>
      <c r="AV24" s="443"/>
      <c r="AW24" s="443"/>
      <c r="AX24" s="445"/>
      <c r="AY24" s="433" t="s">
        <v>169</v>
      </c>
      <c r="AZ24" s="434"/>
      <c r="BA24" s="434"/>
      <c r="BB24" s="434"/>
      <c r="BC24" s="434"/>
      <c r="BD24" s="434"/>
      <c r="BE24" s="434"/>
      <c r="BF24" s="434"/>
      <c r="BG24" s="434"/>
      <c r="BH24" s="434"/>
      <c r="BI24" s="434"/>
      <c r="BJ24" s="434"/>
      <c r="BK24" s="434"/>
      <c r="BL24" s="434"/>
      <c r="BM24" s="435"/>
      <c r="BN24" s="466">
        <v>63754007</v>
      </c>
      <c r="BO24" s="467"/>
      <c r="BP24" s="467"/>
      <c r="BQ24" s="467"/>
      <c r="BR24" s="467"/>
      <c r="BS24" s="467"/>
      <c r="BT24" s="467"/>
      <c r="BU24" s="468"/>
      <c r="BV24" s="466">
        <v>68899726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170</v>
      </c>
      <c r="F25" s="440"/>
      <c r="G25" s="440"/>
      <c r="H25" s="440"/>
      <c r="I25" s="440"/>
      <c r="J25" s="440"/>
      <c r="K25" s="441"/>
      <c r="L25" s="442">
        <v>3</v>
      </c>
      <c r="M25" s="443"/>
      <c r="N25" s="443"/>
      <c r="O25" s="443"/>
      <c r="P25" s="444"/>
      <c r="Q25" s="442">
        <v>8415</v>
      </c>
      <c r="R25" s="443"/>
      <c r="S25" s="443"/>
      <c r="T25" s="443"/>
      <c r="U25" s="443"/>
      <c r="V25" s="444"/>
      <c r="W25" s="508"/>
      <c r="X25" s="499"/>
      <c r="Y25" s="500"/>
      <c r="Z25" s="439" t="s">
        <v>171</v>
      </c>
      <c r="AA25" s="440"/>
      <c r="AB25" s="440"/>
      <c r="AC25" s="440"/>
      <c r="AD25" s="440"/>
      <c r="AE25" s="440"/>
      <c r="AF25" s="440"/>
      <c r="AG25" s="441"/>
      <c r="AH25" s="442">
        <v>909</v>
      </c>
      <c r="AI25" s="443"/>
      <c r="AJ25" s="443"/>
      <c r="AK25" s="443"/>
      <c r="AL25" s="444"/>
      <c r="AM25" s="442">
        <v>2732454</v>
      </c>
      <c r="AN25" s="443"/>
      <c r="AO25" s="443"/>
      <c r="AP25" s="443"/>
      <c r="AQ25" s="443"/>
      <c r="AR25" s="444"/>
      <c r="AS25" s="442">
        <v>3006</v>
      </c>
      <c r="AT25" s="443"/>
      <c r="AU25" s="443"/>
      <c r="AV25" s="443"/>
      <c r="AW25" s="443"/>
      <c r="AX25" s="445"/>
      <c r="AY25" s="458" t="s">
        <v>172</v>
      </c>
      <c r="AZ25" s="459"/>
      <c r="BA25" s="459"/>
      <c r="BB25" s="459"/>
      <c r="BC25" s="459"/>
      <c r="BD25" s="459"/>
      <c r="BE25" s="459"/>
      <c r="BF25" s="459"/>
      <c r="BG25" s="459"/>
      <c r="BH25" s="459"/>
      <c r="BI25" s="459"/>
      <c r="BJ25" s="459"/>
      <c r="BK25" s="459"/>
      <c r="BL25" s="459"/>
      <c r="BM25" s="460"/>
      <c r="BN25" s="461">
        <v>75381030</v>
      </c>
      <c r="BO25" s="462"/>
      <c r="BP25" s="462"/>
      <c r="BQ25" s="462"/>
      <c r="BR25" s="462"/>
      <c r="BS25" s="462"/>
      <c r="BT25" s="462"/>
      <c r="BU25" s="463"/>
      <c r="BV25" s="461">
        <v>93652393</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173</v>
      </c>
      <c r="F26" s="440"/>
      <c r="G26" s="440"/>
      <c r="H26" s="440"/>
      <c r="I26" s="440"/>
      <c r="J26" s="440"/>
      <c r="K26" s="441"/>
      <c r="L26" s="442">
        <v>1</v>
      </c>
      <c r="M26" s="443"/>
      <c r="N26" s="443"/>
      <c r="O26" s="443"/>
      <c r="P26" s="444"/>
      <c r="Q26" s="442">
        <v>7375</v>
      </c>
      <c r="R26" s="443"/>
      <c r="S26" s="443"/>
      <c r="T26" s="443"/>
      <c r="U26" s="443"/>
      <c r="V26" s="444"/>
      <c r="W26" s="508"/>
      <c r="X26" s="499"/>
      <c r="Y26" s="500"/>
      <c r="Z26" s="439" t="s">
        <v>174</v>
      </c>
      <c r="AA26" s="521"/>
      <c r="AB26" s="521"/>
      <c r="AC26" s="521"/>
      <c r="AD26" s="521"/>
      <c r="AE26" s="521"/>
      <c r="AF26" s="521"/>
      <c r="AG26" s="522"/>
      <c r="AH26" s="442">
        <v>48</v>
      </c>
      <c r="AI26" s="443"/>
      <c r="AJ26" s="443"/>
      <c r="AK26" s="443"/>
      <c r="AL26" s="444"/>
      <c r="AM26" s="442">
        <v>154272</v>
      </c>
      <c r="AN26" s="443"/>
      <c r="AO26" s="443"/>
      <c r="AP26" s="443"/>
      <c r="AQ26" s="443"/>
      <c r="AR26" s="444"/>
      <c r="AS26" s="442">
        <v>3214</v>
      </c>
      <c r="AT26" s="443"/>
      <c r="AU26" s="443"/>
      <c r="AV26" s="443"/>
      <c r="AW26" s="443"/>
      <c r="AX26" s="445"/>
      <c r="AY26" s="475" t="s">
        <v>175</v>
      </c>
      <c r="AZ26" s="476"/>
      <c r="BA26" s="476"/>
      <c r="BB26" s="476"/>
      <c r="BC26" s="476"/>
      <c r="BD26" s="476"/>
      <c r="BE26" s="476"/>
      <c r="BF26" s="476"/>
      <c r="BG26" s="476"/>
      <c r="BH26" s="476"/>
      <c r="BI26" s="476"/>
      <c r="BJ26" s="476"/>
      <c r="BK26" s="476"/>
      <c r="BL26" s="476"/>
      <c r="BM26" s="477"/>
      <c r="BN26" s="466">
        <v>1833663</v>
      </c>
      <c r="BO26" s="467"/>
      <c r="BP26" s="467"/>
      <c r="BQ26" s="467"/>
      <c r="BR26" s="467"/>
      <c r="BS26" s="467"/>
      <c r="BT26" s="467"/>
      <c r="BU26" s="468"/>
      <c r="BV26" s="466">
        <v>1716799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176</v>
      </c>
      <c r="F27" s="440"/>
      <c r="G27" s="440"/>
      <c r="H27" s="440"/>
      <c r="I27" s="440"/>
      <c r="J27" s="440"/>
      <c r="K27" s="441"/>
      <c r="L27" s="442">
        <v>1</v>
      </c>
      <c r="M27" s="443"/>
      <c r="N27" s="443"/>
      <c r="O27" s="443"/>
      <c r="P27" s="444"/>
      <c r="Q27" s="442">
        <v>9500</v>
      </c>
      <c r="R27" s="443"/>
      <c r="S27" s="443"/>
      <c r="T27" s="443"/>
      <c r="U27" s="443"/>
      <c r="V27" s="444"/>
      <c r="W27" s="508"/>
      <c r="X27" s="499"/>
      <c r="Y27" s="500"/>
      <c r="Z27" s="439" t="s">
        <v>177</v>
      </c>
      <c r="AA27" s="440"/>
      <c r="AB27" s="440"/>
      <c r="AC27" s="440"/>
      <c r="AD27" s="440"/>
      <c r="AE27" s="440"/>
      <c r="AF27" s="440"/>
      <c r="AG27" s="441"/>
      <c r="AH27" s="442">
        <v>4033</v>
      </c>
      <c r="AI27" s="443"/>
      <c r="AJ27" s="443"/>
      <c r="AK27" s="443"/>
      <c r="AL27" s="444"/>
      <c r="AM27" s="442">
        <v>13458896</v>
      </c>
      <c r="AN27" s="443"/>
      <c r="AO27" s="443"/>
      <c r="AP27" s="443"/>
      <c r="AQ27" s="443"/>
      <c r="AR27" s="444"/>
      <c r="AS27" s="442">
        <v>3337</v>
      </c>
      <c r="AT27" s="443"/>
      <c r="AU27" s="443"/>
      <c r="AV27" s="443"/>
      <c r="AW27" s="443"/>
      <c r="AX27" s="445"/>
      <c r="AY27" s="472" t="s">
        <v>178</v>
      </c>
      <c r="AZ27" s="473"/>
      <c r="BA27" s="473"/>
      <c r="BB27" s="473"/>
      <c r="BC27" s="473"/>
      <c r="BD27" s="473"/>
      <c r="BE27" s="473"/>
      <c r="BF27" s="473"/>
      <c r="BG27" s="473"/>
      <c r="BH27" s="473"/>
      <c r="BI27" s="473"/>
      <c r="BJ27" s="473"/>
      <c r="BK27" s="473"/>
      <c r="BL27" s="473"/>
      <c r="BM27" s="474"/>
      <c r="BN27" s="469" t="s">
        <v>127</v>
      </c>
      <c r="BO27" s="470"/>
      <c r="BP27" s="470"/>
      <c r="BQ27" s="470"/>
      <c r="BR27" s="470"/>
      <c r="BS27" s="470"/>
      <c r="BT27" s="470"/>
      <c r="BU27" s="471"/>
      <c r="BV27" s="469" t="s">
        <v>127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179</v>
      </c>
      <c r="F28" s="440"/>
      <c r="G28" s="440"/>
      <c r="H28" s="440"/>
      <c r="I28" s="440"/>
      <c r="J28" s="440"/>
      <c r="K28" s="441"/>
      <c r="L28" s="442">
        <v>1</v>
      </c>
      <c r="M28" s="443"/>
      <c r="N28" s="443"/>
      <c r="O28" s="443"/>
      <c r="P28" s="444"/>
      <c r="Q28" s="442">
        <v>8500</v>
      </c>
      <c r="R28" s="443"/>
      <c r="S28" s="443"/>
      <c r="T28" s="443"/>
      <c r="U28" s="443"/>
      <c r="V28" s="444"/>
      <c r="W28" s="508"/>
      <c r="X28" s="499"/>
      <c r="Y28" s="500"/>
      <c r="Z28" s="439" t="s">
        <v>180</v>
      </c>
      <c r="AA28" s="440"/>
      <c r="AB28" s="440"/>
      <c r="AC28" s="440"/>
      <c r="AD28" s="440"/>
      <c r="AE28" s="440"/>
      <c r="AF28" s="440"/>
      <c r="AG28" s="441"/>
      <c r="AH28" s="442">
        <v>482</v>
      </c>
      <c r="AI28" s="443"/>
      <c r="AJ28" s="443"/>
      <c r="AK28" s="443"/>
      <c r="AL28" s="444"/>
      <c r="AM28" s="442">
        <v>1352974</v>
      </c>
      <c r="AN28" s="443"/>
      <c r="AO28" s="443"/>
      <c r="AP28" s="443"/>
      <c r="AQ28" s="443"/>
      <c r="AR28" s="444"/>
      <c r="AS28" s="442">
        <v>2807</v>
      </c>
      <c r="AT28" s="443"/>
      <c r="AU28" s="443"/>
      <c r="AV28" s="443"/>
      <c r="AW28" s="443"/>
      <c r="AX28" s="445"/>
      <c r="AY28" s="449" t="s">
        <v>181</v>
      </c>
      <c r="AZ28" s="450"/>
      <c r="BA28" s="450"/>
      <c r="BB28" s="451"/>
      <c r="BC28" s="458" t="s">
        <v>48</v>
      </c>
      <c r="BD28" s="459"/>
      <c r="BE28" s="459"/>
      <c r="BF28" s="459"/>
      <c r="BG28" s="459"/>
      <c r="BH28" s="459"/>
      <c r="BI28" s="459"/>
      <c r="BJ28" s="459"/>
      <c r="BK28" s="459"/>
      <c r="BL28" s="459"/>
      <c r="BM28" s="460"/>
      <c r="BN28" s="461">
        <v>2500077</v>
      </c>
      <c r="BO28" s="462"/>
      <c r="BP28" s="462"/>
      <c r="BQ28" s="462"/>
      <c r="BR28" s="462"/>
      <c r="BS28" s="462"/>
      <c r="BT28" s="462"/>
      <c r="BU28" s="463"/>
      <c r="BV28" s="461">
        <v>1819800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182</v>
      </c>
      <c r="F29" s="440"/>
      <c r="G29" s="440"/>
      <c r="H29" s="440"/>
      <c r="I29" s="440"/>
      <c r="J29" s="440"/>
      <c r="K29" s="441"/>
      <c r="L29" s="442">
        <v>46</v>
      </c>
      <c r="M29" s="443"/>
      <c r="N29" s="443"/>
      <c r="O29" s="443"/>
      <c r="P29" s="444"/>
      <c r="Q29" s="442">
        <v>7800</v>
      </c>
      <c r="R29" s="443"/>
      <c r="S29" s="443"/>
      <c r="T29" s="443"/>
      <c r="U29" s="443"/>
      <c r="V29" s="444"/>
      <c r="W29" s="509"/>
      <c r="X29" s="510"/>
      <c r="Y29" s="511"/>
      <c r="Z29" s="439" t="s">
        <v>183</v>
      </c>
      <c r="AA29" s="440"/>
      <c r="AB29" s="440"/>
      <c r="AC29" s="440"/>
      <c r="AD29" s="440"/>
      <c r="AE29" s="440"/>
      <c r="AF29" s="440"/>
      <c r="AG29" s="441"/>
      <c r="AH29" s="442">
        <v>9385</v>
      </c>
      <c r="AI29" s="443"/>
      <c r="AJ29" s="443"/>
      <c r="AK29" s="443"/>
      <c r="AL29" s="444"/>
      <c r="AM29" s="442">
        <v>30157240</v>
      </c>
      <c r="AN29" s="443"/>
      <c r="AO29" s="443"/>
      <c r="AP29" s="443"/>
      <c r="AQ29" s="443"/>
      <c r="AR29" s="444"/>
      <c r="AS29" s="442">
        <v>3213</v>
      </c>
      <c r="AT29" s="443"/>
      <c r="AU29" s="443"/>
      <c r="AV29" s="443"/>
      <c r="AW29" s="443"/>
      <c r="AX29" s="445"/>
      <c r="AY29" s="452"/>
      <c r="AZ29" s="453"/>
      <c r="BA29" s="453"/>
      <c r="BB29" s="454"/>
      <c r="BC29" s="446" t="s">
        <v>184</v>
      </c>
      <c r="BD29" s="447"/>
      <c r="BE29" s="447"/>
      <c r="BF29" s="447"/>
      <c r="BG29" s="447"/>
      <c r="BH29" s="447"/>
      <c r="BI29" s="447"/>
      <c r="BJ29" s="447"/>
      <c r="BK29" s="447"/>
      <c r="BL29" s="447"/>
      <c r="BM29" s="448"/>
      <c r="BN29" s="466">
        <v>2376602</v>
      </c>
      <c r="BO29" s="467"/>
      <c r="BP29" s="467"/>
      <c r="BQ29" s="467"/>
      <c r="BR29" s="467"/>
      <c r="BS29" s="467"/>
      <c r="BT29" s="467"/>
      <c r="BU29" s="468"/>
      <c r="BV29" s="466">
        <v>3857582</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185</v>
      </c>
      <c r="X30" s="519"/>
      <c r="Y30" s="519"/>
      <c r="Z30" s="519"/>
      <c r="AA30" s="519"/>
      <c r="AB30" s="519"/>
      <c r="AC30" s="519"/>
      <c r="AD30" s="519"/>
      <c r="AE30" s="519"/>
      <c r="AF30" s="519"/>
      <c r="AG30" s="520"/>
      <c r="AH30" s="430">
        <v>100.3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36261814</v>
      </c>
      <c r="BO30" s="470"/>
      <c r="BP30" s="470"/>
      <c r="BQ30" s="470"/>
      <c r="BR30" s="470"/>
      <c r="BS30" s="470"/>
      <c r="BT30" s="470"/>
      <c r="BU30" s="471"/>
      <c r="BV30" s="469">
        <v>34109370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192</v>
      </c>
      <c r="D33" s="429"/>
      <c r="E33" s="428" t="s">
        <v>193</v>
      </c>
      <c r="F33" s="428"/>
      <c r="G33" s="428"/>
      <c r="H33" s="428"/>
      <c r="I33" s="428"/>
      <c r="J33" s="428"/>
      <c r="K33" s="428"/>
      <c r="L33" s="428"/>
      <c r="M33" s="428"/>
      <c r="N33" s="428"/>
      <c r="O33" s="428"/>
      <c r="P33" s="428"/>
      <c r="Q33" s="428"/>
      <c r="R33" s="428"/>
      <c r="S33" s="428"/>
      <c r="T33" s="216"/>
      <c r="U33" s="429" t="s">
        <v>194</v>
      </c>
      <c r="V33" s="429"/>
      <c r="W33" s="428" t="s">
        <v>193</v>
      </c>
      <c r="X33" s="428"/>
      <c r="Y33" s="428"/>
      <c r="Z33" s="428"/>
      <c r="AA33" s="428"/>
      <c r="AB33" s="428"/>
      <c r="AC33" s="428"/>
      <c r="AD33" s="428"/>
      <c r="AE33" s="428"/>
      <c r="AF33" s="428"/>
      <c r="AG33" s="428"/>
      <c r="AH33" s="428"/>
      <c r="AI33" s="428"/>
      <c r="AJ33" s="428"/>
      <c r="AK33" s="428"/>
      <c r="AL33" s="216"/>
      <c r="AM33" s="429" t="s">
        <v>195</v>
      </c>
      <c r="AN33" s="429"/>
      <c r="AO33" s="428" t="s">
        <v>196</v>
      </c>
      <c r="AP33" s="428"/>
      <c r="AQ33" s="428"/>
      <c r="AR33" s="428"/>
      <c r="AS33" s="428"/>
      <c r="AT33" s="428"/>
      <c r="AU33" s="428"/>
      <c r="AV33" s="428"/>
      <c r="AW33" s="428"/>
      <c r="AX33" s="428"/>
      <c r="AY33" s="428"/>
      <c r="AZ33" s="428"/>
      <c r="BA33" s="428"/>
      <c r="BB33" s="428"/>
      <c r="BC33" s="428"/>
      <c r="BD33" s="217"/>
      <c r="BE33" s="428" t="s">
        <v>197</v>
      </c>
      <c r="BF33" s="428"/>
      <c r="BG33" s="428" t="s">
        <v>198</v>
      </c>
      <c r="BH33" s="428"/>
      <c r="BI33" s="428"/>
      <c r="BJ33" s="428"/>
      <c r="BK33" s="428"/>
      <c r="BL33" s="428"/>
      <c r="BM33" s="428"/>
      <c r="BN33" s="428"/>
      <c r="BO33" s="428"/>
      <c r="BP33" s="428"/>
      <c r="BQ33" s="428"/>
      <c r="BR33" s="428"/>
      <c r="BS33" s="428"/>
      <c r="BT33" s="428"/>
      <c r="BU33" s="428"/>
      <c r="BV33" s="217"/>
      <c r="BW33" s="429" t="s">
        <v>197</v>
      </c>
      <c r="BX33" s="429"/>
      <c r="BY33" s="428" t="s">
        <v>199</v>
      </c>
      <c r="BZ33" s="428"/>
      <c r="CA33" s="428"/>
      <c r="CB33" s="428"/>
      <c r="CC33" s="428"/>
      <c r="CD33" s="428"/>
      <c r="CE33" s="428"/>
      <c r="CF33" s="428"/>
      <c r="CG33" s="428"/>
      <c r="CH33" s="428"/>
      <c r="CI33" s="428"/>
      <c r="CJ33" s="428"/>
      <c r="CK33" s="428"/>
      <c r="CL33" s="428"/>
      <c r="CM33" s="428"/>
      <c r="CN33" s="216"/>
      <c r="CO33" s="429" t="s">
        <v>194</v>
      </c>
      <c r="CP33" s="429"/>
      <c r="CQ33" s="428" t="s">
        <v>200</v>
      </c>
      <c r="CR33" s="428"/>
      <c r="CS33" s="428"/>
      <c r="CT33" s="428"/>
      <c r="CU33" s="428"/>
      <c r="CV33" s="428"/>
      <c r="CW33" s="428"/>
      <c r="CX33" s="428"/>
      <c r="CY33" s="428"/>
      <c r="CZ33" s="428"/>
      <c r="DA33" s="428"/>
      <c r="DB33" s="428"/>
      <c r="DC33" s="428"/>
      <c r="DD33" s="428"/>
      <c r="DE33" s="428"/>
      <c r="DF33" s="216"/>
      <c r="DG33" s="427" t="s">
        <v>201</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6</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9</v>
      </c>
      <c r="AN34" s="425"/>
      <c r="AO34" s="424" t="str">
        <f>IF('各会計、関係団体の財政状況及び健全化判断比率'!B31="","",'各会計、関係団体の財政状況及び健全化判断比率'!B31)</f>
        <v>堺市水道事業会計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11</v>
      </c>
      <c r="BX34" s="425"/>
      <c r="BY34" s="424" t="str">
        <f>IF('各会計、関係団体の財政状況及び健全化判断比率'!B68="","",'各会計、関係団体の財政状況及び健全化判断比率'!B68)</f>
        <v>大阪府都市競艇企業団</v>
      </c>
      <c r="BZ34" s="424"/>
      <c r="CA34" s="424"/>
      <c r="CB34" s="424"/>
      <c r="CC34" s="424"/>
      <c r="CD34" s="424"/>
      <c r="CE34" s="424"/>
      <c r="CF34" s="424"/>
      <c r="CG34" s="424"/>
      <c r="CH34" s="424"/>
      <c r="CI34" s="424"/>
      <c r="CJ34" s="424"/>
      <c r="CK34" s="424"/>
      <c r="CL34" s="424"/>
      <c r="CM34" s="424"/>
      <c r="CN34" s="214"/>
      <c r="CO34" s="425">
        <f>IF(CQ34="","",MAX(C34:D43,U34:V43,AM34:AN43,BE34:BF43,BW34:BX43)+1)</f>
        <v>17</v>
      </c>
      <c r="CP34" s="425"/>
      <c r="CQ34" s="424" t="str">
        <f>IF('各会計、関係団体の財政状況及び健全化判断比率'!BS7="","",'各会計、関係団体の財政状況及び健全化判断比率'!BS7)</f>
        <v>（公財）堺都市政策研究所</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f>IF(E35="","",C34+1)</f>
        <v>2</v>
      </c>
      <c r="D35" s="425"/>
      <c r="E35" s="424" t="str">
        <f>IF('各会計、関係団体の財政状況及び健全化判断比率'!B8="","",'各会計、関係団体の財政状況及び健全化判断比率'!B8)</f>
        <v>都市開発資金特別会計</v>
      </c>
      <c r="F35" s="424"/>
      <c r="G35" s="424"/>
      <c r="H35" s="424"/>
      <c r="I35" s="424"/>
      <c r="J35" s="424"/>
      <c r="K35" s="424"/>
      <c r="L35" s="424"/>
      <c r="M35" s="424"/>
      <c r="N35" s="424"/>
      <c r="O35" s="424"/>
      <c r="P35" s="424"/>
      <c r="Q35" s="424"/>
      <c r="R35" s="424"/>
      <c r="S35" s="424"/>
      <c r="T35" s="214"/>
      <c r="U35" s="425">
        <f>IF(W35="","",U34+1)</f>
        <v>7</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f t="shared" ref="AM35:AM43" si="0">IF(AO35="","",AM34+1)</f>
        <v>10</v>
      </c>
      <c r="AN35" s="425"/>
      <c r="AO35" s="424" t="str">
        <f>IF('各会計、関係団体の財政状況及び健全化判断比率'!B32="","",'各会計、関係団体の財政状況及び健全化判断比率'!B32)</f>
        <v>堺市下水道事業会計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12</v>
      </c>
      <c r="BX35" s="425"/>
      <c r="BY35" s="424" t="str">
        <f>IF('各会計、関係団体の財政状況及び健全化判断比率'!B69="","",'各会計、関係団体の財政状況及び健全化判断比率'!B69)</f>
        <v>大阪府後期高齢者医療広域連合（一般会計）</v>
      </c>
      <c r="BZ35" s="424"/>
      <c r="CA35" s="424"/>
      <c r="CB35" s="424"/>
      <c r="CC35" s="424"/>
      <c r="CD35" s="424"/>
      <c r="CE35" s="424"/>
      <c r="CF35" s="424"/>
      <c r="CG35" s="424"/>
      <c r="CH35" s="424"/>
      <c r="CI35" s="424"/>
      <c r="CJ35" s="424"/>
      <c r="CK35" s="424"/>
      <c r="CL35" s="424"/>
      <c r="CM35" s="424"/>
      <c r="CN35" s="214"/>
      <c r="CO35" s="425">
        <f t="shared" ref="CO35:CO43" si="3">IF(CQ35="","",CO34+1)</f>
        <v>18</v>
      </c>
      <c r="CP35" s="425"/>
      <c r="CQ35" s="424" t="str">
        <f>IF('各会計、関係団体の財政状況及び健全化判断比率'!BS8="","",'各会計、関係団体の財政状況及び健全化判断比率'!BS8)</f>
        <v>（公財）堺市文化振興財団</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f>IF(E36="","",C35+1)</f>
        <v>3</v>
      </c>
      <c r="D36" s="425"/>
      <c r="E36" s="424" t="str">
        <f>IF('各会計、関係団体の財政状況及び健全化判断比率'!B9="","",'各会計、関係団体の財政状況及び健全化判断比率'!B9)</f>
        <v>公共用地先行取得事業特別会計</v>
      </c>
      <c r="F36" s="424"/>
      <c r="G36" s="424"/>
      <c r="H36" s="424"/>
      <c r="I36" s="424"/>
      <c r="J36" s="424"/>
      <c r="K36" s="424"/>
      <c r="L36" s="424"/>
      <c r="M36" s="424"/>
      <c r="N36" s="424"/>
      <c r="O36" s="424"/>
      <c r="P36" s="424"/>
      <c r="Q36" s="424"/>
      <c r="R36" s="424"/>
      <c r="S36" s="424"/>
      <c r="T36" s="214"/>
      <c r="U36" s="425">
        <f t="shared" ref="U36:U43" si="4">IF(W36="","",U35+1)</f>
        <v>8</v>
      </c>
      <c r="V36" s="425"/>
      <c r="W36" s="424" t="str">
        <f>IF('各会計、関係団体の財政状況及び健全化判断比率'!B30="","",'各会計、関係団体の財政状況及び健全化判断比率'!B30)</f>
        <v>後期高齢者医療事業特別会計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13</v>
      </c>
      <c r="BX36" s="425"/>
      <c r="BY36" s="424" t="str">
        <f>IF('各会計、関係団体の財政状況及び健全化判断比率'!B70="","",'各会計、関係団体の財政状況及び健全化判断比率'!B70)</f>
        <v>大阪府後期高齢者医療広域連合（後期高齢者医療特別会計）</v>
      </c>
      <c r="BZ36" s="424"/>
      <c r="CA36" s="424"/>
      <c r="CB36" s="424"/>
      <c r="CC36" s="424"/>
      <c r="CD36" s="424"/>
      <c r="CE36" s="424"/>
      <c r="CF36" s="424"/>
      <c r="CG36" s="424"/>
      <c r="CH36" s="424"/>
      <c r="CI36" s="424"/>
      <c r="CJ36" s="424"/>
      <c r="CK36" s="424"/>
      <c r="CL36" s="424"/>
      <c r="CM36" s="424"/>
      <c r="CN36" s="214"/>
      <c r="CO36" s="425">
        <f t="shared" si="3"/>
        <v>19</v>
      </c>
      <c r="CP36" s="425"/>
      <c r="CQ36" s="424" t="str">
        <f>IF('各会計、関係団体の財政状況及び健全化判断比率'!BS9="","",'各会計、関係団体の財政状況及び健全化判断比率'!BS9)</f>
        <v>（公財）堺市救急医療事業団</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f>IF(E37="","",C36+1)</f>
        <v>4</v>
      </c>
      <c r="D37" s="425"/>
      <c r="E37" s="424" t="str">
        <f>IF('各会計、関係団体の財政状況及び健全化判断比率'!B10="","",'各会計、関係団体の財政状況及び健全化判断比率'!B10)</f>
        <v>母子父子寡婦福祉資金貸付事業特別会計</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14</v>
      </c>
      <c r="BX37" s="425"/>
      <c r="BY37" s="424" t="str">
        <f>IF('各会計、関係団体の財政状況及び健全化判断比率'!B71="","",'各会計、関係団体の財政状況及び健全化判断比率'!B71)</f>
        <v>大阪広域水道企業団（水道事業会計）</v>
      </c>
      <c r="BZ37" s="424"/>
      <c r="CA37" s="424"/>
      <c r="CB37" s="424"/>
      <c r="CC37" s="424"/>
      <c r="CD37" s="424"/>
      <c r="CE37" s="424"/>
      <c r="CF37" s="424"/>
      <c r="CG37" s="424"/>
      <c r="CH37" s="424"/>
      <c r="CI37" s="424"/>
      <c r="CJ37" s="424"/>
      <c r="CK37" s="424"/>
      <c r="CL37" s="424"/>
      <c r="CM37" s="424"/>
      <c r="CN37" s="214"/>
      <c r="CO37" s="425">
        <f t="shared" si="3"/>
        <v>20</v>
      </c>
      <c r="CP37" s="425"/>
      <c r="CQ37" s="424" t="str">
        <f>IF('各会計、関係団体の財政状況及び健全化判断比率'!BS10="","",'各会計、関係団体の財政状況及び健全化判断比率'!BS10)</f>
        <v>（株）さかい新事業創造センター</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f t="shared" ref="C38:C43" si="5">IF(E38="","",C37+1)</f>
        <v>5</v>
      </c>
      <c r="D38" s="425"/>
      <c r="E38" s="424" t="str">
        <f>IF('各会計、関係団体の財政状況及び健全化判断比率'!B11="","",'各会計、関係団体の財政状況及び健全化判断比率'!B11)</f>
        <v>公債管理特別会計</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15</v>
      </c>
      <c r="BX38" s="425"/>
      <c r="BY38" s="424" t="str">
        <f>IF('各会計、関係団体の財政状況及び健全化判断比率'!B72="","",'各会計、関係団体の財政状況及び健全化判断比率'!B72)</f>
        <v>大阪広域水道企業団（工業用水道事業会計）</v>
      </c>
      <c r="BZ38" s="424"/>
      <c r="CA38" s="424"/>
      <c r="CB38" s="424"/>
      <c r="CC38" s="424"/>
      <c r="CD38" s="424"/>
      <c r="CE38" s="424"/>
      <c r="CF38" s="424"/>
      <c r="CG38" s="424"/>
      <c r="CH38" s="424"/>
      <c r="CI38" s="424"/>
      <c r="CJ38" s="424"/>
      <c r="CK38" s="424"/>
      <c r="CL38" s="424"/>
      <c r="CM38" s="424"/>
      <c r="CN38" s="214"/>
      <c r="CO38" s="425">
        <f t="shared" si="3"/>
        <v>21</v>
      </c>
      <c r="CP38" s="425"/>
      <c r="CQ38" s="424" t="str">
        <f>IF('各会計、関係団体の財政状況及び健全化判断比率'!BS11="","",'各会計、関係団体の財政状況及び健全化判断比率'!BS11)</f>
        <v>（公財）堺市産業振興センター</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16</v>
      </c>
      <c r="BX39" s="425"/>
      <c r="BY39" s="424" t="str">
        <f>IF('各会計、関係団体の財政状況及び健全化判断比率'!B73="","",'各会計、関係団体の財政状況及び健全化判断比率'!B73)</f>
        <v>関西広域連合</v>
      </c>
      <c r="BZ39" s="424"/>
      <c r="CA39" s="424"/>
      <c r="CB39" s="424"/>
      <c r="CC39" s="424"/>
      <c r="CD39" s="424"/>
      <c r="CE39" s="424"/>
      <c r="CF39" s="424"/>
      <c r="CG39" s="424"/>
      <c r="CH39" s="424"/>
      <c r="CI39" s="424"/>
      <c r="CJ39" s="424"/>
      <c r="CK39" s="424"/>
      <c r="CL39" s="424"/>
      <c r="CM39" s="424"/>
      <c r="CN39" s="214"/>
      <c r="CO39" s="425">
        <f t="shared" si="3"/>
        <v>22</v>
      </c>
      <c r="CP39" s="425"/>
      <c r="CQ39" s="424" t="str">
        <f>IF('各会計、関係団体の財政状況及び健全化判断比率'!BS12="","",'各会計、関係団体の財政状況及び健全化判断比率'!BS12)</f>
        <v>（公財）堺市勤労者福祉サービスセンター</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f t="shared" si="3"/>
        <v>23</v>
      </c>
      <c r="CP40" s="425"/>
      <c r="CQ40" s="424" t="str">
        <f>IF('各会計、関係団体の財政状況及び健全化判断比率'!BS13="","",'各会計、関係団体の財政状況及び健全化判断比率'!BS13)</f>
        <v>堺市住宅供給公社</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f t="shared" si="3"/>
        <v>24</v>
      </c>
      <c r="CP41" s="425"/>
      <c r="CQ41" s="424" t="str">
        <f>IF('各会計、関係団体の財政状況及び健全化判断比率'!BS14="","",'各会計、関係団体の財政状況及び健全化判断比率'!BS14)</f>
        <v>（公財）堺市公園協会</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f t="shared" si="3"/>
        <v>25</v>
      </c>
      <c r="CP42" s="425"/>
      <c r="CQ42" s="424" t="str">
        <f>IF('各会計、関係団体の財政状況及び健全化判断比率'!BS15="","",'各会計、関係団体の財政状況及び健全化判断比率'!BS15)</f>
        <v>（公財）堺市教育スポーツ振興事業団</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f t="shared" si="3"/>
        <v>26</v>
      </c>
      <c r="CP43" s="425"/>
      <c r="CQ43" s="424" t="str">
        <f>IF('各会計、関係団体の財政状況及び健全化判断比率'!BS16="","",'各会計、関係団体の財政状況及び健全化判断比率'!BS16)</f>
        <v>（地独）堺市立病院機構</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206</v>
      </c>
    </row>
    <row r="50" spans="5:5" x14ac:dyDescent="0.2">
      <c r="E50" s="188" t="s">
        <v>207</v>
      </c>
    </row>
    <row r="51" spans="5:5" x14ac:dyDescent="0.2">
      <c r="E51" s="188" t="s">
        <v>208</v>
      </c>
    </row>
    <row r="52" spans="5:5" x14ac:dyDescent="0.2">
      <c r="E52" s="188" t="s">
        <v>209</v>
      </c>
    </row>
    <row r="53" spans="5:5" x14ac:dyDescent="0.2"/>
    <row r="54" spans="5:5" x14ac:dyDescent="0.2"/>
    <row r="55" spans="5:5" x14ac:dyDescent="0.2"/>
    <row r="56" spans="5:5" x14ac:dyDescent="0.2"/>
  </sheetData>
  <sheetProtection algorithmName="SHA-512" hashValue="du9Fwh1+1LXdM0kqkpkjrNDpNo+XoavhiGb9LKuMpnyNL/aHnKfIzAn7GDuuoFJ2z1S/zES/rRcHa85TTADTkA==" saltValue="Xj+LUTsxjlrd2xBcNkgTc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election activeCell="BG61" sqref="BG61"/>
    </sheetView>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248" t="s">
        <v>559</v>
      </c>
      <c r="D34" s="1248"/>
      <c r="E34" s="1249"/>
      <c r="F34" s="32">
        <v>5.26</v>
      </c>
      <c r="G34" s="33">
        <v>5.03</v>
      </c>
      <c r="H34" s="33">
        <v>3.92</v>
      </c>
      <c r="I34" s="33">
        <v>3.97</v>
      </c>
      <c r="J34" s="34">
        <v>3.68</v>
      </c>
      <c r="K34" s="22"/>
      <c r="L34" s="22"/>
      <c r="M34" s="22"/>
      <c r="N34" s="22"/>
      <c r="O34" s="22"/>
      <c r="P34" s="22"/>
    </row>
    <row r="35" spans="1:16" ht="39" customHeight="1" x14ac:dyDescent="0.2">
      <c r="A35" s="22"/>
      <c r="B35" s="35"/>
      <c r="C35" s="1242" t="s">
        <v>560</v>
      </c>
      <c r="D35" s="1243"/>
      <c r="E35" s="1244"/>
      <c r="F35" s="36">
        <v>0.74</v>
      </c>
      <c r="G35" s="37">
        <v>1.42</v>
      </c>
      <c r="H35" s="37">
        <v>1.56</v>
      </c>
      <c r="I35" s="37">
        <v>1.85</v>
      </c>
      <c r="J35" s="38">
        <v>2.92</v>
      </c>
      <c r="K35" s="22"/>
      <c r="L35" s="22"/>
      <c r="M35" s="22"/>
      <c r="N35" s="22"/>
      <c r="O35" s="22"/>
      <c r="P35" s="22"/>
    </row>
    <row r="36" spans="1:16" ht="39" customHeight="1" x14ac:dyDescent="0.2">
      <c r="A36" s="22"/>
      <c r="B36" s="35"/>
      <c r="C36" s="1242" t="s">
        <v>561</v>
      </c>
      <c r="D36" s="1243"/>
      <c r="E36" s="1244"/>
      <c r="F36" s="36">
        <v>0.45</v>
      </c>
      <c r="G36" s="37">
        <v>1.01</v>
      </c>
      <c r="H36" s="37">
        <v>1.42</v>
      </c>
      <c r="I36" s="37">
        <v>0.64</v>
      </c>
      <c r="J36" s="38">
        <v>0.99</v>
      </c>
      <c r="K36" s="22"/>
      <c r="L36" s="22"/>
      <c r="M36" s="22"/>
      <c r="N36" s="22"/>
      <c r="O36" s="22"/>
      <c r="P36" s="22"/>
    </row>
    <row r="37" spans="1:16" ht="39" customHeight="1" x14ac:dyDescent="0.2">
      <c r="A37" s="22"/>
      <c r="B37" s="35"/>
      <c r="C37" s="1242" t="s">
        <v>562</v>
      </c>
      <c r="D37" s="1243"/>
      <c r="E37" s="1244"/>
      <c r="F37" s="36">
        <v>1.07</v>
      </c>
      <c r="G37" s="37">
        <v>1.18</v>
      </c>
      <c r="H37" s="37">
        <v>1.03</v>
      </c>
      <c r="I37" s="37">
        <v>0.61</v>
      </c>
      <c r="J37" s="38">
        <v>0.6</v>
      </c>
      <c r="K37" s="22"/>
      <c r="L37" s="22"/>
      <c r="M37" s="22"/>
      <c r="N37" s="22"/>
      <c r="O37" s="22"/>
      <c r="P37" s="22"/>
    </row>
    <row r="38" spans="1:16" ht="39" customHeight="1" x14ac:dyDescent="0.2">
      <c r="A38" s="22"/>
      <c r="B38" s="35"/>
      <c r="C38" s="1242" t="s">
        <v>563</v>
      </c>
      <c r="D38" s="1243"/>
      <c r="E38" s="1244"/>
      <c r="F38" s="36">
        <v>0.12</v>
      </c>
      <c r="G38" s="37">
        <v>0.46</v>
      </c>
      <c r="H38" s="37">
        <v>0.6</v>
      </c>
      <c r="I38" s="37">
        <v>0.61</v>
      </c>
      <c r="J38" s="38">
        <v>0.26</v>
      </c>
      <c r="K38" s="22"/>
      <c r="L38" s="22"/>
      <c r="M38" s="22"/>
      <c r="N38" s="22"/>
      <c r="O38" s="22"/>
      <c r="P38" s="22"/>
    </row>
    <row r="39" spans="1:16" ht="39" customHeight="1" x14ac:dyDescent="0.2">
      <c r="A39" s="22"/>
      <c r="B39" s="35"/>
      <c r="C39" s="1242" t="s">
        <v>564</v>
      </c>
      <c r="D39" s="1243"/>
      <c r="E39" s="1244"/>
      <c r="F39" s="36">
        <v>0.19</v>
      </c>
      <c r="G39" s="37">
        <v>0.2</v>
      </c>
      <c r="H39" s="37">
        <v>0.21</v>
      </c>
      <c r="I39" s="37">
        <v>0.19</v>
      </c>
      <c r="J39" s="38">
        <v>0.19</v>
      </c>
      <c r="K39" s="22"/>
      <c r="L39" s="22"/>
      <c r="M39" s="22"/>
      <c r="N39" s="22"/>
      <c r="O39" s="22"/>
      <c r="P39" s="22"/>
    </row>
    <row r="40" spans="1:16" ht="39" customHeight="1" x14ac:dyDescent="0.2">
      <c r="A40" s="22"/>
      <c r="B40" s="35"/>
      <c r="C40" s="1242" t="s">
        <v>565</v>
      </c>
      <c r="D40" s="1243"/>
      <c r="E40" s="1244"/>
      <c r="F40" s="36">
        <v>0.05</v>
      </c>
      <c r="G40" s="37">
        <v>0.08</v>
      </c>
      <c r="H40" s="37">
        <v>0.12</v>
      </c>
      <c r="I40" s="37">
        <v>0.17</v>
      </c>
      <c r="J40" s="38">
        <v>0.04</v>
      </c>
      <c r="K40" s="22"/>
      <c r="L40" s="22"/>
      <c r="M40" s="22"/>
      <c r="N40" s="22"/>
      <c r="O40" s="22"/>
      <c r="P40" s="22"/>
    </row>
    <row r="41" spans="1:16" ht="39" customHeight="1" x14ac:dyDescent="0.2">
      <c r="A41" s="22"/>
      <c r="B41" s="35"/>
      <c r="C41" s="1242" t="s">
        <v>566</v>
      </c>
      <c r="D41" s="1243"/>
      <c r="E41" s="1244"/>
      <c r="F41" s="36">
        <v>0</v>
      </c>
      <c r="G41" s="37">
        <v>0</v>
      </c>
      <c r="H41" s="37">
        <v>0</v>
      </c>
      <c r="I41" s="37">
        <v>0</v>
      </c>
      <c r="J41" s="38">
        <v>0</v>
      </c>
      <c r="K41" s="22"/>
      <c r="L41" s="22"/>
      <c r="M41" s="22"/>
      <c r="N41" s="22"/>
      <c r="O41" s="22"/>
      <c r="P41" s="22"/>
    </row>
    <row r="42" spans="1:16" ht="39" customHeight="1" x14ac:dyDescent="0.2">
      <c r="A42" s="22"/>
      <c r="B42" s="39"/>
      <c r="C42" s="1242" t="s">
        <v>567</v>
      </c>
      <c r="D42" s="1243"/>
      <c r="E42" s="1244"/>
      <c r="F42" s="36" t="s">
        <v>512</v>
      </c>
      <c r="G42" s="37" t="s">
        <v>512</v>
      </c>
      <c r="H42" s="37" t="s">
        <v>512</v>
      </c>
      <c r="I42" s="37" t="s">
        <v>512</v>
      </c>
      <c r="J42" s="38" t="s">
        <v>512</v>
      </c>
      <c r="K42" s="22"/>
      <c r="L42" s="22"/>
      <c r="M42" s="22"/>
      <c r="N42" s="22"/>
      <c r="O42" s="22"/>
      <c r="P42" s="22"/>
    </row>
    <row r="43" spans="1:16" ht="39" customHeight="1" thickBot="1" x14ac:dyDescent="0.25">
      <c r="A43" s="22"/>
      <c r="B43" s="40"/>
      <c r="C43" s="1245" t="s">
        <v>568</v>
      </c>
      <c r="D43" s="1246"/>
      <c r="E43" s="1247"/>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Lmtv6PrYZcaJqR4BdBmZoOkz3KW+F4SAERhgFanYBMlfk+tAbOUFhAcdX4OzZNUgrff3abN8eWl7hhAx+MT6SQ==" saltValue="U69iHWUNPE9DrtPYCJsV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election activeCell="BG61" sqref="BG61"/>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268" t="s">
        <v>11</v>
      </c>
      <c r="C45" s="1269"/>
      <c r="D45" s="58"/>
      <c r="E45" s="1274" t="s">
        <v>12</v>
      </c>
      <c r="F45" s="1274"/>
      <c r="G45" s="1274"/>
      <c r="H45" s="1274"/>
      <c r="I45" s="1274"/>
      <c r="J45" s="1275"/>
      <c r="K45" s="59">
        <v>28830</v>
      </c>
      <c r="L45" s="60">
        <v>28617</v>
      </c>
      <c r="M45" s="60">
        <v>29295</v>
      </c>
      <c r="N45" s="60">
        <v>28810</v>
      </c>
      <c r="O45" s="61">
        <v>30984</v>
      </c>
      <c r="P45" s="48"/>
      <c r="Q45" s="48"/>
      <c r="R45" s="48"/>
      <c r="S45" s="48"/>
      <c r="T45" s="48"/>
      <c r="U45" s="48"/>
    </row>
    <row r="46" spans="1:21" ht="30.75" customHeight="1" x14ac:dyDescent="0.2">
      <c r="A46" s="48"/>
      <c r="B46" s="1270"/>
      <c r="C46" s="1271"/>
      <c r="D46" s="62"/>
      <c r="E46" s="1252" t="s">
        <v>13</v>
      </c>
      <c r="F46" s="1252"/>
      <c r="G46" s="1252"/>
      <c r="H46" s="1252"/>
      <c r="I46" s="1252"/>
      <c r="J46" s="1253"/>
      <c r="K46" s="63" t="s">
        <v>512</v>
      </c>
      <c r="L46" s="64" t="s">
        <v>512</v>
      </c>
      <c r="M46" s="64" t="s">
        <v>512</v>
      </c>
      <c r="N46" s="64" t="s">
        <v>512</v>
      </c>
      <c r="O46" s="65" t="s">
        <v>512</v>
      </c>
      <c r="P46" s="48"/>
      <c r="Q46" s="48"/>
      <c r="R46" s="48"/>
      <c r="S46" s="48"/>
      <c r="T46" s="48"/>
      <c r="U46" s="48"/>
    </row>
    <row r="47" spans="1:21" ht="30.75" customHeight="1" x14ac:dyDescent="0.2">
      <c r="A47" s="48"/>
      <c r="B47" s="1270"/>
      <c r="C47" s="1271"/>
      <c r="D47" s="62"/>
      <c r="E47" s="1252" t="s">
        <v>14</v>
      </c>
      <c r="F47" s="1252"/>
      <c r="G47" s="1252"/>
      <c r="H47" s="1252"/>
      <c r="I47" s="1252"/>
      <c r="J47" s="1253"/>
      <c r="K47" s="63">
        <v>5808</v>
      </c>
      <c r="L47" s="64">
        <v>6475</v>
      </c>
      <c r="M47" s="64">
        <v>6964</v>
      </c>
      <c r="N47" s="64">
        <v>7343</v>
      </c>
      <c r="O47" s="65">
        <v>7614</v>
      </c>
      <c r="P47" s="48"/>
      <c r="Q47" s="48"/>
      <c r="R47" s="48"/>
      <c r="S47" s="48"/>
      <c r="T47" s="48"/>
      <c r="U47" s="48"/>
    </row>
    <row r="48" spans="1:21" ht="30.75" customHeight="1" x14ac:dyDescent="0.2">
      <c r="A48" s="48"/>
      <c r="B48" s="1270"/>
      <c r="C48" s="1271"/>
      <c r="D48" s="62"/>
      <c r="E48" s="1252" t="s">
        <v>15</v>
      </c>
      <c r="F48" s="1252"/>
      <c r="G48" s="1252"/>
      <c r="H48" s="1252"/>
      <c r="I48" s="1252"/>
      <c r="J48" s="1253"/>
      <c r="K48" s="63">
        <v>6602</v>
      </c>
      <c r="L48" s="64">
        <v>6869</v>
      </c>
      <c r="M48" s="64">
        <v>6453</v>
      </c>
      <c r="N48" s="64">
        <v>6424</v>
      </c>
      <c r="O48" s="65">
        <v>6206</v>
      </c>
      <c r="P48" s="48"/>
      <c r="Q48" s="48"/>
      <c r="R48" s="48"/>
      <c r="S48" s="48"/>
      <c r="T48" s="48"/>
      <c r="U48" s="48"/>
    </row>
    <row r="49" spans="1:21" ht="30.75" customHeight="1" x14ac:dyDescent="0.2">
      <c r="A49" s="48"/>
      <c r="B49" s="1270"/>
      <c r="C49" s="1271"/>
      <c r="D49" s="62"/>
      <c r="E49" s="1252" t="s">
        <v>16</v>
      </c>
      <c r="F49" s="1252"/>
      <c r="G49" s="1252"/>
      <c r="H49" s="1252"/>
      <c r="I49" s="1252"/>
      <c r="J49" s="1253"/>
      <c r="K49" s="63" t="s">
        <v>512</v>
      </c>
      <c r="L49" s="64" t="s">
        <v>512</v>
      </c>
      <c r="M49" s="64" t="s">
        <v>512</v>
      </c>
      <c r="N49" s="64" t="s">
        <v>512</v>
      </c>
      <c r="O49" s="65" t="s">
        <v>512</v>
      </c>
      <c r="P49" s="48"/>
      <c r="Q49" s="48"/>
      <c r="R49" s="48"/>
      <c r="S49" s="48"/>
      <c r="T49" s="48"/>
      <c r="U49" s="48"/>
    </row>
    <row r="50" spans="1:21" ht="30.75" customHeight="1" x14ac:dyDescent="0.2">
      <c r="A50" s="48"/>
      <c r="B50" s="1270"/>
      <c r="C50" s="1271"/>
      <c r="D50" s="62"/>
      <c r="E50" s="1252" t="s">
        <v>17</v>
      </c>
      <c r="F50" s="1252"/>
      <c r="G50" s="1252"/>
      <c r="H50" s="1252"/>
      <c r="I50" s="1252"/>
      <c r="J50" s="1253"/>
      <c r="K50" s="63">
        <v>45</v>
      </c>
      <c r="L50" s="64">
        <v>176</v>
      </c>
      <c r="M50" s="64">
        <v>104</v>
      </c>
      <c r="N50" s="64">
        <v>62</v>
      </c>
      <c r="O50" s="65">
        <v>62</v>
      </c>
      <c r="P50" s="48"/>
      <c r="Q50" s="48"/>
      <c r="R50" s="48"/>
      <c r="S50" s="48"/>
      <c r="T50" s="48"/>
      <c r="U50" s="48"/>
    </row>
    <row r="51" spans="1:21" ht="30.75" customHeight="1" x14ac:dyDescent="0.2">
      <c r="A51" s="48"/>
      <c r="B51" s="1272"/>
      <c r="C51" s="1273"/>
      <c r="D51" s="66"/>
      <c r="E51" s="1252" t="s">
        <v>18</v>
      </c>
      <c r="F51" s="1252"/>
      <c r="G51" s="1252"/>
      <c r="H51" s="1252"/>
      <c r="I51" s="1252"/>
      <c r="J51" s="1253"/>
      <c r="K51" s="63" t="s">
        <v>512</v>
      </c>
      <c r="L51" s="64" t="s">
        <v>512</v>
      </c>
      <c r="M51" s="64" t="s">
        <v>512</v>
      </c>
      <c r="N51" s="64" t="s">
        <v>512</v>
      </c>
      <c r="O51" s="65" t="s">
        <v>512</v>
      </c>
      <c r="P51" s="48"/>
      <c r="Q51" s="48"/>
      <c r="R51" s="48"/>
      <c r="S51" s="48"/>
      <c r="T51" s="48"/>
      <c r="U51" s="48"/>
    </row>
    <row r="52" spans="1:21" ht="30.75" customHeight="1" x14ac:dyDescent="0.2">
      <c r="A52" s="48"/>
      <c r="B52" s="1250" t="s">
        <v>19</v>
      </c>
      <c r="C52" s="1251"/>
      <c r="D52" s="66"/>
      <c r="E52" s="1252" t="s">
        <v>20</v>
      </c>
      <c r="F52" s="1252"/>
      <c r="G52" s="1252"/>
      <c r="H52" s="1252"/>
      <c r="I52" s="1252"/>
      <c r="J52" s="1253"/>
      <c r="K52" s="63">
        <v>31534</v>
      </c>
      <c r="L52" s="64">
        <v>32234</v>
      </c>
      <c r="M52" s="64">
        <v>32674</v>
      </c>
      <c r="N52" s="64">
        <v>32868</v>
      </c>
      <c r="O52" s="65">
        <v>33205</v>
      </c>
      <c r="P52" s="48"/>
      <c r="Q52" s="48"/>
      <c r="R52" s="48"/>
      <c r="S52" s="48"/>
      <c r="T52" s="48"/>
      <c r="U52" s="48"/>
    </row>
    <row r="53" spans="1:21" ht="30.75" customHeight="1" thickBot="1" x14ac:dyDescent="0.25">
      <c r="A53" s="48"/>
      <c r="B53" s="1254" t="s">
        <v>21</v>
      </c>
      <c r="C53" s="1255"/>
      <c r="D53" s="67"/>
      <c r="E53" s="1256" t="s">
        <v>22</v>
      </c>
      <c r="F53" s="1256"/>
      <c r="G53" s="1256"/>
      <c r="H53" s="1256"/>
      <c r="I53" s="1256"/>
      <c r="J53" s="1257"/>
      <c r="K53" s="68">
        <v>9751</v>
      </c>
      <c r="L53" s="69">
        <v>9903</v>
      </c>
      <c r="M53" s="69">
        <v>10142</v>
      </c>
      <c r="N53" s="69">
        <v>9771</v>
      </c>
      <c r="O53" s="70">
        <v>11661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3">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2">
      <c r="B57" s="1258" t="s">
        <v>25</v>
      </c>
      <c r="C57" s="1259"/>
      <c r="D57" s="1262" t="s">
        <v>26</v>
      </c>
      <c r="E57" s="1263"/>
      <c r="F57" s="1263"/>
      <c r="G57" s="1263"/>
      <c r="H57" s="1263"/>
      <c r="I57" s="1263"/>
      <c r="J57" s="1264"/>
      <c r="K57" s="83">
        <v>18423</v>
      </c>
      <c r="L57" s="84">
        <v>23987</v>
      </c>
      <c r="M57" s="84">
        <v>26880</v>
      </c>
      <c r="N57" s="84">
        <v>30092</v>
      </c>
      <c r="O57" s="85">
        <v>33767</v>
      </c>
    </row>
    <row r="58" spans="1:21" ht="31.5" customHeight="1" thickBot="1" x14ac:dyDescent="0.25">
      <c r="B58" s="1260"/>
      <c r="C58" s="1261"/>
      <c r="D58" s="1265" t="s">
        <v>27</v>
      </c>
      <c r="E58" s="1266"/>
      <c r="F58" s="1266"/>
      <c r="G58" s="1266"/>
      <c r="H58" s="1266"/>
      <c r="I58" s="1266"/>
      <c r="J58" s="1267"/>
      <c r="K58" s="86">
        <v>17590</v>
      </c>
      <c r="L58" s="87">
        <v>23804</v>
      </c>
      <c r="M58" s="87">
        <v>26707</v>
      </c>
      <c r="N58" s="87">
        <v>29987</v>
      </c>
      <c r="O58" s="88">
        <v>33601</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IALnaTSZQq+Kr3JlsX/4+lhmfnjpVNIKTMkhlCUifBFAi5YJVf0A/p5FPtI242h6mSFm+mXzrxcQqI6H5YTXQ==" saltValue="qSVZgJQ8eplAnuc+P/Y7Y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election activeCell="BG61" sqref="BG61"/>
    </sheetView>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553</v>
      </c>
      <c r="J40" s="100" t="s">
        <v>554</v>
      </c>
      <c r="K40" s="100" t="s">
        <v>555</v>
      </c>
      <c r="L40" s="100" t="s">
        <v>556</v>
      </c>
      <c r="M40" s="101" t="s">
        <v>557</v>
      </c>
    </row>
    <row r="41" spans="2:13" ht="27.75" customHeight="1" x14ac:dyDescent="0.2">
      <c r="B41" s="1288" t="s">
        <v>30</v>
      </c>
      <c r="C41" s="1289"/>
      <c r="D41" s="102"/>
      <c r="E41" s="1290" t="s">
        <v>31</v>
      </c>
      <c r="F41" s="1290"/>
      <c r="G41" s="1290"/>
      <c r="H41" s="1291"/>
      <c r="I41" s="103">
        <v>445591</v>
      </c>
      <c r="J41" s="104">
        <v>459973</v>
      </c>
      <c r="K41" s="104">
        <v>482143</v>
      </c>
      <c r="L41" s="104">
        <v>506757</v>
      </c>
      <c r="M41" s="105">
        <v>523491</v>
      </c>
    </row>
    <row r="42" spans="2:13" ht="27.75" customHeight="1" x14ac:dyDescent="0.2">
      <c r="B42" s="1278"/>
      <c r="C42" s="1279"/>
      <c r="D42" s="106"/>
      <c r="E42" s="1282" t="s">
        <v>32</v>
      </c>
      <c r="F42" s="1282"/>
      <c r="G42" s="1282"/>
      <c r="H42" s="1283"/>
      <c r="I42" s="107">
        <v>850</v>
      </c>
      <c r="J42" s="108">
        <v>785</v>
      </c>
      <c r="K42" s="108">
        <v>11209</v>
      </c>
      <c r="L42" s="108">
        <v>10059</v>
      </c>
      <c r="M42" s="109">
        <v>7473</v>
      </c>
    </row>
    <row r="43" spans="2:13" ht="27.75" customHeight="1" x14ac:dyDescent="0.2">
      <c r="B43" s="1278"/>
      <c r="C43" s="1279"/>
      <c r="D43" s="106"/>
      <c r="E43" s="1282" t="s">
        <v>33</v>
      </c>
      <c r="F43" s="1282"/>
      <c r="G43" s="1282"/>
      <c r="H43" s="1283"/>
      <c r="I43" s="107">
        <v>108519</v>
      </c>
      <c r="J43" s="108">
        <v>108117</v>
      </c>
      <c r="K43" s="108">
        <v>105713</v>
      </c>
      <c r="L43" s="108">
        <v>103307</v>
      </c>
      <c r="M43" s="109">
        <v>99006</v>
      </c>
    </row>
    <row r="44" spans="2:13" ht="27.75" customHeight="1" x14ac:dyDescent="0.2">
      <c r="B44" s="1278"/>
      <c r="C44" s="1279"/>
      <c r="D44" s="106"/>
      <c r="E44" s="1282" t="s">
        <v>34</v>
      </c>
      <c r="F44" s="1282"/>
      <c r="G44" s="1282"/>
      <c r="H44" s="1283"/>
      <c r="I44" s="107">
        <v>33</v>
      </c>
      <c r="J44" s="108">
        <v>10</v>
      </c>
      <c r="K44" s="108" t="s">
        <v>512</v>
      </c>
      <c r="L44" s="108" t="s">
        <v>512</v>
      </c>
      <c r="M44" s="109" t="s">
        <v>512</v>
      </c>
    </row>
    <row r="45" spans="2:13" ht="27.75" customHeight="1" x14ac:dyDescent="0.2">
      <c r="B45" s="1278"/>
      <c r="C45" s="1279"/>
      <c r="D45" s="106"/>
      <c r="E45" s="1282" t="s">
        <v>35</v>
      </c>
      <c r="F45" s="1282"/>
      <c r="G45" s="1282"/>
      <c r="H45" s="1283"/>
      <c r="I45" s="107">
        <v>35069</v>
      </c>
      <c r="J45" s="108">
        <v>35139</v>
      </c>
      <c r="K45" s="108">
        <v>49858</v>
      </c>
      <c r="L45" s="108">
        <v>46731</v>
      </c>
      <c r="M45" s="109">
        <v>45974</v>
      </c>
    </row>
    <row r="46" spans="2:13" ht="27.75" customHeight="1" x14ac:dyDescent="0.2">
      <c r="B46" s="1278"/>
      <c r="C46" s="1279"/>
      <c r="D46" s="110"/>
      <c r="E46" s="1282" t="s">
        <v>36</v>
      </c>
      <c r="F46" s="1282"/>
      <c r="G46" s="1282"/>
      <c r="H46" s="1283"/>
      <c r="I46" s="107">
        <v>1212</v>
      </c>
      <c r="J46" s="108">
        <v>1956</v>
      </c>
      <c r="K46" s="108">
        <v>2020</v>
      </c>
      <c r="L46" s="108">
        <v>2059</v>
      </c>
      <c r="M46" s="109">
        <v>2133</v>
      </c>
    </row>
    <row r="47" spans="2:13" ht="27.75" customHeight="1" x14ac:dyDescent="0.2">
      <c r="B47" s="1278"/>
      <c r="C47" s="1279"/>
      <c r="D47" s="111"/>
      <c r="E47" s="1292" t="s">
        <v>37</v>
      </c>
      <c r="F47" s="1293"/>
      <c r="G47" s="1293"/>
      <c r="H47" s="1294"/>
      <c r="I47" s="107" t="s">
        <v>512</v>
      </c>
      <c r="J47" s="108" t="s">
        <v>512</v>
      </c>
      <c r="K47" s="108" t="s">
        <v>512</v>
      </c>
      <c r="L47" s="108" t="s">
        <v>512</v>
      </c>
      <c r="M47" s="109" t="s">
        <v>512</v>
      </c>
    </row>
    <row r="48" spans="2:13" ht="27.75" customHeight="1" x14ac:dyDescent="0.2">
      <c r="B48" s="1278"/>
      <c r="C48" s="1279"/>
      <c r="D48" s="106"/>
      <c r="E48" s="1282" t="s">
        <v>38</v>
      </c>
      <c r="F48" s="1282"/>
      <c r="G48" s="1282"/>
      <c r="H48" s="1283"/>
      <c r="I48" s="107" t="s">
        <v>512</v>
      </c>
      <c r="J48" s="108" t="s">
        <v>512</v>
      </c>
      <c r="K48" s="108" t="s">
        <v>512</v>
      </c>
      <c r="L48" s="108" t="s">
        <v>512</v>
      </c>
      <c r="M48" s="109" t="s">
        <v>512</v>
      </c>
    </row>
    <row r="49" spans="2:13" ht="27.75" customHeight="1" x14ac:dyDescent="0.2">
      <c r="B49" s="1280"/>
      <c r="C49" s="1281"/>
      <c r="D49" s="106"/>
      <c r="E49" s="1282" t="s">
        <v>39</v>
      </c>
      <c r="F49" s="1282"/>
      <c r="G49" s="1282"/>
      <c r="H49" s="1283"/>
      <c r="I49" s="107" t="s">
        <v>512</v>
      </c>
      <c r="J49" s="108" t="s">
        <v>512</v>
      </c>
      <c r="K49" s="108" t="s">
        <v>512</v>
      </c>
      <c r="L49" s="108" t="s">
        <v>512</v>
      </c>
      <c r="M49" s="109" t="s">
        <v>512</v>
      </c>
    </row>
    <row r="50" spans="2:13" ht="27.75" customHeight="1" x14ac:dyDescent="0.2">
      <c r="B50" s="1276" t="s">
        <v>40</v>
      </c>
      <c r="C50" s="1277"/>
      <c r="D50" s="112"/>
      <c r="E50" s="1282" t="s">
        <v>41</v>
      </c>
      <c r="F50" s="1282"/>
      <c r="G50" s="1282"/>
      <c r="H50" s="1283"/>
      <c r="I50" s="107">
        <v>67089</v>
      </c>
      <c r="J50" s="108">
        <v>69003</v>
      </c>
      <c r="K50" s="108">
        <v>70554</v>
      </c>
      <c r="L50" s="108">
        <v>71350</v>
      </c>
      <c r="M50" s="109">
        <v>76287</v>
      </c>
    </row>
    <row r="51" spans="2:13" ht="27.75" customHeight="1" x14ac:dyDescent="0.2">
      <c r="B51" s="1278"/>
      <c r="C51" s="1279"/>
      <c r="D51" s="106"/>
      <c r="E51" s="1282" t="s">
        <v>42</v>
      </c>
      <c r="F51" s="1282"/>
      <c r="G51" s="1282"/>
      <c r="H51" s="1283"/>
      <c r="I51" s="107">
        <v>133346</v>
      </c>
      <c r="J51" s="108">
        <v>132213</v>
      </c>
      <c r="K51" s="108">
        <v>144246</v>
      </c>
      <c r="L51" s="108">
        <v>152298</v>
      </c>
      <c r="M51" s="109">
        <v>161221</v>
      </c>
    </row>
    <row r="52" spans="2:13" ht="27.75" customHeight="1" x14ac:dyDescent="0.2">
      <c r="B52" s="1280"/>
      <c r="C52" s="1281"/>
      <c r="D52" s="106"/>
      <c r="E52" s="1282" t="s">
        <v>43</v>
      </c>
      <c r="F52" s="1282"/>
      <c r="G52" s="1282"/>
      <c r="H52" s="1283"/>
      <c r="I52" s="107">
        <v>364919</v>
      </c>
      <c r="J52" s="108">
        <v>375606</v>
      </c>
      <c r="K52" s="108">
        <v>391030</v>
      </c>
      <c r="L52" s="108">
        <v>405207</v>
      </c>
      <c r="M52" s="109">
        <v>421910</v>
      </c>
    </row>
    <row r="53" spans="2:13" ht="27.75" customHeight="1" thickBot="1" x14ac:dyDescent="0.25">
      <c r="B53" s="1284" t="s">
        <v>44</v>
      </c>
      <c r="C53" s="1285"/>
      <c r="D53" s="113"/>
      <c r="E53" s="1286" t="s">
        <v>45</v>
      </c>
      <c r="F53" s="1286"/>
      <c r="G53" s="1286"/>
      <c r="H53" s="1287"/>
      <c r="I53" s="114">
        <v>25918</v>
      </c>
      <c r="J53" s="115">
        <v>29157</v>
      </c>
      <c r="K53" s="115">
        <v>45115</v>
      </c>
      <c r="L53" s="115">
        <v>40058</v>
      </c>
      <c r="M53" s="116">
        <v>18659</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XZMorK3XVFyqhKtVxcCmWvwSR5/TgLSy9eKAQNn6Uu8gcaEa0tO0KHh1k9WFunyeoMF0ihGJQ5g6wmbi1VIWjg==" saltValue="VBw0ATIcccILo9pZYYROR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1" zoomScaleNormal="100" zoomScaleSheetLayoutView="100" workbookViewId="0">
      <selection activeCell="BG61" sqref="BG61"/>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555</v>
      </c>
      <c r="G54" s="125" t="s">
        <v>556</v>
      </c>
      <c r="H54" s="126" t="s">
        <v>557</v>
      </c>
    </row>
    <row r="55" spans="2:8" ht="52.5" customHeight="1" x14ac:dyDescent="0.2">
      <c r="B55" s="127"/>
      <c r="C55" s="1303" t="s">
        <v>48</v>
      </c>
      <c r="D55" s="1303"/>
      <c r="E55" s="1304"/>
      <c r="F55" s="128">
        <v>1819</v>
      </c>
      <c r="G55" s="128">
        <v>1820</v>
      </c>
      <c r="H55" s="129">
        <v>2500</v>
      </c>
    </row>
    <row r="56" spans="2:8" ht="52.5" customHeight="1" x14ac:dyDescent="0.2">
      <c r="B56" s="130"/>
      <c r="C56" s="1305" t="s">
        <v>49</v>
      </c>
      <c r="D56" s="1305"/>
      <c r="E56" s="1306"/>
      <c r="F56" s="131">
        <v>3822</v>
      </c>
      <c r="G56" s="131">
        <v>3858</v>
      </c>
      <c r="H56" s="132">
        <v>2377</v>
      </c>
    </row>
    <row r="57" spans="2:8" ht="53.25" customHeight="1" x14ac:dyDescent="0.2">
      <c r="B57" s="130"/>
      <c r="C57" s="1307" t="s">
        <v>50</v>
      </c>
      <c r="D57" s="1307"/>
      <c r="E57" s="1308"/>
      <c r="F57" s="133">
        <v>37529</v>
      </c>
      <c r="G57" s="133">
        <v>34109</v>
      </c>
      <c r="H57" s="134">
        <v>36262</v>
      </c>
    </row>
    <row r="58" spans="2:8" ht="45.75" customHeight="1" x14ac:dyDescent="0.2">
      <c r="B58" s="135"/>
      <c r="C58" s="1295" t="s">
        <v>581</v>
      </c>
      <c r="D58" s="1296"/>
      <c r="E58" s="1297"/>
      <c r="F58" s="136">
        <v>21127</v>
      </c>
      <c r="G58" s="136">
        <v>18162</v>
      </c>
      <c r="H58" s="137">
        <v>18720</v>
      </c>
    </row>
    <row r="59" spans="2:8" ht="45.75" customHeight="1" x14ac:dyDescent="0.2">
      <c r="B59" s="135"/>
      <c r="C59" s="1295" t="s">
        <v>583</v>
      </c>
      <c r="D59" s="1296"/>
      <c r="E59" s="1297"/>
      <c r="F59" s="136">
        <v>2683</v>
      </c>
      <c r="G59" s="136">
        <v>2799</v>
      </c>
      <c r="H59" s="137">
        <v>5039</v>
      </c>
    </row>
    <row r="60" spans="2:8" ht="45.75" customHeight="1" x14ac:dyDescent="0.2">
      <c r="B60" s="135"/>
      <c r="C60" s="1295" t="s">
        <v>582</v>
      </c>
      <c r="D60" s="1296"/>
      <c r="E60" s="1297"/>
      <c r="F60" s="136">
        <v>3352</v>
      </c>
      <c r="G60" s="136">
        <v>3354</v>
      </c>
      <c r="H60" s="137">
        <v>3386</v>
      </c>
    </row>
    <row r="61" spans="2:8" ht="45.75" customHeight="1" x14ac:dyDescent="0.2">
      <c r="B61" s="135"/>
      <c r="C61" s="1295" t="s">
        <v>584</v>
      </c>
      <c r="D61" s="1296"/>
      <c r="E61" s="1297"/>
      <c r="F61" s="136">
        <v>2453</v>
      </c>
      <c r="G61" s="136">
        <v>2401</v>
      </c>
      <c r="H61" s="137">
        <v>2344</v>
      </c>
    </row>
    <row r="62" spans="2:8" ht="45.75" customHeight="1" thickBot="1" x14ac:dyDescent="0.25">
      <c r="B62" s="138"/>
      <c r="C62" s="1298" t="s">
        <v>585</v>
      </c>
      <c r="D62" s="1299"/>
      <c r="E62" s="1300"/>
      <c r="F62" s="139">
        <v>1321</v>
      </c>
      <c r="G62" s="139">
        <v>1322</v>
      </c>
      <c r="H62" s="140">
        <v>1322</v>
      </c>
    </row>
    <row r="63" spans="2:8" ht="52.5" customHeight="1" thickBot="1" x14ac:dyDescent="0.25">
      <c r="B63" s="141"/>
      <c r="C63" s="1301" t="s">
        <v>51</v>
      </c>
      <c r="D63" s="1301"/>
      <c r="E63" s="1302"/>
      <c r="F63" s="142">
        <v>43169</v>
      </c>
      <c r="G63" s="142">
        <v>39787</v>
      </c>
      <c r="H63" s="143">
        <v>41138</v>
      </c>
    </row>
    <row r="64" spans="2:8" ht="15" customHeight="1" x14ac:dyDescent="0.2"/>
  </sheetData>
  <sheetProtection algorithmName="SHA-512" hashValue="u6ICVJO5/JdWfrpiNunWbzgintm817BTHy17WewqkaMz6qu6SW3nnKDTsZK53DqGpoRb4Cwvkoc6a8ef+5Jfdw==" saltValue="lqlgV5dn07ei1mD3P0wr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D432E-5F7D-48D7-A793-6520A3DDCA11}">
  <sheetPr>
    <pageSetUpPr fitToPage="1"/>
  </sheetPr>
  <dimension ref="A1:WZM160"/>
  <sheetViews>
    <sheetView showGridLines="0" zoomScaleNormal="100" zoomScaleSheetLayoutView="55" workbookViewId="0">
      <selection activeCell="AK19" sqref="AK19"/>
    </sheetView>
  </sheetViews>
  <sheetFormatPr defaultColWidth="0" defaultRowHeight="0" customHeight="1" zeroHeight="1" x14ac:dyDescent="0.2"/>
  <cols>
    <col min="1" max="1" width="6.36328125" style="386" customWidth="1"/>
    <col min="2" max="107" width="2.453125" style="386" customWidth="1"/>
    <col min="108" max="108" width="6.08984375" style="388" customWidth="1"/>
    <col min="109" max="109" width="5.90625" style="387" customWidth="1"/>
    <col min="110" max="110" width="19.08984375" style="386" hidden="1"/>
    <col min="111" max="115" width="12.6328125" style="386" hidden="1"/>
    <col min="116" max="349" width="8.6328125" style="386" hidden="1"/>
    <col min="350" max="355" width="14.90625" style="386" hidden="1"/>
    <col min="356" max="357" width="15.90625" style="386" hidden="1"/>
    <col min="358" max="363" width="16.08984375" style="386" hidden="1"/>
    <col min="364" max="364" width="6.08984375" style="386" hidden="1"/>
    <col min="365" max="365" width="3" style="386" hidden="1"/>
    <col min="366" max="605" width="8.6328125" style="386" hidden="1"/>
    <col min="606" max="611" width="14.90625" style="386" hidden="1"/>
    <col min="612" max="613" width="15.90625" style="386" hidden="1"/>
    <col min="614" max="619" width="16.08984375" style="386" hidden="1"/>
    <col min="620" max="620" width="6.08984375" style="386" hidden="1"/>
    <col min="621" max="621" width="3" style="386" hidden="1"/>
    <col min="622" max="861" width="8.6328125" style="386" hidden="1"/>
    <col min="862" max="867" width="14.90625" style="386" hidden="1"/>
    <col min="868" max="869" width="15.90625" style="386" hidden="1"/>
    <col min="870" max="875" width="16.08984375" style="386" hidden="1"/>
    <col min="876" max="876" width="6.08984375" style="386" hidden="1"/>
    <col min="877" max="877" width="3" style="386" hidden="1"/>
    <col min="878" max="1117" width="8.6328125" style="386" hidden="1"/>
    <col min="1118" max="1123" width="14.90625" style="386" hidden="1"/>
    <col min="1124" max="1125" width="15.90625" style="386" hidden="1"/>
    <col min="1126" max="1131" width="16.08984375" style="386" hidden="1"/>
    <col min="1132" max="1132" width="6.08984375" style="386" hidden="1"/>
    <col min="1133" max="1133" width="3" style="386" hidden="1"/>
    <col min="1134" max="1373" width="8.6328125" style="386" hidden="1"/>
    <col min="1374" max="1379" width="14.90625" style="386" hidden="1"/>
    <col min="1380" max="1381" width="15.90625" style="386" hidden="1"/>
    <col min="1382" max="1387" width="16.08984375" style="386" hidden="1"/>
    <col min="1388" max="1388" width="6.08984375" style="386" hidden="1"/>
    <col min="1389" max="1389" width="3" style="386" hidden="1"/>
    <col min="1390" max="1629" width="8.6328125" style="386" hidden="1"/>
    <col min="1630" max="1635" width="14.90625" style="386" hidden="1"/>
    <col min="1636" max="1637" width="15.90625" style="386" hidden="1"/>
    <col min="1638" max="1643" width="16.08984375" style="386" hidden="1"/>
    <col min="1644" max="1644" width="6.08984375" style="386" hidden="1"/>
    <col min="1645" max="1645" width="3" style="386" hidden="1"/>
    <col min="1646" max="1885" width="8.6328125" style="386" hidden="1"/>
    <col min="1886" max="1891" width="14.90625" style="386" hidden="1"/>
    <col min="1892" max="1893" width="15.90625" style="386" hidden="1"/>
    <col min="1894" max="1899" width="16.08984375" style="386" hidden="1"/>
    <col min="1900" max="1900" width="6.08984375" style="386" hidden="1"/>
    <col min="1901" max="1901" width="3" style="386" hidden="1"/>
    <col min="1902" max="2141" width="8.6328125" style="386" hidden="1"/>
    <col min="2142" max="2147" width="14.90625" style="386" hidden="1"/>
    <col min="2148" max="2149" width="15.90625" style="386" hidden="1"/>
    <col min="2150" max="2155" width="16.08984375" style="386" hidden="1"/>
    <col min="2156" max="2156" width="6.08984375" style="386" hidden="1"/>
    <col min="2157" max="2157" width="3" style="386" hidden="1"/>
    <col min="2158" max="2397" width="8.6328125" style="386" hidden="1"/>
    <col min="2398" max="2403" width="14.90625" style="386" hidden="1"/>
    <col min="2404" max="2405" width="15.90625" style="386" hidden="1"/>
    <col min="2406" max="2411" width="16.08984375" style="386" hidden="1"/>
    <col min="2412" max="2412" width="6.08984375" style="386" hidden="1"/>
    <col min="2413" max="2413" width="3" style="386" hidden="1"/>
    <col min="2414" max="2653" width="8.6328125" style="386" hidden="1"/>
    <col min="2654" max="2659" width="14.90625" style="386" hidden="1"/>
    <col min="2660" max="2661" width="15.90625" style="386" hidden="1"/>
    <col min="2662" max="2667" width="16.08984375" style="386" hidden="1"/>
    <col min="2668" max="2668" width="6.08984375" style="386" hidden="1"/>
    <col min="2669" max="2669" width="3" style="386" hidden="1"/>
    <col min="2670" max="2909" width="8.6328125" style="386" hidden="1"/>
    <col min="2910" max="2915" width="14.90625" style="386" hidden="1"/>
    <col min="2916" max="2917" width="15.90625" style="386" hidden="1"/>
    <col min="2918" max="2923" width="16.08984375" style="386" hidden="1"/>
    <col min="2924" max="2924" width="6.08984375" style="386" hidden="1"/>
    <col min="2925" max="2925" width="3" style="386" hidden="1"/>
    <col min="2926" max="3165" width="8.6328125" style="386" hidden="1"/>
    <col min="3166" max="3171" width="14.90625" style="386" hidden="1"/>
    <col min="3172" max="3173" width="15.90625" style="386" hidden="1"/>
    <col min="3174" max="3179" width="16.08984375" style="386" hidden="1"/>
    <col min="3180" max="3180" width="6.08984375" style="386" hidden="1"/>
    <col min="3181" max="3181" width="3" style="386" hidden="1"/>
    <col min="3182" max="3421" width="8.6328125" style="386" hidden="1"/>
    <col min="3422" max="3427" width="14.90625" style="386" hidden="1"/>
    <col min="3428" max="3429" width="15.90625" style="386" hidden="1"/>
    <col min="3430" max="3435" width="16.08984375" style="386" hidden="1"/>
    <col min="3436" max="3436" width="6.08984375" style="386" hidden="1"/>
    <col min="3437" max="3437" width="3" style="386" hidden="1"/>
    <col min="3438" max="3677" width="8.6328125" style="386" hidden="1"/>
    <col min="3678" max="3683" width="14.90625" style="386" hidden="1"/>
    <col min="3684" max="3685" width="15.90625" style="386" hidden="1"/>
    <col min="3686" max="3691" width="16.08984375" style="386" hidden="1"/>
    <col min="3692" max="3692" width="6.08984375" style="386" hidden="1"/>
    <col min="3693" max="3693" width="3" style="386" hidden="1"/>
    <col min="3694" max="3933" width="8.6328125" style="386" hidden="1"/>
    <col min="3934" max="3939" width="14.90625" style="386" hidden="1"/>
    <col min="3940" max="3941" width="15.90625" style="386" hidden="1"/>
    <col min="3942" max="3947" width="16.08984375" style="386" hidden="1"/>
    <col min="3948" max="3948" width="6.08984375" style="386" hidden="1"/>
    <col min="3949" max="3949" width="3" style="386" hidden="1"/>
    <col min="3950" max="4189" width="8.6328125" style="386" hidden="1"/>
    <col min="4190" max="4195" width="14.90625" style="386" hidden="1"/>
    <col min="4196" max="4197" width="15.90625" style="386" hidden="1"/>
    <col min="4198" max="4203" width="16.08984375" style="386" hidden="1"/>
    <col min="4204" max="4204" width="6.08984375" style="386" hidden="1"/>
    <col min="4205" max="4205" width="3" style="386" hidden="1"/>
    <col min="4206" max="4445" width="8.6328125" style="386" hidden="1"/>
    <col min="4446" max="4451" width="14.90625" style="386" hidden="1"/>
    <col min="4452" max="4453" width="15.90625" style="386" hidden="1"/>
    <col min="4454" max="4459" width="16.08984375" style="386" hidden="1"/>
    <col min="4460" max="4460" width="6.08984375" style="386" hidden="1"/>
    <col min="4461" max="4461" width="3" style="386" hidden="1"/>
    <col min="4462" max="4701" width="8.6328125" style="386" hidden="1"/>
    <col min="4702" max="4707" width="14.90625" style="386" hidden="1"/>
    <col min="4708" max="4709" width="15.90625" style="386" hidden="1"/>
    <col min="4710" max="4715" width="16.08984375" style="386" hidden="1"/>
    <col min="4716" max="4716" width="6.08984375" style="386" hidden="1"/>
    <col min="4717" max="4717" width="3" style="386" hidden="1"/>
    <col min="4718" max="4957" width="8.6328125" style="386" hidden="1"/>
    <col min="4958" max="4963" width="14.90625" style="386" hidden="1"/>
    <col min="4964" max="4965" width="15.90625" style="386" hidden="1"/>
    <col min="4966" max="4971" width="16.08984375" style="386" hidden="1"/>
    <col min="4972" max="4972" width="6.08984375" style="386" hidden="1"/>
    <col min="4973" max="4973" width="3" style="386" hidden="1"/>
    <col min="4974" max="5213" width="8.6328125" style="386" hidden="1"/>
    <col min="5214" max="5219" width="14.90625" style="386" hidden="1"/>
    <col min="5220" max="5221" width="15.90625" style="386" hidden="1"/>
    <col min="5222" max="5227" width="16.08984375" style="386" hidden="1"/>
    <col min="5228" max="5228" width="6.08984375" style="386" hidden="1"/>
    <col min="5229" max="5229" width="3" style="386" hidden="1"/>
    <col min="5230" max="5469" width="8.6328125" style="386" hidden="1"/>
    <col min="5470" max="5475" width="14.90625" style="386" hidden="1"/>
    <col min="5476" max="5477" width="15.90625" style="386" hidden="1"/>
    <col min="5478" max="5483" width="16.08984375" style="386" hidden="1"/>
    <col min="5484" max="5484" width="6.08984375" style="386" hidden="1"/>
    <col min="5485" max="5485" width="3" style="386" hidden="1"/>
    <col min="5486" max="5725" width="8.6328125" style="386" hidden="1"/>
    <col min="5726" max="5731" width="14.90625" style="386" hidden="1"/>
    <col min="5732" max="5733" width="15.90625" style="386" hidden="1"/>
    <col min="5734" max="5739" width="16.08984375" style="386" hidden="1"/>
    <col min="5740" max="5740" width="6.08984375" style="386" hidden="1"/>
    <col min="5741" max="5741" width="3" style="386" hidden="1"/>
    <col min="5742" max="5981" width="8.6328125" style="386" hidden="1"/>
    <col min="5982" max="5987" width="14.90625" style="386" hidden="1"/>
    <col min="5988" max="5989" width="15.90625" style="386" hidden="1"/>
    <col min="5990" max="5995" width="16.08984375" style="386" hidden="1"/>
    <col min="5996" max="5996" width="6.08984375" style="386" hidden="1"/>
    <col min="5997" max="5997" width="3" style="386" hidden="1"/>
    <col min="5998" max="6237" width="8.6328125" style="386" hidden="1"/>
    <col min="6238" max="6243" width="14.90625" style="386" hidden="1"/>
    <col min="6244" max="6245" width="15.90625" style="386" hidden="1"/>
    <col min="6246" max="6251" width="16.08984375" style="386" hidden="1"/>
    <col min="6252" max="6252" width="6.08984375" style="386" hidden="1"/>
    <col min="6253" max="6253" width="3" style="386" hidden="1"/>
    <col min="6254" max="6493" width="8.6328125" style="386" hidden="1"/>
    <col min="6494" max="6499" width="14.90625" style="386" hidden="1"/>
    <col min="6500" max="6501" width="15.90625" style="386" hidden="1"/>
    <col min="6502" max="6507" width="16.08984375" style="386" hidden="1"/>
    <col min="6508" max="6508" width="6.08984375" style="386" hidden="1"/>
    <col min="6509" max="6509" width="3" style="386" hidden="1"/>
    <col min="6510" max="6749" width="8.6328125" style="386" hidden="1"/>
    <col min="6750" max="6755" width="14.90625" style="386" hidden="1"/>
    <col min="6756" max="6757" width="15.90625" style="386" hidden="1"/>
    <col min="6758" max="6763" width="16.08984375" style="386" hidden="1"/>
    <col min="6764" max="6764" width="6.08984375" style="386" hidden="1"/>
    <col min="6765" max="6765" width="3" style="386" hidden="1"/>
    <col min="6766" max="7005" width="8.6328125" style="386" hidden="1"/>
    <col min="7006" max="7011" width="14.90625" style="386" hidden="1"/>
    <col min="7012" max="7013" width="15.90625" style="386" hidden="1"/>
    <col min="7014" max="7019" width="16.08984375" style="386" hidden="1"/>
    <col min="7020" max="7020" width="6.08984375" style="386" hidden="1"/>
    <col min="7021" max="7021" width="3" style="386" hidden="1"/>
    <col min="7022" max="7261" width="8.6328125" style="386" hidden="1"/>
    <col min="7262" max="7267" width="14.90625" style="386" hidden="1"/>
    <col min="7268" max="7269" width="15.90625" style="386" hidden="1"/>
    <col min="7270" max="7275" width="16.08984375" style="386" hidden="1"/>
    <col min="7276" max="7276" width="6.08984375" style="386" hidden="1"/>
    <col min="7277" max="7277" width="3" style="386" hidden="1"/>
    <col min="7278" max="7517" width="8.6328125" style="386" hidden="1"/>
    <col min="7518" max="7523" width="14.90625" style="386" hidden="1"/>
    <col min="7524" max="7525" width="15.90625" style="386" hidden="1"/>
    <col min="7526" max="7531" width="16.08984375" style="386" hidden="1"/>
    <col min="7532" max="7532" width="6.08984375" style="386" hidden="1"/>
    <col min="7533" max="7533" width="3" style="386" hidden="1"/>
    <col min="7534" max="7773" width="8.6328125" style="386" hidden="1"/>
    <col min="7774" max="7779" width="14.90625" style="386" hidden="1"/>
    <col min="7780" max="7781" width="15.90625" style="386" hidden="1"/>
    <col min="7782" max="7787" width="16.08984375" style="386" hidden="1"/>
    <col min="7788" max="7788" width="6.08984375" style="386" hidden="1"/>
    <col min="7789" max="7789" width="3" style="386" hidden="1"/>
    <col min="7790" max="8029" width="8.6328125" style="386" hidden="1"/>
    <col min="8030" max="8035" width="14.90625" style="386" hidden="1"/>
    <col min="8036" max="8037" width="15.90625" style="386" hidden="1"/>
    <col min="8038" max="8043" width="16.08984375" style="386" hidden="1"/>
    <col min="8044" max="8044" width="6.08984375" style="386" hidden="1"/>
    <col min="8045" max="8045" width="3" style="386" hidden="1"/>
    <col min="8046" max="8285" width="8.6328125" style="386" hidden="1"/>
    <col min="8286" max="8291" width="14.90625" style="386" hidden="1"/>
    <col min="8292" max="8293" width="15.90625" style="386" hidden="1"/>
    <col min="8294" max="8299" width="16.08984375" style="386" hidden="1"/>
    <col min="8300" max="8300" width="6.08984375" style="386" hidden="1"/>
    <col min="8301" max="8301" width="3" style="386" hidden="1"/>
    <col min="8302" max="8541" width="8.6328125" style="386" hidden="1"/>
    <col min="8542" max="8547" width="14.90625" style="386" hidden="1"/>
    <col min="8548" max="8549" width="15.90625" style="386" hidden="1"/>
    <col min="8550" max="8555" width="16.08984375" style="386" hidden="1"/>
    <col min="8556" max="8556" width="6.08984375" style="386" hidden="1"/>
    <col min="8557" max="8557" width="3" style="386" hidden="1"/>
    <col min="8558" max="8797" width="8.6328125" style="386" hidden="1"/>
    <col min="8798" max="8803" width="14.90625" style="386" hidden="1"/>
    <col min="8804" max="8805" width="15.90625" style="386" hidden="1"/>
    <col min="8806" max="8811" width="16.08984375" style="386" hidden="1"/>
    <col min="8812" max="8812" width="6.08984375" style="386" hidden="1"/>
    <col min="8813" max="8813" width="3" style="386" hidden="1"/>
    <col min="8814" max="9053" width="8.6328125" style="386" hidden="1"/>
    <col min="9054" max="9059" width="14.90625" style="386" hidden="1"/>
    <col min="9060" max="9061" width="15.90625" style="386" hidden="1"/>
    <col min="9062" max="9067" width="16.08984375" style="386" hidden="1"/>
    <col min="9068" max="9068" width="6.08984375" style="386" hidden="1"/>
    <col min="9069" max="9069" width="3" style="386" hidden="1"/>
    <col min="9070" max="9309" width="8.6328125" style="386" hidden="1"/>
    <col min="9310" max="9315" width="14.90625" style="386" hidden="1"/>
    <col min="9316" max="9317" width="15.90625" style="386" hidden="1"/>
    <col min="9318" max="9323" width="16.08984375" style="386" hidden="1"/>
    <col min="9324" max="9324" width="6.08984375" style="386" hidden="1"/>
    <col min="9325" max="9325" width="3" style="386" hidden="1"/>
    <col min="9326" max="9565" width="8.6328125" style="386" hidden="1"/>
    <col min="9566" max="9571" width="14.90625" style="386" hidden="1"/>
    <col min="9572" max="9573" width="15.90625" style="386" hidden="1"/>
    <col min="9574" max="9579" width="16.08984375" style="386" hidden="1"/>
    <col min="9580" max="9580" width="6.08984375" style="386" hidden="1"/>
    <col min="9581" max="9581" width="3" style="386" hidden="1"/>
    <col min="9582" max="9821" width="8.6328125" style="386" hidden="1"/>
    <col min="9822" max="9827" width="14.90625" style="386" hidden="1"/>
    <col min="9828" max="9829" width="15.90625" style="386" hidden="1"/>
    <col min="9830" max="9835" width="16.08984375" style="386" hidden="1"/>
    <col min="9836" max="9836" width="6.08984375" style="386" hidden="1"/>
    <col min="9837" max="9837" width="3" style="386" hidden="1"/>
    <col min="9838" max="10077" width="8.6328125" style="386" hidden="1"/>
    <col min="10078" max="10083" width="14.90625" style="386" hidden="1"/>
    <col min="10084" max="10085" width="15.90625" style="386" hidden="1"/>
    <col min="10086" max="10091" width="16.08984375" style="386" hidden="1"/>
    <col min="10092" max="10092" width="6.08984375" style="386" hidden="1"/>
    <col min="10093" max="10093" width="3" style="386" hidden="1"/>
    <col min="10094" max="10333" width="8.6328125" style="386" hidden="1"/>
    <col min="10334" max="10339" width="14.90625" style="386" hidden="1"/>
    <col min="10340" max="10341" width="15.90625" style="386" hidden="1"/>
    <col min="10342" max="10347" width="16.08984375" style="386" hidden="1"/>
    <col min="10348" max="10348" width="6.08984375" style="386" hidden="1"/>
    <col min="10349" max="10349" width="3" style="386" hidden="1"/>
    <col min="10350" max="10589" width="8.6328125" style="386" hidden="1"/>
    <col min="10590" max="10595" width="14.90625" style="386" hidden="1"/>
    <col min="10596" max="10597" width="15.90625" style="386" hidden="1"/>
    <col min="10598" max="10603" width="16.08984375" style="386" hidden="1"/>
    <col min="10604" max="10604" width="6.08984375" style="386" hidden="1"/>
    <col min="10605" max="10605" width="3" style="386" hidden="1"/>
    <col min="10606" max="10845" width="8.6328125" style="386" hidden="1"/>
    <col min="10846" max="10851" width="14.90625" style="386" hidden="1"/>
    <col min="10852" max="10853" width="15.90625" style="386" hidden="1"/>
    <col min="10854" max="10859" width="16.08984375" style="386" hidden="1"/>
    <col min="10860" max="10860" width="6.08984375" style="386" hidden="1"/>
    <col min="10861" max="10861" width="3" style="386" hidden="1"/>
    <col min="10862" max="11101" width="8.6328125" style="386" hidden="1"/>
    <col min="11102" max="11107" width="14.90625" style="386" hidden="1"/>
    <col min="11108" max="11109" width="15.90625" style="386" hidden="1"/>
    <col min="11110" max="11115" width="16.08984375" style="386" hidden="1"/>
    <col min="11116" max="11116" width="6.08984375" style="386" hidden="1"/>
    <col min="11117" max="11117" width="3" style="386" hidden="1"/>
    <col min="11118" max="11357" width="8.6328125" style="386" hidden="1"/>
    <col min="11358" max="11363" width="14.90625" style="386" hidden="1"/>
    <col min="11364" max="11365" width="15.90625" style="386" hidden="1"/>
    <col min="11366" max="11371" width="16.08984375" style="386" hidden="1"/>
    <col min="11372" max="11372" width="6.08984375" style="386" hidden="1"/>
    <col min="11373" max="11373" width="3" style="386" hidden="1"/>
    <col min="11374" max="11613" width="8.6328125" style="386" hidden="1"/>
    <col min="11614" max="11619" width="14.90625" style="386" hidden="1"/>
    <col min="11620" max="11621" width="15.90625" style="386" hidden="1"/>
    <col min="11622" max="11627" width="16.08984375" style="386" hidden="1"/>
    <col min="11628" max="11628" width="6.08984375" style="386" hidden="1"/>
    <col min="11629" max="11629" width="3" style="386" hidden="1"/>
    <col min="11630" max="11869" width="8.6328125" style="386" hidden="1"/>
    <col min="11870" max="11875" width="14.90625" style="386" hidden="1"/>
    <col min="11876" max="11877" width="15.90625" style="386" hidden="1"/>
    <col min="11878" max="11883" width="16.08984375" style="386" hidden="1"/>
    <col min="11884" max="11884" width="6.08984375" style="386" hidden="1"/>
    <col min="11885" max="11885" width="3" style="386" hidden="1"/>
    <col min="11886" max="12125" width="8.6328125" style="386" hidden="1"/>
    <col min="12126" max="12131" width="14.90625" style="386" hidden="1"/>
    <col min="12132" max="12133" width="15.90625" style="386" hidden="1"/>
    <col min="12134" max="12139" width="16.08984375" style="386" hidden="1"/>
    <col min="12140" max="12140" width="6.08984375" style="386" hidden="1"/>
    <col min="12141" max="12141" width="3" style="386" hidden="1"/>
    <col min="12142" max="12381" width="8.6328125" style="386" hidden="1"/>
    <col min="12382" max="12387" width="14.90625" style="386" hidden="1"/>
    <col min="12388" max="12389" width="15.90625" style="386" hidden="1"/>
    <col min="12390" max="12395" width="16.08984375" style="386" hidden="1"/>
    <col min="12396" max="12396" width="6.08984375" style="386" hidden="1"/>
    <col min="12397" max="12397" width="3" style="386" hidden="1"/>
    <col min="12398" max="12637" width="8.6328125" style="386" hidden="1"/>
    <col min="12638" max="12643" width="14.90625" style="386" hidden="1"/>
    <col min="12644" max="12645" width="15.90625" style="386" hidden="1"/>
    <col min="12646" max="12651" width="16.08984375" style="386" hidden="1"/>
    <col min="12652" max="12652" width="6.08984375" style="386" hidden="1"/>
    <col min="12653" max="12653" width="3" style="386" hidden="1"/>
    <col min="12654" max="12893" width="8.6328125" style="386" hidden="1"/>
    <col min="12894" max="12899" width="14.90625" style="386" hidden="1"/>
    <col min="12900" max="12901" width="15.90625" style="386" hidden="1"/>
    <col min="12902" max="12907" width="16.08984375" style="386" hidden="1"/>
    <col min="12908" max="12908" width="6.08984375" style="386" hidden="1"/>
    <col min="12909" max="12909" width="3" style="386" hidden="1"/>
    <col min="12910" max="13149" width="8.6328125" style="386" hidden="1"/>
    <col min="13150" max="13155" width="14.90625" style="386" hidden="1"/>
    <col min="13156" max="13157" width="15.90625" style="386" hidden="1"/>
    <col min="13158" max="13163" width="16.08984375" style="386" hidden="1"/>
    <col min="13164" max="13164" width="6.08984375" style="386" hidden="1"/>
    <col min="13165" max="13165" width="3" style="386" hidden="1"/>
    <col min="13166" max="13405" width="8.6328125" style="386" hidden="1"/>
    <col min="13406" max="13411" width="14.90625" style="386" hidden="1"/>
    <col min="13412" max="13413" width="15.90625" style="386" hidden="1"/>
    <col min="13414" max="13419" width="16.08984375" style="386" hidden="1"/>
    <col min="13420" max="13420" width="6.08984375" style="386" hidden="1"/>
    <col min="13421" max="13421" width="3" style="386" hidden="1"/>
    <col min="13422" max="13661" width="8.6328125" style="386" hidden="1"/>
    <col min="13662" max="13667" width="14.90625" style="386" hidden="1"/>
    <col min="13668" max="13669" width="15.90625" style="386" hidden="1"/>
    <col min="13670" max="13675" width="16.08984375" style="386" hidden="1"/>
    <col min="13676" max="13676" width="6.08984375" style="386" hidden="1"/>
    <col min="13677" max="13677" width="3" style="386" hidden="1"/>
    <col min="13678" max="13917" width="8.6328125" style="386" hidden="1"/>
    <col min="13918" max="13923" width="14.90625" style="386" hidden="1"/>
    <col min="13924" max="13925" width="15.90625" style="386" hidden="1"/>
    <col min="13926" max="13931" width="16.08984375" style="386" hidden="1"/>
    <col min="13932" max="13932" width="6.08984375" style="386" hidden="1"/>
    <col min="13933" max="13933" width="3" style="386" hidden="1"/>
    <col min="13934" max="14173" width="8.6328125" style="386" hidden="1"/>
    <col min="14174" max="14179" width="14.90625" style="386" hidden="1"/>
    <col min="14180" max="14181" width="15.90625" style="386" hidden="1"/>
    <col min="14182" max="14187" width="16.08984375" style="386" hidden="1"/>
    <col min="14188" max="14188" width="6.08984375" style="386" hidden="1"/>
    <col min="14189" max="14189" width="3" style="386" hidden="1"/>
    <col min="14190" max="14429" width="8.6328125" style="386" hidden="1"/>
    <col min="14430" max="14435" width="14.90625" style="386" hidden="1"/>
    <col min="14436" max="14437" width="15.90625" style="386" hidden="1"/>
    <col min="14438" max="14443" width="16.08984375" style="386" hidden="1"/>
    <col min="14444" max="14444" width="6.08984375" style="386" hidden="1"/>
    <col min="14445" max="14445" width="3" style="386" hidden="1"/>
    <col min="14446" max="14685" width="8.6328125" style="386" hidden="1"/>
    <col min="14686" max="14691" width="14.90625" style="386" hidden="1"/>
    <col min="14692" max="14693" width="15.90625" style="386" hidden="1"/>
    <col min="14694" max="14699" width="16.08984375" style="386" hidden="1"/>
    <col min="14700" max="14700" width="6.08984375" style="386" hidden="1"/>
    <col min="14701" max="14701" width="3" style="386" hidden="1"/>
    <col min="14702" max="14941" width="8.6328125" style="386" hidden="1"/>
    <col min="14942" max="14947" width="14.90625" style="386" hidden="1"/>
    <col min="14948" max="14949" width="15.90625" style="386" hidden="1"/>
    <col min="14950" max="14955" width="16.08984375" style="386" hidden="1"/>
    <col min="14956" max="14956" width="6.08984375" style="386" hidden="1"/>
    <col min="14957" max="14957" width="3" style="386" hidden="1"/>
    <col min="14958" max="15197" width="8.6328125" style="386" hidden="1"/>
    <col min="15198" max="15203" width="14.90625" style="386" hidden="1"/>
    <col min="15204" max="15205" width="15.90625" style="386" hidden="1"/>
    <col min="15206" max="15211" width="16.08984375" style="386" hidden="1"/>
    <col min="15212" max="15212" width="6.08984375" style="386" hidden="1"/>
    <col min="15213" max="15213" width="3" style="386" hidden="1"/>
    <col min="15214" max="15453" width="8.6328125" style="386" hidden="1"/>
    <col min="15454" max="15459" width="14.90625" style="386" hidden="1"/>
    <col min="15460" max="15461" width="15.90625" style="386" hidden="1"/>
    <col min="15462" max="15467" width="16.08984375" style="386" hidden="1"/>
    <col min="15468" max="15468" width="6.08984375" style="386" hidden="1"/>
    <col min="15469" max="15469" width="3" style="386" hidden="1"/>
    <col min="15470" max="15709" width="8.6328125" style="386" hidden="1"/>
    <col min="15710" max="15715" width="14.90625" style="386" hidden="1"/>
    <col min="15716" max="15717" width="15.90625" style="386" hidden="1"/>
    <col min="15718" max="15723" width="16.08984375" style="386" hidden="1"/>
    <col min="15724" max="15724" width="6.08984375" style="386" hidden="1"/>
    <col min="15725" max="15725" width="3" style="386" hidden="1"/>
    <col min="15726" max="15965" width="8.6328125" style="386" hidden="1"/>
    <col min="15966" max="15971" width="14.90625" style="386" hidden="1"/>
    <col min="15972" max="15973" width="15.90625" style="386" hidden="1"/>
    <col min="15974" max="15979" width="16.08984375" style="386" hidden="1"/>
    <col min="15980" max="15980" width="6.08984375" style="386" hidden="1"/>
    <col min="15981" max="15981" width="3" style="386" hidden="1"/>
    <col min="15982" max="16221" width="8.6328125" style="386" hidden="1"/>
    <col min="16222" max="16227" width="14.90625" style="386" hidden="1"/>
    <col min="16228" max="16229" width="15.90625" style="386" hidden="1"/>
    <col min="16230" max="16235" width="16.08984375" style="386" hidden="1"/>
    <col min="16236" max="16236" width="6.08984375" style="386" hidden="1"/>
    <col min="16237" max="16237" width="3" style="386" hidden="1"/>
    <col min="16238" max="16384" width="8.6328125" style="386" hidden="1"/>
  </cols>
  <sheetData>
    <row r="1" spans="1:143" ht="42.75" customHeight="1" x14ac:dyDescent="0.2">
      <c r="A1" s="423"/>
      <c r="B1" s="422"/>
      <c r="DD1" s="386"/>
      <c r="DE1" s="386"/>
    </row>
    <row r="2" spans="1:143" ht="25.5" customHeight="1" x14ac:dyDescent="0.2">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2">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 x14ac:dyDescent="0.2">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ht="13" x14ac:dyDescent="0.2">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ht="13" x14ac:dyDescent="0.2">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6"/>
      <c r="DE19" s="386"/>
    </row>
    <row r="20" spans="1:351" ht="13" x14ac:dyDescent="0.2">
      <c r="DD20" s="386"/>
      <c r="DE20" s="386"/>
    </row>
    <row r="21" spans="1:351" ht="16.5" x14ac:dyDescent="0.2">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6.5" x14ac:dyDescent="0.2">
      <c r="B22" s="387"/>
      <c r="MM22" s="418"/>
    </row>
    <row r="23" spans="1:351" ht="13" x14ac:dyDescent="0.2">
      <c r="B23" s="387"/>
    </row>
    <row r="24" spans="1:351" ht="13" x14ac:dyDescent="0.2">
      <c r="B24" s="387"/>
    </row>
    <row r="25" spans="1:351" ht="13" x14ac:dyDescent="0.2">
      <c r="B25" s="387"/>
    </row>
    <row r="26" spans="1:351" ht="13" x14ac:dyDescent="0.2">
      <c r="B26" s="387"/>
    </row>
    <row r="27" spans="1:351" ht="13" x14ac:dyDescent="0.2">
      <c r="B27" s="387"/>
    </row>
    <row r="28" spans="1:351" ht="13" x14ac:dyDescent="0.2">
      <c r="B28" s="387"/>
    </row>
    <row r="29" spans="1:351" ht="13" x14ac:dyDescent="0.2">
      <c r="B29" s="387"/>
    </row>
    <row r="30" spans="1:351" ht="13" x14ac:dyDescent="0.2">
      <c r="B30" s="387"/>
    </row>
    <row r="31" spans="1:351" ht="13" x14ac:dyDescent="0.2">
      <c r="B31" s="387"/>
    </row>
    <row r="32" spans="1:351" ht="13" x14ac:dyDescent="0.2">
      <c r="B32" s="387"/>
    </row>
    <row r="33" spans="2:109" ht="13" x14ac:dyDescent="0.2">
      <c r="B33" s="387"/>
    </row>
    <row r="34" spans="2:109" ht="13" x14ac:dyDescent="0.2">
      <c r="B34" s="387"/>
    </row>
    <row r="35" spans="2:109" ht="13" x14ac:dyDescent="0.2">
      <c r="B35" s="387"/>
    </row>
    <row r="36" spans="2:109" ht="13" x14ac:dyDescent="0.2">
      <c r="B36" s="387"/>
    </row>
    <row r="37" spans="2:109" ht="13" x14ac:dyDescent="0.2">
      <c r="B37" s="387"/>
    </row>
    <row r="38" spans="2:109" ht="13" x14ac:dyDescent="0.2">
      <c r="B38" s="387"/>
    </row>
    <row r="39" spans="2:109" ht="13" x14ac:dyDescent="0.2">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 x14ac:dyDescent="0.2">
      <c r="B40" s="407"/>
      <c r="DD40" s="407"/>
      <c r="DE40" s="386"/>
    </row>
    <row r="41" spans="2:109" ht="16.5" x14ac:dyDescent="0.2">
      <c r="B41" s="417" t="s">
        <v>610</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 x14ac:dyDescent="0.2">
      <c r="B42" s="387"/>
      <c r="G42" s="403"/>
      <c r="I42" s="402"/>
      <c r="J42" s="402"/>
      <c r="K42" s="402"/>
      <c r="AM42" s="403"/>
      <c r="AN42" s="403" t="s">
        <v>606</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2">
      <c r="B43" s="387"/>
      <c r="AN43" s="1312" t="s">
        <v>609</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ht="13" x14ac:dyDescent="0.2">
      <c r="B44" s="38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ht="13" x14ac:dyDescent="0.2">
      <c r="B45" s="38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ht="13" x14ac:dyDescent="0.2">
      <c r="B46" s="38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ht="13" x14ac:dyDescent="0.2">
      <c r="B47" s="38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ht="13" x14ac:dyDescent="0.2">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 x14ac:dyDescent="0.2">
      <c r="B49" s="387"/>
      <c r="AN49" s="386" t="s">
        <v>604</v>
      </c>
    </row>
    <row r="50" spans="1:109" ht="13" x14ac:dyDescent="0.2">
      <c r="B50" s="387"/>
      <c r="G50" s="1321"/>
      <c r="H50" s="1321"/>
      <c r="I50" s="1321"/>
      <c r="J50" s="1321"/>
      <c r="K50" s="396"/>
      <c r="L50" s="396"/>
      <c r="M50" s="395"/>
      <c r="N50" s="395"/>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09" t="s">
        <v>553</v>
      </c>
      <c r="BQ50" s="1309"/>
      <c r="BR50" s="1309"/>
      <c r="BS50" s="1309"/>
      <c r="BT50" s="1309"/>
      <c r="BU50" s="1309"/>
      <c r="BV50" s="1309"/>
      <c r="BW50" s="1309"/>
      <c r="BX50" s="1309" t="s">
        <v>554</v>
      </c>
      <c r="BY50" s="1309"/>
      <c r="BZ50" s="1309"/>
      <c r="CA50" s="1309"/>
      <c r="CB50" s="1309"/>
      <c r="CC50" s="1309"/>
      <c r="CD50" s="1309"/>
      <c r="CE50" s="1309"/>
      <c r="CF50" s="1309" t="s">
        <v>555</v>
      </c>
      <c r="CG50" s="1309"/>
      <c r="CH50" s="1309"/>
      <c r="CI50" s="1309"/>
      <c r="CJ50" s="1309"/>
      <c r="CK50" s="1309"/>
      <c r="CL50" s="1309"/>
      <c r="CM50" s="1309"/>
      <c r="CN50" s="1309" t="s">
        <v>556</v>
      </c>
      <c r="CO50" s="1309"/>
      <c r="CP50" s="1309"/>
      <c r="CQ50" s="1309"/>
      <c r="CR50" s="1309"/>
      <c r="CS50" s="1309"/>
      <c r="CT50" s="1309"/>
      <c r="CU50" s="1309"/>
      <c r="CV50" s="1309" t="s">
        <v>557</v>
      </c>
      <c r="CW50" s="1309"/>
      <c r="CX50" s="1309"/>
      <c r="CY50" s="1309"/>
      <c r="CZ50" s="1309"/>
      <c r="DA50" s="1309"/>
      <c r="DB50" s="1309"/>
      <c r="DC50" s="1309"/>
    </row>
    <row r="51" spans="1:109" ht="13.5" customHeight="1" x14ac:dyDescent="0.2">
      <c r="B51" s="387"/>
      <c r="G51" s="1311"/>
      <c r="H51" s="1311"/>
      <c r="I51" s="1328"/>
      <c r="J51" s="1328"/>
      <c r="K51" s="1326"/>
      <c r="L51" s="1326"/>
      <c r="M51" s="1326"/>
      <c r="N51" s="1326"/>
      <c r="AM51" s="394"/>
      <c r="AN51" s="1325" t="s">
        <v>603</v>
      </c>
      <c r="AO51" s="1325"/>
      <c r="AP51" s="1325"/>
      <c r="AQ51" s="1325"/>
      <c r="AR51" s="1325"/>
      <c r="AS51" s="1325"/>
      <c r="AT51" s="1325"/>
      <c r="AU51" s="1325"/>
      <c r="AV51" s="1325"/>
      <c r="AW51" s="1325"/>
      <c r="AX51" s="1325"/>
      <c r="AY51" s="1325"/>
      <c r="AZ51" s="1325"/>
      <c r="BA51" s="1325"/>
      <c r="BB51" s="1325" t="s">
        <v>601</v>
      </c>
      <c r="BC51" s="1325"/>
      <c r="BD51" s="1325"/>
      <c r="BE51" s="1325"/>
      <c r="BF51" s="1325"/>
      <c r="BG51" s="1325"/>
      <c r="BH51" s="1325"/>
      <c r="BI51" s="1325"/>
      <c r="BJ51" s="1325"/>
      <c r="BK51" s="1325"/>
      <c r="BL51" s="1325"/>
      <c r="BM51" s="1325"/>
      <c r="BN51" s="1325"/>
      <c r="BO51" s="1325"/>
      <c r="BP51" s="1310">
        <v>15.6</v>
      </c>
      <c r="BQ51" s="1310"/>
      <c r="BR51" s="1310"/>
      <c r="BS51" s="1310"/>
      <c r="BT51" s="1310"/>
      <c r="BU51" s="1310"/>
      <c r="BV51" s="1310"/>
      <c r="BW51" s="1310"/>
      <c r="BX51" s="1310">
        <v>17.5</v>
      </c>
      <c r="BY51" s="1310"/>
      <c r="BZ51" s="1310"/>
      <c r="CA51" s="1310"/>
      <c r="CB51" s="1310"/>
      <c r="CC51" s="1310"/>
      <c r="CD51" s="1310"/>
      <c r="CE51" s="1310"/>
      <c r="CF51" s="1310">
        <v>22.9</v>
      </c>
      <c r="CG51" s="1310"/>
      <c r="CH51" s="1310"/>
      <c r="CI51" s="1310"/>
      <c r="CJ51" s="1310"/>
      <c r="CK51" s="1310"/>
      <c r="CL51" s="1310"/>
      <c r="CM51" s="1310"/>
      <c r="CN51" s="1310">
        <v>20.3</v>
      </c>
      <c r="CO51" s="1310"/>
      <c r="CP51" s="1310"/>
      <c r="CQ51" s="1310"/>
      <c r="CR51" s="1310"/>
      <c r="CS51" s="1310"/>
      <c r="CT51" s="1310"/>
      <c r="CU51" s="1310"/>
      <c r="CV51" s="1310">
        <v>9.4</v>
      </c>
      <c r="CW51" s="1310"/>
      <c r="CX51" s="1310"/>
      <c r="CY51" s="1310"/>
      <c r="CZ51" s="1310"/>
      <c r="DA51" s="1310"/>
      <c r="DB51" s="1310"/>
      <c r="DC51" s="1310"/>
    </row>
    <row r="52" spans="1:109" ht="13" x14ac:dyDescent="0.2">
      <c r="B52" s="387"/>
      <c r="G52" s="1311"/>
      <c r="H52" s="1311"/>
      <c r="I52" s="1328"/>
      <c r="J52" s="1328"/>
      <c r="K52" s="1326"/>
      <c r="L52" s="1326"/>
      <c r="M52" s="1326"/>
      <c r="N52" s="1326"/>
      <c r="AM52" s="39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 x14ac:dyDescent="0.2">
      <c r="A53" s="402"/>
      <c r="B53" s="387"/>
      <c r="G53" s="1311"/>
      <c r="H53" s="1311"/>
      <c r="I53" s="1321"/>
      <c r="J53" s="1321"/>
      <c r="K53" s="1326"/>
      <c r="L53" s="1326"/>
      <c r="M53" s="1326"/>
      <c r="N53" s="1326"/>
      <c r="AM53" s="394"/>
      <c r="AN53" s="1325"/>
      <c r="AO53" s="1325"/>
      <c r="AP53" s="1325"/>
      <c r="AQ53" s="1325"/>
      <c r="AR53" s="1325"/>
      <c r="AS53" s="1325"/>
      <c r="AT53" s="1325"/>
      <c r="AU53" s="1325"/>
      <c r="AV53" s="1325"/>
      <c r="AW53" s="1325"/>
      <c r="AX53" s="1325"/>
      <c r="AY53" s="1325"/>
      <c r="AZ53" s="1325"/>
      <c r="BA53" s="1325"/>
      <c r="BB53" s="1325" t="s">
        <v>608</v>
      </c>
      <c r="BC53" s="1325"/>
      <c r="BD53" s="1325"/>
      <c r="BE53" s="1325"/>
      <c r="BF53" s="1325"/>
      <c r="BG53" s="1325"/>
      <c r="BH53" s="1325"/>
      <c r="BI53" s="1325"/>
      <c r="BJ53" s="1325"/>
      <c r="BK53" s="1325"/>
      <c r="BL53" s="1325"/>
      <c r="BM53" s="1325"/>
      <c r="BN53" s="1325"/>
      <c r="BO53" s="1325"/>
      <c r="BP53" s="1310">
        <v>67</v>
      </c>
      <c r="BQ53" s="1310"/>
      <c r="BR53" s="1310"/>
      <c r="BS53" s="1310"/>
      <c r="BT53" s="1310"/>
      <c r="BU53" s="1310"/>
      <c r="BV53" s="1310"/>
      <c r="BW53" s="1310"/>
      <c r="BX53" s="1310">
        <v>67.900000000000006</v>
      </c>
      <c r="BY53" s="1310"/>
      <c r="BZ53" s="1310"/>
      <c r="CA53" s="1310"/>
      <c r="CB53" s="1310"/>
      <c r="CC53" s="1310"/>
      <c r="CD53" s="1310"/>
      <c r="CE53" s="1310"/>
      <c r="CF53" s="1310">
        <v>67.8</v>
      </c>
      <c r="CG53" s="1310"/>
      <c r="CH53" s="1310"/>
      <c r="CI53" s="1310"/>
      <c r="CJ53" s="1310"/>
      <c r="CK53" s="1310"/>
      <c r="CL53" s="1310"/>
      <c r="CM53" s="1310"/>
      <c r="CN53" s="1310">
        <v>69.400000000000006</v>
      </c>
      <c r="CO53" s="1310"/>
      <c r="CP53" s="1310"/>
      <c r="CQ53" s="1310"/>
      <c r="CR53" s="1310"/>
      <c r="CS53" s="1310"/>
      <c r="CT53" s="1310"/>
      <c r="CU53" s="1310"/>
      <c r="CV53" s="1310">
        <v>64.7</v>
      </c>
      <c r="CW53" s="1310"/>
      <c r="CX53" s="1310"/>
      <c r="CY53" s="1310"/>
      <c r="CZ53" s="1310"/>
      <c r="DA53" s="1310"/>
      <c r="DB53" s="1310"/>
      <c r="DC53" s="1310"/>
    </row>
    <row r="54" spans="1:109" ht="13" x14ac:dyDescent="0.2">
      <c r="A54" s="402"/>
      <c r="B54" s="387"/>
      <c r="G54" s="1311"/>
      <c r="H54" s="1311"/>
      <c r="I54" s="1321"/>
      <c r="J54" s="1321"/>
      <c r="K54" s="1326"/>
      <c r="L54" s="1326"/>
      <c r="M54" s="1326"/>
      <c r="N54" s="1326"/>
      <c r="AM54" s="39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 x14ac:dyDescent="0.2">
      <c r="A55" s="402"/>
      <c r="B55" s="387"/>
      <c r="G55" s="1321"/>
      <c r="H55" s="1321"/>
      <c r="I55" s="1321"/>
      <c r="J55" s="1321"/>
      <c r="K55" s="1326"/>
      <c r="L55" s="1326"/>
      <c r="M55" s="1326"/>
      <c r="N55" s="1326"/>
      <c r="AN55" s="1309" t="s">
        <v>602</v>
      </c>
      <c r="AO55" s="1309"/>
      <c r="AP55" s="1309"/>
      <c r="AQ55" s="1309"/>
      <c r="AR55" s="1309"/>
      <c r="AS55" s="1309"/>
      <c r="AT55" s="1309"/>
      <c r="AU55" s="1309"/>
      <c r="AV55" s="1309"/>
      <c r="AW55" s="1309"/>
      <c r="AX55" s="1309"/>
      <c r="AY55" s="1309"/>
      <c r="AZ55" s="1309"/>
      <c r="BA55" s="1309"/>
      <c r="BB55" s="1325" t="s">
        <v>601</v>
      </c>
      <c r="BC55" s="1325"/>
      <c r="BD55" s="1325"/>
      <c r="BE55" s="1325"/>
      <c r="BF55" s="1325"/>
      <c r="BG55" s="1325"/>
      <c r="BH55" s="1325"/>
      <c r="BI55" s="1325"/>
      <c r="BJ55" s="1325"/>
      <c r="BK55" s="1325"/>
      <c r="BL55" s="1325"/>
      <c r="BM55" s="1325"/>
      <c r="BN55" s="1325"/>
      <c r="BO55" s="1325"/>
      <c r="BP55" s="1310">
        <v>124.2</v>
      </c>
      <c r="BQ55" s="1310"/>
      <c r="BR55" s="1310"/>
      <c r="BS55" s="1310"/>
      <c r="BT55" s="1310"/>
      <c r="BU55" s="1310"/>
      <c r="BV55" s="1310"/>
      <c r="BW55" s="1310"/>
      <c r="BX55" s="1310">
        <v>115.7</v>
      </c>
      <c r="BY55" s="1310"/>
      <c r="BZ55" s="1310"/>
      <c r="CA55" s="1310"/>
      <c r="CB55" s="1310"/>
      <c r="CC55" s="1310"/>
      <c r="CD55" s="1310"/>
      <c r="CE55" s="1310"/>
      <c r="CF55" s="1310">
        <v>106</v>
      </c>
      <c r="CG55" s="1310"/>
      <c r="CH55" s="1310"/>
      <c r="CI55" s="1310"/>
      <c r="CJ55" s="1310"/>
      <c r="CK55" s="1310"/>
      <c r="CL55" s="1310"/>
      <c r="CM55" s="1310"/>
      <c r="CN55" s="1310">
        <v>97.6</v>
      </c>
      <c r="CO55" s="1310"/>
      <c r="CP55" s="1310"/>
      <c r="CQ55" s="1310"/>
      <c r="CR55" s="1310"/>
      <c r="CS55" s="1310"/>
      <c r="CT55" s="1310"/>
      <c r="CU55" s="1310"/>
      <c r="CV55" s="1310">
        <v>91.6</v>
      </c>
      <c r="CW55" s="1310"/>
      <c r="CX55" s="1310"/>
      <c r="CY55" s="1310"/>
      <c r="CZ55" s="1310"/>
      <c r="DA55" s="1310"/>
      <c r="DB55" s="1310"/>
      <c r="DC55" s="1310"/>
    </row>
    <row r="56" spans="1:109" ht="13" x14ac:dyDescent="0.2">
      <c r="A56" s="402"/>
      <c r="B56" s="387"/>
      <c r="G56" s="1321"/>
      <c r="H56" s="1321"/>
      <c r="I56" s="1321"/>
      <c r="J56" s="1321"/>
      <c r="K56" s="1326"/>
      <c r="L56" s="1326"/>
      <c r="M56" s="1326"/>
      <c r="N56" s="1326"/>
      <c r="AN56" s="1309"/>
      <c r="AO56" s="1309"/>
      <c r="AP56" s="1309"/>
      <c r="AQ56" s="1309"/>
      <c r="AR56" s="1309"/>
      <c r="AS56" s="1309"/>
      <c r="AT56" s="1309"/>
      <c r="AU56" s="1309"/>
      <c r="AV56" s="1309"/>
      <c r="AW56" s="1309"/>
      <c r="AX56" s="1309"/>
      <c r="AY56" s="1309"/>
      <c r="AZ56" s="1309"/>
      <c r="BA56" s="1309"/>
      <c r="BB56" s="1325"/>
      <c r="BC56" s="1325"/>
      <c r="BD56" s="1325"/>
      <c r="BE56" s="1325"/>
      <c r="BF56" s="1325"/>
      <c r="BG56" s="1325"/>
      <c r="BH56" s="1325"/>
      <c r="BI56" s="1325"/>
      <c r="BJ56" s="1325"/>
      <c r="BK56" s="1325"/>
      <c r="BL56" s="1325"/>
      <c r="BM56" s="1325"/>
      <c r="BN56" s="1325"/>
      <c r="BO56" s="1325"/>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ht="13" x14ac:dyDescent="0.2">
      <c r="B57" s="408"/>
      <c r="G57" s="1321"/>
      <c r="H57" s="1321"/>
      <c r="I57" s="1327"/>
      <c r="J57" s="1327"/>
      <c r="K57" s="1326"/>
      <c r="L57" s="1326"/>
      <c r="M57" s="1326"/>
      <c r="N57" s="1326"/>
      <c r="AM57" s="386"/>
      <c r="AN57" s="1309"/>
      <c r="AO57" s="1309"/>
      <c r="AP57" s="1309"/>
      <c r="AQ57" s="1309"/>
      <c r="AR57" s="1309"/>
      <c r="AS57" s="1309"/>
      <c r="AT57" s="1309"/>
      <c r="AU57" s="1309"/>
      <c r="AV57" s="1309"/>
      <c r="AW57" s="1309"/>
      <c r="AX57" s="1309"/>
      <c r="AY57" s="1309"/>
      <c r="AZ57" s="1309"/>
      <c r="BA57" s="1309"/>
      <c r="BB57" s="1325" t="s">
        <v>608</v>
      </c>
      <c r="BC57" s="1325"/>
      <c r="BD57" s="1325"/>
      <c r="BE57" s="1325"/>
      <c r="BF57" s="1325"/>
      <c r="BG57" s="1325"/>
      <c r="BH57" s="1325"/>
      <c r="BI57" s="1325"/>
      <c r="BJ57" s="1325"/>
      <c r="BK57" s="1325"/>
      <c r="BL57" s="1325"/>
      <c r="BM57" s="1325"/>
      <c r="BN57" s="1325"/>
      <c r="BO57" s="1325"/>
      <c r="BP57" s="1310">
        <v>59.4</v>
      </c>
      <c r="BQ57" s="1310"/>
      <c r="BR57" s="1310"/>
      <c r="BS57" s="1310"/>
      <c r="BT57" s="1310"/>
      <c r="BU57" s="1310"/>
      <c r="BV57" s="1310"/>
      <c r="BW57" s="1310"/>
      <c r="BX57" s="1310">
        <v>61</v>
      </c>
      <c r="BY57" s="1310"/>
      <c r="BZ57" s="1310"/>
      <c r="CA57" s="1310"/>
      <c r="CB57" s="1310"/>
      <c r="CC57" s="1310"/>
      <c r="CD57" s="1310"/>
      <c r="CE57" s="1310"/>
      <c r="CF57" s="1310">
        <v>62</v>
      </c>
      <c r="CG57" s="1310"/>
      <c r="CH57" s="1310"/>
      <c r="CI57" s="1310"/>
      <c r="CJ57" s="1310"/>
      <c r="CK57" s="1310"/>
      <c r="CL57" s="1310"/>
      <c r="CM57" s="1310"/>
      <c r="CN57" s="1310">
        <v>62.9</v>
      </c>
      <c r="CO57" s="1310"/>
      <c r="CP57" s="1310"/>
      <c r="CQ57" s="1310"/>
      <c r="CR57" s="1310"/>
      <c r="CS57" s="1310"/>
      <c r="CT57" s="1310"/>
      <c r="CU57" s="1310"/>
      <c r="CV57" s="1310">
        <v>63.3</v>
      </c>
      <c r="CW57" s="1310"/>
      <c r="CX57" s="1310"/>
      <c r="CY57" s="1310"/>
      <c r="CZ57" s="1310"/>
      <c r="DA57" s="1310"/>
      <c r="DB57" s="1310"/>
      <c r="DC57" s="1310"/>
      <c r="DD57" s="413"/>
      <c r="DE57" s="408"/>
    </row>
    <row r="58" spans="1:109" s="402" customFormat="1" ht="13" x14ac:dyDescent="0.2">
      <c r="A58" s="386"/>
      <c r="B58" s="408"/>
      <c r="G58" s="1321"/>
      <c r="H58" s="1321"/>
      <c r="I58" s="1327"/>
      <c r="J58" s="1327"/>
      <c r="K58" s="1326"/>
      <c r="L58" s="1326"/>
      <c r="M58" s="1326"/>
      <c r="N58" s="1326"/>
      <c r="AM58" s="386"/>
      <c r="AN58" s="1309"/>
      <c r="AO58" s="1309"/>
      <c r="AP58" s="1309"/>
      <c r="AQ58" s="1309"/>
      <c r="AR58" s="1309"/>
      <c r="AS58" s="1309"/>
      <c r="AT58" s="1309"/>
      <c r="AU58" s="1309"/>
      <c r="AV58" s="1309"/>
      <c r="AW58" s="1309"/>
      <c r="AX58" s="1309"/>
      <c r="AY58" s="1309"/>
      <c r="AZ58" s="1309"/>
      <c r="BA58" s="1309"/>
      <c r="BB58" s="1325"/>
      <c r="BC58" s="1325"/>
      <c r="BD58" s="1325"/>
      <c r="BE58" s="1325"/>
      <c r="BF58" s="1325"/>
      <c r="BG58" s="1325"/>
      <c r="BH58" s="1325"/>
      <c r="BI58" s="1325"/>
      <c r="BJ58" s="1325"/>
      <c r="BK58" s="1325"/>
      <c r="BL58" s="1325"/>
      <c r="BM58" s="1325"/>
      <c r="BN58" s="1325"/>
      <c r="BO58" s="1325"/>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3"/>
      <c r="DE58" s="408"/>
    </row>
    <row r="59" spans="1:109" s="402" customFormat="1" ht="13" x14ac:dyDescent="0.2">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 x14ac:dyDescent="0.2">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 x14ac:dyDescent="0.2">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 x14ac:dyDescent="0.2">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6.5" x14ac:dyDescent="0.2">
      <c r="B63" s="406" t="s">
        <v>607</v>
      </c>
    </row>
    <row r="64" spans="1:109" ht="13" x14ac:dyDescent="0.2">
      <c r="B64" s="387"/>
      <c r="G64" s="403"/>
      <c r="I64" s="405"/>
      <c r="J64" s="405"/>
      <c r="K64" s="405"/>
      <c r="L64" s="405"/>
      <c r="M64" s="405"/>
      <c r="N64" s="404"/>
      <c r="AM64" s="403"/>
      <c r="AN64" s="403" t="s">
        <v>606</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 x14ac:dyDescent="0.2">
      <c r="B65" s="387"/>
      <c r="AN65" s="1330" t="s">
        <v>605</v>
      </c>
      <c r="AO65" s="1331"/>
      <c r="AP65" s="1331"/>
      <c r="AQ65" s="1331"/>
      <c r="AR65" s="1331"/>
      <c r="AS65" s="1331"/>
      <c r="AT65" s="1331"/>
      <c r="AU65" s="1331"/>
      <c r="AV65" s="1331"/>
      <c r="AW65" s="1331"/>
      <c r="AX65" s="1331"/>
      <c r="AY65" s="1331"/>
      <c r="AZ65" s="1331"/>
      <c r="BA65" s="1331"/>
      <c r="BB65" s="1331"/>
      <c r="BC65" s="1331"/>
      <c r="BD65" s="1331"/>
      <c r="BE65" s="1331"/>
      <c r="BF65" s="1331"/>
      <c r="BG65" s="1331"/>
      <c r="BH65" s="1331"/>
      <c r="BI65" s="1331"/>
      <c r="BJ65" s="1331"/>
      <c r="BK65" s="1331"/>
      <c r="BL65" s="1331"/>
      <c r="BM65" s="1331"/>
      <c r="BN65" s="1331"/>
      <c r="BO65" s="1331"/>
      <c r="BP65" s="1331"/>
      <c r="BQ65" s="1331"/>
      <c r="BR65" s="1331"/>
      <c r="BS65" s="1331"/>
      <c r="BT65" s="1331"/>
      <c r="BU65" s="1331"/>
      <c r="BV65" s="1331"/>
      <c r="BW65" s="1331"/>
      <c r="BX65" s="1331"/>
      <c r="BY65" s="1331"/>
      <c r="BZ65" s="1331"/>
      <c r="CA65" s="1331"/>
      <c r="CB65" s="1331"/>
      <c r="CC65" s="1331"/>
      <c r="CD65" s="1331"/>
      <c r="CE65" s="1331"/>
      <c r="CF65" s="1331"/>
      <c r="CG65" s="1331"/>
      <c r="CH65" s="1331"/>
      <c r="CI65" s="1331"/>
      <c r="CJ65" s="1331"/>
      <c r="CK65" s="1331"/>
      <c r="CL65" s="1331"/>
      <c r="CM65" s="1331"/>
      <c r="CN65" s="1331"/>
      <c r="CO65" s="1331"/>
      <c r="CP65" s="1331"/>
      <c r="CQ65" s="1331"/>
      <c r="CR65" s="1331"/>
      <c r="CS65" s="1331"/>
      <c r="CT65" s="1331"/>
      <c r="CU65" s="1331"/>
      <c r="CV65" s="1331"/>
      <c r="CW65" s="1331"/>
      <c r="CX65" s="1331"/>
      <c r="CY65" s="1331"/>
      <c r="CZ65" s="1331"/>
      <c r="DA65" s="1331"/>
      <c r="DB65" s="1331"/>
      <c r="DC65" s="1332"/>
    </row>
    <row r="66" spans="2:107" ht="13" x14ac:dyDescent="0.2">
      <c r="B66" s="387"/>
      <c r="AN66" s="1333"/>
      <c r="AO66" s="1334"/>
      <c r="AP66" s="1334"/>
      <c r="AQ66" s="1334"/>
      <c r="AR66" s="1334"/>
      <c r="AS66" s="1334"/>
      <c r="AT66" s="1334"/>
      <c r="AU66" s="1334"/>
      <c r="AV66" s="1334"/>
      <c r="AW66" s="1334"/>
      <c r="AX66" s="1334"/>
      <c r="AY66" s="1334"/>
      <c r="AZ66" s="1334"/>
      <c r="BA66" s="1334"/>
      <c r="BB66" s="1334"/>
      <c r="BC66" s="1334"/>
      <c r="BD66" s="1334"/>
      <c r="BE66" s="1334"/>
      <c r="BF66" s="1334"/>
      <c r="BG66" s="1334"/>
      <c r="BH66" s="1334"/>
      <c r="BI66" s="1334"/>
      <c r="BJ66" s="1334"/>
      <c r="BK66" s="1334"/>
      <c r="BL66" s="1334"/>
      <c r="BM66" s="1334"/>
      <c r="BN66" s="1334"/>
      <c r="BO66" s="1334"/>
      <c r="BP66" s="1334"/>
      <c r="BQ66" s="1334"/>
      <c r="BR66" s="1334"/>
      <c r="BS66" s="1334"/>
      <c r="BT66" s="1334"/>
      <c r="BU66" s="1334"/>
      <c r="BV66" s="1334"/>
      <c r="BW66" s="1334"/>
      <c r="BX66" s="1334"/>
      <c r="BY66" s="1334"/>
      <c r="BZ66" s="1334"/>
      <c r="CA66" s="1334"/>
      <c r="CB66" s="1334"/>
      <c r="CC66" s="1334"/>
      <c r="CD66" s="1334"/>
      <c r="CE66" s="1334"/>
      <c r="CF66" s="1334"/>
      <c r="CG66" s="1334"/>
      <c r="CH66" s="1334"/>
      <c r="CI66" s="1334"/>
      <c r="CJ66" s="1334"/>
      <c r="CK66" s="1334"/>
      <c r="CL66" s="1334"/>
      <c r="CM66" s="1334"/>
      <c r="CN66" s="1334"/>
      <c r="CO66" s="1334"/>
      <c r="CP66" s="1334"/>
      <c r="CQ66" s="1334"/>
      <c r="CR66" s="1334"/>
      <c r="CS66" s="1334"/>
      <c r="CT66" s="1334"/>
      <c r="CU66" s="1334"/>
      <c r="CV66" s="1334"/>
      <c r="CW66" s="1334"/>
      <c r="CX66" s="1334"/>
      <c r="CY66" s="1334"/>
      <c r="CZ66" s="1334"/>
      <c r="DA66" s="1334"/>
      <c r="DB66" s="1334"/>
      <c r="DC66" s="1335"/>
    </row>
    <row r="67" spans="2:107" ht="13" x14ac:dyDescent="0.2">
      <c r="B67" s="387"/>
      <c r="AN67" s="1333"/>
      <c r="AO67" s="1334"/>
      <c r="AP67" s="1334"/>
      <c r="AQ67" s="1334"/>
      <c r="AR67" s="1334"/>
      <c r="AS67" s="1334"/>
      <c r="AT67" s="1334"/>
      <c r="AU67" s="1334"/>
      <c r="AV67" s="1334"/>
      <c r="AW67" s="1334"/>
      <c r="AX67" s="1334"/>
      <c r="AY67" s="1334"/>
      <c r="AZ67" s="1334"/>
      <c r="BA67" s="1334"/>
      <c r="BB67" s="1334"/>
      <c r="BC67" s="1334"/>
      <c r="BD67" s="1334"/>
      <c r="BE67" s="1334"/>
      <c r="BF67" s="1334"/>
      <c r="BG67" s="1334"/>
      <c r="BH67" s="1334"/>
      <c r="BI67" s="1334"/>
      <c r="BJ67" s="1334"/>
      <c r="BK67" s="1334"/>
      <c r="BL67" s="1334"/>
      <c r="BM67" s="1334"/>
      <c r="BN67" s="1334"/>
      <c r="BO67" s="1334"/>
      <c r="BP67" s="1334"/>
      <c r="BQ67" s="1334"/>
      <c r="BR67" s="1334"/>
      <c r="BS67" s="1334"/>
      <c r="BT67" s="1334"/>
      <c r="BU67" s="1334"/>
      <c r="BV67" s="1334"/>
      <c r="BW67" s="1334"/>
      <c r="BX67" s="1334"/>
      <c r="BY67" s="1334"/>
      <c r="BZ67" s="1334"/>
      <c r="CA67" s="1334"/>
      <c r="CB67" s="1334"/>
      <c r="CC67" s="1334"/>
      <c r="CD67" s="1334"/>
      <c r="CE67" s="1334"/>
      <c r="CF67" s="1334"/>
      <c r="CG67" s="1334"/>
      <c r="CH67" s="1334"/>
      <c r="CI67" s="1334"/>
      <c r="CJ67" s="1334"/>
      <c r="CK67" s="1334"/>
      <c r="CL67" s="1334"/>
      <c r="CM67" s="1334"/>
      <c r="CN67" s="1334"/>
      <c r="CO67" s="1334"/>
      <c r="CP67" s="1334"/>
      <c r="CQ67" s="1334"/>
      <c r="CR67" s="1334"/>
      <c r="CS67" s="1334"/>
      <c r="CT67" s="1334"/>
      <c r="CU67" s="1334"/>
      <c r="CV67" s="1334"/>
      <c r="CW67" s="1334"/>
      <c r="CX67" s="1334"/>
      <c r="CY67" s="1334"/>
      <c r="CZ67" s="1334"/>
      <c r="DA67" s="1334"/>
      <c r="DB67" s="1334"/>
      <c r="DC67" s="1335"/>
    </row>
    <row r="68" spans="2:107" ht="13" x14ac:dyDescent="0.2">
      <c r="B68" s="387"/>
      <c r="AN68" s="1333"/>
      <c r="AO68" s="1334"/>
      <c r="AP68" s="1334"/>
      <c r="AQ68" s="1334"/>
      <c r="AR68" s="1334"/>
      <c r="AS68" s="1334"/>
      <c r="AT68" s="1334"/>
      <c r="AU68" s="1334"/>
      <c r="AV68" s="1334"/>
      <c r="AW68" s="1334"/>
      <c r="AX68" s="1334"/>
      <c r="AY68" s="1334"/>
      <c r="AZ68" s="1334"/>
      <c r="BA68" s="1334"/>
      <c r="BB68" s="1334"/>
      <c r="BC68" s="1334"/>
      <c r="BD68" s="1334"/>
      <c r="BE68" s="1334"/>
      <c r="BF68" s="1334"/>
      <c r="BG68" s="1334"/>
      <c r="BH68" s="1334"/>
      <c r="BI68" s="1334"/>
      <c r="BJ68" s="1334"/>
      <c r="BK68" s="1334"/>
      <c r="BL68" s="1334"/>
      <c r="BM68" s="1334"/>
      <c r="BN68" s="1334"/>
      <c r="BO68" s="1334"/>
      <c r="BP68" s="1334"/>
      <c r="BQ68" s="1334"/>
      <c r="BR68" s="1334"/>
      <c r="BS68" s="1334"/>
      <c r="BT68" s="1334"/>
      <c r="BU68" s="1334"/>
      <c r="BV68" s="1334"/>
      <c r="BW68" s="1334"/>
      <c r="BX68" s="1334"/>
      <c r="BY68" s="1334"/>
      <c r="BZ68" s="1334"/>
      <c r="CA68" s="1334"/>
      <c r="CB68" s="1334"/>
      <c r="CC68" s="1334"/>
      <c r="CD68" s="1334"/>
      <c r="CE68" s="1334"/>
      <c r="CF68" s="1334"/>
      <c r="CG68" s="1334"/>
      <c r="CH68" s="1334"/>
      <c r="CI68" s="1334"/>
      <c r="CJ68" s="1334"/>
      <c r="CK68" s="1334"/>
      <c r="CL68" s="1334"/>
      <c r="CM68" s="1334"/>
      <c r="CN68" s="1334"/>
      <c r="CO68" s="1334"/>
      <c r="CP68" s="1334"/>
      <c r="CQ68" s="1334"/>
      <c r="CR68" s="1334"/>
      <c r="CS68" s="1334"/>
      <c r="CT68" s="1334"/>
      <c r="CU68" s="1334"/>
      <c r="CV68" s="1334"/>
      <c r="CW68" s="1334"/>
      <c r="CX68" s="1334"/>
      <c r="CY68" s="1334"/>
      <c r="CZ68" s="1334"/>
      <c r="DA68" s="1334"/>
      <c r="DB68" s="1334"/>
      <c r="DC68" s="1335"/>
    </row>
    <row r="69" spans="2:107" ht="13" x14ac:dyDescent="0.2">
      <c r="B69" s="387"/>
      <c r="AN69" s="1336"/>
      <c r="AO69" s="1337"/>
      <c r="AP69" s="1337"/>
      <c r="AQ69" s="1337"/>
      <c r="AR69" s="1337"/>
      <c r="AS69" s="1337"/>
      <c r="AT69" s="1337"/>
      <c r="AU69" s="1337"/>
      <c r="AV69" s="1337"/>
      <c r="AW69" s="1337"/>
      <c r="AX69" s="1337"/>
      <c r="AY69" s="1337"/>
      <c r="AZ69" s="1337"/>
      <c r="BA69" s="1337"/>
      <c r="BB69" s="1337"/>
      <c r="BC69" s="1337"/>
      <c r="BD69" s="1337"/>
      <c r="BE69" s="1337"/>
      <c r="BF69" s="1337"/>
      <c r="BG69" s="1337"/>
      <c r="BH69" s="1337"/>
      <c r="BI69" s="1337"/>
      <c r="BJ69" s="1337"/>
      <c r="BK69" s="1337"/>
      <c r="BL69" s="1337"/>
      <c r="BM69" s="1337"/>
      <c r="BN69" s="1337"/>
      <c r="BO69" s="1337"/>
      <c r="BP69" s="1337"/>
      <c r="BQ69" s="1337"/>
      <c r="BR69" s="1337"/>
      <c r="BS69" s="1337"/>
      <c r="BT69" s="1337"/>
      <c r="BU69" s="1337"/>
      <c r="BV69" s="1337"/>
      <c r="BW69" s="1337"/>
      <c r="BX69" s="1337"/>
      <c r="BY69" s="1337"/>
      <c r="BZ69" s="1337"/>
      <c r="CA69" s="1337"/>
      <c r="CB69" s="1337"/>
      <c r="CC69" s="1337"/>
      <c r="CD69" s="1337"/>
      <c r="CE69" s="1337"/>
      <c r="CF69" s="1337"/>
      <c r="CG69" s="1337"/>
      <c r="CH69" s="1337"/>
      <c r="CI69" s="1337"/>
      <c r="CJ69" s="1337"/>
      <c r="CK69" s="1337"/>
      <c r="CL69" s="1337"/>
      <c r="CM69" s="1337"/>
      <c r="CN69" s="1337"/>
      <c r="CO69" s="1337"/>
      <c r="CP69" s="1337"/>
      <c r="CQ69" s="1337"/>
      <c r="CR69" s="1337"/>
      <c r="CS69" s="1337"/>
      <c r="CT69" s="1337"/>
      <c r="CU69" s="1337"/>
      <c r="CV69" s="1337"/>
      <c r="CW69" s="1337"/>
      <c r="CX69" s="1337"/>
      <c r="CY69" s="1337"/>
      <c r="CZ69" s="1337"/>
      <c r="DA69" s="1337"/>
      <c r="DB69" s="1337"/>
      <c r="DC69" s="1338"/>
    </row>
    <row r="70" spans="2:107" ht="13" x14ac:dyDescent="0.2">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 x14ac:dyDescent="0.2">
      <c r="B71" s="387"/>
      <c r="G71" s="397"/>
      <c r="I71" s="400"/>
      <c r="J71" s="399"/>
      <c r="K71" s="399"/>
      <c r="L71" s="398"/>
      <c r="M71" s="399"/>
      <c r="N71" s="398"/>
      <c r="AM71" s="397"/>
      <c r="AN71" s="386" t="s">
        <v>604</v>
      </c>
    </row>
    <row r="72" spans="2:107" ht="13" x14ac:dyDescent="0.2">
      <c r="B72" s="387"/>
      <c r="G72" s="1321"/>
      <c r="H72" s="1321"/>
      <c r="I72" s="1321"/>
      <c r="J72" s="1321"/>
      <c r="K72" s="396"/>
      <c r="L72" s="396"/>
      <c r="M72" s="395"/>
      <c r="N72" s="395"/>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09" t="s">
        <v>553</v>
      </c>
      <c r="BQ72" s="1309"/>
      <c r="BR72" s="1309"/>
      <c r="BS72" s="1309"/>
      <c r="BT72" s="1309"/>
      <c r="BU72" s="1309"/>
      <c r="BV72" s="1309"/>
      <c r="BW72" s="1309"/>
      <c r="BX72" s="1309" t="s">
        <v>554</v>
      </c>
      <c r="BY72" s="1309"/>
      <c r="BZ72" s="1309"/>
      <c r="CA72" s="1309"/>
      <c r="CB72" s="1309"/>
      <c r="CC72" s="1309"/>
      <c r="CD72" s="1309"/>
      <c r="CE72" s="1309"/>
      <c r="CF72" s="1309" t="s">
        <v>555</v>
      </c>
      <c r="CG72" s="1309"/>
      <c r="CH72" s="1309"/>
      <c r="CI72" s="1309"/>
      <c r="CJ72" s="1309"/>
      <c r="CK72" s="1309"/>
      <c r="CL72" s="1309"/>
      <c r="CM72" s="1309"/>
      <c r="CN72" s="1309" t="s">
        <v>556</v>
      </c>
      <c r="CO72" s="1309"/>
      <c r="CP72" s="1309"/>
      <c r="CQ72" s="1309"/>
      <c r="CR72" s="1309"/>
      <c r="CS72" s="1309"/>
      <c r="CT72" s="1309"/>
      <c r="CU72" s="1309"/>
      <c r="CV72" s="1309" t="s">
        <v>557</v>
      </c>
      <c r="CW72" s="1309"/>
      <c r="CX72" s="1309"/>
      <c r="CY72" s="1309"/>
      <c r="CZ72" s="1309"/>
      <c r="DA72" s="1309"/>
      <c r="DB72" s="1309"/>
      <c r="DC72" s="1309"/>
    </row>
    <row r="73" spans="2:107" ht="13" x14ac:dyDescent="0.2">
      <c r="B73" s="387"/>
      <c r="G73" s="1311"/>
      <c r="H73" s="1311"/>
      <c r="I73" s="1311"/>
      <c r="J73" s="1311"/>
      <c r="K73" s="1329"/>
      <c r="L73" s="1329"/>
      <c r="M73" s="1329"/>
      <c r="N73" s="1329"/>
      <c r="AM73" s="394"/>
      <c r="AN73" s="1325" t="s">
        <v>603</v>
      </c>
      <c r="AO73" s="1325"/>
      <c r="AP73" s="1325"/>
      <c r="AQ73" s="1325"/>
      <c r="AR73" s="1325"/>
      <c r="AS73" s="1325"/>
      <c r="AT73" s="1325"/>
      <c r="AU73" s="1325"/>
      <c r="AV73" s="1325"/>
      <c r="AW73" s="1325"/>
      <c r="AX73" s="1325"/>
      <c r="AY73" s="1325"/>
      <c r="AZ73" s="1325"/>
      <c r="BA73" s="1325"/>
      <c r="BB73" s="1325" t="s">
        <v>601</v>
      </c>
      <c r="BC73" s="1325"/>
      <c r="BD73" s="1325"/>
      <c r="BE73" s="1325"/>
      <c r="BF73" s="1325"/>
      <c r="BG73" s="1325"/>
      <c r="BH73" s="1325"/>
      <c r="BI73" s="1325"/>
      <c r="BJ73" s="1325"/>
      <c r="BK73" s="1325"/>
      <c r="BL73" s="1325"/>
      <c r="BM73" s="1325"/>
      <c r="BN73" s="1325"/>
      <c r="BO73" s="1325"/>
      <c r="BP73" s="1310">
        <v>15.6</v>
      </c>
      <c r="BQ73" s="1310"/>
      <c r="BR73" s="1310"/>
      <c r="BS73" s="1310"/>
      <c r="BT73" s="1310"/>
      <c r="BU73" s="1310"/>
      <c r="BV73" s="1310"/>
      <c r="BW73" s="1310"/>
      <c r="BX73" s="1310">
        <v>17.5</v>
      </c>
      <c r="BY73" s="1310"/>
      <c r="BZ73" s="1310"/>
      <c r="CA73" s="1310"/>
      <c r="CB73" s="1310"/>
      <c r="CC73" s="1310"/>
      <c r="CD73" s="1310"/>
      <c r="CE73" s="1310"/>
      <c r="CF73" s="1310">
        <v>22.9</v>
      </c>
      <c r="CG73" s="1310"/>
      <c r="CH73" s="1310"/>
      <c r="CI73" s="1310"/>
      <c r="CJ73" s="1310"/>
      <c r="CK73" s="1310"/>
      <c r="CL73" s="1310"/>
      <c r="CM73" s="1310"/>
      <c r="CN73" s="1310">
        <v>20.3</v>
      </c>
      <c r="CO73" s="1310"/>
      <c r="CP73" s="1310"/>
      <c r="CQ73" s="1310"/>
      <c r="CR73" s="1310"/>
      <c r="CS73" s="1310"/>
      <c r="CT73" s="1310"/>
      <c r="CU73" s="1310"/>
      <c r="CV73" s="1310">
        <v>9.4</v>
      </c>
      <c r="CW73" s="1310"/>
      <c r="CX73" s="1310"/>
      <c r="CY73" s="1310"/>
      <c r="CZ73" s="1310"/>
      <c r="DA73" s="1310"/>
      <c r="DB73" s="1310"/>
      <c r="DC73" s="1310"/>
    </row>
    <row r="74" spans="2:107" ht="13" x14ac:dyDescent="0.2">
      <c r="B74" s="387"/>
      <c r="G74" s="1311"/>
      <c r="H74" s="1311"/>
      <c r="I74" s="1311"/>
      <c r="J74" s="1311"/>
      <c r="K74" s="1329"/>
      <c r="L74" s="1329"/>
      <c r="M74" s="1329"/>
      <c r="N74" s="1329"/>
      <c r="AM74" s="39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 x14ac:dyDescent="0.2">
      <c r="B75" s="387"/>
      <c r="G75" s="1311"/>
      <c r="H75" s="1311"/>
      <c r="I75" s="1321"/>
      <c r="J75" s="1321"/>
      <c r="K75" s="1326"/>
      <c r="L75" s="1326"/>
      <c r="M75" s="1326"/>
      <c r="N75" s="1326"/>
      <c r="AM75" s="394"/>
      <c r="AN75" s="1325"/>
      <c r="AO75" s="1325"/>
      <c r="AP75" s="1325"/>
      <c r="AQ75" s="1325"/>
      <c r="AR75" s="1325"/>
      <c r="AS75" s="1325"/>
      <c r="AT75" s="1325"/>
      <c r="AU75" s="1325"/>
      <c r="AV75" s="1325"/>
      <c r="AW75" s="1325"/>
      <c r="AX75" s="1325"/>
      <c r="AY75" s="1325"/>
      <c r="AZ75" s="1325"/>
      <c r="BA75" s="1325"/>
      <c r="BB75" s="1325" t="s">
        <v>600</v>
      </c>
      <c r="BC75" s="1325"/>
      <c r="BD75" s="1325"/>
      <c r="BE75" s="1325"/>
      <c r="BF75" s="1325"/>
      <c r="BG75" s="1325"/>
      <c r="BH75" s="1325"/>
      <c r="BI75" s="1325"/>
      <c r="BJ75" s="1325"/>
      <c r="BK75" s="1325"/>
      <c r="BL75" s="1325"/>
      <c r="BM75" s="1325"/>
      <c r="BN75" s="1325"/>
      <c r="BO75" s="1325"/>
      <c r="BP75" s="1310">
        <v>5.5</v>
      </c>
      <c r="BQ75" s="1310"/>
      <c r="BR75" s="1310"/>
      <c r="BS75" s="1310"/>
      <c r="BT75" s="1310"/>
      <c r="BU75" s="1310"/>
      <c r="BV75" s="1310"/>
      <c r="BW75" s="1310"/>
      <c r="BX75" s="1310">
        <v>5.7</v>
      </c>
      <c r="BY75" s="1310"/>
      <c r="BZ75" s="1310"/>
      <c r="CA75" s="1310"/>
      <c r="CB75" s="1310"/>
      <c r="CC75" s="1310"/>
      <c r="CD75" s="1310"/>
      <c r="CE75" s="1310"/>
      <c r="CF75" s="1310">
        <v>5.6</v>
      </c>
      <c r="CG75" s="1310"/>
      <c r="CH75" s="1310"/>
      <c r="CI75" s="1310"/>
      <c r="CJ75" s="1310"/>
      <c r="CK75" s="1310"/>
      <c r="CL75" s="1310"/>
      <c r="CM75" s="1310"/>
      <c r="CN75" s="1310">
        <v>5.3</v>
      </c>
      <c r="CO75" s="1310"/>
      <c r="CP75" s="1310"/>
      <c r="CQ75" s="1310"/>
      <c r="CR75" s="1310"/>
      <c r="CS75" s="1310"/>
      <c r="CT75" s="1310"/>
      <c r="CU75" s="1310"/>
      <c r="CV75" s="1310">
        <v>5.3</v>
      </c>
      <c r="CW75" s="1310"/>
      <c r="CX75" s="1310"/>
      <c r="CY75" s="1310"/>
      <c r="CZ75" s="1310"/>
      <c r="DA75" s="1310"/>
      <c r="DB75" s="1310"/>
      <c r="DC75" s="1310"/>
    </row>
    <row r="76" spans="2:107" ht="13" x14ac:dyDescent="0.2">
      <c r="B76" s="387"/>
      <c r="G76" s="1311"/>
      <c r="H76" s="1311"/>
      <c r="I76" s="1321"/>
      <c r="J76" s="1321"/>
      <c r="K76" s="1326"/>
      <c r="L76" s="1326"/>
      <c r="M76" s="1326"/>
      <c r="N76" s="1326"/>
      <c r="AM76" s="39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 x14ac:dyDescent="0.2">
      <c r="B77" s="387"/>
      <c r="G77" s="1321"/>
      <c r="H77" s="1321"/>
      <c r="I77" s="1321"/>
      <c r="J77" s="1321"/>
      <c r="K77" s="1329"/>
      <c r="L77" s="1329"/>
      <c r="M77" s="1329"/>
      <c r="N77" s="1329"/>
      <c r="AN77" s="1309" t="s">
        <v>602</v>
      </c>
      <c r="AO77" s="1309"/>
      <c r="AP77" s="1309"/>
      <c r="AQ77" s="1309"/>
      <c r="AR77" s="1309"/>
      <c r="AS77" s="1309"/>
      <c r="AT77" s="1309"/>
      <c r="AU77" s="1309"/>
      <c r="AV77" s="1309"/>
      <c r="AW77" s="1309"/>
      <c r="AX77" s="1309"/>
      <c r="AY77" s="1309"/>
      <c r="AZ77" s="1309"/>
      <c r="BA77" s="1309"/>
      <c r="BB77" s="1325" t="s">
        <v>601</v>
      </c>
      <c r="BC77" s="1325"/>
      <c r="BD77" s="1325"/>
      <c r="BE77" s="1325"/>
      <c r="BF77" s="1325"/>
      <c r="BG77" s="1325"/>
      <c r="BH77" s="1325"/>
      <c r="BI77" s="1325"/>
      <c r="BJ77" s="1325"/>
      <c r="BK77" s="1325"/>
      <c r="BL77" s="1325"/>
      <c r="BM77" s="1325"/>
      <c r="BN77" s="1325"/>
      <c r="BO77" s="1325"/>
      <c r="BP77" s="1310">
        <v>124.2</v>
      </c>
      <c r="BQ77" s="1310"/>
      <c r="BR77" s="1310"/>
      <c r="BS77" s="1310"/>
      <c r="BT77" s="1310"/>
      <c r="BU77" s="1310"/>
      <c r="BV77" s="1310"/>
      <c r="BW77" s="1310"/>
      <c r="BX77" s="1310">
        <v>115.7</v>
      </c>
      <c r="BY77" s="1310"/>
      <c r="BZ77" s="1310"/>
      <c r="CA77" s="1310"/>
      <c r="CB77" s="1310"/>
      <c r="CC77" s="1310"/>
      <c r="CD77" s="1310"/>
      <c r="CE77" s="1310"/>
      <c r="CF77" s="1310">
        <v>106</v>
      </c>
      <c r="CG77" s="1310"/>
      <c r="CH77" s="1310"/>
      <c r="CI77" s="1310"/>
      <c r="CJ77" s="1310"/>
      <c r="CK77" s="1310"/>
      <c r="CL77" s="1310"/>
      <c r="CM77" s="1310"/>
      <c r="CN77" s="1310">
        <v>97.6</v>
      </c>
      <c r="CO77" s="1310"/>
      <c r="CP77" s="1310"/>
      <c r="CQ77" s="1310"/>
      <c r="CR77" s="1310"/>
      <c r="CS77" s="1310"/>
      <c r="CT77" s="1310"/>
      <c r="CU77" s="1310"/>
      <c r="CV77" s="1310">
        <v>91.6</v>
      </c>
      <c r="CW77" s="1310"/>
      <c r="CX77" s="1310"/>
      <c r="CY77" s="1310"/>
      <c r="CZ77" s="1310"/>
      <c r="DA77" s="1310"/>
      <c r="DB77" s="1310"/>
      <c r="DC77" s="1310"/>
    </row>
    <row r="78" spans="2:107" ht="13" x14ac:dyDescent="0.2">
      <c r="B78" s="387"/>
      <c r="G78" s="1321"/>
      <c r="H78" s="1321"/>
      <c r="I78" s="1321"/>
      <c r="J78" s="1321"/>
      <c r="K78" s="1329"/>
      <c r="L78" s="1329"/>
      <c r="M78" s="1329"/>
      <c r="N78" s="1329"/>
      <c r="AN78" s="1309"/>
      <c r="AO78" s="1309"/>
      <c r="AP78" s="1309"/>
      <c r="AQ78" s="1309"/>
      <c r="AR78" s="1309"/>
      <c r="AS78" s="1309"/>
      <c r="AT78" s="1309"/>
      <c r="AU78" s="1309"/>
      <c r="AV78" s="1309"/>
      <c r="AW78" s="1309"/>
      <c r="AX78" s="1309"/>
      <c r="AY78" s="1309"/>
      <c r="AZ78" s="1309"/>
      <c r="BA78" s="1309"/>
      <c r="BB78" s="1325"/>
      <c r="BC78" s="1325"/>
      <c r="BD78" s="1325"/>
      <c r="BE78" s="1325"/>
      <c r="BF78" s="1325"/>
      <c r="BG78" s="1325"/>
      <c r="BH78" s="1325"/>
      <c r="BI78" s="1325"/>
      <c r="BJ78" s="1325"/>
      <c r="BK78" s="1325"/>
      <c r="BL78" s="1325"/>
      <c r="BM78" s="1325"/>
      <c r="BN78" s="1325"/>
      <c r="BO78" s="1325"/>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 x14ac:dyDescent="0.2">
      <c r="B79" s="387"/>
      <c r="G79" s="1321"/>
      <c r="H79" s="1321"/>
      <c r="I79" s="1327"/>
      <c r="J79" s="1327"/>
      <c r="K79" s="1339"/>
      <c r="L79" s="1339"/>
      <c r="M79" s="1339"/>
      <c r="N79" s="1339"/>
      <c r="AN79" s="1309"/>
      <c r="AO79" s="1309"/>
      <c r="AP79" s="1309"/>
      <c r="AQ79" s="1309"/>
      <c r="AR79" s="1309"/>
      <c r="AS79" s="1309"/>
      <c r="AT79" s="1309"/>
      <c r="AU79" s="1309"/>
      <c r="AV79" s="1309"/>
      <c r="AW79" s="1309"/>
      <c r="AX79" s="1309"/>
      <c r="AY79" s="1309"/>
      <c r="AZ79" s="1309"/>
      <c r="BA79" s="1309"/>
      <c r="BB79" s="1325" t="s">
        <v>600</v>
      </c>
      <c r="BC79" s="1325"/>
      <c r="BD79" s="1325"/>
      <c r="BE79" s="1325"/>
      <c r="BF79" s="1325"/>
      <c r="BG79" s="1325"/>
      <c r="BH79" s="1325"/>
      <c r="BI79" s="1325"/>
      <c r="BJ79" s="1325"/>
      <c r="BK79" s="1325"/>
      <c r="BL79" s="1325"/>
      <c r="BM79" s="1325"/>
      <c r="BN79" s="1325"/>
      <c r="BO79" s="1325"/>
      <c r="BP79" s="1310">
        <v>10.9</v>
      </c>
      <c r="BQ79" s="1310"/>
      <c r="BR79" s="1310"/>
      <c r="BS79" s="1310"/>
      <c r="BT79" s="1310"/>
      <c r="BU79" s="1310"/>
      <c r="BV79" s="1310"/>
      <c r="BW79" s="1310"/>
      <c r="BX79" s="1310">
        <v>10.3</v>
      </c>
      <c r="BY79" s="1310"/>
      <c r="BZ79" s="1310"/>
      <c r="CA79" s="1310"/>
      <c r="CB79" s="1310"/>
      <c r="CC79" s="1310"/>
      <c r="CD79" s="1310"/>
      <c r="CE79" s="1310"/>
      <c r="CF79" s="1310">
        <v>9</v>
      </c>
      <c r="CG79" s="1310"/>
      <c r="CH79" s="1310"/>
      <c r="CI79" s="1310"/>
      <c r="CJ79" s="1310"/>
      <c r="CK79" s="1310"/>
      <c r="CL79" s="1310"/>
      <c r="CM79" s="1310"/>
      <c r="CN79" s="1310">
        <v>8</v>
      </c>
      <c r="CO79" s="1310"/>
      <c r="CP79" s="1310"/>
      <c r="CQ79" s="1310"/>
      <c r="CR79" s="1310"/>
      <c r="CS79" s="1310"/>
      <c r="CT79" s="1310"/>
      <c r="CU79" s="1310"/>
      <c r="CV79" s="1310">
        <v>7.3</v>
      </c>
      <c r="CW79" s="1310"/>
      <c r="CX79" s="1310"/>
      <c r="CY79" s="1310"/>
      <c r="CZ79" s="1310"/>
      <c r="DA79" s="1310"/>
      <c r="DB79" s="1310"/>
      <c r="DC79" s="1310"/>
    </row>
    <row r="80" spans="2:107" ht="13" x14ac:dyDescent="0.2">
      <c r="B80" s="387"/>
      <c r="G80" s="1321"/>
      <c r="H80" s="1321"/>
      <c r="I80" s="1327"/>
      <c r="J80" s="1327"/>
      <c r="K80" s="1339"/>
      <c r="L80" s="1339"/>
      <c r="M80" s="1339"/>
      <c r="N80" s="1339"/>
      <c r="AN80" s="1309"/>
      <c r="AO80" s="1309"/>
      <c r="AP80" s="1309"/>
      <c r="AQ80" s="1309"/>
      <c r="AR80" s="1309"/>
      <c r="AS80" s="1309"/>
      <c r="AT80" s="1309"/>
      <c r="AU80" s="1309"/>
      <c r="AV80" s="1309"/>
      <c r="AW80" s="1309"/>
      <c r="AX80" s="1309"/>
      <c r="AY80" s="1309"/>
      <c r="AZ80" s="1309"/>
      <c r="BA80" s="1309"/>
      <c r="BB80" s="1325"/>
      <c r="BC80" s="1325"/>
      <c r="BD80" s="1325"/>
      <c r="BE80" s="1325"/>
      <c r="BF80" s="1325"/>
      <c r="BG80" s="1325"/>
      <c r="BH80" s="1325"/>
      <c r="BI80" s="1325"/>
      <c r="BJ80" s="1325"/>
      <c r="BK80" s="1325"/>
      <c r="BL80" s="1325"/>
      <c r="BM80" s="1325"/>
      <c r="BN80" s="1325"/>
      <c r="BO80" s="1325"/>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 x14ac:dyDescent="0.2">
      <c r="B81" s="387"/>
    </row>
    <row r="82" spans="2:109" ht="16.5" x14ac:dyDescent="0.2">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 x14ac:dyDescent="0.2">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 x14ac:dyDescent="0.2">
      <c r="DD84" s="386"/>
      <c r="DE84" s="386"/>
    </row>
    <row r="85" spans="2:109" ht="13" x14ac:dyDescent="0.2">
      <c r="DD85" s="386"/>
      <c r="DE85" s="386"/>
    </row>
    <row r="86" spans="2:109" ht="13" hidden="1" x14ac:dyDescent="0.2">
      <c r="DD86" s="386"/>
      <c r="DE86" s="386"/>
    </row>
    <row r="87" spans="2:109" ht="13" hidden="1" x14ac:dyDescent="0.2">
      <c r="K87" s="389"/>
      <c r="AQ87" s="389"/>
      <c r="BC87" s="389"/>
      <c r="BO87" s="389"/>
      <c r="CA87" s="389"/>
      <c r="CM87" s="389"/>
      <c r="CY87" s="389"/>
      <c r="DD87" s="386"/>
      <c r="DE87" s="386"/>
    </row>
    <row r="88" spans="2:109" ht="13" hidden="1" x14ac:dyDescent="0.2">
      <c r="DD88" s="386"/>
      <c r="DE88" s="386"/>
    </row>
    <row r="89" spans="2:109" ht="13" hidden="1" x14ac:dyDescent="0.2">
      <c r="DD89" s="386"/>
      <c r="DE89" s="386"/>
    </row>
    <row r="90" spans="2:109" ht="13" hidden="1" x14ac:dyDescent="0.2">
      <c r="DD90" s="386"/>
      <c r="DE90" s="386"/>
    </row>
    <row r="91" spans="2:109" ht="13" hidden="1" x14ac:dyDescent="0.2">
      <c r="DD91" s="386"/>
      <c r="DE91" s="386"/>
    </row>
    <row r="92" spans="2:109" ht="13.5" hidden="1" customHeight="1" x14ac:dyDescent="0.2">
      <c r="DD92" s="386"/>
      <c r="DE92" s="386"/>
    </row>
    <row r="93" spans="2:109" ht="13.5" hidden="1" customHeight="1" x14ac:dyDescent="0.2">
      <c r="DD93" s="386"/>
      <c r="DE93" s="386"/>
    </row>
    <row r="94" spans="2:109" ht="13.5" hidden="1" customHeight="1" x14ac:dyDescent="0.2">
      <c r="DD94" s="386"/>
      <c r="DE94" s="386"/>
    </row>
    <row r="95" spans="2:109" ht="13.5" hidden="1" customHeight="1" x14ac:dyDescent="0.2">
      <c r="DD95" s="386"/>
      <c r="DE95" s="386"/>
    </row>
    <row r="96" spans="2:109" ht="13.5" hidden="1" customHeight="1" x14ac:dyDescent="0.2">
      <c r="DD96" s="386"/>
      <c r="DE96" s="386"/>
    </row>
    <row r="97" s="386" customFormat="1" ht="13.5" hidden="1" customHeight="1" x14ac:dyDescent="0.2"/>
    <row r="98" s="386" customFormat="1" ht="13.5" hidden="1" customHeight="1" x14ac:dyDescent="0.2"/>
    <row r="99" s="386" customFormat="1" ht="13.5" hidden="1" customHeight="1" x14ac:dyDescent="0.2"/>
    <row r="100" s="386" customFormat="1" ht="13.5" hidden="1" customHeight="1" x14ac:dyDescent="0.2"/>
    <row r="101" s="386" customFormat="1" ht="13.5" hidden="1" customHeight="1" x14ac:dyDescent="0.2"/>
    <row r="102" s="386" customFormat="1" ht="13.5" hidden="1" customHeight="1" x14ac:dyDescent="0.2"/>
    <row r="103" s="386" customFormat="1" ht="13.5" hidden="1" customHeight="1" x14ac:dyDescent="0.2"/>
    <row r="104" s="386" customFormat="1" ht="13.5" hidden="1" customHeight="1" x14ac:dyDescent="0.2"/>
    <row r="105" s="386" customFormat="1" ht="13.5" hidden="1" customHeight="1" x14ac:dyDescent="0.2"/>
    <row r="106" s="386" customFormat="1" ht="13.5" hidden="1" customHeight="1" x14ac:dyDescent="0.2"/>
    <row r="107" s="386" customFormat="1" ht="13.5" hidden="1" customHeight="1" x14ac:dyDescent="0.2"/>
    <row r="108" s="386" customFormat="1" ht="13.5" hidden="1" customHeight="1" x14ac:dyDescent="0.2"/>
    <row r="109" s="386" customFormat="1" ht="13.5" hidden="1" customHeight="1" x14ac:dyDescent="0.2"/>
    <row r="110" s="386" customFormat="1" ht="13.5" hidden="1" customHeight="1" x14ac:dyDescent="0.2"/>
    <row r="111" s="386" customFormat="1" ht="13.5" hidden="1" customHeight="1" x14ac:dyDescent="0.2"/>
    <row r="112" s="386" customFormat="1" ht="13.5" hidden="1" customHeight="1" x14ac:dyDescent="0.2"/>
    <row r="113" s="386" customFormat="1" ht="13.5" hidden="1" customHeight="1" x14ac:dyDescent="0.2"/>
    <row r="114" s="386" customFormat="1" ht="13.5" hidden="1" customHeight="1" x14ac:dyDescent="0.2"/>
    <row r="115" s="386" customFormat="1" ht="13.5" hidden="1" customHeight="1" x14ac:dyDescent="0.2"/>
    <row r="116" s="386" customFormat="1" ht="13.5" hidden="1" customHeight="1" x14ac:dyDescent="0.2"/>
    <row r="117" s="386" customFormat="1" ht="13.5" hidden="1" customHeight="1" x14ac:dyDescent="0.2"/>
    <row r="118" s="386" customFormat="1" ht="13.5" hidden="1" customHeight="1" x14ac:dyDescent="0.2"/>
    <row r="119" s="386" customFormat="1" ht="13.5" hidden="1" customHeight="1" x14ac:dyDescent="0.2"/>
    <row r="120" s="386" customFormat="1" ht="13.5" hidden="1" customHeight="1" x14ac:dyDescent="0.2"/>
    <row r="121" s="386" customFormat="1" ht="13.5" hidden="1" customHeight="1" x14ac:dyDescent="0.2"/>
    <row r="122" s="386" customFormat="1" ht="13.5" hidden="1" customHeight="1" x14ac:dyDescent="0.2"/>
    <row r="123" s="386" customFormat="1" ht="13.5" hidden="1" customHeight="1" x14ac:dyDescent="0.2"/>
    <row r="124" s="386" customFormat="1" ht="13.5" hidden="1" customHeight="1" x14ac:dyDescent="0.2"/>
    <row r="125" s="386" customFormat="1" ht="13.5" hidden="1" customHeight="1" x14ac:dyDescent="0.2"/>
    <row r="126" s="386" customFormat="1" ht="13.5" hidden="1" customHeight="1" x14ac:dyDescent="0.2"/>
    <row r="127" s="386" customFormat="1" ht="13.5" hidden="1" customHeight="1" x14ac:dyDescent="0.2"/>
    <row r="128" s="386" customFormat="1" ht="13.5" hidden="1" customHeight="1" x14ac:dyDescent="0.2"/>
    <row r="129" s="386" customFormat="1" ht="13.5" hidden="1" customHeight="1" x14ac:dyDescent="0.2"/>
    <row r="130" s="386" customFormat="1" ht="13.5" hidden="1" customHeight="1" x14ac:dyDescent="0.2"/>
    <row r="131" s="386" customFormat="1" ht="13.5" hidden="1" customHeight="1" x14ac:dyDescent="0.2"/>
    <row r="132" s="386" customFormat="1" ht="13.5" hidden="1" customHeight="1" x14ac:dyDescent="0.2"/>
    <row r="133" s="386" customFormat="1" ht="13.5" hidden="1" customHeight="1" x14ac:dyDescent="0.2"/>
    <row r="134" s="386" customFormat="1" ht="13.5" hidden="1" customHeight="1" x14ac:dyDescent="0.2"/>
    <row r="135" s="386" customFormat="1" ht="13.5" hidden="1" customHeight="1" x14ac:dyDescent="0.2"/>
    <row r="136" s="386" customFormat="1" ht="13.5" hidden="1" customHeight="1" x14ac:dyDescent="0.2"/>
    <row r="137" s="386" customFormat="1" ht="13.5" hidden="1" customHeight="1" x14ac:dyDescent="0.2"/>
    <row r="138" s="386" customFormat="1" ht="13.5" hidden="1" customHeight="1" x14ac:dyDescent="0.2"/>
    <row r="139" s="386" customFormat="1" ht="13.5" hidden="1" customHeight="1" x14ac:dyDescent="0.2"/>
    <row r="140" s="386" customFormat="1" ht="13.5" hidden="1" customHeight="1" x14ac:dyDescent="0.2"/>
    <row r="141" s="386" customFormat="1" ht="13.5" hidden="1" customHeight="1" x14ac:dyDescent="0.2"/>
    <row r="142" s="386" customFormat="1" ht="13.5" hidden="1" customHeight="1" x14ac:dyDescent="0.2"/>
    <row r="143" s="386" customFormat="1" ht="13.5" hidden="1" customHeight="1" x14ac:dyDescent="0.2"/>
    <row r="144" s="386" customFormat="1" ht="13.5" hidden="1" customHeight="1" x14ac:dyDescent="0.2"/>
    <row r="145" s="386" customFormat="1" ht="13.5" hidden="1" customHeight="1" x14ac:dyDescent="0.2"/>
    <row r="146" s="386" customFormat="1" ht="13.5" hidden="1" customHeight="1" x14ac:dyDescent="0.2"/>
    <row r="147" s="386" customFormat="1" ht="13.5" hidden="1" customHeight="1" x14ac:dyDescent="0.2"/>
    <row r="148" s="386" customFormat="1" ht="13.5" hidden="1" customHeight="1" x14ac:dyDescent="0.2"/>
    <row r="149" s="386" customFormat="1" ht="13.5" hidden="1" customHeight="1" x14ac:dyDescent="0.2"/>
    <row r="150" s="386" customFormat="1" ht="13.5" hidden="1" customHeight="1" x14ac:dyDescent="0.2"/>
    <row r="151" s="386" customFormat="1" ht="13.5" hidden="1" customHeight="1" x14ac:dyDescent="0.2"/>
    <row r="152" s="386" customFormat="1" ht="13.5" hidden="1" customHeight="1" x14ac:dyDescent="0.2"/>
    <row r="153" s="386" customFormat="1" ht="13.5" hidden="1" customHeight="1" x14ac:dyDescent="0.2"/>
    <row r="154" s="386" customFormat="1" ht="13.5" hidden="1" customHeight="1" x14ac:dyDescent="0.2"/>
    <row r="155" s="386" customFormat="1" ht="13.5" hidden="1" customHeight="1" x14ac:dyDescent="0.2"/>
    <row r="156" s="386" customFormat="1" ht="13.5" hidden="1" customHeight="1" x14ac:dyDescent="0.2"/>
    <row r="157" s="386" customFormat="1" ht="13.5" hidden="1" customHeight="1" x14ac:dyDescent="0.2"/>
    <row r="158" s="386" customFormat="1" ht="13.5" hidden="1" customHeight="1" x14ac:dyDescent="0.2"/>
    <row r="159" s="386" customFormat="1" ht="13.5" hidden="1" customHeight="1" x14ac:dyDescent="0.2"/>
    <row r="160" s="386" customFormat="1" ht="13.5" hidden="1" customHeight="1" x14ac:dyDescent="0.2"/>
  </sheetData>
  <sheetProtection algorithmName="SHA-512" hashValue="5CUSzs9+2YBD131yHhRsP9/JLEf/BcJ6FR41GXkZ1rPmVrGHZe8JBUHGGKTE3x4QfIx09LYtiK8wsMqhLpTvbw==" saltValue="rTpWTITtlmVTWWeLubqD+Q=="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64E43-E29C-4F29-8BAE-1CBB0B7D4212}">
  <sheetPr>
    <pageSetUpPr fitToPage="1"/>
  </sheetPr>
  <dimension ref="A1:DR125"/>
  <sheetViews>
    <sheetView showGridLines="0" zoomScaleNormal="100" zoomScaleSheetLayoutView="70" workbookViewId="0">
      <selection activeCell="AK19" sqref="AK19"/>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499</v>
      </c>
    </row>
  </sheetData>
  <sheetProtection algorithmName="SHA-512" hashValue="gpPVQHngEMvqdtbANzoxsRVX1iBJs+4rvicxwlpt8nI/l6Ixeu4ppX5LaLavBllkDXmsNs+ss/Kwhwe7eefGJQ==" saltValue="ZewcEJK/6vcL8Q8IdXwJG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E2DC1-FD61-483A-B968-FFD8422AE1DE}">
  <sheetPr>
    <pageSetUpPr fitToPage="1"/>
  </sheetPr>
  <dimension ref="A1:DR125"/>
  <sheetViews>
    <sheetView showGridLines="0" zoomScaleNormal="100" zoomScaleSheetLayoutView="55" workbookViewId="0">
      <selection activeCell="AK19" sqref="AK19"/>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499</v>
      </c>
    </row>
  </sheetData>
  <sheetProtection algorithmName="SHA-512" hashValue="UEfg77nokg8Xx0QuLTLQLcucyBmYbBae8AwBorw+0EHT5jfY1xHcj/E6c4lI6vlPlgj+a0G/bQlNtFqjKOWpnw==" saltValue="RfVI9VFVF+kYLpcucGvvP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550</v>
      </c>
      <c r="G2" s="157"/>
      <c r="H2" s="158"/>
    </row>
    <row r="3" spans="1:8" x14ac:dyDescent="0.2">
      <c r="A3" s="154" t="s">
        <v>543</v>
      </c>
      <c r="B3" s="159"/>
      <c r="C3" s="160"/>
      <c r="D3" s="161">
        <v>51595</v>
      </c>
      <c r="E3" s="162"/>
      <c r="F3" s="163">
        <v>51898</v>
      </c>
      <c r="G3" s="164"/>
      <c r="H3" s="165"/>
    </row>
    <row r="4" spans="1:8" x14ac:dyDescent="0.2">
      <c r="A4" s="166"/>
      <c r="B4" s="167"/>
      <c r="C4" s="168"/>
      <c r="D4" s="169">
        <v>23861</v>
      </c>
      <c r="E4" s="170"/>
      <c r="F4" s="171">
        <v>25986</v>
      </c>
      <c r="G4" s="172"/>
      <c r="H4" s="173"/>
    </row>
    <row r="5" spans="1:8" x14ac:dyDescent="0.2">
      <c r="A5" s="154" t="s">
        <v>545</v>
      </c>
      <c r="B5" s="159"/>
      <c r="C5" s="160"/>
      <c r="D5" s="161">
        <v>49591</v>
      </c>
      <c r="E5" s="162"/>
      <c r="F5" s="163">
        <v>51684</v>
      </c>
      <c r="G5" s="164"/>
      <c r="H5" s="165"/>
    </row>
    <row r="6" spans="1:8" x14ac:dyDescent="0.2">
      <c r="A6" s="166"/>
      <c r="B6" s="167"/>
      <c r="C6" s="168"/>
      <c r="D6" s="169">
        <v>22091</v>
      </c>
      <c r="E6" s="170"/>
      <c r="F6" s="171">
        <v>26671</v>
      </c>
      <c r="G6" s="172"/>
      <c r="H6" s="173"/>
    </row>
    <row r="7" spans="1:8" x14ac:dyDescent="0.2">
      <c r="A7" s="154" t="s">
        <v>546</v>
      </c>
      <c r="B7" s="159"/>
      <c r="C7" s="160"/>
      <c r="D7" s="161">
        <v>55820</v>
      </c>
      <c r="E7" s="162"/>
      <c r="F7" s="163">
        <v>52897</v>
      </c>
      <c r="G7" s="164"/>
      <c r="H7" s="165"/>
    </row>
    <row r="8" spans="1:8" x14ac:dyDescent="0.2">
      <c r="A8" s="166"/>
      <c r="B8" s="167"/>
      <c r="C8" s="168"/>
      <c r="D8" s="169">
        <v>25512</v>
      </c>
      <c r="E8" s="170"/>
      <c r="F8" s="171">
        <v>27013</v>
      </c>
      <c r="G8" s="172"/>
      <c r="H8" s="173"/>
    </row>
    <row r="9" spans="1:8" x14ac:dyDescent="0.2">
      <c r="A9" s="154" t="s">
        <v>547</v>
      </c>
      <c r="B9" s="159"/>
      <c r="C9" s="160"/>
      <c r="D9" s="161">
        <v>55480</v>
      </c>
      <c r="E9" s="162"/>
      <c r="F9" s="163">
        <v>54945</v>
      </c>
      <c r="G9" s="164"/>
      <c r="H9" s="165"/>
    </row>
    <row r="10" spans="1:8" x14ac:dyDescent="0.2">
      <c r="A10" s="166"/>
      <c r="B10" s="167"/>
      <c r="C10" s="168"/>
      <c r="D10" s="169">
        <v>25592</v>
      </c>
      <c r="E10" s="170"/>
      <c r="F10" s="171">
        <v>29293</v>
      </c>
      <c r="G10" s="172"/>
      <c r="H10" s="173"/>
    </row>
    <row r="11" spans="1:8" x14ac:dyDescent="0.2">
      <c r="A11" s="154" t="s">
        <v>548</v>
      </c>
      <c r="B11" s="159"/>
      <c r="C11" s="160"/>
      <c r="D11" s="161">
        <v>58875</v>
      </c>
      <c r="E11" s="162"/>
      <c r="F11" s="163">
        <v>57132</v>
      </c>
      <c r="G11" s="164"/>
      <c r="H11" s="165"/>
    </row>
    <row r="12" spans="1:8" x14ac:dyDescent="0.2">
      <c r="A12" s="166"/>
      <c r="B12" s="167"/>
      <c r="C12" s="174"/>
      <c r="D12" s="169">
        <v>25983</v>
      </c>
      <c r="E12" s="170"/>
      <c r="F12" s="171">
        <v>30126</v>
      </c>
      <c r="G12" s="172"/>
      <c r="H12" s="173"/>
    </row>
    <row r="13" spans="1:8" x14ac:dyDescent="0.2">
      <c r="A13" s="154"/>
      <c r="B13" s="159"/>
      <c r="C13" s="175"/>
      <c r="D13" s="176">
        <v>54272</v>
      </c>
      <c r="E13" s="177"/>
      <c r="F13" s="178">
        <v>53711</v>
      </c>
      <c r="G13" s="179"/>
      <c r="H13" s="165"/>
    </row>
    <row r="14" spans="1:8" x14ac:dyDescent="0.2">
      <c r="A14" s="166"/>
      <c r="B14" s="167"/>
      <c r="C14" s="168"/>
      <c r="D14" s="169">
        <v>24608</v>
      </c>
      <c r="E14" s="170"/>
      <c r="F14" s="171">
        <v>27818</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1.1299999999999999</v>
      </c>
      <c r="C19" s="180">
        <f>ROUND(VALUE(SUBSTITUTE(実質収支比率等に係る経年分析!G$48,"▲","-")),2)</f>
        <v>1.27</v>
      </c>
      <c r="D19" s="180">
        <f>ROUND(VALUE(SUBSTITUTE(実質収支比率等に係る経年分析!H$48,"▲","-")),2)</f>
        <v>1.1599999999999999</v>
      </c>
      <c r="E19" s="180">
        <f>ROUND(VALUE(SUBSTITUTE(実質収支比率等に係る経年分析!I$48,"▲","-")),2)</f>
        <v>0.8</v>
      </c>
      <c r="F19" s="180">
        <f>ROUND(VALUE(SUBSTITUTE(実質収支比率等に係る経年分析!J$48,"▲","-")),2)</f>
        <v>0.65</v>
      </c>
    </row>
    <row r="20" spans="1:11" x14ac:dyDescent="0.2">
      <c r="A20" s="180" t="s">
        <v>55</v>
      </c>
      <c r="B20" s="180">
        <f>ROUND(VALUE(SUBSTITUTE(実質収支比率等に係る経年分析!F$47,"▲","-")),2)</f>
        <v>0.97</v>
      </c>
      <c r="C20" s="180">
        <f>ROUND(VALUE(SUBSTITUTE(実質収支比率等に係る経年分析!G$47,"▲","-")),2)</f>
        <v>0.97</v>
      </c>
      <c r="D20" s="180">
        <f>ROUND(VALUE(SUBSTITUTE(実質収支比率等に係る経年分析!H$47,"▲","-")),2)</f>
        <v>0.83</v>
      </c>
      <c r="E20" s="180">
        <f>ROUND(VALUE(SUBSTITUTE(実質収支比率等に係る経年分析!I$47,"▲","-")),2)</f>
        <v>0.83</v>
      </c>
      <c r="F20" s="180">
        <f>ROUND(VALUE(SUBSTITUTE(実質収支比率等に係る経年分析!J$47,"▲","-")),2)</f>
        <v>1.1299999999999999</v>
      </c>
    </row>
    <row r="21" spans="1:11" x14ac:dyDescent="0.2">
      <c r="A21" s="180" t="s">
        <v>56</v>
      </c>
      <c r="B21" s="180">
        <f>IF(ISNUMBER(VALUE(SUBSTITUTE(実質収支比率等に係る経年分析!F$49,"▲","-"))),ROUND(VALUE(SUBSTITUTE(実質収支比率等に係る経年分析!F$49,"▲","-")),2),NA())</f>
        <v>0.91</v>
      </c>
      <c r="C21" s="180">
        <f>IF(ISNUMBER(VALUE(SUBSTITUTE(実質収支比率等に係る経年分析!G$49,"▲","-"))),ROUND(VALUE(SUBSTITUTE(実質収支比率等に係る経年分析!G$49,"▲","-")),2),NA())</f>
        <v>0.15</v>
      </c>
      <c r="D21" s="180">
        <f>IF(ISNUMBER(VALUE(SUBSTITUTE(実質収支比率等に係る経年分析!H$49,"▲","-"))),ROUND(VALUE(SUBSTITUTE(実質収支比率等に係る経年分析!H$49,"▲","-")),2),NA())</f>
        <v>7.0000000000000007E-2</v>
      </c>
      <c r="E21" s="180">
        <f>IF(ISNUMBER(VALUE(SUBSTITUTE(実質収支比率等に係る経年分析!I$49,"▲","-"))),ROUND(VALUE(SUBSTITUTE(実質収支比率等に係る経年分析!I$49,"▲","-")),2),NA())</f>
        <v>-0.36</v>
      </c>
      <c r="F21" s="180">
        <f>IF(ISNUMBER(VALUE(SUBSTITUTE(実質収支比率等に係る経年分析!J$49,"▲","-"))),ROUND(VALUE(SUBSTITUTE(実質収支比率等に係る経年分析!J$49,"▲","-")),2),NA())</f>
        <v>0.17</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都市開発資金特別会計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母子父子寡婦福祉資金貸付事業特別会計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2">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0.19</v>
      </c>
    </row>
    <row r="32" spans="1:11" x14ac:dyDescent="0.2">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0.26</v>
      </c>
    </row>
    <row r="33" spans="1:16" x14ac:dyDescent="0.2">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v>
      </c>
    </row>
    <row r="34" spans="1:16" x14ac:dyDescent="0.2">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0.99</v>
      </c>
    </row>
    <row r="35" spans="1:16" x14ac:dyDescent="0.2">
      <c r="A35" s="181" t="str">
        <f>IF(連結実質赤字比率に係る赤字・黒字の構成分析!C$35="",NA(),連結実質赤字比率に係る赤字・黒字の構成分析!C$35)</f>
        <v>堺市下水道事業会計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0.74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1.56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1.85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2.92</v>
      </c>
    </row>
    <row r="36" spans="1:16" x14ac:dyDescent="0.2">
      <c r="A36" s="181" t="str">
        <f>IF(連結実質赤字比率に係る赤字・黒字の構成分析!C$34="",NA(),連結実質赤字比率に係る赤字・黒字の構成分析!C$34)</f>
        <v>堺市水道事業会計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5.26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5.03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3.92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3.97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3.68</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31534</v>
      </c>
      <c r="E42" s="182"/>
      <c r="F42" s="182"/>
      <c r="G42" s="182">
        <f>'実質公債費比率（分子）の構造'!L$52</f>
        <v>32234</v>
      </c>
      <c r="H42" s="182"/>
      <c r="I42" s="182"/>
      <c r="J42" s="182">
        <f>'実質公債費比率（分子）の構造'!M$52</f>
        <v>32674</v>
      </c>
      <c r="K42" s="182"/>
      <c r="L42" s="182"/>
      <c r="M42" s="182">
        <f>'実質公債費比率（分子）の構造'!N$52</f>
        <v>32868</v>
      </c>
      <c r="N42" s="182"/>
      <c r="O42" s="182"/>
      <c r="P42" s="182">
        <f>'実質公債費比率（分子）の構造'!O$52</f>
        <v>33205</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45</v>
      </c>
      <c r="C44" s="182"/>
      <c r="D44" s="182"/>
      <c r="E44" s="182">
        <f>'実質公債費比率（分子）の構造'!L$50</f>
        <v>176</v>
      </c>
      <c r="F44" s="182"/>
      <c r="G44" s="182"/>
      <c r="H44" s="182">
        <f>'実質公債費比率（分子）の構造'!M$50</f>
        <v>104</v>
      </c>
      <c r="I44" s="182"/>
      <c r="J44" s="182"/>
      <c r="K44" s="182">
        <f>'実質公債費比率（分子）の構造'!N$50</f>
        <v>62</v>
      </c>
      <c r="L44" s="182"/>
      <c r="M44" s="182"/>
      <c r="N44" s="182">
        <f>'実質公債費比率（分子）の構造'!O$50</f>
        <v>62</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6602</v>
      </c>
      <c r="C46" s="182"/>
      <c r="D46" s="182"/>
      <c r="E46" s="182">
        <f>'実質公債費比率（分子）の構造'!L$48</f>
        <v>6869</v>
      </c>
      <c r="F46" s="182"/>
      <c r="G46" s="182"/>
      <c r="H46" s="182">
        <f>'実質公債費比率（分子）の構造'!M$48</f>
        <v>6453</v>
      </c>
      <c r="I46" s="182"/>
      <c r="J46" s="182"/>
      <c r="K46" s="182">
        <f>'実質公債費比率（分子）の構造'!N$48</f>
        <v>6424</v>
      </c>
      <c r="L46" s="182"/>
      <c r="M46" s="182"/>
      <c r="N46" s="182">
        <f>'実質公債費比率（分子）の構造'!O$48</f>
        <v>6206</v>
      </c>
      <c r="O46" s="182"/>
      <c r="P46" s="182"/>
    </row>
    <row r="47" spans="1:16" x14ac:dyDescent="0.2">
      <c r="A47" s="182" t="s">
        <v>68</v>
      </c>
      <c r="B47" s="182">
        <f>'実質公債費比率（分子）の構造'!K$47</f>
        <v>5808</v>
      </c>
      <c r="C47" s="182"/>
      <c r="D47" s="182"/>
      <c r="E47" s="182">
        <f>'実質公債費比率（分子）の構造'!L$47</f>
        <v>6475</v>
      </c>
      <c r="F47" s="182"/>
      <c r="G47" s="182"/>
      <c r="H47" s="182">
        <f>'実質公債費比率（分子）の構造'!M$47</f>
        <v>6964</v>
      </c>
      <c r="I47" s="182"/>
      <c r="J47" s="182"/>
      <c r="K47" s="182">
        <f>'実質公債費比率（分子）の構造'!N$47</f>
        <v>7343</v>
      </c>
      <c r="L47" s="182"/>
      <c r="M47" s="182"/>
      <c r="N47" s="182">
        <f>'実質公債費比率（分子）の構造'!O$47</f>
        <v>7614</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28830</v>
      </c>
      <c r="C49" s="182"/>
      <c r="D49" s="182"/>
      <c r="E49" s="182">
        <f>'実質公債費比率（分子）の構造'!L$45</f>
        <v>28617</v>
      </c>
      <c r="F49" s="182"/>
      <c r="G49" s="182"/>
      <c r="H49" s="182">
        <f>'実質公債費比率（分子）の構造'!M$45</f>
        <v>29295</v>
      </c>
      <c r="I49" s="182"/>
      <c r="J49" s="182"/>
      <c r="K49" s="182">
        <f>'実質公債費比率（分子）の構造'!N$45</f>
        <v>28810</v>
      </c>
      <c r="L49" s="182"/>
      <c r="M49" s="182"/>
      <c r="N49" s="182">
        <f>'実質公債費比率（分子）の構造'!O$45</f>
        <v>30984</v>
      </c>
      <c r="O49" s="182"/>
      <c r="P49" s="182"/>
    </row>
    <row r="50" spans="1:16" x14ac:dyDescent="0.2">
      <c r="A50" s="182" t="s">
        <v>71</v>
      </c>
      <c r="B50" s="182" t="e">
        <f>NA()</f>
        <v>#N/A</v>
      </c>
      <c r="C50" s="182">
        <f>IF(ISNUMBER('実質公債費比率（分子）の構造'!K$53),'実質公債費比率（分子）の構造'!K$53,NA())</f>
        <v>9751</v>
      </c>
      <c r="D50" s="182" t="e">
        <f>NA()</f>
        <v>#N/A</v>
      </c>
      <c r="E50" s="182" t="e">
        <f>NA()</f>
        <v>#N/A</v>
      </c>
      <c r="F50" s="182">
        <f>IF(ISNUMBER('実質公債費比率（分子）の構造'!L$53),'実質公債費比率（分子）の構造'!L$53,NA())</f>
        <v>9903</v>
      </c>
      <c r="G50" s="182" t="e">
        <f>NA()</f>
        <v>#N/A</v>
      </c>
      <c r="H50" s="182" t="e">
        <f>NA()</f>
        <v>#N/A</v>
      </c>
      <c r="I50" s="182">
        <f>IF(ISNUMBER('実質公債費比率（分子）の構造'!M$53),'実質公債費比率（分子）の構造'!M$53,NA())</f>
        <v>10142</v>
      </c>
      <c r="J50" s="182" t="e">
        <f>NA()</f>
        <v>#N/A</v>
      </c>
      <c r="K50" s="182" t="e">
        <f>NA()</f>
        <v>#N/A</v>
      </c>
      <c r="L50" s="182">
        <f>IF(ISNUMBER('実質公債費比率（分子）の構造'!N$53),'実質公債費比率（分子）の構造'!N$53,NA())</f>
        <v>9771</v>
      </c>
      <c r="M50" s="182" t="e">
        <f>NA()</f>
        <v>#N/A</v>
      </c>
      <c r="N50" s="182" t="e">
        <f>NA()</f>
        <v>#N/A</v>
      </c>
      <c r="O50" s="182">
        <f>IF(ISNUMBER('実質公債費比率（分子）の構造'!O$53),'実質公債費比率（分子）の構造'!O$53,NA())</f>
        <v>11661</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364919</v>
      </c>
      <c r="E56" s="181"/>
      <c r="F56" s="181"/>
      <c r="G56" s="181">
        <f>'将来負担比率（分子）の構造'!J$52</f>
        <v>375606</v>
      </c>
      <c r="H56" s="181"/>
      <c r="I56" s="181"/>
      <c r="J56" s="181">
        <f>'将来負担比率（分子）の構造'!K$52</f>
        <v>391030</v>
      </c>
      <c r="K56" s="181"/>
      <c r="L56" s="181"/>
      <c r="M56" s="181">
        <f>'将来負担比率（分子）の構造'!L$52</f>
        <v>405207</v>
      </c>
      <c r="N56" s="181"/>
      <c r="O56" s="181"/>
      <c r="P56" s="181">
        <f>'将来負担比率（分子）の構造'!M$52</f>
        <v>421910</v>
      </c>
    </row>
    <row r="57" spans="1:16" x14ac:dyDescent="0.2">
      <c r="A57" s="181" t="s">
        <v>42</v>
      </c>
      <c r="B57" s="181"/>
      <c r="C57" s="181"/>
      <c r="D57" s="181">
        <f>'将来負担比率（分子）の構造'!I$51</f>
        <v>133346</v>
      </c>
      <c r="E57" s="181"/>
      <c r="F57" s="181"/>
      <c r="G57" s="181">
        <f>'将来負担比率（分子）の構造'!J$51</f>
        <v>132213</v>
      </c>
      <c r="H57" s="181"/>
      <c r="I57" s="181"/>
      <c r="J57" s="181">
        <f>'将来負担比率（分子）の構造'!K$51</f>
        <v>144246</v>
      </c>
      <c r="K57" s="181"/>
      <c r="L57" s="181"/>
      <c r="M57" s="181">
        <f>'将来負担比率（分子）の構造'!L$51</f>
        <v>152298</v>
      </c>
      <c r="N57" s="181"/>
      <c r="O57" s="181"/>
      <c r="P57" s="181">
        <f>'将来負担比率（分子）の構造'!M$51</f>
        <v>161221</v>
      </c>
    </row>
    <row r="58" spans="1:16" x14ac:dyDescent="0.2">
      <c r="A58" s="181" t="s">
        <v>41</v>
      </c>
      <c r="B58" s="181"/>
      <c r="C58" s="181"/>
      <c r="D58" s="181">
        <f>'将来負担比率（分子）の構造'!I$50</f>
        <v>67089</v>
      </c>
      <c r="E58" s="181"/>
      <c r="F58" s="181"/>
      <c r="G58" s="181">
        <f>'将来負担比率（分子）の構造'!J$50</f>
        <v>69003</v>
      </c>
      <c r="H58" s="181"/>
      <c r="I58" s="181"/>
      <c r="J58" s="181">
        <f>'将来負担比率（分子）の構造'!K$50</f>
        <v>70554</v>
      </c>
      <c r="K58" s="181"/>
      <c r="L58" s="181"/>
      <c r="M58" s="181">
        <f>'将来負担比率（分子）の構造'!L$50</f>
        <v>71350</v>
      </c>
      <c r="N58" s="181"/>
      <c r="O58" s="181"/>
      <c r="P58" s="181">
        <f>'将来負担比率（分子）の構造'!M$50</f>
        <v>76287</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1212</v>
      </c>
      <c r="C61" s="181"/>
      <c r="D61" s="181"/>
      <c r="E61" s="181">
        <f>'将来負担比率（分子）の構造'!J$46</f>
        <v>1956</v>
      </c>
      <c r="F61" s="181"/>
      <c r="G61" s="181"/>
      <c r="H61" s="181">
        <f>'将来負担比率（分子）の構造'!K$46</f>
        <v>2020</v>
      </c>
      <c r="I61" s="181"/>
      <c r="J61" s="181"/>
      <c r="K61" s="181">
        <f>'将来負担比率（分子）の構造'!L$46</f>
        <v>2059</v>
      </c>
      <c r="L61" s="181"/>
      <c r="M61" s="181"/>
      <c r="N61" s="181">
        <f>'将来負担比率（分子）の構造'!M$46</f>
        <v>2133</v>
      </c>
      <c r="O61" s="181"/>
      <c r="P61" s="181"/>
    </row>
    <row r="62" spans="1:16" x14ac:dyDescent="0.2">
      <c r="A62" s="181" t="s">
        <v>35</v>
      </c>
      <c r="B62" s="181">
        <f>'将来負担比率（分子）の構造'!I$45</f>
        <v>35069</v>
      </c>
      <c r="C62" s="181"/>
      <c r="D62" s="181"/>
      <c r="E62" s="181">
        <f>'将来負担比率（分子）の構造'!J$45</f>
        <v>35139</v>
      </c>
      <c r="F62" s="181"/>
      <c r="G62" s="181"/>
      <c r="H62" s="181">
        <f>'将来負担比率（分子）の構造'!K$45</f>
        <v>49858</v>
      </c>
      <c r="I62" s="181"/>
      <c r="J62" s="181"/>
      <c r="K62" s="181">
        <f>'将来負担比率（分子）の構造'!L$45</f>
        <v>46731</v>
      </c>
      <c r="L62" s="181"/>
      <c r="M62" s="181"/>
      <c r="N62" s="181">
        <f>'将来負担比率（分子）の構造'!M$45</f>
        <v>45974</v>
      </c>
      <c r="O62" s="181"/>
      <c r="P62" s="181"/>
    </row>
    <row r="63" spans="1:16" x14ac:dyDescent="0.2">
      <c r="A63" s="181" t="s">
        <v>34</v>
      </c>
      <c r="B63" s="181">
        <f>'将来負担比率（分子）の構造'!I$44</f>
        <v>33</v>
      </c>
      <c r="C63" s="181"/>
      <c r="D63" s="181"/>
      <c r="E63" s="181">
        <f>'将来負担比率（分子）の構造'!J$44</f>
        <v>10</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108519</v>
      </c>
      <c r="C64" s="181"/>
      <c r="D64" s="181"/>
      <c r="E64" s="181">
        <f>'将来負担比率（分子）の構造'!J$43</f>
        <v>108117</v>
      </c>
      <c r="F64" s="181"/>
      <c r="G64" s="181"/>
      <c r="H64" s="181">
        <f>'将来負担比率（分子）の構造'!K$43</f>
        <v>105713</v>
      </c>
      <c r="I64" s="181"/>
      <c r="J64" s="181"/>
      <c r="K64" s="181">
        <f>'将来負担比率（分子）の構造'!L$43</f>
        <v>103307</v>
      </c>
      <c r="L64" s="181"/>
      <c r="M64" s="181"/>
      <c r="N64" s="181">
        <f>'将来負担比率（分子）の構造'!M$43</f>
        <v>99006</v>
      </c>
      <c r="O64" s="181"/>
      <c r="P64" s="181"/>
    </row>
    <row r="65" spans="1:16" x14ac:dyDescent="0.2">
      <c r="A65" s="181" t="s">
        <v>32</v>
      </c>
      <c r="B65" s="181">
        <f>'将来負担比率（分子）の構造'!I$42</f>
        <v>850</v>
      </c>
      <c r="C65" s="181"/>
      <c r="D65" s="181"/>
      <c r="E65" s="181">
        <f>'将来負担比率（分子）の構造'!J$42</f>
        <v>785</v>
      </c>
      <c r="F65" s="181"/>
      <c r="G65" s="181"/>
      <c r="H65" s="181">
        <f>'将来負担比率（分子）の構造'!K$42</f>
        <v>11209</v>
      </c>
      <c r="I65" s="181"/>
      <c r="J65" s="181"/>
      <c r="K65" s="181">
        <f>'将来負担比率（分子）の構造'!L$42</f>
        <v>10059</v>
      </c>
      <c r="L65" s="181"/>
      <c r="M65" s="181"/>
      <c r="N65" s="181">
        <f>'将来負担比率（分子）の構造'!M$42</f>
        <v>7473</v>
      </c>
      <c r="O65" s="181"/>
      <c r="P65" s="181"/>
    </row>
    <row r="66" spans="1:16" x14ac:dyDescent="0.2">
      <c r="A66" s="181" t="s">
        <v>31</v>
      </c>
      <c r="B66" s="181">
        <f>'将来負担比率（分子）の構造'!I$41</f>
        <v>445591</v>
      </c>
      <c r="C66" s="181"/>
      <c r="D66" s="181"/>
      <c r="E66" s="181">
        <f>'将来負担比率（分子）の構造'!J$41</f>
        <v>459973</v>
      </c>
      <c r="F66" s="181"/>
      <c r="G66" s="181"/>
      <c r="H66" s="181">
        <f>'将来負担比率（分子）の構造'!K$41</f>
        <v>482143</v>
      </c>
      <c r="I66" s="181"/>
      <c r="J66" s="181"/>
      <c r="K66" s="181">
        <f>'将来負担比率（分子）の構造'!L$41</f>
        <v>506757</v>
      </c>
      <c r="L66" s="181"/>
      <c r="M66" s="181"/>
      <c r="N66" s="181">
        <f>'将来負担比率（分子）の構造'!M$41</f>
        <v>523491</v>
      </c>
      <c r="O66" s="181"/>
      <c r="P66" s="181"/>
    </row>
    <row r="67" spans="1:16" x14ac:dyDescent="0.2">
      <c r="A67" s="181" t="s">
        <v>75</v>
      </c>
      <c r="B67" s="181" t="e">
        <f>NA()</f>
        <v>#N/A</v>
      </c>
      <c r="C67" s="181">
        <f>IF(ISNUMBER('将来負担比率（分子）の構造'!I$53), IF('将来負担比率（分子）の構造'!I$53 &lt; 0, 0, '将来負担比率（分子）の構造'!I$53), NA())</f>
        <v>25918</v>
      </c>
      <c r="D67" s="181" t="e">
        <f>NA()</f>
        <v>#N/A</v>
      </c>
      <c r="E67" s="181" t="e">
        <f>NA()</f>
        <v>#N/A</v>
      </c>
      <c r="F67" s="181">
        <f>IF(ISNUMBER('将来負担比率（分子）の構造'!J$53), IF('将来負担比率（分子）の構造'!J$53 &lt; 0, 0, '将来負担比率（分子）の構造'!J$53), NA())</f>
        <v>29157</v>
      </c>
      <c r="G67" s="181" t="e">
        <f>NA()</f>
        <v>#N/A</v>
      </c>
      <c r="H67" s="181" t="e">
        <f>NA()</f>
        <v>#N/A</v>
      </c>
      <c r="I67" s="181">
        <f>IF(ISNUMBER('将来負担比率（分子）の構造'!K$53), IF('将来負担比率（分子）の構造'!K$53 &lt; 0, 0, '将来負担比率（分子）の構造'!K$53), NA())</f>
        <v>45115</v>
      </c>
      <c r="J67" s="181" t="e">
        <f>NA()</f>
        <v>#N/A</v>
      </c>
      <c r="K67" s="181" t="e">
        <f>NA()</f>
        <v>#N/A</v>
      </c>
      <c r="L67" s="181">
        <f>IF(ISNUMBER('将来負担比率（分子）の構造'!L$53), IF('将来負担比率（分子）の構造'!L$53 &lt; 0, 0, '将来負担比率（分子）の構造'!L$53), NA())</f>
        <v>40058</v>
      </c>
      <c r="M67" s="181" t="e">
        <f>NA()</f>
        <v>#N/A</v>
      </c>
      <c r="N67" s="181" t="e">
        <f>NA()</f>
        <v>#N/A</v>
      </c>
      <c r="O67" s="181">
        <f>IF(ISNUMBER('将来負担比率（分子）の構造'!M$53), IF('将来負担比率（分子）の構造'!M$53 &lt; 0, 0, '将来負担比率（分子）の構造'!M$53), NA())</f>
        <v>18659</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1819</v>
      </c>
      <c r="C72" s="185">
        <f>基金残高に係る経年分析!G55</f>
        <v>1820</v>
      </c>
      <c r="D72" s="185">
        <f>基金残高に係る経年分析!H55</f>
        <v>2500</v>
      </c>
    </row>
    <row r="73" spans="1:16" x14ac:dyDescent="0.2">
      <c r="A73" s="184" t="s">
        <v>78</v>
      </c>
      <c r="B73" s="185">
        <f>基金残高に係る経年分析!F56</f>
        <v>3822</v>
      </c>
      <c r="C73" s="185">
        <f>基金残高に係る経年分析!G56</f>
        <v>3858</v>
      </c>
      <c r="D73" s="185">
        <f>基金残高に係る経年分析!H56</f>
        <v>2377</v>
      </c>
    </row>
    <row r="74" spans="1:16" x14ac:dyDescent="0.2">
      <c r="A74" s="184" t="s">
        <v>79</v>
      </c>
      <c r="B74" s="185">
        <f>基金残高に係る経年分析!F57</f>
        <v>37529</v>
      </c>
      <c r="C74" s="185">
        <f>基金残高に係る経年分析!G57</f>
        <v>34109</v>
      </c>
      <c r="D74" s="185">
        <f>基金残高に係る経年分析!H57</f>
        <v>36262</v>
      </c>
    </row>
  </sheetData>
  <sheetProtection algorithmName="SHA-512" hashValue="yOyj6TlQtc/SvczFFwqWIx25B1ZRJEoYQlHD7WVsPV0YIUSGuaM5lgY/FKOm4pUM4xVsonC2Ey2/L8cRvMfqjg==" saltValue="S9b6WX8Al/dMFD7XPlYB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election activeCell="BG61" sqref="BG61"/>
    </sheetView>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210</v>
      </c>
      <c r="DI1" s="798"/>
      <c r="DJ1" s="798"/>
      <c r="DK1" s="798"/>
      <c r="DL1" s="798"/>
      <c r="DM1" s="798"/>
      <c r="DN1" s="799"/>
      <c r="DO1" s="226"/>
      <c r="DP1" s="797" t="s">
        <v>211</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213</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214</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215</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216</v>
      </c>
      <c r="S4" s="740"/>
      <c r="T4" s="740"/>
      <c r="U4" s="740"/>
      <c r="V4" s="740"/>
      <c r="W4" s="740"/>
      <c r="X4" s="740"/>
      <c r="Y4" s="741"/>
      <c r="Z4" s="739" t="s">
        <v>217</v>
      </c>
      <c r="AA4" s="740"/>
      <c r="AB4" s="740"/>
      <c r="AC4" s="741"/>
      <c r="AD4" s="739" t="s">
        <v>218</v>
      </c>
      <c r="AE4" s="740"/>
      <c r="AF4" s="740"/>
      <c r="AG4" s="740"/>
      <c r="AH4" s="740"/>
      <c r="AI4" s="740"/>
      <c r="AJ4" s="740"/>
      <c r="AK4" s="741"/>
      <c r="AL4" s="739" t="s">
        <v>217</v>
      </c>
      <c r="AM4" s="740"/>
      <c r="AN4" s="740"/>
      <c r="AO4" s="741"/>
      <c r="AP4" s="800" t="s">
        <v>219</v>
      </c>
      <c r="AQ4" s="800"/>
      <c r="AR4" s="800"/>
      <c r="AS4" s="800"/>
      <c r="AT4" s="800"/>
      <c r="AU4" s="800"/>
      <c r="AV4" s="800"/>
      <c r="AW4" s="800"/>
      <c r="AX4" s="800"/>
      <c r="AY4" s="800"/>
      <c r="AZ4" s="800"/>
      <c r="BA4" s="800"/>
      <c r="BB4" s="800"/>
      <c r="BC4" s="800"/>
      <c r="BD4" s="800"/>
      <c r="BE4" s="800"/>
      <c r="BF4" s="800"/>
      <c r="BG4" s="800" t="s">
        <v>220</v>
      </c>
      <c r="BH4" s="800"/>
      <c r="BI4" s="800"/>
      <c r="BJ4" s="800"/>
      <c r="BK4" s="800"/>
      <c r="BL4" s="800"/>
      <c r="BM4" s="800"/>
      <c r="BN4" s="800"/>
      <c r="BO4" s="800" t="s">
        <v>217</v>
      </c>
      <c r="BP4" s="800"/>
      <c r="BQ4" s="800"/>
      <c r="BR4" s="800"/>
      <c r="BS4" s="800" t="s">
        <v>221</v>
      </c>
      <c r="BT4" s="800"/>
      <c r="BU4" s="800"/>
      <c r="BV4" s="800"/>
      <c r="BW4" s="800"/>
      <c r="BX4" s="800"/>
      <c r="BY4" s="800"/>
      <c r="BZ4" s="800"/>
      <c r="CA4" s="800"/>
      <c r="CB4" s="800"/>
      <c r="CD4" s="782" t="s">
        <v>222</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223</v>
      </c>
      <c r="C5" s="745"/>
      <c r="D5" s="745"/>
      <c r="E5" s="745"/>
      <c r="F5" s="745"/>
      <c r="G5" s="745"/>
      <c r="H5" s="745"/>
      <c r="I5" s="745"/>
      <c r="J5" s="745"/>
      <c r="K5" s="745"/>
      <c r="L5" s="745"/>
      <c r="M5" s="745"/>
      <c r="N5" s="745"/>
      <c r="O5" s="745"/>
      <c r="P5" s="745"/>
      <c r="Q5" s="746"/>
      <c r="R5" s="733">
        <v>151522672</v>
      </c>
      <c r="S5" s="734"/>
      <c r="T5" s="734"/>
      <c r="U5" s="734"/>
      <c r="V5" s="734"/>
      <c r="W5" s="734"/>
      <c r="X5" s="734"/>
      <c r="Y5" s="777"/>
      <c r="Z5" s="795">
        <v>36.200000000000003</v>
      </c>
      <c r="AA5" s="795"/>
      <c r="AB5" s="795"/>
      <c r="AC5" s="795"/>
      <c r="AD5" s="796">
        <v>140870547</v>
      </c>
      <c r="AE5" s="796"/>
      <c r="AF5" s="796"/>
      <c r="AG5" s="796"/>
      <c r="AH5" s="796"/>
      <c r="AI5" s="796"/>
      <c r="AJ5" s="796"/>
      <c r="AK5" s="796"/>
      <c r="AL5" s="778">
        <v>69.400000000000006</v>
      </c>
      <c r="AM5" s="749"/>
      <c r="AN5" s="749"/>
      <c r="AO5" s="779"/>
      <c r="AP5" s="744" t="s">
        <v>224</v>
      </c>
      <c r="AQ5" s="745"/>
      <c r="AR5" s="745"/>
      <c r="AS5" s="745"/>
      <c r="AT5" s="745"/>
      <c r="AU5" s="745"/>
      <c r="AV5" s="745"/>
      <c r="AW5" s="745"/>
      <c r="AX5" s="745"/>
      <c r="AY5" s="745"/>
      <c r="AZ5" s="745"/>
      <c r="BA5" s="745"/>
      <c r="BB5" s="745"/>
      <c r="BC5" s="745"/>
      <c r="BD5" s="745"/>
      <c r="BE5" s="745"/>
      <c r="BF5" s="746"/>
      <c r="BG5" s="678">
        <v>136072441</v>
      </c>
      <c r="BH5" s="679"/>
      <c r="BI5" s="679"/>
      <c r="BJ5" s="679"/>
      <c r="BK5" s="679"/>
      <c r="BL5" s="679"/>
      <c r="BM5" s="679"/>
      <c r="BN5" s="680"/>
      <c r="BO5" s="715">
        <v>89.8</v>
      </c>
      <c r="BP5" s="715"/>
      <c r="BQ5" s="715"/>
      <c r="BR5" s="715"/>
      <c r="BS5" s="716">
        <v>1609041</v>
      </c>
      <c r="BT5" s="716"/>
      <c r="BU5" s="716"/>
      <c r="BV5" s="716"/>
      <c r="BW5" s="716"/>
      <c r="BX5" s="716"/>
      <c r="BY5" s="716"/>
      <c r="BZ5" s="716"/>
      <c r="CA5" s="716"/>
      <c r="CB5" s="775"/>
      <c r="CD5" s="782" t="s">
        <v>219</v>
      </c>
      <c r="CE5" s="783"/>
      <c r="CF5" s="783"/>
      <c r="CG5" s="783"/>
      <c r="CH5" s="783"/>
      <c r="CI5" s="783"/>
      <c r="CJ5" s="783"/>
      <c r="CK5" s="783"/>
      <c r="CL5" s="783"/>
      <c r="CM5" s="783"/>
      <c r="CN5" s="783"/>
      <c r="CO5" s="783"/>
      <c r="CP5" s="783"/>
      <c r="CQ5" s="784"/>
      <c r="CR5" s="782" t="s">
        <v>225</v>
      </c>
      <c r="CS5" s="783"/>
      <c r="CT5" s="783"/>
      <c r="CU5" s="783"/>
      <c r="CV5" s="783"/>
      <c r="CW5" s="783"/>
      <c r="CX5" s="783"/>
      <c r="CY5" s="784"/>
      <c r="CZ5" s="782" t="s">
        <v>217</v>
      </c>
      <c r="DA5" s="783"/>
      <c r="DB5" s="783"/>
      <c r="DC5" s="784"/>
      <c r="DD5" s="782" t="s">
        <v>226</v>
      </c>
      <c r="DE5" s="783"/>
      <c r="DF5" s="783"/>
      <c r="DG5" s="783"/>
      <c r="DH5" s="783"/>
      <c r="DI5" s="783"/>
      <c r="DJ5" s="783"/>
      <c r="DK5" s="783"/>
      <c r="DL5" s="783"/>
      <c r="DM5" s="783"/>
      <c r="DN5" s="783"/>
      <c r="DO5" s="783"/>
      <c r="DP5" s="784"/>
      <c r="DQ5" s="782" t="s">
        <v>227</v>
      </c>
      <c r="DR5" s="783"/>
      <c r="DS5" s="783"/>
      <c r="DT5" s="783"/>
      <c r="DU5" s="783"/>
      <c r="DV5" s="783"/>
      <c r="DW5" s="783"/>
      <c r="DX5" s="783"/>
      <c r="DY5" s="783"/>
      <c r="DZ5" s="783"/>
      <c r="EA5" s="783"/>
      <c r="EB5" s="783"/>
      <c r="EC5" s="784"/>
    </row>
    <row r="6" spans="2:143" ht="11.25" customHeight="1" x14ac:dyDescent="0.2">
      <c r="B6" s="675" t="s">
        <v>228</v>
      </c>
      <c r="C6" s="676"/>
      <c r="D6" s="676"/>
      <c r="E6" s="676"/>
      <c r="F6" s="676"/>
      <c r="G6" s="676"/>
      <c r="H6" s="676"/>
      <c r="I6" s="676"/>
      <c r="J6" s="676"/>
      <c r="K6" s="676"/>
      <c r="L6" s="676"/>
      <c r="M6" s="676"/>
      <c r="N6" s="676"/>
      <c r="O6" s="676"/>
      <c r="P6" s="676"/>
      <c r="Q6" s="677"/>
      <c r="R6" s="678">
        <v>2073984</v>
      </c>
      <c r="S6" s="679"/>
      <c r="T6" s="679"/>
      <c r="U6" s="679"/>
      <c r="V6" s="679"/>
      <c r="W6" s="679"/>
      <c r="X6" s="679"/>
      <c r="Y6" s="680"/>
      <c r="Z6" s="715">
        <v>0.5</v>
      </c>
      <c r="AA6" s="715"/>
      <c r="AB6" s="715"/>
      <c r="AC6" s="715"/>
      <c r="AD6" s="716">
        <v>2073984</v>
      </c>
      <c r="AE6" s="716"/>
      <c r="AF6" s="716"/>
      <c r="AG6" s="716"/>
      <c r="AH6" s="716"/>
      <c r="AI6" s="716"/>
      <c r="AJ6" s="716"/>
      <c r="AK6" s="716"/>
      <c r="AL6" s="681">
        <v>1</v>
      </c>
      <c r="AM6" s="682"/>
      <c r="AN6" s="682"/>
      <c r="AO6" s="717"/>
      <c r="AP6" s="675" t="s">
        <v>229</v>
      </c>
      <c r="AQ6" s="676"/>
      <c r="AR6" s="676"/>
      <c r="AS6" s="676"/>
      <c r="AT6" s="676"/>
      <c r="AU6" s="676"/>
      <c r="AV6" s="676"/>
      <c r="AW6" s="676"/>
      <c r="AX6" s="676"/>
      <c r="AY6" s="676"/>
      <c r="AZ6" s="676"/>
      <c r="BA6" s="676"/>
      <c r="BB6" s="676"/>
      <c r="BC6" s="676"/>
      <c r="BD6" s="676"/>
      <c r="BE6" s="676"/>
      <c r="BF6" s="677"/>
      <c r="BG6" s="678">
        <v>136072441</v>
      </c>
      <c r="BH6" s="679"/>
      <c r="BI6" s="679"/>
      <c r="BJ6" s="679"/>
      <c r="BK6" s="679"/>
      <c r="BL6" s="679"/>
      <c r="BM6" s="679"/>
      <c r="BN6" s="680"/>
      <c r="BO6" s="715">
        <v>89.8</v>
      </c>
      <c r="BP6" s="715"/>
      <c r="BQ6" s="715"/>
      <c r="BR6" s="715"/>
      <c r="BS6" s="716">
        <v>1609041</v>
      </c>
      <c r="BT6" s="716"/>
      <c r="BU6" s="716"/>
      <c r="BV6" s="716"/>
      <c r="BW6" s="716"/>
      <c r="BX6" s="716"/>
      <c r="BY6" s="716"/>
      <c r="BZ6" s="716"/>
      <c r="CA6" s="716"/>
      <c r="CB6" s="775"/>
      <c r="CD6" s="736" t="s">
        <v>230</v>
      </c>
      <c r="CE6" s="737"/>
      <c r="CF6" s="737"/>
      <c r="CG6" s="737"/>
      <c r="CH6" s="737"/>
      <c r="CI6" s="737"/>
      <c r="CJ6" s="737"/>
      <c r="CK6" s="737"/>
      <c r="CL6" s="737"/>
      <c r="CM6" s="737"/>
      <c r="CN6" s="737"/>
      <c r="CO6" s="737"/>
      <c r="CP6" s="737"/>
      <c r="CQ6" s="738"/>
      <c r="CR6" s="678">
        <v>1231108</v>
      </c>
      <c r="CS6" s="679"/>
      <c r="CT6" s="679"/>
      <c r="CU6" s="679"/>
      <c r="CV6" s="679"/>
      <c r="CW6" s="679"/>
      <c r="CX6" s="679"/>
      <c r="CY6" s="680"/>
      <c r="CZ6" s="778">
        <v>0.3</v>
      </c>
      <c r="DA6" s="749"/>
      <c r="DB6" s="749"/>
      <c r="DC6" s="781"/>
      <c r="DD6" s="684" t="s">
        <v>231</v>
      </c>
      <c r="DE6" s="679"/>
      <c r="DF6" s="679"/>
      <c r="DG6" s="679"/>
      <c r="DH6" s="679"/>
      <c r="DI6" s="679"/>
      <c r="DJ6" s="679"/>
      <c r="DK6" s="679"/>
      <c r="DL6" s="679"/>
      <c r="DM6" s="679"/>
      <c r="DN6" s="679"/>
      <c r="DO6" s="679"/>
      <c r="DP6" s="680"/>
      <c r="DQ6" s="684">
        <v>1230954</v>
      </c>
      <c r="DR6" s="679"/>
      <c r="DS6" s="679"/>
      <c r="DT6" s="679"/>
      <c r="DU6" s="679"/>
      <c r="DV6" s="679"/>
      <c r="DW6" s="679"/>
      <c r="DX6" s="679"/>
      <c r="DY6" s="679"/>
      <c r="DZ6" s="679"/>
      <c r="EA6" s="679"/>
      <c r="EB6" s="679"/>
      <c r="EC6" s="722"/>
    </row>
    <row r="7" spans="2:143" ht="11.25" customHeight="1" x14ac:dyDescent="0.2">
      <c r="B7" s="675" t="s">
        <v>232</v>
      </c>
      <c r="C7" s="676"/>
      <c r="D7" s="676"/>
      <c r="E7" s="676"/>
      <c r="F7" s="676"/>
      <c r="G7" s="676"/>
      <c r="H7" s="676"/>
      <c r="I7" s="676"/>
      <c r="J7" s="676"/>
      <c r="K7" s="676"/>
      <c r="L7" s="676"/>
      <c r="M7" s="676"/>
      <c r="N7" s="676"/>
      <c r="O7" s="676"/>
      <c r="P7" s="676"/>
      <c r="Q7" s="677"/>
      <c r="R7" s="678">
        <v>167027</v>
      </c>
      <c r="S7" s="679"/>
      <c r="T7" s="679"/>
      <c r="U7" s="679"/>
      <c r="V7" s="679"/>
      <c r="W7" s="679"/>
      <c r="X7" s="679"/>
      <c r="Y7" s="680"/>
      <c r="Z7" s="715">
        <v>0</v>
      </c>
      <c r="AA7" s="715"/>
      <c r="AB7" s="715"/>
      <c r="AC7" s="715"/>
      <c r="AD7" s="716">
        <v>167027</v>
      </c>
      <c r="AE7" s="716"/>
      <c r="AF7" s="716"/>
      <c r="AG7" s="716"/>
      <c r="AH7" s="716"/>
      <c r="AI7" s="716"/>
      <c r="AJ7" s="716"/>
      <c r="AK7" s="716"/>
      <c r="AL7" s="681">
        <v>0.1</v>
      </c>
      <c r="AM7" s="682"/>
      <c r="AN7" s="682"/>
      <c r="AO7" s="717"/>
      <c r="AP7" s="675" t="s">
        <v>233</v>
      </c>
      <c r="AQ7" s="676"/>
      <c r="AR7" s="676"/>
      <c r="AS7" s="676"/>
      <c r="AT7" s="676"/>
      <c r="AU7" s="676"/>
      <c r="AV7" s="676"/>
      <c r="AW7" s="676"/>
      <c r="AX7" s="676"/>
      <c r="AY7" s="676"/>
      <c r="AZ7" s="676"/>
      <c r="BA7" s="676"/>
      <c r="BB7" s="676"/>
      <c r="BC7" s="676"/>
      <c r="BD7" s="676"/>
      <c r="BE7" s="676"/>
      <c r="BF7" s="677"/>
      <c r="BG7" s="678">
        <v>71281802</v>
      </c>
      <c r="BH7" s="679"/>
      <c r="BI7" s="679"/>
      <c r="BJ7" s="679"/>
      <c r="BK7" s="679"/>
      <c r="BL7" s="679"/>
      <c r="BM7" s="679"/>
      <c r="BN7" s="680"/>
      <c r="BO7" s="715">
        <v>47</v>
      </c>
      <c r="BP7" s="715"/>
      <c r="BQ7" s="715"/>
      <c r="BR7" s="715"/>
      <c r="BS7" s="716">
        <v>1609041</v>
      </c>
      <c r="BT7" s="716"/>
      <c r="BU7" s="716"/>
      <c r="BV7" s="716"/>
      <c r="BW7" s="716"/>
      <c r="BX7" s="716"/>
      <c r="BY7" s="716"/>
      <c r="BZ7" s="716"/>
      <c r="CA7" s="716"/>
      <c r="CB7" s="775"/>
      <c r="CD7" s="711" t="s">
        <v>234</v>
      </c>
      <c r="CE7" s="712"/>
      <c r="CF7" s="712"/>
      <c r="CG7" s="712"/>
      <c r="CH7" s="712"/>
      <c r="CI7" s="712"/>
      <c r="CJ7" s="712"/>
      <c r="CK7" s="712"/>
      <c r="CL7" s="712"/>
      <c r="CM7" s="712"/>
      <c r="CN7" s="712"/>
      <c r="CO7" s="712"/>
      <c r="CP7" s="712"/>
      <c r="CQ7" s="713"/>
      <c r="CR7" s="678">
        <v>26993726</v>
      </c>
      <c r="CS7" s="679"/>
      <c r="CT7" s="679"/>
      <c r="CU7" s="679"/>
      <c r="CV7" s="679"/>
      <c r="CW7" s="679"/>
      <c r="CX7" s="679"/>
      <c r="CY7" s="680"/>
      <c r="CZ7" s="715">
        <v>6.5</v>
      </c>
      <c r="DA7" s="715"/>
      <c r="DB7" s="715"/>
      <c r="DC7" s="715"/>
      <c r="DD7" s="684">
        <v>1736120</v>
      </c>
      <c r="DE7" s="679"/>
      <c r="DF7" s="679"/>
      <c r="DG7" s="679"/>
      <c r="DH7" s="679"/>
      <c r="DI7" s="679"/>
      <c r="DJ7" s="679"/>
      <c r="DK7" s="679"/>
      <c r="DL7" s="679"/>
      <c r="DM7" s="679"/>
      <c r="DN7" s="679"/>
      <c r="DO7" s="679"/>
      <c r="DP7" s="680"/>
      <c r="DQ7" s="684">
        <v>21297718</v>
      </c>
      <c r="DR7" s="679"/>
      <c r="DS7" s="679"/>
      <c r="DT7" s="679"/>
      <c r="DU7" s="679"/>
      <c r="DV7" s="679"/>
      <c r="DW7" s="679"/>
      <c r="DX7" s="679"/>
      <c r="DY7" s="679"/>
      <c r="DZ7" s="679"/>
      <c r="EA7" s="679"/>
      <c r="EB7" s="679"/>
      <c r="EC7" s="722"/>
    </row>
    <row r="8" spans="2:143" ht="11.25" customHeight="1" x14ac:dyDescent="0.2">
      <c r="B8" s="675" t="s">
        <v>235</v>
      </c>
      <c r="C8" s="676"/>
      <c r="D8" s="676"/>
      <c r="E8" s="676"/>
      <c r="F8" s="676"/>
      <c r="G8" s="676"/>
      <c r="H8" s="676"/>
      <c r="I8" s="676"/>
      <c r="J8" s="676"/>
      <c r="K8" s="676"/>
      <c r="L8" s="676"/>
      <c r="M8" s="676"/>
      <c r="N8" s="676"/>
      <c r="O8" s="676"/>
      <c r="P8" s="676"/>
      <c r="Q8" s="677"/>
      <c r="R8" s="678">
        <v>771684</v>
      </c>
      <c r="S8" s="679"/>
      <c r="T8" s="679"/>
      <c r="U8" s="679"/>
      <c r="V8" s="679"/>
      <c r="W8" s="679"/>
      <c r="X8" s="679"/>
      <c r="Y8" s="680"/>
      <c r="Z8" s="715">
        <v>0.2</v>
      </c>
      <c r="AA8" s="715"/>
      <c r="AB8" s="715"/>
      <c r="AC8" s="715"/>
      <c r="AD8" s="716">
        <v>771684</v>
      </c>
      <c r="AE8" s="716"/>
      <c r="AF8" s="716"/>
      <c r="AG8" s="716"/>
      <c r="AH8" s="716"/>
      <c r="AI8" s="716"/>
      <c r="AJ8" s="716"/>
      <c r="AK8" s="716"/>
      <c r="AL8" s="681">
        <v>0.4</v>
      </c>
      <c r="AM8" s="682"/>
      <c r="AN8" s="682"/>
      <c r="AO8" s="717"/>
      <c r="AP8" s="675" t="s">
        <v>236</v>
      </c>
      <c r="AQ8" s="676"/>
      <c r="AR8" s="676"/>
      <c r="AS8" s="676"/>
      <c r="AT8" s="676"/>
      <c r="AU8" s="676"/>
      <c r="AV8" s="676"/>
      <c r="AW8" s="676"/>
      <c r="AX8" s="676"/>
      <c r="AY8" s="676"/>
      <c r="AZ8" s="676"/>
      <c r="BA8" s="676"/>
      <c r="BB8" s="676"/>
      <c r="BC8" s="676"/>
      <c r="BD8" s="676"/>
      <c r="BE8" s="676"/>
      <c r="BF8" s="677"/>
      <c r="BG8" s="678">
        <v>1339291</v>
      </c>
      <c r="BH8" s="679"/>
      <c r="BI8" s="679"/>
      <c r="BJ8" s="679"/>
      <c r="BK8" s="679"/>
      <c r="BL8" s="679"/>
      <c r="BM8" s="679"/>
      <c r="BN8" s="680"/>
      <c r="BO8" s="715">
        <v>0.9</v>
      </c>
      <c r="BP8" s="715"/>
      <c r="BQ8" s="715"/>
      <c r="BR8" s="715"/>
      <c r="BS8" s="684" t="s">
        <v>231</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180951630</v>
      </c>
      <c r="CS8" s="679"/>
      <c r="CT8" s="679"/>
      <c r="CU8" s="679"/>
      <c r="CV8" s="679"/>
      <c r="CW8" s="679"/>
      <c r="CX8" s="679"/>
      <c r="CY8" s="680"/>
      <c r="CZ8" s="715">
        <v>43.5</v>
      </c>
      <c r="DA8" s="715"/>
      <c r="DB8" s="715"/>
      <c r="DC8" s="715"/>
      <c r="DD8" s="684">
        <v>2023093</v>
      </c>
      <c r="DE8" s="679"/>
      <c r="DF8" s="679"/>
      <c r="DG8" s="679"/>
      <c r="DH8" s="679"/>
      <c r="DI8" s="679"/>
      <c r="DJ8" s="679"/>
      <c r="DK8" s="679"/>
      <c r="DL8" s="679"/>
      <c r="DM8" s="679"/>
      <c r="DN8" s="679"/>
      <c r="DO8" s="679"/>
      <c r="DP8" s="680"/>
      <c r="DQ8" s="684">
        <v>83345637</v>
      </c>
      <c r="DR8" s="679"/>
      <c r="DS8" s="679"/>
      <c r="DT8" s="679"/>
      <c r="DU8" s="679"/>
      <c r="DV8" s="679"/>
      <c r="DW8" s="679"/>
      <c r="DX8" s="679"/>
      <c r="DY8" s="679"/>
      <c r="DZ8" s="679"/>
      <c r="EA8" s="679"/>
      <c r="EB8" s="679"/>
      <c r="EC8" s="722"/>
    </row>
    <row r="9" spans="2:143" ht="11.25" customHeight="1" x14ac:dyDescent="0.2">
      <c r="B9" s="675" t="s">
        <v>238</v>
      </c>
      <c r="C9" s="676"/>
      <c r="D9" s="676"/>
      <c r="E9" s="676"/>
      <c r="F9" s="676"/>
      <c r="G9" s="676"/>
      <c r="H9" s="676"/>
      <c r="I9" s="676"/>
      <c r="J9" s="676"/>
      <c r="K9" s="676"/>
      <c r="L9" s="676"/>
      <c r="M9" s="676"/>
      <c r="N9" s="676"/>
      <c r="O9" s="676"/>
      <c r="P9" s="676"/>
      <c r="Q9" s="677"/>
      <c r="R9" s="678">
        <v>445179</v>
      </c>
      <c r="S9" s="679"/>
      <c r="T9" s="679"/>
      <c r="U9" s="679"/>
      <c r="V9" s="679"/>
      <c r="W9" s="679"/>
      <c r="X9" s="679"/>
      <c r="Y9" s="680"/>
      <c r="Z9" s="715">
        <v>0.1</v>
      </c>
      <c r="AA9" s="715"/>
      <c r="AB9" s="715"/>
      <c r="AC9" s="715"/>
      <c r="AD9" s="716">
        <v>445179</v>
      </c>
      <c r="AE9" s="716"/>
      <c r="AF9" s="716"/>
      <c r="AG9" s="716"/>
      <c r="AH9" s="716"/>
      <c r="AI9" s="716"/>
      <c r="AJ9" s="716"/>
      <c r="AK9" s="716"/>
      <c r="AL9" s="681">
        <v>0.2</v>
      </c>
      <c r="AM9" s="682"/>
      <c r="AN9" s="682"/>
      <c r="AO9" s="717"/>
      <c r="AP9" s="675" t="s">
        <v>239</v>
      </c>
      <c r="AQ9" s="676"/>
      <c r="AR9" s="676"/>
      <c r="AS9" s="676"/>
      <c r="AT9" s="676"/>
      <c r="AU9" s="676"/>
      <c r="AV9" s="676"/>
      <c r="AW9" s="676"/>
      <c r="AX9" s="676"/>
      <c r="AY9" s="676"/>
      <c r="AZ9" s="676"/>
      <c r="BA9" s="676"/>
      <c r="BB9" s="676"/>
      <c r="BC9" s="676"/>
      <c r="BD9" s="676"/>
      <c r="BE9" s="676"/>
      <c r="BF9" s="677"/>
      <c r="BG9" s="678">
        <v>58816211</v>
      </c>
      <c r="BH9" s="679"/>
      <c r="BI9" s="679"/>
      <c r="BJ9" s="679"/>
      <c r="BK9" s="679"/>
      <c r="BL9" s="679"/>
      <c r="BM9" s="679"/>
      <c r="BN9" s="680"/>
      <c r="BO9" s="715">
        <v>38.799999999999997</v>
      </c>
      <c r="BP9" s="715"/>
      <c r="BQ9" s="715"/>
      <c r="BR9" s="715"/>
      <c r="BS9" s="684" t="s">
        <v>231</v>
      </c>
      <c r="BT9" s="679"/>
      <c r="BU9" s="679"/>
      <c r="BV9" s="679"/>
      <c r="BW9" s="679"/>
      <c r="BX9" s="679"/>
      <c r="BY9" s="679"/>
      <c r="BZ9" s="679"/>
      <c r="CA9" s="679"/>
      <c r="CB9" s="722"/>
      <c r="CD9" s="711" t="s">
        <v>240</v>
      </c>
      <c r="CE9" s="712"/>
      <c r="CF9" s="712"/>
      <c r="CG9" s="712"/>
      <c r="CH9" s="712"/>
      <c r="CI9" s="712"/>
      <c r="CJ9" s="712"/>
      <c r="CK9" s="712"/>
      <c r="CL9" s="712"/>
      <c r="CM9" s="712"/>
      <c r="CN9" s="712"/>
      <c r="CO9" s="712"/>
      <c r="CP9" s="712"/>
      <c r="CQ9" s="713"/>
      <c r="CR9" s="678">
        <v>26845451</v>
      </c>
      <c r="CS9" s="679"/>
      <c r="CT9" s="679"/>
      <c r="CU9" s="679"/>
      <c r="CV9" s="679"/>
      <c r="CW9" s="679"/>
      <c r="CX9" s="679"/>
      <c r="CY9" s="680"/>
      <c r="CZ9" s="715">
        <v>6.5</v>
      </c>
      <c r="DA9" s="715"/>
      <c r="DB9" s="715"/>
      <c r="DC9" s="715"/>
      <c r="DD9" s="684">
        <v>1246453</v>
      </c>
      <c r="DE9" s="679"/>
      <c r="DF9" s="679"/>
      <c r="DG9" s="679"/>
      <c r="DH9" s="679"/>
      <c r="DI9" s="679"/>
      <c r="DJ9" s="679"/>
      <c r="DK9" s="679"/>
      <c r="DL9" s="679"/>
      <c r="DM9" s="679"/>
      <c r="DN9" s="679"/>
      <c r="DO9" s="679"/>
      <c r="DP9" s="680"/>
      <c r="DQ9" s="684">
        <v>20132953</v>
      </c>
      <c r="DR9" s="679"/>
      <c r="DS9" s="679"/>
      <c r="DT9" s="679"/>
      <c r="DU9" s="679"/>
      <c r="DV9" s="679"/>
      <c r="DW9" s="679"/>
      <c r="DX9" s="679"/>
      <c r="DY9" s="679"/>
      <c r="DZ9" s="679"/>
      <c r="EA9" s="679"/>
      <c r="EB9" s="679"/>
      <c r="EC9" s="722"/>
    </row>
    <row r="10" spans="2:143" ht="11.25" customHeight="1" x14ac:dyDescent="0.2">
      <c r="B10" s="675" t="s">
        <v>241</v>
      </c>
      <c r="C10" s="676"/>
      <c r="D10" s="676"/>
      <c r="E10" s="676"/>
      <c r="F10" s="676"/>
      <c r="G10" s="676"/>
      <c r="H10" s="676"/>
      <c r="I10" s="676"/>
      <c r="J10" s="676"/>
      <c r="K10" s="676"/>
      <c r="L10" s="676"/>
      <c r="M10" s="676"/>
      <c r="N10" s="676"/>
      <c r="O10" s="676"/>
      <c r="P10" s="676"/>
      <c r="Q10" s="677"/>
      <c r="R10" s="678">
        <v>132097</v>
      </c>
      <c r="S10" s="679"/>
      <c r="T10" s="679"/>
      <c r="U10" s="679"/>
      <c r="V10" s="679"/>
      <c r="W10" s="679"/>
      <c r="X10" s="679"/>
      <c r="Y10" s="680"/>
      <c r="Z10" s="715">
        <v>0</v>
      </c>
      <c r="AA10" s="715"/>
      <c r="AB10" s="715"/>
      <c r="AC10" s="715"/>
      <c r="AD10" s="716">
        <v>132097</v>
      </c>
      <c r="AE10" s="716"/>
      <c r="AF10" s="716"/>
      <c r="AG10" s="716"/>
      <c r="AH10" s="716"/>
      <c r="AI10" s="716"/>
      <c r="AJ10" s="716"/>
      <c r="AK10" s="716"/>
      <c r="AL10" s="681">
        <v>0.1</v>
      </c>
      <c r="AM10" s="682"/>
      <c r="AN10" s="682"/>
      <c r="AO10" s="717"/>
      <c r="AP10" s="675" t="s">
        <v>242</v>
      </c>
      <c r="AQ10" s="676"/>
      <c r="AR10" s="676"/>
      <c r="AS10" s="676"/>
      <c r="AT10" s="676"/>
      <c r="AU10" s="676"/>
      <c r="AV10" s="676"/>
      <c r="AW10" s="676"/>
      <c r="AX10" s="676"/>
      <c r="AY10" s="676"/>
      <c r="AZ10" s="676"/>
      <c r="BA10" s="676"/>
      <c r="BB10" s="676"/>
      <c r="BC10" s="676"/>
      <c r="BD10" s="676"/>
      <c r="BE10" s="676"/>
      <c r="BF10" s="677"/>
      <c r="BG10" s="678">
        <v>2353542</v>
      </c>
      <c r="BH10" s="679"/>
      <c r="BI10" s="679"/>
      <c r="BJ10" s="679"/>
      <c r="BK10" s="679"/>
      <c r="BL10" s="679"/>
      <c r="BM10" s="679"/>
      <c r="BN10" s="680"/>
      <c r="BO10" s="715">
        <v>1.6</v>
      </c>
      <c r="BP10" s="715"/>
      <c r="BQ10" s="715"/>
      <c r="BR10" s="715"/>
      <c r="BS10" s="684" t="s">
        <v>127</v>
      </c>
      <c r="BT10" s="679"/>
      <c r="BU10" s="679"/>
      <c r="BV10" s="679"/>
      <c r="BW10" s="679"/>
      <c r="BX10" s="679"/>
      <c r="BY10" s="679"/>
      <c r="BZ10" s="679"/>
      <c r="CA10" s="679"/>
      <c r="CB10" s="722"/>
      <c r="CD10" s="711" t="s">
        <v>243</v>
      </c>
      <c r="CE10" s="712"/>
      <c r="CF10" s="712"/>
      <c r="CG10" s="712"/>
      <c r="CH10" s="712"/>
      <c r="CI10" s="712"/>
      <c r="CJ10" s="712"/>
      <c r="CK10" s="712"/>
      <c r="CL10" s="712"/>
      <c r="CM10" s="712"/>
      <c r="CN10" s="712"/>
      <c r="CO10" s="712"/>
      <c r="CP10" s="712"/>
      <c r="CQ10" s="713"/>
      <c r="CR10" s="678">
        <v>366784</v>
      </c>
      <c r="CS10" s="679"/>
      <c r="CT10" s="679"/>
      <c r="CU10" s="679"/>
      <c r="CV10" s="679"/>
      <c r="CW10" s="679"/>
      <c r="CX10" s="679"/>
      <c r="CY10" s="680"/>
      <c r="CZ10" s="715">
        <v>0.1</v>
      </c>
      <c r="DA10" s="715"/>
      <c r="DB10" s="715"/>
      <c r="DC10" s="715"/>
      <c r="DD10" s="684">
        <v>46441</v>
      </c>
      <c r="DE10" s="679"/>
      <c r="DF10" s="679"/>
      <c r="DG10" s="679"/>
      <c r="DH10" s="679"/>
      <c r="DI10" s="679"/>
      <c r="DJ10" s="679"/>
      <c r="DK10" s="679"/>
      <c r="DL10" s="679"/>
      <c r="DM10" s="679"/>
      <c r="DN10" s="679"/>
      <c r="DO10" s="679"/>
      <c r="DP10" s="680"/>
      <c r="DQ10" s="684">
        <v>318537</v>
      </c>
      <c r="DR10" s="679"/>
      <c r="DS10" s="679"/>
      <c r="DT10" s="679"/>
      <c r="DU10" s="679"/>
      <c r="DV10" s="679"/>
      <c r="DW10" s="679"/>
      <c r="DX10" s="679"/>
      <c r="DY10" s="679"/>
      <c r="DZ10" s="679"/>
      <c r="EA10" s="679"/>
      <c r="EB10" s="679"/>
      <c r="EC10" s="722"/>
    </row>
    <row r="11" spans="2:143" ht="11.25" customHeight="1" x14ac:dyDescent="0.2">
      <c r="B11" s="675" t="s">
        <v>244</v>
      </c>
      <c r="C11" s="676"/>
      <c r="D11" s="676"/>
      <c r="E11" s="676"/>
      <c r="F11" s="676"/>
      <c r="G11" s="676"/>
      <c r="H11" s="676"/>
      <c r="I11" s="676"/>
      <c r="J11" s="676"/>
      <c r="K11" s="676"/>
      <c r="L11" s="676"/>
      <c r="M11" s="676"/>
      <c r="N11" s="676"/>
      <c r="O11" s="676"/>
      <c r="P11" s="676"/>
      <c r="Q11" s="677"/>
      <c r="R11" s="678">
        <v>13735233</v>
      </c>
      <c r="S11" s="679"/>
      <c r="T11" s="679"/>
      <c r="U11" s="679"/>
      <c r="V11" s="679"/>
      <c r="W11" s="679"/>
      <c r="X11" s="679"/>
      <c r="Y11" s="680"/>
      <c r="Z11" s="681">
        <v>3.3</v>
      </c>
      <c r="AA11" s="682"/>
      <c r="AB11" s="682"/>
      <c r="AC11" s="683"/>
      <c r="AD11" s="684">
        <v>13735233</v>
      </c>
      <c r="AE11" s="679"/>
      <c r="AF11" s="679"/>
      <c r="AG11" s="679"/>
      <c r="AH11" s="679"/>
      <c r="AI11" s="679"/>
      <c r="AJ11" s="679"/>
      <c r="AK11" s="680"/>
      <c r="AL11" s="681">
        <v>6.8</v>
      </c>
      <c r="AM11" s="682"/>
      <c r="AN11" s="682"/>
      <c r="AO11" s="717"/>
      <c r="AP11" s="675" t="s">
        <v>245</v>
      </c>
      <c r="AQ11" s="676"/>
      <c r="AR11" s="676"/>
      <c r="AS11" s="676"/>
      <c r="AT11" s="676"/>
      <c r="AU11" s="676"/>
      <c r="AV11" s="676"/>
      <c r="AW11" s="676"/>
      <c r="AX11" s="676"/>
      <c r="AY11" s="676"/>
      <c r="AZ11" s="676"/>
      <c r="BA11" s="676"/>
      <c r="BB11" s="676"/>
      <c r="BC11" s="676"/>
      <c r="BD11" s="676"/>
      <c r="BE11" s="676"/>
      <c r="BF11" s="677"/>
      <c r="BG11" s="678">
        <v>8772758</v>
      </c>
      <c r="BH11" s="679"/>
      <c r="BI11" s="679"/>
      <c r="BJ11" s="679"/>
      <c r="BK11" s="679"/>
      <c r="BL11" s="679"/>
      <c r="BM11" s="679"/>
      <c r="BN11" s="680"/>
      <c r="BO11" s="715">
        <v>5.8</v>
      </c>
      <c r="BP11" s="715"/>
      <c r="BQ11" s="715"/>
      <c r="BR11" s="715"/>
      <c r="BS11" s="684">
        <v>1609041</v>
      </c>
      <c r="BT11" s="679"/>
      <c r="BU11" s="679"/>
      <c r="BV11" s="679"/>
      <c r="BW11" s="679"/>
      <c r="BX11" s="679"/>
      <c r="BY11" s="679"/>
      <c r="BZ11" s="679"/>
      <c r="CA11" s="679"/>
      <c r="CB11" s="722"/>
      <c r="CD11" s="711" t="s">
        <v>246</v>
      </c>
      <c r="CE11" s="712"/>
      <c r="CF11" s="712"/>
      <c r="CG11" s="712"/>
      <c r="CH11" s="712"/>
      <c r="CI11" s="712"/>
      <c r="CJ11" s="712"/>
      <c r="CK11" s="712"/>
      <c r="CL11" s="712"/>
      <c r="CM11" s="712"/>
      <c r="CN11" s="712"/>
      <c r="CO11" s="712"/>
      <c r="CP11" s="712"/>
      <c r="CQ11" s="713"/>
      <c r="CR11" s="678">
        <v>1170541</v>
      </c>
      <c r="CS11" s="679"/>
      <c r="CT11" s="679"/>
      <c r="CU11" s="679"/>
      <c r="CV11" s="679"/>
      <c r="CW11" s="679"/>
      <c r="CX11" s="679"/>
      <c r="CY11" s="680"/>
      <c r="CZ11" s="715">
        <v>0.3</v>
      </c>
      <c r="DA11" s="715"/>
      <c r="DB11" s="715"/>
      <c r="DC11" s="715"/>
      <c r="DD11" s="684">
        <v>81463</v>
      </c>
      <c r="DE11" s="679"/>
      <c r="DF11" s="679"/>
      <c r="DG11" s="679"/>
      <c r="DH11" s="679"/>
      <c r="DI11" s="679"/>
      <c r="DJ11" s="679"/>
      <c r="DK11" s="679"/>
      <c r="DL11" s="679"/>
      <c r="DM11" s="679"/>
      <c r="DN11" s="679"/>
      <c r="DO11" s="679"/>
      <c r="DP11" s="680"/>
      <c r="DQ11" s="684">
        <v>709106</v>
      </c>
      <c r="DR11" s="679"/>
      <c r="DS11" s="679"/>
      <c r="DT11" s="679"/>
      <c r="DU11" s="679"/>
      <c r="DV11" s="679"/>
      <c r="DW11" s="679"/>
      <c r="DX11" s="679"/>
      <c r="DY11" s="679"/>
      <c r="DZ11" s="679"/>
      <c r="EA11" s="679"/>
      <c r="EB11" s="679"/>
      <c r="EC11" s="722"/>
    </row>
    <row r="12" spans="2:143" ht="11.25" customHeight="1" x14ac:dyDescent="0.2">
      <c r="B12" s="675" t="s">
        <v>247</v>
      </c>
      <c r="C12" s="676"/>
      <c r="D12" s="676"/>
      <c r="E12" s="676"/>
      <c r="F12" s="676"/>
      <c r="G12" s="676"/>
      <c r="H12" s="676"/>
      <c r="I12" s="676"/>
      <c r="J12" s="676"/>
      <c r="K12" s="676"/>
      <c r="L12" s="676"/>
      <c r="M12" s="676"/>
      <c r="N12" s="676"/>
      <c r="O12" s="676"/>
      <c r="P12" s="676"/>
      <c r="Q12" s="677"/>
      <c r="R12" s="678">
        <v>133656</v>
      </c>
      <c r="S12" s="679"/>
      <c r="T12" s="679"/>
      <c r="U12" s="679"/>
      <c r="V12" s="679"/>
      <c r="W12" s="679"/>
      <c r="X12" s="679"/>
      <c r="Y12" s="680"/>
      <c r="Z12" s="715">
        <v>0</v>
      </c>
      <c r="AA12" s="715"/>
      <c r="AB12" s="715"/>
      <c r="AC12" s="715"/>
      <c r="AD12" s="716">
        <v>133656</v>
      </c>
      <c r="AE12" s="716"/>
      <c r="AF12" s="716"/>
      <c r="AG12" s="716"/>
      <c r="AH12" s="716"/>
      <c r="AI12" s="716"/>
      <c r="AJ12" s="716"/>
      <c r="AK12" s="716"/>
      <c r="AL12" s="681">
        <v>0.1</v>
      </c>
      <c r="AM12" s="682"/>
      <c r="AN12" s="682"/>
      <c r="AO12" s="717"/>
      <c r="AP12" s="675" t="s">
        <v>248</v>
      </c>
      <c r="AQ12" s="676"/>
      <c r="AR12" s="676"/>
      <c r="AS12" s="676"/>
      <c r="AT12" s="676"/>
      <c r="AU12" s="676"/>
      <c r="AV12" s="676"/>
      <c r="AW12" s="676"/>
      <c r="AX12" s="676"/>
      <c r="AY12" s="676"/>
      <c r="AZ12" s="676"/>
      <c r="BA12" s="676"/>
      <c r="BB12" s="676"/>
      <c r="BC12" s="676"/>
      <c r="BD12" s="676"/>
      <c r="BE12" s="676"/>
      <c r="BF12" s="677"/>
      <c r="BG12" s="678">
        <v>57874945</v>
      </c>
      <c r="BH12" s="679"/>
      <c r="BI12" s="679"/>
      <c r="BJ12" s="679"/>
      <c r="BK12" s="679"/>
      <c r="BL12" s="679"/>
      <c r="BM12" s="679"/>
      <c r="BN12" s="680"/>
      <c r="BO12" s="715">
        <v>38.200000000000003</v>
      </c>
      <c r="BP12" s="715"/>
      <c r="BQ12" s="715"/>
      <c r="BR12" s="715"/>
      <c r="BS12" s="684" t="s">
        <v>127</v>
      </c>
      <c r="BT12" s="679"/>
      <c r="BU12" s="679"/>
      <c r="BV12" s="679"/>
      <c r="BW12" s="679"/>
      <c r="BX12" s="679"/>
      <c r="BY12" s="679"/>
      <c r="BZ12" s="679"/>
      <c r="CA12" s="679"/>
      <c r="CB12" s="722"/>
      <c r="CD12" s="711" t="s">
        <v>249</v>
      </c>
      <c r="CE12" s="712"/>
      <c r="CF12" s="712"/>
      <c r="CG12" s="712"/>
      <c r="CH12" s="712"/>
      <c r="CI12" s="712"/>
      <c r="CJ12" s="712"/>
      <c r="CK12" s="712"/>
      <c r="CL12" s="712"/>
      <c r="CM12" s="712"/>
      <c r="CN12" s="712"/>
      <c r="CO12" s="712"/>
      <c r="CP12" s="712"/>
      <c r="CQ12" s="713"/>
      <c r="CR12" s="678">
        <v>4332941</v>
      </c>
      <c r="CS12" s="679"/>
      <c r="CT12" s="679"/>
      <c r="CU12" s="679"/>
      <c r="CV12" s="679"/>
      <c r="CW12" s="679"/>
      <c r="CX12" s="679"/>
      <c r="CY12" s="680"/>
      <c r="CZ12" s="715">
        <v>1</v>
      </c>
      <c r="DA12" s="715"/>
      <c r="DB12" s="715"/>
      <c r="DC12" s="715"/>
      <c r="DD12" s="684" t="s">
        <v>127</v>
      </c>
      <c r="DE12" s="679"/>
      <c r="DF12" s="679"/>
      <c r="DG12" s="679"/>
      <c r="DH12" s="679"/>
      <c r="DI12" s="679"/>
      <c r="DJ12" s="679"/>
      <c r="DK12" s="679"/>
      <c r="DL12" s="679"/>
      <c r="DM12" s="679"/>
      <c r="DN12" s="679"/>
      <c r="DO12" s="679"/>
      <c r="DP12" s="680"/>
      <c r="DQ12" s="684">
        <v>2286063</v>
      </c>
      <c r="DR12" s="679"/>
      <c r="DS12" s="679"/>
      <c r="DT12" s="679"/>
      <c r="DU12" s="679"/>
      <c r="DV12" s="679"/>
      <c r="DW12" s="679"/>
      <c r="DX12" s="679"/>
      <c r="DY12" s="679"/>
      <c r="DZ12" s="679"/>
      <c r="EA12" s="679"/>
      <c r="EB12" s="679"/>
      <c r="EC12" s="722"/>
    </row>
    <row r="13" spans="2:143" ht="11.25" customHeight="1" x14ac:dyDescent="0.2">
      <c r="B13" s="675" t="s">
        <v>250</v>
      </c>
      <c r="C13" s="676"/>
      <c r="D13" s="676"/>
      <c r="E13" s="676"/>
      <c r="F13" s="676"/>
      <c r="G13" s="676"/>
      <c r="H13" s="676"/>
      <c r="I13" s="676"/>
      <c r="J13" s="676"/>
      <c r="K13" s="676"/>
      <c r="L13" s="676"/>
      <c r="M13" s="676"/>
      <c r="N13" s="676"/>
      <c r="O13" s="676"/>
      <c r="P13" s="676"/>
      <c r="Q13" s="677"/>
      <c r="R13" s="678" t="s">
        <v>127</v>
      </c>
      <c r="S13" s="679"/>
      <c r="T13" s="679"/>
      <c r="U13" s="679"/>
      <c r="V13" s="679"/>
      <c r="W13" s="679"/>
      <c r="X13" s="679"/>
      <c r="Y13" s="680"/>
      <c r="Z13" s="715" t="s">
        <v>231</v>
      </c>
      <c r="AA13" s="715"/>
      <c r="AB13" s="715"/>
      <c r="AC13" s="715"/>
      <c r="AD13" s="716" t="s">
        <v>127</v>
      </c>
      <c r="AE13" s="716"/>
      <c r="AF13" s="716"/>
      <c r="AG13" s="716"/>
      <c r="AH13" s="716"/>
      <c r="AI13" s="716"/>
      <c r="AJ13" s="716"/>
      <c r="AK13" s="716"/>
      <c r="AL13" s="681" t="s">
        <v>127</v>
      </c>
      <c r="AM13" s="682"/>
      <c r="AN13" s="682"/>
      <c r="AO13" s="717"/>
      <c r="AP13" s="675" t="s">
        <v>251</v>
      </c>
      <c r="AQ13" s="676"/>
      <c r="AR13" s="676"/>
      <c r="AS13" s="676"/>
      <c r="AT13" s="676"/>
      <c r="AU13" s="676"/>
      <c r="AV13" s="676"/>
      <c r="AW13" s="676"/>
      <c r="AX13" s="676"/>
      <c r="AY13" s="676"/>
      <c r="AZ13" s="676"/>
      <c r="BA13" s="676"/>
      <c r="BB13" s="676"/>
      <c r="BC13" s="676"/>
      <c r="BD13" s="676"/>
      <c r="BE13" s="676"/>
      <c r="BF13" s="677"/>
      <c r="BG13" s="678">
        <v>57012247</v>
      </c>
      <c r="BH13" s="679"/>
      <c r="BI13" s="679"/>
      <c r="BJ13" s="679"/>
      <c r="BK13" s="679"/>
      <c r="BL13" s="679"/>
      <c r="BM13" s="679"/>
      <c r="BN13" s="680"/>
      <c r="BO13" s="715">
        <v>37.6</v>
      </c>
      <c r="BP13" s="715"/>
      <c r="BQ13" s="715"/>
      <c r="BR13" s="715"/>
      <c r="BS13" s="684" t="s">
        <v>231</v>
      </c>
      <c r="BT13" s="679"/>
      <c r="BU13" s="679"/>
      <c r="BV13" s="679"/>
      <c r="BW13" s="679"/>
      <c r="BX13" s="679"/>
      <c r="BY13" s="679"/>
      <c r="BZ13" s="679"/>
      <c r="CA13" s="679"/>
      <c r="CB13" s="722"/>
      <c r="CD13" s="711" t="s">
        <v>252</v>
      </c>
      <c r="CE13" s="712"/>
      <c r="CF13" s="712"/>
      <c r="CG13" s="712"/>
      <c r="CH13" s="712"/>
      <c r="CI13" s="712"/>
      <c r="CJ13" s="712"/>
      <c r="CK13" s="712"/>
      <c r="CL13" s="712"/>
      <c r="CM13" s="712"/>
      <c r="CN13" s="712"/>
      <c r="CO13" s="712"/>
      <c r="CP13" s="712"/>
      <c r="CQ13" s="713"/>
      <c r="CR13" s="678">
        <v>55187438</v>
      </c>
      <c r="CS13" s="679"/>
      <c r="CT13" s="679"/>
      <c r="CU13" s="679"/>
      <c r="CV13" s="679"/>
      <c r="CW13" s="679"/>
      <c r="CX13" s="679"/>
      <c r="CY13" s="680"/>
      <c r="CZ13" s="715">
        <v>13.3</v>
      </c>
      <c r="DA13" s="715"/>
      <c r="DB13" s="715"/>
      <c r="DC13" s="715"/>
      <c r="DD13" s="684">
        <v>29153211</v>
      </c>
      <c r="DE13" s="679"/>
      <c r="DF13" s="679"/>
      <c r="DG13" s="679"/>
      <c r="DH13" s="679"/>
      <c r="DI13" s="679"/>
      <c r="DJ13" s="679"/>
      <c r="DK13" s="679"/>
      <c r="DL13" s="679"/>
      <c r="DM13" s="679"/>
      <c r="DN13" s="679"/>
      <c r="DO13" s="679"/>
      <c r="DP13" s="680"/>
      <c r="DQ13" s="684">
        <v>22489038</v>
      </c>
      <c r="DR13" s="679"/>
      <c r="DS13" s="679"/>
      <c r="DT13" s="679"/>
      <c r="DU13" s="679"/>
      <c r="DV13" s="679"/>
      <c r="DW13" s="679"/>
      <c r="DX13" s="679"/>
      <c r="DY13" s="679"/>
      <c r="DZ13" s="679"/>
      <c r="EA13" s="679"/>
      <c r="EB13" s="679"/>
      <c r="EC13" s="722"/>
    </row>
    <row r="14" spans="2:143" ht="11.25" customHeight="1" x14ac:dyDescent="0.2">
      <c r="B14" s="675" t="s">
        <v>253</v>
      </c>
      <c r="C14" s="676"/>
      <c r="D14" s="676"/>
      <c r="E14" s="676"/>
      <c r="F14" s="676"/>
      <c r="G14" s="676"/>
      <c r="H14" s="676"/>
      <c r="I14" s="676"/>
      <c r="J14" s="676"/>
      <c r="K14" s="676"/>
      <c r="L14" s="676"/>
      <c r="M14" s="676"/>
      <c r="N14" s="676"/>
      <c r="O14" s="676"/>
      <c r="P14" s="676"/>
      <c r="Q14" s="677"/>
      <c r="R14" s="678">
        <v>570902</v>
      </c>
      <c r="S14" s="679"/>
      <c r="T14" s="679"/>
      <c r="U14" s="679"/>
      <c r="V14" s="679"/>
      <c r="W14" s="679"/>
      <c r="X14" s="679"/>
      <c r="Y14" s="680"/>
      <c r="Z14" s="715">
        <v>0.1</v>
      </c>
      <c r="AA14" s="715"/>
      <c r="AB14" s="715"/>
      <c r="AC14" s="715"/>
      <c r="AD14" s="716">
        <v>570902</v>
      </c>
      <c r="AE14" s="716"/>
      <c r="AF14" s="716"/>
      <c r="AG14" s="716"/>
      <c r="AH14" s="716"/>
      <c r="AI14" s="716"/>
      <c r="AJ14" s="716"/>
      <c r="AK14" s="716"/>
      <c r="AL14" s="681">
        <v>0.3</v>
      </c>
      <c r="AM14" s="682"/>
      <c r="AN14" s="682"/>
      <c r="AO14" s="717"/>
      <c r="AP14" s="675" t="s">
        <v>254</v>
      </c>
      <c r="AQ14" s="676"/>
      <c r="AR14" s="676"/>
      <c r="AS14" s="676"/>
      <c r="AT14" s="676"/>
      <c r="AU14" s="676"/>
      <c r="AV14" s="676"/>
      <c r="AW14" s="676"/>
      <c r="AX14" s="676"/>
      <c r="AY14" s="676"/>
      <c r="AZ14" s="676"/>
      <c r="BA14" s="676"/>
      <c r="BB14" s="676"/>
      <c r="BC14" s="676"/>
      <c r="BD14" s="676"/>
      <c r="BE14" s="676"/>
      <c r="BF14" s="677"/>
      <c r="BG14" s="678">
        <v>1235092</v>
      </c>
      <c r="BH14" s="679"/>
      <c r="BI14" s="679"/>
      <c r="BJ14" s="679"/>
      <c r="BK14" s="679"/>
      <c r="BL14" s="679"/>
      <c r="BM14" s="679"/>
      <c r="BN14" s="680"/>
      <c r="BO14" s="715">
        <v>0.8</v>
      </c>
      <c r="BP14" s="715"/>
      <c r="BQ14" s="715"/>
      <c r="BR14" s="715"/>
      <c r="BS14" s="684" t="s">
        <v>127</v>
      </c>
      <c r="BT14" s="679"/>
      <c r="BU14" s="679"/>
      <c r="BV14" s="679"/>
      <c r="BW14" s="679"/>
      <c r="BX14" s="679"/>
      <c r="BY14" s="679"/>
      <c r="BZ14" s="679"/>
      <c r="CA14" s="679"/>
      <c r="CB14" s="722"/>
      <c r="CD14" s="711" t="s">
        <v>255</v>
      </c>
      <c r="CE14" s="712"/>
      <c r="CF14" s="712"/>
      <c r="CG14" s="712"/>
      <c r="CH14" s="712"/>
      <c r="CI14" s="712"/>
      <c r="CJ14" s="712"/>
      <c r="CK14" s="712"/>
      <c r="CL14" s="712"/>
      <c r="CM14" s="712"/>
      <c r="CN14" s="712"/>
      <c r="CO14" s="712"/>
      <c r="CP14" s="712"/>
      <c r="CQ14" s="713"/>
      <c r="CR14" s="678">
        <v>11409721</v>
      </c>
      <c r="CS14" s="679"/>
      <c r="CT14" s="679"/>
      <c r="CU14" s="679"/>
      <c r="CV14" s="679"/>
      <c r="CW14" s="679"/>
      <c r="CX14" s="679"/>
      <c r="CY14" s="680"/>
      <c r="CZ14" s="715">
        <v>2.7</v>
      </c>
      <c r="DA14" s="715"/>
      <c r="DB14" s="715"/>
      <c r="DC14" s="715"/>
      <c r="DD14" s="684">
        <v>2434806</v>
      </c>
      <c r="DE14" s="679"/>
      <c r="DF14" s="679"/>
      <c r="DG14" s="679"/>
      <c r="DH14" s="679"/>
      <c r="DI14" s="679"/>
      <c r="DJ14" s="679"/>
      <c r="DK14" s="679"/>
      <c r="DL14" s="679"/>
      <c r="DM14" s="679"/>
      <c r="DN14" s="679"/>
      <c r="DO14" s="679"/>
      <c r="DP14" s="680"/>
      <c r="DQ14" s="684">
        <v>8723188</v>
      </c>
      <c r="DR14" s="679"/>
      <c r="DS14" s="679"/>
      <c r="DT14" s="679"/>
      <c r="DU14" s="679"/>
      <c r="DV14" s="679"/>
      <c r="DW14" s="679"/>
      <c r="DX14" s="679"/>
      <c r="DY14" s="679"/>
      <c r="DZ14" s="679"/>
      <c r="EA14" s="679"/>
      <c r="EB14" s="679"/>
      <c r="EC14" s="722"/>
    </row>
    <row r="15" spans="2:143" ht="11.25" customHeight="1" x14ac:dyDescent="0.2">
      <c r="B15" s="675" t="s">
        <v>256</v>
      </c>
      <c r="C15" s="676"/>
      <c r="D15" s="676"/>
      <c r="E15" s="676"/>
      <c r="F15" s="676"/>
      <c r="G15" s="676"/>
      <c r="H15" s="676"/>
      <c r="I15" s="676"/>
      <c r="J15" s="676"/>
      <c r="K15" s="676"/>
      <c r="L15" s="676"/>
      <c r="M15" s="676"/>
      <c r="N15" s="676"/>
      <c r="O15" s="676"/>
      <c r="P15" s="676"/>
      <c r="Q15" s="677"/>
      <c r="R15" s="678">
        <v>6241643</v>
      </c>
      <c r="S15" s="679"/>
      <c r="T15" s="679"/>
      <c r="U15" s="679"/>
      <c r="V15" s="679"/>
      <c r="W15" s="679"/>
      <c r="X15" s="679"/>
      <c r="Y15" s="680"/>
      <c r="Z15" s="715">
        <v>1.5</v>
      </c>
      <c r="AA15" s="715"/>
      <c r="AB15" s="715"/>
      <c r="AC15" s="715"/>
      <c r="AD15" s="716">
        <v>6241643</v>
      </c>
      <c r="AE15" s="716"/>
      <c r="AF15" s="716"/>
      <c r="AG15" s="716"/>
      <c r="AH15" s="716"/>
      <c r="AI15" s="716"/>
      <c r="AJ15" s="716"/>
      <c r="AK15" s="716"/>
      <c r="AL15" s="681">
        <v>3.1</v>
      </c>
      <c r="AM15" s="682"/>
      <c r="AN15" s="682"/>
      <c r="AO15" s="717"/>
      <c r="AP15" s="675" t="s">
        <v>257</v>
      </c>
      <c r="AQ15" s="676"/>
      <c r="AR15" s="676"/>
      <c r="AS15" s="676"/>
      <c r="AT15" s="676"/>
      <c r="AU15" s="676"/>
      <c r="AV15" s="676"/>
      <c r="AW15" s="676"/>
      <c r="AX15" s="676"/>
      <c r="AY15" s="676"/>
      <c r="AZ15" s="676"/>
      <c r="BA15" s="676"/>
      <c r="BB15" s="676"/>
      <c r="BC15" s="676"/>
      <c r="BD15" s="676"/>
      <c r="BE15" s="676"/>
      <c r="BF15" s="677"/>
      <c r="BG15" s="678">
        <v>5680602</v>
      </c>
      <c r="BH15" s="679"/>
      <c r="BI15" s="679"/>
      <c r="BJ15" s="679"/>
      <c r="BK15" s="679"/>
      <c r="BL15" s="679"/>
      <c r="BM15" s="679"/>
      <c r="BN15" s="680"/>
      <c r="BO15" s="715">
        <v>3.7</v>
      </c>
      <c r="BP15" s="715"/>
      <c r="BQ15" s="715"/>
      <c r="BR15" s="715"/>
      <c r="BS15" s="684" t="s">
        <v>127</v>
      </c>
      <c r="BT15" s="679"/>
      <c r="BU15" s="679"/>
      <c r="BV15" s="679"/>
      <c r="BW15" s="679"/>
      <c r="BX15" s="679"/>
      <c r="BY15" s="679"/>
      <c r="BZ15" s="679"/>
      <c r="CA15" s="679"/>
      <c r="CB15" s="722"/>
      <c r="CD15" s="711" t="s">
        <v>258</v>
      </c>
      <c r="CE15" s="712"/>
      <c r="CF15" s="712"/>
      <c r="CG15" s="712"/>
      <c r="CH15" s="712"/>
      <c r="CI15" s="712"/>
      <c r="CJ15" s="712"/>
      <c r="CK15" s="712"/>
      <c r="CL15" s="712"/>
      <c r="CM15" s="712"/>
      <c r="CN15" s="712"/>
      <c r="CO15" s="712"/>
      <c r="CP15" s="712"/>
      <c r="CQ15" s="713"/>
      <c r="CR15" s="678">
        <v>69502598</v>
      </c>
      <c r="CS15" s="679"/>
      <c r="CT15" s="679"/>
      <c r="CU15" s="679"/>
      <c r="CV15" s="679"/>
      <c r="CW15" s="679"/>
      <c r="CX15" s="679"/>
      <c r="CY15" s="680"/>
      <c r="CZ15" s="715">
        <v>16.7</v>
      </c>
      <c r="DA15" s="715"/>
      <c r="DB15" s="715"/>
      <c r="DC15" s="715"/>
      <c r="DD15" s="684">
        <v>12426756</v>
      </c>
      <c r="DE15" s="679"/>
      <c r="DF15" s="679"/>
      <c r="DG15" s="679"/>
      <c r="DH15" s="679"/>
      <c r="DI15" s="679"/>
      <c r="DJ15" s="679"/>
      <c r="DK15" s="679"/>
      <c r="DL15" s="679"/>
      <c r="DM15" s="679"/>
      <c r="DN15" s="679"/>
      <c r="DO15" s="679"/>
      <c r="DP15" s="680"/>
      <c r="DQ15" s="684">
        <v>47762256</v>
      </c>
      <c r="DR15" s="679"/>
      <c r="DS15" s="679"/>
      <c r="DT15" s="679"/>
      <c r="DU15" s="679"/>
      <c r="DV15" s="679"/>
      <c r="DW15" s="679"/>
      <c r="DX15" s="679"/>
      <c r="DY15" s="679"/>
      <c r="DZ15" s="679"/>
      <c r="EA15" s="679"/>
      <c r="EB15" s="679"/>
      <c r="EC15" s="722"/>
    </row>
    <row r="16" spans="2:143" ht="11.25" customHeight="1" x14ac:dyDescent="0.2">
      <c r="B16" s="675" t="s">
        <v>259</v>
      </c>
      <c r="C16" s="676"/>
      <c r="D16" s="676"/>
      <c r="E16" s="676"/>
      <c r="F16" s="676"/>
      <c r="G16" s="676"/>
      <c r="H16" s="676"/>
      <c r="I16" s="676"/>
      <c r="J16" s="676"/>
      <c r="K16" s="676"/>
      <c r="L16" s="676"/>
      <c r="M16" s="676"/>
      <c r="N16" s="676"/>
      <c r="O16" s="676"/>
      <c r="P16" s="676"/>
      <c r="Q16" s="677"/>
      <c r="R16" s="678">
        <v>214996</v>
      </c>
      <c r="S16" s="679"/>
      <c r="T16" s="679"/>
      <c r="U16" s="679"/>
      <c r="V16" s="679"/>
      <c r="W16" s="679"/>
      <c r="X16" s="679"/>
      <c r="Y16" s="680"/>
      <c r="Z16" s="715">
        <v>0.1</v>
      </c>
      <c r="AA16" s="715"/>
      <c r="AB16" s="715"/>
      <c r="AC16" s="715"/>
      <c r="AD16" s="716">
        <v>214996</v>
      </c>
      <c r="AE16" s="716"/>
      <c r="AF16" s="716"/>
      <c r="AG16" s="716"/>
      <c r="AH16" s="716"/>
      <c r="AI16" s="716"/>
      <c r="AJ16" s="716"/>
      <c r="AK16" s="716"/>
      <c r="AL16" s="681">
        <v>0.1</v>
      </c>
      <c r="AM16" s="682"/>
      <c r="AN16" s="682"/>
      <c r="AO16" s="717"/>
      <c r="AP16" s="675" t="s">
        <v>260</v>
      </c>
      <c r="AQ16" s="676"/>
      <c r="AR16" s="676"/>
      <c r="AS16" s="676"/>
      <c r="AT16" s="676"/>
      <c r="AU16" s="676"/>
      <c r="AV16" s="676"/>
      <c r="AW16" s="676"/>
      <c r="AX16" s="676"/>
      <c r="AY16" s="676"/>
      <c r="AZ16" s="676"/>
      <c r="BA16" s="676"/>
      <c r="BB16" s="676"/>
      <c r="BC16" s="676"/>
      <c r="BD16" s="676"/>
      <c r="BE16" s="676"/>
      <c r="BF16" s="677"/>
      <c r="BG16" s="678" t="s">
        <v>231</v>
      </c>
      <c r="BH16" s="679"/>
      <c r="BI16" s="679"/>
      <c r="BJ16" s="679"/>
      <c r="BK16" s="679"/>
      <c r="BL16" s="679"/>
      <c r="BM16" s="679"/>
      <c r="BN16" s="680"/>
      <c r="BO16" s="715" t="s">
        <v>127</v>
      </c>
      <c r="BP16" s="715"/>
      <c r="BQ16" s="715"/>
      <c r="BR16" s="715"/>
      <c r="BS16" s="684" t="s">
        <v>127</v>
      </c>
      <c r="BT16" s="679"/>
      <c r="BU16" s="679"/>
      <c r="BV16" s="679"/>
      <c r="BW16" s="679"/>
      <c r="BX16" s="679"/>
      <c r="BY16" s="679"/>
      <c r="BZ16" s="679"/>
      <c r="CA16" s="679"/>
      <c r="CB16" s="722"/>
      <c r="CD16" s="711" t="s">
        <v>261</v>
      </c>
      <c r="CE16" s="712"/>
      <c r="CF16" s="712"/>
      <c r="CG16" s="712"/>
      <c r="CH16" s="712"/>
      <c r="CI16" s="712"/>
      <c r="CJ16" s="712"/>
      <c r="CK16" s="712"/>
      <c r="CL16" s="712"/>
      <c r="CM16" s="712"/>
      <c r="CN16" s="712"/>
      <c r="CO16" s="712"/>
      <c r="CP16" s="712"/>
      <c r="CQ16" s="713"/>
      <c r="CR16" s="678">
        <v>926624</v>
      </c>
      <c r="CS16" s="679"/>
      <c r="CT16" s="679"/>
      <c r="CU16" s="679"/>
      <c r="CV16" s="679"/>
      <c r="CW16" s="679"/>
      <c r="CX16" s="679"/>
      <c r="CY16" s="680"/>
      <c r="CZ16" s="715">
        <v>0.2</v>
      </c>
      <c r="DA16" s="715"/>
      <c r="DB16" s="715"/>
      <c r="DC16" s="715"/>
      <c r="DD16" s="684" t="s">
        <v>127</v>
      </c>
      <c r="DE16" s="679"/>
      <c r="DF16" s="679"/>
      <c r="DG16" s="679"/>
      <c r="DH16" s="679"/>
      <c r="DI16" s="679"/>
      <c r="DJ16" s="679"/>
      <c r="DK16" s="679"/>
      <c r="DL16" s="679"/>
      <c r="DM16" s="679"/>
      <c r="DN16" s="679"/>
      <c r="DO16" s="679"/>
      <c r="DP16" s="680"/>
      <c r="DQ16" s="684">
        <v>142094</v>
      </c>
      <c r="DR16" s="679"/>
      <c r="DS16" s="679"/>
      <c r="DT16" s="679"/>
      <c r="DU16" s="679"/>
      <c r="DV16" s="679"/>
      <c r="DW16" s="679"/>
      <c r="DX16" s="679"/>
      <c r="DY16" s="679"/>
      <c r="DZ16" s="679"/>
      <c r="EA16" s="679"/>
      <c r="EB16" s="679"/>
      <c r="EC16" s="722"/>
    </row>
    <row r="17" spans="2:133" ht="11.25" customHeight="1" x14ac:dyDescent="0.2">
      <c r="B17" s="675" t="s">
        <v>262</v>
      </c>
      <c r="C17" s="676"/>
      <c r="D17" s="676"/>
      <c r="E17" s="676"/>
      <c r="F17" s="676"/>
      <c r="G17" s="676"/>
      <c r="H17" s="676"/>
      <c r="I17" s="676"/>
      <c r="J17" s="676"/>
      <c r="K17" s="676"/>
      <c r="L17" s="676"/>
      <c r="M17" s="676"/>
      <c r="N17" s="676"/>
      <c r="O17" s="676"/>
      <c r="P17" s="676"/>
      <c r="Q17" s="677"/>
      <c r="R17" s="678">
        <v>1963700</v>
      </c>
      <c r="S17" s="679"/>
      <c r="T17" s="679"/>
      <c r="U17" s="679"/>
      <c r="V17" s="679"/>
      <c r="W17" s="679"/>
      <c r="X17" s="679"/>
      <c r="Y17" s="680"/>
      <c r="Z17" s="715">
        <v>0.5</v>
      </c>
      <c r="AA17" s="715"/>
      <c r="AB17" s="715"/>
      <c r="AC17" s="715"/>
      <c r="AD17" s="716">
        <v>1963700</v>
      </c>
      <c r="AE17" s="716"/>
      <c r="AF17" s="716"/>
      <c r="AG17" s="716"/>
      <c r="AH17" s="716"/>
      <c r="AI17" s="716"/>
      <c r="AJ17" s="716"/>
      <c r="AK17" s="716"/>
      <c r="AL17" s="681">
        <v>1</v>
      </c>
      <c r="AM17" s="682"/>
      <c r="AN17" s="682"/>
      <c r="AO17" s="717"/>
      <c r="AP17" s="675" t="s">
        <v>263</v>
      </c>
      <c r="AQ17" s="676"/>
      <c r="AR17" s="676"/>
      <c r="AS17" s="676"/>
      <c r="AT17" s="676"/>
      <c r="AU17" s="676"/>
      <c r="AV17" s="676"/>
      <c r="AW17" s="676"/>
      <c r="AX17" s="676"/>
      <c r="AY17" s="676"/>
      <c r="AZ17" s="676"/>
      <c r="BA17" s="676"/>
      <c r="BB17" s="676"/>
      <c r="BC17" s="676"/>
      <c r="BD17" s="676"/>
      <c r="BE17" s="676"/>
      <c r="BF17" s="677"/>
      <c r="BG17" s="678" t="s">
        <v>231</v>
      </c>
      <c r="BH17" s="679"/>
      <c r="BI17" s="679"/>
      <c r="BJ17" s="679"/>
      <c r="BK17" s="679"/>
      <c r="BL17" s="679"/>
      <c r="BM17" s="679"/>
      <c r="BN17" s="680"/>
      <c r="BO17" s="715" t="s">
        <v>231</v>
      </c>
      <c r="BP17" s="715"/>
      <c r="BQ17" s="715"/>
      <c r="BR17" s="715"/>
      <c r="BS17" s="684" t="s">
        <v>231</v>
      </c>
      <c r="BT17" s="679"/>
      <c r="BU17" s="679"/>
      <c r="BV17" s="679"/>
      <c r="BW17" s="679"/>
      <c r="BX17" s="679"/>
      <c r="BY17" s="679"/>
      <c r="BZ17" s="679"/>
      <c r="CA17" s="679"/>
      <c r="CB17" s="722"/>
      <c r="CD17" s="711" t="s">
        <v>264</v>
      </c>
      <c r="CE17" s="712"/>
      <c r="CF17" s="712"/>
      <c r="CG17" s="712"/>
      <c r="CH17" s="712"/>
      <c r="CI17" s="712"/>
      <c r="CJ17" s="712"/>
      <c r="CK17" s="712"/>
      <c r="CL17" s="712"/>
      <c r="CM17" s="712"/>
      <c r="CN17" s="712"/>
      <c r="CO17" s="712"/>
      <c r="CP17" s="712"/>
      <c r="CQ17" s="713"/>
      <c r="CR17" s="678">
        <v>36790916</v>
      </c>
      <c r="CS17" s="679"/>
      <c r="CT17" s="679"/>
      <c r="CU17" s="679"/>
      <c r="CV17" s="679"/>
      <c r="CW17" s="679"/>
      <c r="CX17" s="679"/>
      <c r="CY17" s="680"/>
      <c r="CZ17" s="715">
        <v>8.8000000000000007</v>
      </c>
      <c r="DA17" s="715"/>
      <c r="DB17" s="715"/>
      <c r="DC17" s="715"/>
      <c r="DD17" s="684" t="s">
        <v>231</v>
      </c>
      <c r="DE17" s="679"/>
      <c r="DF17" s="679"/>
      <c r="DG17" s="679"/>
      <c r="DH17" s="679"/>
      <c r="DI17" s="679"/>
      <c r="DJ17" s="679"/>
      <c r="DK17" s="679"/>
      <c r="DL17" s="679"/>
      <c r="DM17" s="679"/>
      <c r="DN17" s="679"/>
      <c r="DO17" s="679"/>
      <c r="DP17" s="680"/>
      <c r="DQ17" s="684">
        <v>36536147</v>
      </c>
      <c r="DR17" s="679"/>
      <c r="DS17" s="679"/>
      <c r="DT17" s="679"/>
      <c r="DU17" s="679"/>
      <c r="DV17" s="679"/>
      <c r="DW17" s="679"/>
      <c r="DX17" s="679"/>
      <c r="DY17" s="679"/>
      <c r="DZ17" s="679"/>
      <c r="EA17" s="679"/>
      <c r="EB17" s="679"/>
      <c r="EC17" s="722"/>
    </row>
    <row r="18" spans="2:133" ht="11.25" customHeight="1" x14ac:dyDescent="0.2">
      <c r="B18" s="675" t="s">
        <v>265</v>
      </c>
      <c r="C18" s="676"/>
      <c r="D18" s="676"/>
      <c r="E18" s="676"/>
      <c r="F18" s="676"/>
      <c r="G18" s="676"/>
      <c r="H18" s="676"/>
      <c r="I18" s="676"/>
      <c r="J18" s="676"/>
      <c r="K18" s="676"/>
      <c r="L18" s="676"/>
      <c r="M18" s="676"/>
      <c r="N18" s="676"/>
      <c r="O18" s="676"/>
      <c r="P18" s="676"/>
      <c r="Q18" s="677"/>
      <c r="R18" s="678">
        <v>986886</v>
      </c>
      <c r="S18" s="679"/>
      <c r="T18" s="679"/>
      <c r="U18" s="679"/>
      <c r="V18" s="679"/>
      <c r="W18" s="679"/>
      <c r="X18" s="679"/>
      <c r="Y18" s="680"/>
      <c r="Z18" s="715">
        <v>0.2</v>
      </c>
      <c r="AA18" s="715"/>
      <c r="AB18" s="715"/>
      <c r="AC18" s="715"/>
      <c r="AD18" s="716">
        <v>986886</v>
      </c>
      <c r="AE18" s="716"/>
      <c r="AF18" s="716"/>
      <c r="AG18" s="716"/>
      <c r="AH18" s="716"/>
      <c r="AI18" s="716"/>
      <c r="AJ18" s="716"/>
      <c r="AK18" s="716"/>
      <c r="AL18" s="681">
        <v>0.5</v>
      </c>
      <c r="AM18" s="682"/>
      <c r="AN18" s="682"/>
      <c r="AO18" s="717"/>
      <c r="AP18" s="675" t="s">
        <v>266</v>
      </c>
      <c r="AQ18" s="676"/>
      <c r="AR18" s="676"/>
      <c r="AS18" s="676"/>
      <c r="AT18" s="676"/>
      <c r="AU18" s="676"/>
      <c r="AV18" s="676"/>
      <c r="AW18" s="676"/>
      <c r="AX18" s="676"/>
      <c r="AY18" s="676"/>
      <c r="AZ18" s="676"/>
      <c r="BA18" s="676"/>
      <c r="BB18" s="676"/>
      <c r="BC18" s="676"/>
      <c r="BD18" s="676"/>
      <c r="BE18" s="676"/>
      <c r="BF18" s="677"/>
      <c r="BG18" s="678" t="s">
        <v>231</v>
      </c>
      <c r="BH18" s="679"/>
      <c r="BI18" s="679"/>
      <c r="BJ18" s="679"/>
      <c r="BK18" s="679"/>
      <c r="BL18" s="679"/>
      <c r="BM18" s="679"/>
      <c r="BN18" s="680"/>
      <c r="BO18" s="715" t="s">
        <v>127</v>
      </c>
      <c r="BP18" s="715"/>
      <c r="BQ18" s="715"/>
      <c r="BR18" s="715"/>
      <c r="BS18" s="684" t="s">
        <v>127</v>
      </c>
      <c r="BT18" s="679"/>
      <c r="BU18" s="679"/>
      <c r="BV18" s="679"/>
      <c r="BW18" s="679"/>
      <c r="BX18" s="679"/>
      <c r="BY18" s="679"/>
      <c r="BZ18" s="679"/>
      <c r="CA18" s="679"/>
      <c r="CB18" s="722"/>
      <c r="CD18" s="711" t="s">
        <v>267</v>
      </c>
      <c r="CE18" s="712"/>
      <c r="CF18" s="712"/>
      <c r="CG18" s="712"/>
      <c r="CH18" s="712"/>
      <c r="CI18" s="712"/>
      <c r="CJ18" s="712"/>
      <c r="CK18" s="712"/>
      <c r="CL18" s="712"/>
      <c r="CM18" s="712"/>
      <c r="CN18" s="712"/>
      <c r="CO18" s="712"/>
      <c r="CP18" s="712"/>
      <c r="CQ18" s="713"/>
      <c r="CR18" s="678">
        <v>15517</v>
      </c>
      <c r="CS18" s="679"/>
      <c r="CT18" s="679"/>
      <c r="CU18" s="679"/>
      <c r="CV18" s="679"/>
      <c r="CW18" s="679"/>
      <c r="CX18" s="679"/>
      <c r="CY18" s="680"/>
      <c r="CZ18" s="715">
        <v>0</v>
      </c>
      <c r="DA18" s="715"/>
      <c r="DB18" s="715"/>
      <c r="DC18" s="715"/>
      <c r="DD18" s="684" t="s">
        <v>127</v>
      </c>
      <c r="DE18" s="679"/>
      <c r="DF18" s="679"/>
      <c r="DG18" s="679"/>
      <c r="DH18" s="679"/>
      <c r="DI18" s="679"/>
      <c r="DJ18" s="679"/>
      <c r="DK18" s="679"/>
      <c r="DL18" s="679"/>
      <c r="DM18" s="679"/>
      <c r="DN18" s="679"/>
      <c r="DO18" s="679"/>
      <c r="DP18" s="680"/>
      <c r="DQ18" s="684">
        <v>15517</v>
      </c>
      <c r="DR18" s="679"/>
      <c r="DS18" s="679"/>
      <c r="DT18" s="679"/>
      <c r="DU18" s="679"/>
      <c r="DV18" s="679"/>
      <c r="DW18" s="679"/>
      <c r="DX18" s="679"/>
      <c r="DY18" s="679"/>
      <c r="DZ18" s="679"/>
      <c r="EA18" s="679"/>
      <c r="EB18" s="679"/>
      <c r="EC18" s="722"/>
    </row>
    <row r="19" spans="2:133" ht="11.25" customHeight="1" x14ac:dyDescent="0.2">
      <c r="B19" s="675" t="s">
        <v>268</v>
      </c>
      <c r="C19" s="676"/>
      <c r="D19" s="676"/>
      <c r="E19" s="676"/>
      <c r="F19" s="676"/>
      <c r="G19" s="676"/>
      <c r="H19" s="676"/>
      <c r="I19" s="676"/>
      <c r="J19" s="676"/>
      <c r="K19" s="676"/>
      <c r="L19" s="676"/>
      <c r="M19" s="676"/>
      <c r="N19" s="676"/>
      <c r="O19" s="676"/>
      <c r="P19" s="676"/>
      <c r="Q19" s="677"/>
      <c r="R19" s="678">
        <v>96485</v>
      </c>
      <c r="S19" s="679"/>
      <c r="T19" s="679"/>
      <c r="U19" s="679"/>
      <c r="V19" s="679"/>
      <c r="W19" s="679"/>
      <c r="X19" s="679"/>
      <c r="Y19" s="680"/>
      <c r="Z19" s="715">
        <v>0</v>
      </c>
      <c r="AA19" s="715"/>
      <c r="AB19" s="715"/>
      <c r="AC19" s="715"/>
      <c r="AD19" s="716">
        <v>96485</v>
      </c>
      <c r="AE19" s="716"/>
      <c r="AF19" s="716"/>
      <c r="AG19" s="716"/>
      <c r="AH19" s="716"/>
      <c r="AI19" s="716"/>
      <c r="AJ19" s="716"/>
      <c r="AK19" s="716"/>
      <c r="AL19" s="681">
        <v>0</v>
      </c>
      <c r="AM19" s="682"/>
      <c r="AN19" s="682"/>
      <c r="AO19" s="717"/>
      <c r="AP19" s="675" t="s">
        <v>269</v>
      </c>
      <c r="AQ19" s="676"/>
      <c r="AR19" s="676"/>
      <c r="AS19" s="676"/>
      <c r="AT19" s="676"/>
      <c r="AU19" s="676"/>
      <c r="AV19" s="676"/>
      <c r="AW19" s="676"/>
      <c r="AX19" s="676"/>
      <c r="AY19" s="676"/>
      <c r="AZ19" s="676"/>
      <c r="BA19" s="676"/>
      <c r="BB19" s="676"/>
      <c r="BC19" s="676"/>
      <c r="BD19" s="676"/>
      <c r="BE19" s="676"/>
      <c r="BF19" s="677"/>
      <c r="BG19" s="678">
        <v>15450231</v>
      </c>
      <c r="BH19" s="679"/>
      <c r="BI19" s="679"/>
      <c r="BJ19" s="679"/>
      <c r="BK19" s="679"/>
      <c r="BL19" s="679"/>
      <c r="BM19" s="679"/>
      <c r="BN19" s="680"/>
      <c r="BO19" s="715">
        <v>10.199999999999999</v>
      </c>
      <c r="BP19" s="715"/>
      <c r="BQ19" s="715"/>
      <c r="BR19" s="715"/>
      <c r="BS19" s="684" t="s">
        <v>127</v>
      </c>
      <c r="BT19" s="679"/>
      <c r="BU19" s="679"/>
      <c r="BV19" s="679"/>
      <c r="BW19" s="679"/>
      <c r="BX19" s="679"/>
      <c r="BY19" s="679"/>
      <c r="BZ19" s="679"/>
      <c r="CA19" s="679"/>
      <c r="CB19" s="722"/>
      <c r="CD19" s="711" t="s">
        <v>270</v>
      </c>
      <c r="CE19" s="712"/>
      <c r="CF19" s="712"/>
      <c r="CG19" s="712"/>
      <c r="CH19" s="712"/>
      <c r="CI19" s="712"/>
      <c r="CJ19" s="712"/>
      <c r="CK19" s="712"/>
      <c r="CL19" s="712"/>
      <c r="CM19" s="712"/>
      <c r="CN19" s="712"/>
      <c r="CO19" s="712"/>
      <c r="CP19" s="712"/>
      <c r="CQ19" s="713"/>
      <c r="CR19" s="678" t="s">
        <v>231</v>
      </c>
      <c r="CS19" s="679"/>
      <c r="CT19" s="679"/>
      <c r="CU19" s="679"/>
      <c r="CV19" s="679"/>
      <c r="CW19" s="679"/>
      <c r="CX19" s="679"/>
      <c r="CY19" s="680"/>
      <c r="CZ19" s="715" t="s">
        <v>127</v>
      </c>
      <c r="DA19" s="715"/>
      <c r="DB19" s="715"/>
      <c r="DC19" s="715"/>
      <c r="DD19" s="684" t="s">
        <v>127</v>
      </c>
      <c r="DE19" s="679"/>
      <c r="DF19" s="679"/>
      <c r="DG19" s="679"/>
      <c r="DH19" s="679"/>
      <c r="DI19" s="679"/>
      <c r="DJ19" s="679"/>
      <c r="DK19" s="679"/>
      <c r="DL19" s="679"/>
      <c r="DM19" s="679"/>
      <c r="DN19" s="679"/>
      <c r="DO19" s="679"/>
      <c r="DP19" s="680"/>
      <c r="DQ19" s="684" t="s">
        <v>231</v>
      </c>
      <c r="DR19" s="679"/>
      <c r="DS19" s="679"/>
      <c r="DT19" s="679"/>
      <c r="DU19" s="679"/>
      <c r="DV19" s="679"/>
      <c r="DW19" s="679"/>
      <c r="DX19" s="679"/>
      <c r="DY19" s="679"/>
      <c r="DZ19" s="679"/>
      <c r="EA19" s="679"/>
      <c r="EB19" s="679"/>
      <c r="EC19" s="722"/>
    </row>
    <row r="20" spans="2:133" ht="11.25" customHeight="1" x14ac:dyDescent="0.2">
      <c r="B20" s="675" t="s">
        <v>271</v>
      </c>
      <c r="C20" s="676"/>
      <c r="D20" s="676"/>
      <c r="E20" s="676"/>
      <c r="F20" s="676"/>
      <c r="G20" s="676"/>
      <c r="H20" s="676"/>
      <c r="I20" s="676"/>
      <c r="J20" s="676"/>
      <c r="K20" s="676"/>
      <c r="L20" s="676"/>
      <c r="M20" s="676"/>
      <c r="N20" s="676"/>
      <c r="O20" s="676"/>
      <c r="P20" s="676"/>
      <c r="Q20" s="677"/>
      <c r="R20" s="678">
        <v>13206</v>
      </c>
      <c r="S20" s="679"/>
      <c r="T20" s="679"/>
      <c r="U20" s="679"/>
      <c r="V20" s="679"/>
      <c r="W20" s="679"/>
      <c r="X20" s="679"/>
      <c r="Y20" s="680"/>
      <c r="Z20" s="715">
        <v>0</v>
      </c>
      <c r="AA20" s="715"/>
      <c r="AB20" s="715"/>
      <c r="AC20" s="715"/>
      <c r="AD20" s="716">
        <v>13206</v>
      </c>
      <c r="AE20" s="716"/>
      <c r="AF20" s="716"/>
      <c r="AG20" s="716"/>
      <c r="AH20" s="716"/>
      <c r="AI20" s="716"/>
      <c r="AJ20" s="716"/>
      <c r="AK20" s="716"/>
      <c r="AL20" s="681">
        <v>0</v>
      </c>
      <c r="AM20" s="682"/>
      <c r="AN20" s="682"/>
      <c r="AO20" s="717"/>
      <c r="AP20" s="675" t="s">
        <v>272</v>
      </c>
      <c r="AQ20" s="676"/>
      <c r="AR20" s="676"/>
      <c r="AS20" s="676"/>
      <c r="AT20" s="676"/>
      <c r="AU20" s="676"/>
      <c r="AV20" s="676"/>
      <c r="AW20" s="676"/>
      <c r="AX20" s="676"/>
      <c r="AY20" s="676"/>
      <c r="AZ20" s="676"/>
      <c r="BA20" s="676"/>
      <c r="BB20" s="676"/>
      <c r="BC20" s="676"/>
      <c r="BD20" s="676"/>
      <c r="BE20" s="676"/>
      <c r="BF20" s="677"/>
      <c r="BG20" s="678">
        <v>15450231</v>
      </c>
      <c r="BH20" s="679"/>
      <c r="BI20" s="679"/>
      <c r="BJ20" s="679"/>
      <c r="BK20" s="679"/>
      <c r="BL20" s="679"/>
      <c r="BM20" s="679"/>
      <c r="BN20" s="680"/>
      <c r="BO20" s="715">
        <v>10.199999999999999</v>
      </c>
      <c r="BP20" s="715"/>
      <c r="BQ20" s="715"/>
      <c r="BR20" s="715"/>
      <c r="BS20" s="684" t="s">
        <v>127</v>
      </c>
      <c r="BT20" s="679"/>
      <c r="BU20" s="679"/>
      <c r="BV20" s="679"/>
      <c r="BW20" s="679"/>
      <c r="BX20" s="679"/>
      <c r="BY20" s="679"/>
      <c r="BZ20" s="679"/>
      <c r="CA20" s="679"/>
      <c r="CB20" s="722"/>
      <c r="CD20" s="711" t="s">
        <v>273</v>
      </c>
      <c r="CE20" s="712"/>
      <c r="CF20" s="712"/>
      <c r="CG20" s="712"/>
      <c r="CH20" s="712"/>
      <c r="CI20" s="712"/>
      <c r="CJ20" s="712"/>
      <c r="CK20" s="712"/>
      <c r="CL20" s="712"/>
      <c r="CM20" s="712"/>
      <c r="CN20" s="712"/>
      <c r="CO20" s="712"/>
      <c r="CP20" s="712"/>
      <c r="CQ20" s="713"/>
      <c r="CR20" s="678">
        <v>415724995</v>
      </c>
      <c r="CS20" s="679"/>
      <c r="CT20" s="679"/>
      <c r="CU20" s="679"/>
      <c r="CV20" s="679"/>
      <c r="CW20" s="679"/>
      <c r="CX20" s="679"/>
      <c r="CY20" s="680"/>
      <c r="CZ20" s="715">
        <v>100</v>
      </c>
      <c r="DA20" s="715"/>
      <c r="DB20" s="715"/>
      <c r="DC20" s="715"/>
      <c r="DD20" s="684">
        <v>49148343</v>
      </c>
      <c r="DE20" s="679"/>
      <c r="DF20" s="679"/>
      <c r="DG20" s="679"/>
      <c r="DH20" s="679"/>
      <c r="DI20" s="679"/>
      <c r="DJ20" s="679"/>
      <c r="DK20" s="679"/>
      <c r="DL20" s="679"/>
      <c r="DM20" s="679"/>
      <c r="DN20" s="679"/>
      <c r="DO20" s="679"/>
      <c r="DP20" s="680"/>
      <c r="DQ20" s="684">
        <v>244989208</v>
      </c>
      <c r="DR20" s="679"/>
      <c r="DS20" s="679"/>
      <c r="DT20" s="679"/>
      <c r="DU20" s="679"/>
      <c r="DV20" s="679"/>
      <c r="DW20" s="679"/>
      <c r="DX20" s="679"/>
      <c r="DY20" s="679"/>
      <c r="DZ20" s="679"/>
      <c r="EA20" s="679"/>
      <c r="EB20" s="679"/>
      <c r="EC20" s="722"/>
    </row>
    <row r="21" spans="2:133" ht="11.25" customHeight="1" x14ac:dyDescent="0.2">
      <c r="B21" s="675" t="s">
        <v>274</v>
      </c>
      <c r="C21" s="676"/>
      <c r="D21" s="676"/>
      <c r="E21" s="676"/>
      <c r="F21" s="676"/>
      <c r="G21" s="676"/>
      <c r="H21" s="676"/>
      <c r="I21" s="676"/>
      <c r="J21" s="676"/>
      <c r="K21" s="676"/>
      <c r="L21" s="676"/>
      <c r="M21" s="676"/>
      <c r="N21" s="676"/>
      <c r="O21" s="676"/>
      <c r="P21" s="676"/>
      <c r="Q21" s="677"/>
      <c r="R21" s="678">
        <v>867123</v>
      </c>
      <c r="S21" s="679"/>
      <c r="T21" s="679"/>
      <c r="U21" s="679"/>
      <c r="V21" s="679"/>
      <c r="W21" s="679"/>
      <c r="X21" s="679"/>
      <c r="Y21" s="680"/>
      <c r="Z21" s="715">
        <v>0.2</v>
      </c>
      <c r="AA21" s="715"/>
      <c r="AB21" s="715"/>
      <c r="AC21" s="715"/>
      <c r="AD21" s="716">
        <v>867123</v>
      </c>
      <c r="AE21" s="716"/>
      <c r="AF21" s="716"/>
      <c r="AG21" s="716"/>
      <c r="AH21" s="716"/>
      <c r="AI21" s="716"/>
      <c r="AJ21" s="716"/>
      <c r="AK21" s="716"/>
      <c r="AL21" s="681">
        <v>0.4</v>
      </c>
      <c r="AM21" s="682"/>
      <c r="AN21" s="682"/>
      <c r="AO21" s="717"/>
      <c r="AP21" s="772" t="s">
        <v>275</v>
      </c>
      <c r="AQ21" s="780"/>
      <c r="AR21" s="780"/>
      <c r="AS21" s="780"/>
      <c r="AT21" s="780"/>
      <c r="AU21" s="780"/>
      <c r="AV21" s="780"/>
      <c r="AW21" s="780"/>
      <c r="AX21" s="780"/>
      <c r="AY21" s="780"/>
      <c r="AZ21" s="780"/>
      <c r="BA21" s="780"/>
      <c r="BB21" s="780"/>
      <c r="BC21" s="780"/>
      <c r="BD21" s="780"/>
      <c r="BE21" s="780"/>
      <c r="BF21" s="774"/>
      <c r="BG21" s="678" t="s">
        <v>127</v>
      </c>
      <c r="BH21" s="679"/>
      <c r="BI21" s="679"/>
      <c r="BJ21" s="679"/>
      <c r="BK21" s="679"/>
      <c r="BL21" s="679"/>
      <c r="BM21" s="679"/>
      <c r="BN21" s="680"/>
      <c r="BO21" s="715" t="s">
        <v>127</v>
      </c>
      <c r="BP21" s="715"/>
      <c r="BQ21" s="715"/>
      <c r="BR21" s="715"/>
      <c r="BS21" s="684" t="s">
        <v>231</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276</v>
      </c>
      <c r="C22" s="676"/>
      <c r="D22" s="676"/>
      <c r="E22" s="676"/>
      <c r="F22" s="676"/>
      <c r="G22" s="676"/>
      <c r="H22" s="676"/>
      <c r="I22" s="676"/>
      <c r="J22" s="676"/>
      <c r="K22" s="676"/>
      <c r="L22" s="676"/>
      <c r="M22" s="676"/>
      <c r="N22" s="676"/>
      <c r="O22" s="676"/>
      <c r="P22" s="676"/>
      <c r="Q22" s="677"/>
      <c r="R22" s="678">
        <v>34195634</v>
      </c>
      <c r="S22" s="679"/>
      <c r="T22" s="679"/>
      <c r="U22" s="679"/>
      <c r="V22" s="679"/>
      <c r="W22" s="679"/>
      <c r="X22" s="679"/>
      <c r="Y22" s="680"/>
      <c r="Z22" s="715">
        <v>8.1999999999999993</v>
      </c>
      <c r="AA22" s="715"/>
      <c r="AB22" s="715"/>
      <c r="AC22" s="715"/>
      <c r="AD22" s="716">
        <v>33168537</v>
      </c>
      <c r="AE22" s="716"/>
      <c r="AF22" s="716"/>
      <c r="AG22" s="716"/>
      <c r="AH22" s="716"/>
      <c r="AI22" s="716"/>
      <c r="AJ22" s="716"/>
      <c r="AK22" s="716"/>
      <c r="AL22" s="681">
        <v>16.3</v>
      </c>
      <c r="AM22" s="682"/>
      <c r="AN22" s="682"/>
      <c r="AO22" s="717"/>
      <c r="AP22" s="772" t="s">
        <v>277</v>
      </c>
      <c r="AQ22" s="780"/>
      <c r="AR22" s="780"/>
      <c r="AS22" s="780"/>
      <c r="AT22" s="780"/>
      <c r="AU22" s="780"/>
      <c r="AV22" s="780"/>
      <c r="AW22" s="780"/>
      <c r="AX22" s="780"/>
      <c r="AY22" s="780"/>
      <c r="AZ22" s="780"/>
      <c r="BA22" s="780"/>
      <c r="BB22" s="780"/>
      <c r="BC22" s="780"/>
      <c r="BD22" s="780"/>
      <c r="BE22" s="780"/>
      <c r="BF22" s="774"/>
      <c r="BG22" s="678">
        <v>4798106</v>
      </c>
      <c r="BH22" s="679"/>
      <c r="BI22" s="679"/>
      <c r="BJ22" s="679"/>
      <c r="BK22" s="679"/>
      <c r="BL22" s="679"/>
      <c r="BM22" s="679"/>
      <c r="BN22" s="680"/>
      <c r="BO22" s="715">
        <v>3.2</v>
      </c>
      <c r="BP22" s="715"/>
      <c r="BQ22" s="715"/>
      <c r="BR22" s="715"/>
      <c r="BS22" s="684" t="s">
        <v>127</v>
      </c>
      <c r="BT22" s="679"/>
      <c r="BU22" s="679"/>
      <c r="BV22" s="679"/>
      <c r="BW22" s="679"/>
      <c r="BX22" s="679"/>
      <c r="BY22" s="679"/>
      <c r="BZ22" s="679"/>
      <c r="CA22" s="679"/>
      <c r="CB22" s="722"/>
      <c r="CD22" s="782" t="s">
        <v>278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279</v>
      </c>
      <c r="C23" s="676"/>
      <c r="D23" s="676"/>
      <c r="E23" s="676"/>
      <c r="F23" s="676"/>
      <c r="G23" s="676"/>
      <c r="H23" s="676"/>
      <c r="I23" s="676"/>
      <c r="J23" s="676"/>
      <c r="K23" s="676"/>
      <c r="L23" s="676"/>
      <c r="M23" s="676"/>
      <c r="N23" s="676"/>
      <c r="O23" s="676"/>
      <c r="P23" s="676"/>
      <c r="Q23" s="677"/>
      <c r="R23" s="678">
        <v>33168537</v>
      </c>
      <c r="S23" s="679"/>
      <c r="T23" s="679"/>
      <c r="U23" s="679"/>
      <c r="V23" s="679"/>
      <c r="W23" s="679"/>
      <c r="X23" s="679"/>
      <c r="Y23" s="680"/>
      <c r="Z23" s="715">
        <v>7.9</v>
      </c>
      <c r="AA23" s="715"/>
      <c r="AB23" s="715"/>
      <c r="AC23" s="715"/>
      <c r="AD23" s="716">
        <v>33168537</v>
      </c>
      <c r="AE23" s="716"/>
      <c r="AF23" s="716"/>
      <c r="AG23" s="716"/>
      <c r="AH23" s="716"/>
      <c r="AI23" s="716"/>
      <c r="AJ23" s="716"/>
      <c r="AK23" s="716"/>
      <c r="AL23" s="681">
        <v>16.3</v>
      </c>
      <c r="AM23" s="682"/>
      <c r="AN23" s="682"/>
      <c r="AO23" s="717"/>
      <c r="AP23" s="772" t="s">
        <v>280</v>
      </c>
      <c r="AQ23" s="780"/>
      <c r="AR23" s="780"/>
      <c r="AS23" s="780"/>
      <c r="AT23" s="780"/>
      <c r="AU23" s="780"/>
      <c r="AV23" s="780"/>
      <c r="AW23" s="780"/>
      <c r="AX23" s="780"/>
      <c r="AY23" s="780"/>
      <c r="AZ23" s="780"/>
      <c r="BA23" s="780"/>
      <c r="BB23" s="780"/>
      <c r="BC23" s="780"/>
      <c r="BD23" s="780"/>
      <c r="BE23" s="780"/>
      <c r="BF23" s="774"/>
      <c r="BG23" s="678">
        <v>10652125</v>
      </c>
      <c r="BH23" s="679"/>
      <c r="BI23" s="679"/>
      <c r="BJ23" s="679"/>
      <c r="BK23" s="679"/>
      <c r="BL23" s="679"/>
      <c r="BM23" s="679"/>
      <c r="BN23" s="680"/>
      <c r="BO23" s="715">
        <v>7</v>
      </c>
      <c r="BP23" s="715"/>
      <c r="BQ23" s="715"/>
      <c r="BR23" s="715"/>
      <c r="BS23" s="684" t="s">
        <v>127</v>
      </c>
      <c r="BT23" s="679"/>
      <c r="BU23" s="679"/>
      <c r="BV23" s="679"/>
      <c r="BW23" s="679"/>
      <c r="BX23" s="679"/>
      <c r="BY23" s="679"/>
      <c r="BZ23" s="679"/>
      <c r="CA23" s="679"/>
      <c r="CB23" s="722"/>
      <c r="CD23" s="782" t="s">
        <v>219</v>
      </c>
      <c r="CE23" s="783"/>
      <c r="CF23" s="783"/>
      <c r="CG23" s="783"/>
      <c r="CH23" s="783"/>
      <c r="CI23" s="783"/>
      <c r="CJ23" s="783"/>
      <c r="CK23" s="783"/>
      <c r="CL23" s="783"/>
      <c r="CM23" s="783"/>
      <c r="CN23" s="783"/>
      <c r="CO23" s="783"/>
      <c r="CP23" s="783"/>
      <c r="CQ23" s="784"/>
      <c r="CR23" s="782" t="s">
        <v>281</v>
      </c>
      <c r="CS23" s="783"/>
      <c r="CT23" s="783"/>
      <c r="CU23" s="783"/>
      <c r="CV23" s="783"/>
      <c r="CW23" s="783"/>
      <c r="CX23" s="783"/>
      <c r="CY23" s="784"/>
      <c r="CZ23" s="782" t="s">
        <v>282</v>
      </c>
      <c r="DA23" s="783"/>
      <c r="DB23" s="783"/>
      <c r="DC23" s="784"/>
      <c r="DD23" s="782" t="s">
        <v>283</v>
      </c>
      <c r="DE23" s="783"/>
      <c r="DF23" s="783"/>
      <c r="DG23" s="783"/>
      <c r="DH23" s="783"/>
      <c r="DI23" s="783"/>
      <c r="DJ23" s="783"/>
      <c r="DK23" s="784"/>
      <c r="DL23" s="791" t="s">
        <v>284</v>
      </c>
      <c r="DM23" s="792"/>
      <c r="DN23" s="792"/>
      <c r="DO23" s="792"/>
      <c r="DP23" s="792"/>
      <c r="DQ23" s="792"/>
      <c r="DR23" s="792"/>
      <c r="DS23" s="792"/>
      <c r="DT23" s="792"/>
      <c r="DU23" s="792"/>
      <c r="DV23" s="793"/>
      <c r="DW23" s="782" t="s">
        <v>285</v>
      </c>
      <c r="DX23" s="783"/>
      <c r="DY23" s="783"/>
      <c r="DZ23" s="783"/>
      <c r="EA23" s="783"/>
      <c r="EB23" s="783"/>
      <c r="EC23" s="784"/>
    </row>
    <row r="24" spans="2:133" ht="11.25" customHeight="1" x14ac:dyDescent="0.2">
      <c r="B24" s="675" t="s">
        <v>286</v>
      </c>
      <c r="C24" s="676"/>
      <c r="D24" s="676"/>
      <c r="E24" s="676"/>
      <c r="F24" s="676"/>
      <c r="G24" s="676"/>
      <c r="H24" s="676"/>
      <c r="I24" s="676"/>
      <c r="J24" s="676"/>
      <c r="K24" s="676"/>
      <c r="L24" s="676"/>
      <c r="M24" s="676"/>
      <c r="N24" s="676"/>
      <c r="O24" s="676"/>
      <c r="P24" s="676"/>
      <c r="Q24" s="677"/>
      <c r="R24" s="678">
        <v>1026991</v>
      </c>
      <c r="S24" s="679"/>
      <c r="T24" s="679"/>
      <c r="U24" s="679"/>
      <c r="V24" s="679"/>
      <c r="W24" s="679"/>
      <c r="X24" s="679"/>
      <c r="Y24" s="680"/>
      <c r="Z24" s="715">
        <v>0.2</v>
      </c>
      <c r="AA24" s="715"/>
      <c r="AB24" s="715"/>
      <c r="AC24" s="715"/>
      <c r="AD24" s="716" t="s">
        <v>231</v>
      </c>
      <c r="AE24" s="716"/>
      <c r="AF24" s="716"/>
      <c r="AG24" s="716"/>
      <c r="AH24" s="716"/>
      <c r="AI24" s="716"/>
      <c r="AJ24" s="716"/>
      <c r="AK24" s="716"/>
      <c r="AL24" s="681" t="s">
        <v>231</v>
      </c>
      <c r="AM24" s="682"/>
      <c r="AN24" s="682"/>
      <c r="AO24" s="717"/>
      <c r="AP24" s="772" t="s">
        <v>287</v>
      </c>
      <c r="AQ24" s="780"/>
      <c r="AR24" s="780"/>
      <c r="AS24" s="780"/>
      <c r="AT24" s="780"/>
      <c r="AU24" s="780"/>
      <c r="AV24" s="780"/>
      <c r="AW24" s="780"/>
      <c r="AX24" s="780"/>
      <c r="AY24" s="780"/>
      <c r="AZ24" s="780"/>
      <c r="BA24" s="780"/>
      <c r="BB24" s="780"/>
      <c r="BC24" s="780"/>
      <c r="BD24" s="780"/>
      <c r="BE24" s="780"/>
      <c r="BF24" s="774"/>
      <c r="BG24" s="678" t="s">
        <v>127</v>
      </c>
      <c r="BH24" s="679"/>
      <c r="BI24" s="679"/>
      <c r="BJ24" s="679"/>
      <c r="BK24" s="679"/>
      <c r="BL24" s="679"/>
      <c r="BM24" s="679"/>
      <c r="BN24" s="680"/>
      <c r="BO24" s="715" t="s">
        <v>231</v>
      </c>
      <c r="BP24" s="715"/>
      <c r="BQ24" s="715"/>
      <c r="BR24" s="715"/>
      <c r="BS24" s="684" t="s">
        <v>127</v>
      </c>
      <c r="BT24" s="679"/>
      <c r="BU24" s="679"/>
      <c r="BV24" s="679"/>
      <c r="BW24" s="679"/>
      <c r="BX24" s="679"/>
      <c r="BY24" s="679"/>
      <c r="BZ24" s="679"/>
      <c r="CA24" s="679"/>
      <c r="CB24" s="722"/>
      <c r="CD24" s="736" t="s">
        <v>288</v>
      </c>
      <c r="CE24" s="737"/>
      <c r="CF24" s="737"/>
      <c r="CG24" s="737"/>
      <c r="CH24" s="737"/>
      <c r="CI24" s="737"/>
      <c r="CJ24" s="737"/>
      <c r="CK24" s="737"/>
      <c r="CL24" s="737"/>
      <c r="CM24" s="737"/>
      <c r="CN24" s="737"/>
      <c r="CO24" s="737"/>
      <c r="CP24" s="737"/>
      <c r="CQ24" s="738"/>
      <c r="CR24" s="733">
        <v>249728297</v>
      </c>
      <c r="CS24" s="734"/>
      <c r="CT24" s="734"/>
      <c r="CU24" s="734"/>
      <c r="CV24" s="734"/>
      <c r="CW24" s="734"/>
      <c r="CX24" s="734"/>
      <c r="CY24" s="777"/>
      <c r="CZ24" s="778">
        <v>60.1</v>
      </c>
      <c r="DA24" s="749"/>
      <c r="DB24" s="749"/>
      <c r="DC24" s="781"/>
      <c r="DD24" s="776">
        <v>147109683</v>
      </c>
      <c r="DE24" s="734"/>
      <c r="DF24" s="734"/>
      <c r="DG24" s="734"/>
      <c r="DH24" s="734"/>
      <c r="DI24" s="734"/>
      <c r="DJ24" s="734"/>
      <c r="DK24" s="777"/>
      <c r="DL24" s="776">
        <v>146764297</v>
      </c>
      <c r="DM24" s="734"/>
      <c r="DN24" s="734"/>
      <c r="DO24" s="734"/>
      <c r="DP24" s="734"/>
      <c r="DQ24" s="734"/>
      <c r="DR24" s="734"/>
      <c r="DS24" s="734"/>
      <c r="DT24" s="734"/>
      <c r="DU24" s="734"/>
      <c r="DV24" s="777"/>
      <c r="DW24" s="778">
        <v>65.2</v>
      </c>
      <c r="DX24" s="749"/>
      <c r="DY24" s="749"/>
      <c r="DZ24" s="749"/>
      <c r="EA24" s="749"/>
      <c r="EB24" s="749"/>
      <c r="EC24" s="779"/>
    </row>
    <row r="25" spans="2:133" ht="11.25" customHeight="1" x14ac:dyDescent="0.2">
      <c r="B25" s="675" t="s">
        <v>289</v>
      </c>
      <c r="C25" s="676"/>
      <c r="D25" s="676"/>
      <c r="E25" s="676"/>
      <c r="F25" s="676"/>
      <c r="G25" s="676"/>
      <c r="H25" s="676"/>
      <c r="I25" s="676"/>
      <c r="J25" s="676"/>
      <c r="K25" s="676"/>
      <c r="L25" s="676"/>
      <c r="M25" s="676"/>
      <c r="N25" s="676"/>
      <c r="O25" s="676"/>
      <c r="P25" s="676"/>
      <c r="Q25" s="677"/>
      <c r="R25" s="678">
        <v>106</v>
      </c>
      <c r="S25" s="679"/>
      <c r="T25" s="679"/>
      <c r="U25" s="679"/>
      <c r="V25" s="679"/>
      <c r="W25" s="679"/>
      <c r="X25" s="679"/>
      <c r="Y25" s="680"/>
      <c r="Z25" s="715">
        <v>0</v>
      </c>
      <c r="AA25" s="715"/>
      <c r="AB25" s="715"/>
      <c r="AC25" s="715"/>
      <c r="AD25" s="716" t="s">
        <v>231</v>
      </c>
      <c r="AE25" s="716"/>
      <c r="AF25" s="716"/>
      <c r="AG25" s="716"/>
      <c r="AH25" s="716"/>
      <c r="AI25" s="716"/>
      <c r="AJ25" s="716"/>
      <c r="AK25" s="716"/>
      <c r="AL25" s="681" t="s">
        <v>231</v>
      </c>
      <c r="AM25" s="682"/>
      <c r="AN25" s="682"/>
      <c r="AO25" s="717"/>
      <c r="AP25" s="772" t="s">
        <v>290</v>
      </c>
      <c r="AQ25" s="780"/>
      <c r="AR25" s="780"/>
      <c r="AS25" s="780"/>
      <c r="AT25" s="780"/>
      <c r="AU25" s="780"/>
      <c r="AV25" s="780"/>
      <c r="AW25" s="780"/>
      <c r="AX25" s="780"/>
      <c r="AY25" s="780"/>
      <c r="AZ25" s="780"/>
      <c r="BA25" s="780"/>
      <c r="BB25" s="780"/>
      <c r="BC25" s="780"/>
      <c r="BD25" s="780"/>
      <c r="BE25" s="780"/>
      <c r="BF25" s="774"/>
      <c r="BG25" s="678" t="s">
        <v>127</v>
      </c>
      <c r="BH25" s="679"/>
      <c r="BI25" s="679"/>
      <c r="BJ25" s="679"/>
      <c r="BK25" s="679"/>
      <c r="BL25" s="679"/>
      <c r="BM25" s="679"/>
      <c r="BN25" s="680"/>
      <c r="BO25" s="715" t="s">
        <v>231</v>
      </c>
      <c r="BP25" s="715"/>
      <c r="BQ25" s="715"/>
      <c r="BR25" s="715"/>
      <c r="BS25" s="684" t="s">
        <v>231</v>
      </c>
      <c r="BT25" s="679"/>
      <c r="BU25" s="679"/>
      <c r="BV25" s="679"/>
      <c r="BW25" s="679"/>
      <c r="BX25" s="679"/>
      <c r="BY25" s="679"/>
      <c r="BZ25" s="679"/>
      <c r="CA25" s="679"/>
      <c r="CB25" s="722"/>
      <c r="CD25" s="711" t="s">
        <v>291</v>
      </c>
      <c r="CE25" s="712"/>
      <c r="CF25" s="712"/>
      <c r="CG25" s="712"/>
      <c r="CH25" s="712"/>
      <c r="CI25" s="712"/>
      <c r="CJ25" s="712"/>
      <c r="CK25" s="712"/>
      <c r="CL25" s="712"/>
      <c r="CM25" s="712"/>
      <c r="CN25" s="712"/>
      <c r="CO25" s="712"/>
      <c r="CP25" s="712"/>
      <c r="CQ25" s="713"/>
      <c r="CR25" s="678">
        <v>82832299</v>
      </c>
      <c r="CS25" s="697"/>
      <c r="CT25" s="697"/>
      <c r="CU25" s="697"/>
      <c r="CV25" s="697"/>
      <c r="CW25" s="697"/>
      <c r="CX25" s="697"/>
      <c r="CY25" s="698"/>
      <c r="CZ25" s="681">
        <v>19.899999999999999</v>
      </c>
      <c r="DA25" s="699"/>
      <c r="DB25" s="699"/>
      <c r="DC25" s="700"/>
      <c r="DD25" s="684">
        <v>70425181</v>
      </c>
      <c r="DE25" s="697"/>
      <c r="DF25" s="697"/>
      <c r="DG25" s="697"/>
      <c r="DH25" s="697"/>
      <c r="DI25" s="697"/>
      <c r="DJ25" s="697"/>
      <c r="DK25" s="698"/>
      <c r="DL25" s="684">
        <v>70080060</v>
      </c>
      <c r="DM25" s="697"/>
      <c r="DN25" s="697"/>
      <c r="DO25" s="697"/>
      <c r="DP25" s="697"/>
      <c r="DQ25" s="697"/>
      <c r="DR25" s="697"/>
      <c r="DS25" s="697"/>
      <c r="DT25" s="697"/>
      <c r="DU25" s="697"/>
      <c r="DV25" s="698"/>
      <c r="DW25" s="681">
        <v>31.1</v>
      </c>
      <c r="DX25" s="699"/>
      <c r="DY25" s="699"/>
      <c r="DZ25" s="699"/>
      <c r="EA25" s="699"/>
      <c r="EB25" s="699"/>
      <c r="EC25" s="714"/>
    </row>
    <row r="26" spans="2:133" ht="11.25" customHeight="1" x14ac:dyDescent="0.2">
      <c r="B26" s="675" t="s">
        <v>292</v>
      </c>
      <c r="C26" s="676"/>
      <c r="D26" s="676"/>
      <c r="E26" s="676"/>
      <c r="F26" s="676"/>
      <c r="G26" s="676"/>
      <c r="H26" s="676"/>
      <c r="I26" s="676"/>
      <c r="J26" s="676"/>
      <c r="K26" s="676"/>
      <c r="L26" s="676"/>
      <c r="M26" s="676"/>
      <c r="N26" s="676"/>
      <c r="O26" s="676"/>
      <c r="P26" s="676"/>
      <c r="Q26" s="677"/>
      <c r="R26" s="678">
        <v>212168407</v>
      </c>
      <c r="S26" s="679"/>
      <c r="T26" s="679"/>
      <c r="U26" s="679"/>
      <c r="V26" s="679"/>
      <c r="W26" s="679"/>
      <c r="X26" s="679"/>
      <c r="Y26" s="680"/>
      <c r="Z26" s="715">
        <v>50.7</v>
      </c>
      <c r="AA26" s="715"/>
      <c r="AB26" s="715"/>
      <c r="AC26" s="715"/>
      <c r="AD26" s="716">
        <v>200489185</v>
      </c>
      <c r="AE26" s="716"/>
      <c r="AF26" s="716"/>
      <c r="AG26" s="716"/>
      <c r="AH26" s="716"/>
      <c r="AI26" s="716"/>
      <c r="AJ26" s="716"/>
      <c r="AK26" s="716"/>
      <c r="AL26" s="681">
        <v>98.7</v>
      </c>
      <c r="AM26" s="682"/>
      <c r="AN26" s="682"/>
      <c r="AO26" s="717"/>
      <c r="AP26" s="772" t="s">
        <v>293</v>
      </c>
      <c r="AQ26" s="773"/>
      <c r="AR26" s="773"/>
      <c r="AS26" s="773"/>
      <c r="AT26" s="773"/>
      <c r="AU26" s="773"/>
      <c r="AV26" s="773"/>
      <c r="AW26" s="773"/>
      <c r="AX26" s="773"/>
      <c r="AY26" s="773"/>
      <c r="AZ26" s="773"/>
      <c r="BA26" s="773"/>
      <c r="BB26" s="773"/>
      <c r="BC26" s="773"/>
      <c r="BD26" s="773"/>
      <c r="BE26" s="773"/>
      <c r="BF26" s="774"/>
      <c r="BG26" s="678" t="s">
        <v>127</v>
      </c>
      <c r="BH26" s="679"/>
      <c r="BI26" s="679"/>
      <c r="BJ26" s="679"/>
      <c r="BK26" s="679"/>
      <c r="BL26" s="679"/>
      <c r="BM26" s="679"/>
      <c r="BN26" s="680"/>
      <c r="BO26" s="715" t="s">
        <v>127</v>
      </c>
      <c r="BP26" s="715"/>
      <c r="BQ26" s="715"/>
      <c r="BR26" s="715"/>
      <c r="BS26" s="684" t="s">
        <v>127</v>
      </c>
      <c r="BT26" s="679"/>
      <c r="BU26" s="679"/>
      <c r="BV26" s="679"/>
      <c r="BW26" s="679"/>
      <c r="BX26" s="679"/>
      <c r="BY26" s="679"/>
      <c r="BZ26" s="679"/>
      <c r="CA26" s="679"/>
      <c r="CB26" s="722"/>
      <c r="CD26" s="711" t="s">
        <v>294</v>
      </c>
      <c r="CE26" s="712"/>
      <c r="CF26" s="712"/>
      <c r="CG26" s="712"/>
      <c r="CH26" s="712"/>
      <c r="CI26" s="712"/>
      <c r="CJ26" s="712"/>
      <c r="CK26" s="712"/>
      <c r="CL26" s="712"/>
      <c r="CM26" s="712"/>
      <c r="CN26" s="712"/>
      <c r="CO26" s="712"/>
      <c r="CP26" s="712"/>
      <c r="CQ26" s="713"/>
      <c r="CR26" s="678">
        <v>60514383</v>
      </c>
      <c r="CS26" s="679"/>
      <c r="CT26" s="679"/>
      <c r="CU26" s="679"/>
      <c r="CV26" s="679"/>
      <c r="CW26" s="679"/>
      <c r="CX26" s="679"/>
      <c r="CY26" s="680"/>
      <c r="CZ26" s="681">
        <v>14.6</v>
      </c>
      <c r="DA26" s="699"/>
      <c r="DB26" s="699"/>
      <c r="DC26" s="700"/>
      <c r="DD26" s="684">
        <v>48576479</v>
      </c>
      <c r="DE26" s="679"/>
      <c r="DF26" s="679"/>
      <c r="DG26" s="679"/>
      <c r="DH26" s="679"/>
      <c r="DI26" s="679"/>
      <c r="DJ26" s="679"/>
      <c r="DK26" s="680"/>
      <c r="DL26" s="684" t="s">
        <v>231</v>
      </c>
      <c r="DM26" s="679"/>
      <c r="DN26" s="679"/>
      <c r="DO26" s="679"/>
      <c r="DP26" s="679"/>
      <c r="DQ26" s="679"/>
      <c r="DR26" s="679"/>
      <c r="DS26" s="679"/>
      <c r="DT26" s="679"/>
      <c r="DU26" s="679"/>
      <c r="DV26" s="680"/>
      <c r="DW26" s="681" t="s">
        <v>127</v>
      </c>
      <c r="DX26" s="699"/>
      <c r="DY26" s="699"/>
      <c r="DZ26" s="699"/>
      <c r="EA26" s="699"/>
      <c r="EB26" s="699"/>
      <c r="EC26" s="714"/>
    </row>
    <row r="27" spans="2:133" ht="11.25" customHeight="1" x14ac:dyDescent="0.2">
      <c r="B27" s="675" t="s">
        <v>295</v>
      </c>
      <c r="C27" s="676"/>
      <c r="D27" s="676"/>
      <c r="E27" s="676"/>
      <c r="F27" s="676"/>
      <c r="G27" s="676"/>
      <c r="H27" s="676"/>
      <c r="I27" s="676"/>
      <c r="J27" s="676"/>
      <c r="K27" s="676"/>
      <c r="L27" s="676"/>
      <c r="M27" s="676"/>
      <c r="N27" s="676"/>
      <c r="O27" s="676"/>
      <c r="P27" s="676"/>
      <c r="Q27" s="677"/>
      <c r="R27" s="678">
        <v>267299</v>
      </c>
      <c r="S27" s="679"/>
      <c r="T27" s="679"/>
      <c r="U27" s="679"/>
      <c r="V27" s="679"/>
      <c r="W27" s="679"/>
      <c r="X27" s="679"/>
      <c r="Y27" s="680"/>
      <c r="Z27" s="715">
        <v>0.1</v>
      </c>
      <c r="AA27" s="715"/>
      <c r="AB27" s="715"/>
      <c r="AC27" s="715"/>
      <c r="AD27" s="716">
        <v>267299</v>
      </c>
      <c r="AE27" s="716"/>
      <c r="AF27" s="716"/>
      <c r="AG27" s="716"/>
      <c r="AH27" s="716"/>
      <c r="AI27" s="716"/>
      <c r="AJ27" s="716"/>
      <c r="AK27" s="716"/>
      <c r="AL27" s="681">
        <v>0.1</v>
      </c>
      <c r="AM27" s="682"/>
      <c r="AN27" s="682"/>
      <c r="AO27" s="717"/>
      <c r="AP27" s="675" t="s">
        <v>296</v>
      </c>
      <c r="AQ27" s="676"/>
      <c r="AR27" s="676"/>
      <c r="AS27" s="676"/>
      <c r="AT27" s="676"/>
      <c r="AU27" s="676"/>
      <c r="AV27" s="676"/>
      <c r="AW27" s="676"/>
      <c r="AX27" s="676"/>
      <c r="AY27" s="676"/>
      <c r="AZ27" s="676"/>
      <c r="BA27" s="676"/>
      <c r="BB27" s="676"/>
      <c r="BC27" s="676"/>
      <c r="BD27" s="676"/>
      <c r="BE27" s="676"/>
      <c r="BF27" s="677"/>
      <c r="BG27" s="678">
        <v>151522672</v>
      </c>
      <c r="BH27" s="679"/>
      <c r="BI27" s="679"/>
      <c r="BJ27" s="679"/>
      <c r="BK27" s="679"/>
      <c r="BL27" s="679"/>
      <c r="BM27" s="679"/>
      <c r="BN27" s="680"/>
      <c r="BO27" s="715">
        <v>100</v>
      </c>
      <c r="BP27" s="715"/>
      <c r="BQ27" s="715"/>
      <c r="BR27" s="715"/>
      <c r="BS27" s="684">
        <v>1609041</v>
      </c>
      <c r="BT27" s="679"/>
      <c r="BU27" s="679"/>
      <c r="BV27" s="679"/>
      <c r="BW27" s="679"/>
      <c r="BX27" s="679"/>
      <c r="BY27" s="679"/>
      <c r="BZ27" s="679"/>
      <c r="CA27" s="679"/>
      <c r="CB27" s="722"/>
      <c r="CD27" s="711" t="s">
        <v>297</v>
      </c>
      <c r="CE27" s="712"/>
      <c r="CF27" s="712"/>
      <c r="CG27" s="712"/>
      <c r="CH27" s="712"/>
      <c r="CI27" s="712"/>
      <c r="CJ27" s="712"/>
      <c r="CK27" s="712"/>
      <c r="CL27" s="712"/>
      <c r="CM27" s="712"/>
      <c r="CN27" s="712"/>
      <c r="CO27" s="712"/>
      <c r="CP27" s="712"/>
      <c r="CQ27" s="713"/>
      <c r="CR27" s="678">
        <v>130281681</v>
      </c>
      <c r="CS27" s="697"/>
      <c r="CT27" s="697"/>
      <c r="CU27" s="697"/>
      <c r="CV27" s="697"/>
      <c r="CW27" s="697"/>
      <c r="CX27" s="697"/>
      <c r="CY27" s="698"/>
      <c r="CZ27" s="681">
        <v>31.3</v>
      </c>
      <c r="DA27" s="699"/>
      <c r="DB27" s="699"/>
      <c r="DC27" s="700"/>
      <c r="DD27" s="684">
        <v>40324954</v>
      </c>
      <c r="DE27" s="697"/>
      <c r="DF27" s="697"/>
      <c r="DG27" s="697"/>
      <c r="DH27" s="697"/>
      <c r="DI27" s="697"/>
      <c r="DJ27" s="697"/>
      <c r="DK27" s="698"/>
      <c r="DL27" s="684">
        <v>40324689</v>
      </c>
      <c r="DM27" s="697"/>
      <c r="DN27" s="697"/>
      <c r="DO27" s="697"/>
      <c r="DP27" s="697"/>
      <c r="DQ27" s="697"/>
      <c r="DR27" s="697"/>
      <c r="DS27" s="697"/>
      <c r="DT27" s="697"/>
      <c r="DU27" s="697"/>
      <c r="DV27" s="698"/>
      <c r="DW27" s="681">
        <v>17.899999999999999</v>
      </c>
      <c r="DX27" s="699"/>
      <c r="DY27" s="699"/>
      <c r="DZ27" s="699"/>
      <c r="EA27" s="699"/>
      <c r="EB27" s="699"/>
      <c r="EC27" s="714"/>
    </row>
    <row r="28" spans="2:133" ht="11.25" customHeight="1" x14ac:dyDescent="0.2">
      <c r="B28" s="675" t="s">
        <v>298</v>
      </c>
      <c r="C28" s="676"/>
      <c r="D28" s="676"/>
      <c r="E28" s="676"/>
      <c r="F28" s="676"/>
      <c r="G28" s="676"/>
      <c r="H28" s="676"/>
      <c r="I28" s="676"/>
      <c r="J28" s="676"/>
      <c r="K28" s="676"/>
      <c r="L28" s="676"/>
      <c r="M28" s="676"/>
      <c r="N28" s="676"/>
      <c r="O28" s="676"/>
      <c r="P28" s="676"/>
      <c r="Q28" s="677"/>
      <c r="R28" s="678">
        <v>2713566</v>
      </c>
      <c r="S28" s="679"/>
      <c r="T28" s="679"/>
      <c r="U28" s="679"/>
      <c r="V28" s="679"/>
      <c r="W28" s="679"/>
      <c r="X28" s="679"/>
      <c r="Y28" s="680"/>
      <c r="Z28" s="715">
        <v>0.6</v>
      </c>
      <c r="AA28" s="715"/>
      <c r="AB28" s="715"/>
      <c r="AC28" s="715"/>
      <c r="AD28" s="716">
        <v>24763</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299</v>
      </c>
      <c r="CE28" s="712"/>
      <c r="CF28" s="712"/>
      <c r="CG28" s="712"/>
      <c r="CH28" s="712"/>
      <c r="CI28" s="712"/>
      <c r="CJ28" s="712"/>
      <c r="CK28" s="712"/>
      <c r="CL28" s="712"/>
      <c r="CM28" s="712"/>
      <c r="CN28" s="712"/>
      <c r="CO28" s="712"/>
      <c r="CP28" s="712"/>
      <c r="CQ28" s="713"/>
      <c r="CR28" s="678">
        <v>36614317</v>
      </c>
      <c r="CS28" s="679"/>
      <c r="CT28" s="679"/>
      <c r="CU28" s="679"/>
      <c r="CV28" s="679"/>
      <c r="CW28" s="679"/>
      <c r="CX28" s="679"/>
      <c r="CY28" s="680"/>
      <c r="CZ28" s="681">
        <v>8.8000000000000007</v>
      </c>
      <c r="DA28" s="699"/>
      <c r="DB28" s="699"/>
      <c r="DC28" s="700"/>
      <c r="DD28" s="684">
        <v>36359548</v>
      </c>
      <c r="DE28" s="679"/>
      <c r="DF28" s="679"/>
      <c r="DG28" s="679"/>
      <c r="DH28" s="679"/>
      <c r="DI28" s="679"/>
      <c r="DJ28" s="679"/>
      <c r="DK28" s="680"/>
      <c r="DL28" s="684">
        <v>36359548</v>
      </c>
      <c r="DM28" s="679"/>
      <c r="DN28" s="679"/>
      <c r="DO28" s="679"/>
      <c r="DP28" s="679"/>
      <c r="DQ28" s="679"/>
      <c r="DR28" s="679"/>
      <c r="DS28" s="679"/>
      <c r="DT28" s="679"/>
      <c r="DU28" s="679"/>
      <c r="DV28" s="680"/>
      <c r="DW28" s="681">
        <v>16.100000000000001</v>
      </c>
      <c r="DX28" s="699"/>
      <c r="DY28" s="699"/>
      <c r="DZ28" s="699"/>
      <c r="EA28" s="699"/>
      <c r="EB28" s="699"/>
      <c r="EC28" s="714"/>
    </row>
    <row r="29" spans="2:133" ht="11.25" customHeight="1" x14ac:dyDescent="0.2">
      <c r="B29" s="675" t="s">
        <v>300</v>
      </c>
      <c r="C29" s="676"/>
      <c r="D29" s="676"/>
      <c r="E29" s="676"/>
      <c r="F29" s="676"/>
      <c r="G29" s="676"/>
      <c r="H29" s="676"/>
      <c r="I29" s="676"/>
      <c r="J29" s="676"/>
      <c r="K29" s="676"/>
      <c r="L29" s="676"/>
      <c r="M29" s="676"/>
      <c r="N29" s="676"/>
      <c r="O29" s="676"/>
      <c r="P29" s="676"/>
      <c r="Q29" s="677"/>
      <c r="R29" s="678">
        <v>3727487</v>
      </c>
      <c r="S29" s="679"/>
      <c r="T29" s="679"/>
      <c r="U29" s="679"/>
      <c r="V29" s="679"/>
      <c r="W29" s="679"/>
      <c r="X29" s="679"/>
      <c r="Y29" s="680"/>
      <c r="Z29" s="715">
        <v>0.9</v>
      </c>
      <c r="AA29" s="715"/>
      <c r="AB29" s="715"/>
      <c r="AC29" s="715"/>
      <c r="AD29" s="716">
        <v>1362664</v>
      </c>
      <c r="AE29" s="716"/>
      <c r="AF29" s="716"/>
      <c r="AG29" s="716"/>
      <c r="AH29" s="716"/>
      <c r="AI29" s="716"/>
      <c r="AJ29" s="716"/>
      <c r="AK29" s="716"/>
      <c r="AL29" s="681">
        <v>0.7</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301</v>
      </c>
      <c r="CE29" s="764"/>
      <c r="CF29" s="711" t="s">
        <v>302</v>
      </c>
      <c r="CG29" s="712"/>
      <c r="CH29" s="712"/>
      <c r="CI29" s="712"/>
      <c r="CJ29" s="712"/>
      <c r="CK29" s="712"/>
      <c r="CL29" s="712"/>
      <c r="CM29" s="712"/>
      <c r="CN29" s="712"/>
      <c r="CO29" s="712"/>
      <c r="CP29" s="712"/>
      <c r="CQ29" s="713"/>
      <c r="CR29" s="678">
        <v>36614317</v>
      </c>
      <c r="CS29" s="697"/>
      <c r="CT29" s="697"/>
      <c r="CU29" s="697"/>
      <c r="CV29" s="697"/>
      <c r="CW29" s="697"/>
      <c r="CX29" s="697"/>
      <c r="CY29" s="698"/>
      <c r="CZ29" s="681">
        <v>8.8000000000000007</v>
      </c>
      <c r="DA29" s="699"/>
      <c r="DB29" s="699"/>
      <c r="DC29" s="700"/>
      <c r="DD29" s="684">
        <v>36359548</v>
      </c>
      <c r="DE29" s="697"/>
      <c r="DF29" s="697"/>
      <c r="DG29" s="697"/>
      <c r="DH29" s="697"/>
      <c r="DI29" s="697"/>
      <c r="DJ29" s="697"/>
      <c r="DK29" s="698"/>
      <c r="DL29" s="684">
        <v>36359548</v>
      </c>
      <c r="DM29" s="697"/>
      <c r="DN29" s="697"/>
      <c r="DO29" s="697"/>
      <c r="DP29" s="697"/>
      <c r="DQ29" s="697"/>
      <c r="DR29" s="697"/>
      <c r="DS29" s="697"/>
      <c r="DT29" s="697"/>
      <c r="DU29" s="697"/>
      <c r="DV29" s="698"/>
      <c r="DW29" s="681">
        <v>16.100000000000001</v>
      </c>
      <c r="DX29" s="699"/>
      <c r="DY29" s="699"/>
      <c r="DZ29" s="699"/>
      <c r="EA29" s="699"/>
      <c r="EB29" s="699"/>
      <c r="EC29" s="714"/>
    </row>
    <row r="30" spans="2:133" ht="11.25" customHeight="1" x14ac:dyDescent="0.2">
      <c r="B30" s="675" t="s">
        <v>303</v>
      </c>
      <c r="C30" s="676"/>
      <c r="D30" s="676"/>
      <c r="E30" s="676"/>
      <c r="F30" s="676"/>
      <c r="G30" s="676"/>
      <c r="H30" s="676"/>
      <c r="I30" s="676"/>
      <c r="J30" s="676"/>
      <c r="K30" s="676"/>
      <c r="L30" s="676"/>
      <c r="M30" s="676"/>
      <c r="N30" s="676"/>
      <c r="O30" s="676"/>
      <c r="P30" s="676"/>
      <c r="Q30" s="677"/>
      <c r="R30" s="678">
        <v>2041071</v>
      </c>
      <c r="S30" s="679"/>
      <c r="T30" s="679"/>
      <c r="U30" s="679"/>
      <c r="V30" s="679"/>
      <c r="W30" s="679"/>
      <c r="X30" s="679"/>
      <c r="Y30" s="680"/>
      <c r="Z30" s="715">
        <v>0.5</v>
      </c>
      <c r="AA30" s="715"/>
      <c r="AB30" s="715"/>
      <c r="AC30" s="715"/>
      <c r="AD30" s="716">
        <v>2706</v>
      </c>
      <c r="AE30" s="716"/>
      <c r="AF30" s="716"/>
      <c r="AG30" s="716"/>
      <c r="AH30" s="716"/>
      <c r="AI30" s="716"/>
      <c r="AJ30" s="716"/>
      <c r="AK30" s="716"/>
      <c r="AL30" s="681">
        <v>0</v>
      </c>
      <c r="AM30" s="682"/>
      <c r="AN30" s="682"/>
      <c r="AO30" s="717"/>
      <c r="AP30" s="739" t="s">
        <v>219</v>
      </c>
      <c r="AQ30" s="740"/>
      <c r="AR30" s="740"/>
      <c r="AS30" s="740"/>
      <c r="AT30" s="740"/>
      <c r="AU30" s="740"/>
      <c r="AV30" s="740"/>
      <c r="AW30" s="740"/>
      <c r="AX30" s="740"/>
      <c r="AY30" s="740"/>
      <c r="AZ30" s="740"/>
      <c r="BA30" s="740"/>
      <c r="BB30" s="740"/>
      <c r="BC30" s="740"/>
      <c r="BD30" s="740"/>
      <c r="BE30" s="740"/>
      <c r="BF30" s="741"/>
      <c r="BG30" s="739" t="s">
        <v>304</v>
      </c>
      <c r="BH30" s="752"/>
      <c r="BI30" s="752"/>
      <c r="BJ30" s="752"/>
      <c r="BK30" s="752"/>
      <c r="BL30" s="752"/>
      <c r="BM30" s="752"/>
      <c r="BN30" s="752"/>
      <c r="BO30" s="752"/>
      <c r="BP30" s="752"/>
      <c r="BQ30" s="753"/>
      <c r="BR30" s="739" t="s">
        <v>305</v>
      </c>
      <c r="BS30" s="752"/>
      <c r="BT30" s="752"/>
      <c r="BU30" s="752"/>
      <c r="BV30" s="752"/>
      <c r="BW30" s="752"/>
      <c r="BX30" s="752"/>
      <c r="BY30" s="752"/>
      <c r="BZ30" s="752"/>
      <c r="CA30" s="752"/>
      <c r="CB30" s="753"/>
      <c r="CD30" s="765"/>
      <c r="CE30" s="766"/>
      <c r="CF30" s="711" t="s">
        <v>306</v>
      </c>
      <c r="CG30" s="712"/>
      <c r="CH30" s="712"/>
      <c r="CI30" s="712"/>
      <c r="CJ30" s="712"/>
      <c r="CK30" s="712"/>
      <c r="CL30" s="712"/>
      <c r="CM30" s="712"/>
      <c r="CN30" s="712"/>
      <c r="CO30" s="712"/>
      <c r="CP30" s="712"/>
      <c r="CQ30" s="713"/>
      <c r="CR30" s="678">
        <v>32529456</v>
      </c>
      <c r="CS30" s="679"/>
      <c r="CT30" s="679"/>
      <c r="CU30" s="679"/>
      <c r="CV30" s="679"/>
      <c r="CW30" s="679"/>
      <c r="CX30" s="679"/>
      <c r="CY30" s="680"/>
      <c r="CZ30" s="681">
        <v>7.8</v>
      </c>
      <c r="DA30" s="699"/>
      <c r="DB30" s="699"/>
      <c r="DC30" s="700"/>
      <c r="DD30" s="684">
        <v>32274687</v>
      </c>
      <c r="DE30" s="679"/>
      <c r="DF30" s="679"/>
      <c r="DG30" s="679"/>
      <c r="DH30" s="679"/>
      <c r="DI30" s="679"/>
      <c r="DJ30" s="679"/>
      <c r="DK30" s="680"/>
      <c r="DL30" s="684">
        <v>32274687</v>
      </c>
      <c r="DM30" s="679"/>
      <c r="DN30" s="679"/>
      <c r="DO30" s="679"/>
      <c r="DP30" s="679"/>
      <c r="DQ30" s="679"/>
      <c r="DR30" s="679"/>
      <c r="DS30" s="679"/>
      <c r="DT30" s="679"/>
      <c r="DU30" s="679"/>
      <c r="DV30" s="680"/>
      <c r="DW30" s="681">
        <v>14.3</v>
      </c>
      <c r="DX30" s="699"/>
      <c r="DY30" s="699"/>
      <c r="DZ30" s="699"/>
      <c r="EA30" s="699"/>
      <c r="EB30" s="699"/>
      <c r="EC30" s="714"/>
    </row>
    <row r="31" spans="2:133" ht="11.25" customHeight="1" x14ac:dyDescent="0.2">
      <c r="B31" s="675" t="s">
        <v>307</v>
      </c>
      <c r="C31" s="676"/>
      <c r="D31" s="676"/>
      <c r="E31" s="676"/>
      <c r="F31" s="676"/>
      <c r="G31" s="676"/>
      <c r="H31" s="676"/>
      <c r="I31" s="676"/>
      <c r="J31" s="676"/>
      <c r="K31" s="676"/>
      <c r="L31" s="676"/>
      <c r="M31" s="676"/>
      <c r="N31" s="676"/>
      <c r="O31" s="676"/>
      <c r="P31" s="676"/>
      <c r="Q31" s="677"/>
      <c r="R31" s="678">
        <v>103170879</v>
      </c>
      <c r="S31" s="679"/>
      <c r="T31" s="679"/>
      <c r="U31" s="679"/>
      <c r="V31" s="679"/>
      <c r="W31" s="679"/>
      <c r="X31" s="679"/>
      <c r="Y31" s="680"/>
      <c r="Z31" s="715">
        <v>24.7</v>
      </c>
      <c r="AA31" s="715"/>
      <c r="AB31" s="715"/>
      <c r="AC31" s="715"/>
      <c r="AD31" s="716" t="s">
        <v>231</v>
      </c>
      <c r="AE31" s="716"/>
      <c r="AF31" s="716"/>
      <c r="AG31" s="716"/>
      <c r="AH31" s="716"/>
      <c r="AI31" s="716"/>
      <c r="AJ31" s="716"/>
      <c r="AK31" s="716"/>
      <c r="AL31" s="681" t="s">
        <v>231</v>
      </c>
      <c r="AM31" s="682"/>
      <c r="AN31" s="682"/>
      <c r="AO31" s="717"/>
      <c r="AP31" s="754" t="s">
        <v>308</v>
      </c>
      <c r="AQ31" s="755"/>
      <c r="AR31" s="755"/>
      <c r="AS31" s="755"/>
      <c r="AT31" s="760" t="s">
        <v>309</v>
      </c>
      <c r="AU31" s="231"/>
      <c r="AV31" s="231"/>
      <c r="AW31" s="231"/>
      <c r="AX31" s="744" t="s">
        <v>183</v>
      </c>
      <c r="AY31" s="745"/>
      <c r="AZ31" s="745"/>
      <c r="BA31" s="745"/>
      <c r="BB31" s="745"/>
      <c r="BC31" s="745"/>
      <c r="BD31" s="745"/>
      <c r="BE31" s="745"/>
      <c r="BF31" s="746"/>
      <c r="BG31" s="747">
        <v>99.3</v>
      </c>
      <c r="BH31" s="748"/>
      <c r="BI31" s="748"/>
      <c r="BJ31" s="748"/>
      <c r="BK31" s="748"/>
      <c r="BL31" s="748"/>
      <c r="BM31" s="749">
        <v>98.6</v>
      </c>
      <c r="BN31" s="748"/>
      <c r="BO31" s="748"/>
      <c r="BP31" s="748"/>
      <c r="BQ31" s="750"/>
      <c r="BR31" s="747">
        <v>99.4</v>
      </c>
      <c r="BS31" s="748"/>
      <c r="BT31" s="748"/>
      <c r="BU31" s="748"/>
      <c r="BV31" s="748"/>
      <c r="BW31" s="748"/>
      <c r="BX31" s="749">
        <v>98.5</v>
      </c>
      <c r="BY31" s="748"/>
      <c r="BZ31" s="748"/>
      <c r="CA31" s="748"/>
      <c r="CB31" s="750"/>
      <c r="CD31" s="765"/>
      <c r="CE31" s="766"/>
      <c r="CF31" s="711" t="s">
        <v>310</v>
      </c>
      <c r="CG31" s="712"/>
      <c r="CH31" s="712"/>
      <c r="CI31" s="712"/>
      <c r="CJ31" s="712"/>
      <c r="CK31" s="712"/>
      <c r="CL31" s="712"/>
      <c r="CM31" s="712"/>
      <c r="CN31" s="712"/>
      <c r="CO31" s="712"/>
      <c r="CP31" s="712"/>
      <c r="CQ31" s="713"/>
      <c r="CR31" s="678">
        <v>4084861</v>
      </c>
      <c r="CS31" s="697"/>
      <c r="CT31" s="697"/>
      <c r="CU31" s="697"/>
      <c r="CV31" s="697"/>
      <c r="CW31" s="697"/>
      <c r="CX31" s="697"/>
      <c r="CY31" s="698"/>
      <c r="CZ31" s="681">
        <v>1</v>
      </c>
      <c r="DA31" s="699"/>
      <c r="DB31" s="699"/>
      <c r="DC31" s="700"/>
      <c r="DD31" s="684">
        <v>4084861</v>
      </c>
      <c r="DE31" s="697"/>
      <c r="DF31" s="697"/>
      <c r="DG31" s="697"/>
      <c r="DH31" s="697"/>
      <c r="DI31" s="697"/>
      <c r="DJ31" s="697"/>
      <c r="DK31" s="698"/>
      <c r="DL31" s="684">
        <v>4084861</v>
      </c>
      <c r="DM31" s="697"/>
      <c r="DN31" s="697"/>
      <c r="DO31" s="697"/>
      <c r="DP31" s="697"/>
      <c r="DQ31" s="697"/>
      <c r="DR31" s="697"/>
      <c r="DS31" s="697"/>
      <c r="DT31" s="697"/>
      <c r="DU31" s="697"/>
      <c r="DV31" s="698"/>
      <c r="DW31" s="681">
        <v>1.8</v>
      </c>
      <c r="DX31" s="699"/>
      <c r="DY31" s="699"/>
      <c r="DZ31" s="699"/>
      <c r="EA31" s="699"/>
      <c r="EB31" s="699"/>
      <c r="EC31" s="714"/>
    </row>
    <row r="32" spans="2:133" ht="11.25" customHeight="1" x14ac:dyDescent="0.2">
      <c r="B32" s="769" t="s">
        <v>311</v>
      </c>
      <c r="C32" s="770"/>
      <c r="D32" s="770"/>
      <c r="E32" s="770"/>
      <c r="F32" s="770"/>
      <c r="G32" s="770"/>
      <c r="H32" s="770"/>
      <c r="I32" s="770"/>
      <c r="J32" s="770"/>
      <c r="K32" s="770"/>
      <c r="L32" s="770"/>
      <c r="M32" s="770"/>
      <c r="N32" s="770"/>
      <c r="O32" s="770"/>
      <c r="P32" s="770"/>
      <c r="Q32" s="771"/>
      <c r="R32" s="678">
        <v>9756</v>
      </c>
      <c r="S32" s="679"/>
      <c r="T32" s="679"/>
      <c r="U32" s="679"/>
      <c r="V32" s="679"/>
      <c r="W32" s="679"/>
      <c r="X32" s="679"/>
      <c r="Y32" s="680"/>
      <c r="Z32" s="715">
        <v>0</v>
      </c>
      <c r="AA32" s="715"/>
      <c r="AB32" s="715"/>
      <c r="AC32" s="715"/>
      <c r="AD32" s="716">
        <v>9756</v>
      </c>
      <c r="AE32" s="716"/>
      <c r="AF32" s="716"/>
      <c r="AG32" s="716"/>
      <c r="AH32" s="716"/>
      <c r="AI32" s="716"/>
      <c r="AJ32" s="716"/>
      <c r="AK32" s="716"/>
      <c r="AL32" s="681">
        <v>0</v>
      </c>
      <c r="AM32" s="682"/>
      <c r="AN32" s="682"/>
      <c r="AO32" s="717"/>
      <c r="AP32" s="756"/>
      <c r="AQ32" s="757"/>
      <c r="AR32" s="757"/>
      <c r="AS32" s="757"/>
      <c r="AT32" s="761"/>
      <c r="AU32" s="230" t="s">
        <v>312</v>
      </c>
      <c r="AV32" s="230"/>
      <c r="AW32" s="230"/>
      <c r="AX32" s="675" t="s">
        <v>313</v>
      </c>
      <c r="AY32" s="676"/>
      <c r="AZ32" s="676"/>
      <c r="BA32" s="676"/>
      <c r="BB32" s="676"/>
      <c r="BC32" s="676"/>
      <c r="BD32" s="676"/>
      <c r="BE32" s="676"/>
      <c r="BF32" s="677"/>
      <c r="BG32" s="751">
        <v>99.2</v>
      </c>
      <c r="BH32" s="697"/>
      <c r="BI32" s="697"/>
      <c r="BJ32" s="697"/>
      <c r="BK32" s="697"/>
      <c r="BL32" s="697"/>
      <c r="BM32" s="682">
        <v>98.2</v>
      </c>
      <c r="BN32" s="743"/>
      <c r="BO32" s="743"/>
      <c r="BP32" s="743"/>
      <c r="BQ32" s="721"/>
      <c r="BR32" s="751">
        <v>99.2</v>
      </c>
      <c r="BS32" s="697"/>
      <c r="BT32" s="697"/>
      <c r="BU32" s="697"/>
      <c r="BV32" s="697"/>
      <c r="BW32" s="697"/>
      <c r="BX32" s="682">
        <v>98.2</v>
      </c>
      <c r="BY32" s="743"/>
      <c r="BZ32" s="743"/>
      <c r="CA32" s="743"/>
      <c r="CB32" s="721"/>
      <c r="CD32" s="767"/>
      <c r="CE32" s="768"/>
      <c r="CF32" s="711" t="s">
        <v>314</v>
      </c>
      <c r="CG32" s="712"/>
      <c r="CH32" s="712"/>
      <c r="CI32" s="712"/>
      <c r="CJ32" s="712"/>
      <c r="CK32" s="712"/>
      <c r="CL32" s="712"/>
      <c r="CM32" s="712"/>
      <c r="CN32" s="712"/>
      <c r="CO32" s="712"/>
      <c r="CP32" s="712"/>
      <c r="CQ32" s="713"/>
      <c r="CR32" s="678" t="s">
        <v>127</v>
      </c>
      <c r="CS32" s="679"/>
      <c r="CT32" s="679"/>
      <c r="CU32" s="679"/>
      <c r="CV32" s="679"/>
      <c r="CW32" s="679"/>
      <c r="CX32" s="679"/>
      <c r="CY32" s="680"/>
      <c r="CZ32" s="681" t="s">
        <v>127</v>
      </c>
      <c r="DA32" s="699"/>
      <c r="DB32" s="699"/>
      <c r="DC32" s="700"/>
      <c r="DD32" s="684" t="s">
        <v>127</v>
      </c>
      <c r="DE32" s="679"/>
      <c r="DF32" s="679"/>
      <c r="DG32" s="679"/>
      <c r="DH32" s="679"/>
      <c r="DI32" s="679"/>
      <c r="DJ32" s="679"/>
      <c r="DK32" s="680"/>
      <c r="DL32" s="684" t="s">
        <v>127</v>
      </c>
      <c r="DM32" s="679"/>
      <c r="DN32" s="679"/>
      <c r="DO32" s="679"/>
      <c r="DP32" s="679"/>
      <c r="DQ32" s="679"/>
      <c r="DR32" s="679"/>
      <c r="DS32" s="679"/>
      <c r="DT32" s="679"/>
      <c r="DU32" s="679"/>
      <c r="DV32" s="680"/>
      <c r="DW32" s="681" t="s">
        <v>231</v>
      </c>
      <c r="DX32" s="699"/>
      <c r="DY32" s="699"/>
      <c r="DZ32" s="699"/>
      <c r="EA32" s="699"/>
      <c r="EB32" s="699"/>
      <c r="EC32" s="714"/>
    </row>
    <row r="33" spans="2:133" ht="11.25" customHeight="1" x14ac:dyDescent="0.2">
      <c r="B33" s="675" t="s">
        <v>315</v>
      </c>
      <c r="C33" s="676"/>
      <c r="D33" s="676"/>
      <c r="E33" s="676"/>
      <c r="F33" s="676"/>
      <c r="G33" s="676"/>
      <c r="H33" s="676"/>
      <c r="I33" s="676"/>
      <c r="J33" s="676"/>
      <c r="K33" s="676"/>
      <c r="L33" s="676"/>
      <c r="M33" s="676"/>
      <c r="N33" s="676"/>
      <c r="O33" s="676"/>
      <c r="P33" s="676"/>
      <c r="Q33" s="677"/>
      <c r="R33" s="678">
        <v>24272852</v>
      </c>
      <c r="S33" s="679"/>
      <c r="T33" s="679"/>
      <c r="U33" s="679"/>
      <c r="V33" s="679"/>
      <c r="W33" s="679"/>
      <c r="X33" s="679"/>
      <c r="Y33" s="680"/>
      <c r="Z33" s="715">
        <v>5.8</v>
      </c>
      <c r="AA33" s="715"/>
      <c r="AB33" s="715"/>
      <c r="AC33" s="715"/>
      <c r="AD33" s="716" t="s">
        <v>127</v>
      </c>
      <c r="AE33" s="716"/>
      <c r="AF33" s="716"/>
      <c r="AG33" s="716"/>
      <c r="AH33" s="716"/>
      <c r="AI33" s="716"/>
      <c r="AJ33" s="716"/>
      <c r="AK33" s="716"/>
      <c r="AL33" s="681" t="s">
        <v>127</v>
      </c>
      <c r="AM33" s="682"/>
      <c r="AN33" s="682"/>
      <c r="AO33" s="717"/>
      <c r="AP33" s="758"/>
      <c r="AQ33" s="759"/>
      <c r="AR33" s="759"/>
      <c r="AS33" s="759"/>
      <c r="AT33" s="762"/>
      <c r="AU33" s="232"/>
      <c r="AV33" s="232"/>
      <c r="AW33" s="232"/>
      <c r="AX33" s="659" t="s">
        <v>316</v>
      </c>
      <c r="AY33" s="660"/>
      <c r="AZ33" s="660"/>
      <c r="BA33" s="660"/>
      <c r="BB33" s="660"/>
      <c r="BC33" s="660"/>
      <c r="BD33" s="660"/>
      <c r="BE33" s="660"/>
      <c r="BF33" s="661"/>
      <c r="BG33" s="742">
        <v>99.5</v>
      </c>
      <c r="BH33" s="663"/>
      <c r="BI33" s="663"/>
      <c r="BJ33" s="663"/>
      <c r="BK33" s="663"/>
      <c r="BL33" s="663"/>
      <c r="BM33" s="706">
        <v>98.8</v>
      </c>
      <c r="BN33" s="663"/>
      <c r="BO33" s="663"/>
      <c r="BP33" s="663"/>
      <c r="BQ33" s="727"/>
      <c r="BR33" s="742">
        <v>99.5</v>
      </c>
      <c r="BS33" s="663"/>
      <c r="BT33" s="663"/>
      <c r="BU33" s="663"/>
      <c r="BV33" s="663"/>
      <c r="BW33" s="663"/>
      <c r="BX33" s="706">
        <v>98.7</v>
      </c>
      <c r="BY33" s="663"/>
      <c r="BZ33" s="663"/>
      <c r="CA33" s="663"/>
      <c r="CB33" s="727"/>
      <c r="CD33" s="711" t="s">
        <v>317</v>
      </c>
      <c r="CE33" s="712"/>
      <c r="CF33" s="712"/>
      <c r="CG33" s="712"/>
      <c r="CH33" s="712"/>
      <c r="CI33" s="712"/>
      <c r="CJ33" s="712"/>
      <c r="CK33" s="712"/>
      <c r="CL33" s="712"/>
      <c r="CM33" s="712"/>
      <c r="CN33" s="712"/>
      <c r="CO33" s="712"/>
      <c r="CP33" s="712"/>
      <c r="CQ33" s="713"/>
      <c r="CR33" s="678">
        <v>115921731</v>
      </c>
      <c r="CS33" s="697"/>
      <c r="CT33" s="697"/>
      <c r="CU33" s="697"/>
      <c r="CV33" s="697"/>
      <c r="CW33" s="697"/>
      <c r="CX33" s="697"/>
      <c r="CY33" s="698"/>
      <c r="CZ33" s="681">
        <v>27.9</v>
      </c>
      <c r="DA33" s="699"/>
      <c r="DB33" s="699"/>
      <c r="DC33" s="700"/>
      <c r="DD33" s="684">
        <v>90571651</v>
      </c>
      <c r="DE33" s="697"/>
      <c r="DF33" s="697"/>
      <c r="DG33" s="697"/>
      <c r="DH33" s="697"/>
      <c r="DI33" s="697"/>
      <c r="DJ33" s="697"/>
      <c r="DK33" s="698"/>
      <c r="DL33" s="684">
        <v>80063520</v>
      </c>
      <c r="DM33" s="697"/>
      <c r="DN33" s="697"/>
      <c r="DO33" s="697"/>
      <c r="DP33" s="697"/>
      <c r="DQ33" s="697"/>
      <c r="DR33" s="697"/>
      <c r="DS33" s="697"/>
      <c r="DT33" s="697"/>
      <c r="DU33" s="697"/>
      <c r="DV33" s="698"/>
      <c r="DW33" s="681">
        <v>35.5</v>
      </c>
      <c r="DX33" s="699"/>
      <c r="DY33" s="699"/>
      <c r="DZ33" s="699"/>
      <c r="EA33" s="699"/>
      <c r="EB33" s="699"/>
      <c r="EC33" s="714"/>
    </row>
    <row r="34" spans="2:133" ht="11.25" customHeight="1" x14ac:dyDescent="0.2">
      <c r="B34" s="675" t="s">
        <v>318</v>
      </c>
      <c r="C34" s="676"/>
      <c r="D34" s="676"/>
      <c r="E34" s="676"/>
      <c r="F34" s="676"/>
      <c r="G34" s="676"/>
      <c r="H34" s="676"/>
      <c r="I34" s="676"/>
      <c r="J34" s="676"/>
      <c r="K34" s="676"/>
      <c r="L34" s="676"/>
      <c r="M34" s="676"/>
      <c r="N34" s="676"/>
      <c r="O34" s="676"/>
      <c r="P34" s="676"/>
      <c r="Q34" s="677"/>
      <c r="R34" s="678">
        <v>5276553</v>
      </c>
      <c r="S34" s="679"/>
      <c r="T34" s="679"/>
      <c r="U34" s="679"/>
      <c r="V34" s="679"/>
      <c r="W34" s="679"/>
      <c r="X34" s="679"/>
      <c r="Y34" s="680"/>
      <c r="Z34" s="715">
        <v>1.3</v>
      </c>
      <c r="AA34" s="715"/>
      <c r="AB34" s="715"/>
      <c r="AC34" s="715"/>
      <c r="AD34" s="716">
        <v>417796</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319</v>
      </c>
      <c r="CE34" s="712"/>
      <c r="CF34" s="712"/>
      <c r="CG34" s="712"/>
      <c r="CH34" s="712"/>
      <c r="CI34" s="712"/>
      <c r="CJ34" s="712"/>
      <c r="CK34" s="712"/>
      <c r="CL34" s="712"/>
      <c r="CM34" s="712"/>
      <c r="CN34" s="712"/>
      <c r="CO34" s="712"/>
      <c r="CP34" s="712"/>
      <c r="CQ34" s="713"/>
      <c r="CR34" s="678">
        <v>45309865</v>
      </c>
      <c r="CS34" s="679"/>
      <c r="CT34" s="679"/>
      <c r="CU34" s="679"/>
      <c r="CV34" s="679"/>
      <c r="CW34" s="679"/>
      <c r="CX34" s="679"/>
      <c r="CY34" s="680"/>
      <c r="CZ34" s="681">
        <v>10.9</v>
      </c>
      <c r="DA34" s="699"/>
      <c r="DB34" s="699"/>
      <c r="DC34" s="700"/>
      <c r="DD34" s="684">
        <v>36600329</v>
      </c>
      <c r="DE34" s="679"/>
      <c r="DF34" s="679"/>
      <c r="DG34" s="679"/>
      <c r="DH34" s="679"/>
      <c r="DI34" s="679"/>
      <c r="DJ34" s="679"/>
      <c r="DK34" s="680"/>
      <c r="DL34" s="684">
        <v>33779259</v>
      </c>
      <c r="DM34" s="679"/>
      <c r="DN34" s="679"/>
      <c r="DO34" s="679"/>
      <c r="DP34" s="679"/>
      <c r="DQ34" s="679"/>
      <c r="DR34" s="679"/>
      <c r="DS34" s="679"/>
      <c r="DT34" s="679"/>
      <c r="DU34" s="679"/>
      <c r="DV34" s="680"/>
      <c r="DW34" s="681">
        <v>15</v>
      </c>
      <c r="DX34" s="699"/>
      <c r="DY34" s="699"/>
      <c r="DZ34" s="699"/>
      <c r="EA34" s="699"/>
      <c r="EB34" s="699"/>
      <c r="EC34" s="714"/>
    </row>
    <row r="35" spans="2:133" ht="11.25" customHeight="1" x14ac:dyDescent="0.2">
      <c r="B35" s="675" t="s">
        <v>320</v>
      </c>
      <c r="C35" s="676"/>
      <c r="D35" s="676"/>
      <c r="E35" s="676"/>
      <c r="F35" s="676"/>
      <c r="G35" s="676"/>
      <c r="H35" s="676"/>
      <c r="I35" s="676"/>
      <c r="J35" s="676"/>
      <c r="K35" s="676"/>
      <c r="L35" s="676"/>
      <c r="M35" s="676"/>
      <c r="N35" s="676"/>
      <c r="O35" s="676"/>
      <c r="P35" s="676"/>
      <c r="Q35" s="677"/>
      <c r="R35" s="678">
        <v>614000</v>
      </c>
      <c r="S35" s="679"/>
      <c r="T35" s="679"/>
      <c r="U35" s="679"/>
      <c r="V35" s="679"/>
      <c r="W35" s="679"/>
      <c r="X35" s="679"/>
      <c r="Y35" s="680"/>
      <c r="Z35" s="715">
        <v>0.1</v>
      </c>
      <c r="AA35" s="715"/>
      <c r="AB35" s="715"/>
      <c r="AC35" s="715"/>
      <c r="AD35" s="716" t="s">
        <v>127</v>
      </c>
      <c r="AE35" s="716"/>
      <c r="AF35" s="716"/>
      <c r="AG35" s="716"/>
      <c r="AH35" s="716"/>
      <c r="AI35" s="716"/>
      <c r="AJ35" s="716"/>
      <c r="AK35" s="716"/>
      <c r="AL35" s="681" t="s">
        <v>231</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5969497</v>
      </c>
      <c r="CS35" s="697"/>
      <c r="CT35" s="697"/>
      <c r="CU35" s="697"/>
      <c r="CV35" s="697"/>
      <c r="CW35" s="697"/>
      <c r="CX35" s="697"/>
      <c r="CY35" s="698"/>
      <c r="CZ35" s="681">
        <v>1.4</v>
      </c>
      <c r="DA35" s="699"/>
      <c r="DB35" s="699"/>
      <c r="DC35" s="700"/>
      <c r="DD35" s="684">
        <v>4486564</v>
      </c>
      <c r="DE35" s="697"/>
      <c r="DF35" s="697"/>
      <c r="DG35" s="697"/>
      <c r="DH35" s="697"/>
      <c r="DI35" s="697"/>
      <c r="DJ35" s="697"/>
      <c r="DK35" s="698"/>
      <c r="DL35" s="684">
        <v>4264844</v>
      </c>
      <c r="DM35" s="697"/>
      <c r="DN35" s="697"/>
      <c r="DO35" s="697"/>
      <c r="DP35" s="697"/>
      <c r="DQ35" s="697"/>
      <c r="DR35" s="697"/>
      <c r="DS35" s="697"/>
      <c r="DT35" s="697"/>
      <c r="DU35" s="697"/>
      <c r="DV35" s="698"/>
      <c r="DW35" s="681">
        <v>1.9</v>
      </c>
      <c r="DX35" s="699"/>
      <c r="DY35" s="699"/>
      <c r="DZ35" s="699"/>
      <c r="EA35" s="699"/>
      <c r="EB35" s="699"/>
      <c r="EC35" s="714"/>
    </row>
    <row r="36" spans="2:133" ht="11.25" customHeight="1" x14ac:dyDescent="0.2">
      <c r="B36" s="675" t="s">
        <v>324</v>
      </c>
      <c r="C36" s="676"/>
      <c r="D36" s="676"/>
      <c r="E36" s="676"/>
      <c r="F36" s="676"/>
      <c r="G36" s="676"/>
      <c r="H36" s="676"/>
      <c r="I36" s="676"/>
      <c r="J36" s="676"/>
      <c r="K36" s="676"/>
      <c r="L36" s="676"/>
      <c r="M36" s="676"/>
      <c r="N36" s="676"/>
      <c r="O36" s="676"/>
      <c r="P36" s="676"/>
      <c r="Q36" s="677"/>
      <c r="R36" s="678">
        <v>5553330</v>
      </c>
      <c r="S36" s="679"/>
      <c r="T36" s="679"/>
      <c r="U36" s="679"/>
      <c r="V36" s="679"/>
      <c r="W36" s="679"/>
      <c r="X36" s="679"/>
      <c r="Y36" s="680"/>
      <c r="Z36" s="715">
        <v>1.3</v>
      </c>
      <c r="AA36" s="715"/>
      <c r="AB36" s="715"/>
      <c r="AC36" s="715"/>
      <c r="AD36" s="716" t="s">
        <v>127</v>
      </c>
      <c r="AE36" s="716"/>
      <c r="AF36" s="716"/>
      <c r="AG36" s="716"/>
      <c r="AH36" s="716"/>
      <c r="AI36" s="716"/>
      <c r="AJ36" s="716"/>
      <c r="AK36" s="716"/>
      <c r="AL36" s="681" t="s">
        <v>127</v>
      </c>
      <c r="AM36" s="682"/>
      <c r="AN36" s="682"/>
      <c r="AO36" s="717"/>
      <c r="AP36" s="235"/>
      <c r="AQ36" s="730" t="s">
        <v>325</v>
      </c>
      <c r="AR36" s="731"/>
      <c r="AS36" s="731"/>
      <c r="AT36" s="731"/>
      <c r="AU36" s="731"/>
      <c r="AV36" s="731"/>
      <c r="AW36" s="731"/>
      <c r="AX36" s="731"/>
      <c r="AY36" s="732"/>
      <c r="AZ36" s="733">
        <v>41140937</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576667</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23305012</v>
      </c>
      <c r="CS36" s="679"/>
      <c r="CT36" s="679"/>
      <c r="CU36" s="679"/>
      <c r="CV36" s="679"/>
      <c r="CW36" s="679"/>
      <c r="CX36" s="679"/>
      <c r="CY36" s="680"/>
      <c r="CZ36" s="681">
        <v>5.6</v>
      </c>
      <c r="DA36" s="699"/>
      <c r="DB36" s="699"/>
      <c r="DC36" s="700"/>
      <c r="DD36" s="684">
        <v>20910669</v>
      </c>
      <c r="DE36" s="679"/>
      <c r="DF36" s="679"/>
      <c r="DG36" s="679"/>
      <c r="DH36" s="679"/>
      <c r="DI36" s="679"/>
      <c r="DJ36" s="679"/>
      <c r="DK36" s="680"/>
      <c r="DL36" s="684">
        <v>16707990</v>
      </c>
      <c r="DM36" s="679"/>
      <c r="DN36" s="679"/>
      <c r="DO36" s="679"/>
      <c r="DP36" s="679"/>
      <c r="DQ36" s="679"/>
      <c r="DR36" s="679"/>
      <c r="DS36" s="679"/>
      <c r="DT36" s="679"/>
      <c r="DU36" s="679"/>
      <c r="DV36" s="680"/>
      <c r="DW36" s="681">
        <v>7.4</v>
      </c>
      <c r="DX36" s="699"/>
      <c r="DY36" s="699"/>
      <c r="DZ36" s="699"/>
      <c r="EA36" s="699"/>
      <c r="EB36" s="699"/>
      <c r="EC36" s="714"/>
    </row>
    <row r="37" spans="2:133" ht="11.25" customHeight="1" x14ac:dyDescent="0.2">
      <c r="B37" s="675" t="s">
        <v>328</v>
      </c>
      <c r="C37" s="676"/>
      <c r="D37" s="676"/>
      <c r="E37" s="676"/>
      <c r="F37" s="676"/>
      <c r="G37" s="676"/>
      <c r="H37" s="676"/>
      <c r="I37" s="676"/>
      <c r="J37" s="676"/>
      <c r="K37" s="676"/>
      <c r="L37" s="676"/>
      <c r="M37" s="676"/>
      <c r="N37" s="676"/>
      <c r="O37" s="676"/>
      <c r="P37" s="676"/>
      <c r="Q37" s="677"/>
      <c r="R37" s="678">
        <v>3907241</v>
      </c>
      <c r="S37" s="679"/>
      <c r="T37" s="679"/>
      <c r="U37" s="679"/>
      <c r="V37" s="679"/>
      <c r="W37" s="679"/>
      <c r="X37" s="679"/>
      <c r="Y37" s="680"/>
      <c r="Z37" s="715">
        <v>0.9</v>
      </c>
      <c r="AA37" s="715"/>
      <c r="AB37" s="715"/>
      <c r="AC37" s="715"/>
      <c r="AD37" s="716" t="s">
        <v>231</v>
      </c>
      <c r="AE37" s="716"/>
      <c r="AF37" s="716"/>
      <c r="AG37" s="716"/>
      <c r="AH37" s="716"/>
      <c r="AI37" s="716"/>
      <c r="AJ37" s="716"/>
      <c r="AK37" s="716"/>
      <c r="AL37" s="681" t="s">
        <v>231</v>
      </c>
      <c r="AM37" s="682"/>
      <c r="AN37" s="682"/>
      <c r="AO37" s="717"/>
      <c r="AQ37" s="718" t="s">
        <v>329</v>
      </c>
      <c r="AR37" s="719"/>
      <c r="AS37" s="719"/>
      <c r="AT37" s="719"/>
      <c r="AU37" s="719"/>
      <c r="AV37" s="719"/>
      <c r="AW37" s="719"/>
      <c r="AX37" s="719"/>
      <c r="AY37" s="720"/>
      <c r="AZ37" s="678">
        <v>8273439</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-1045223</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17125</v>
      </c>
      <c r="CS37" s="697"/>
      <c r="CT37" s="697"/>
      <c r="CU37" s="697"/>
      <c r="CV37" s="697"/>
      <c r="CW37" s="697"/>
      <c r="CX37" s="697"/>
      <c r="CY37" s="698"/>
      <c r="CZ37" s="681">
        <v>0</v>
      </c>
      <c r="DA37" s="699"/>
      <c r="DB37" s="699"/>
      <c r="DC37" s="700"/>
      <c r="DD37" s="684">
        <v>17125</v>
      </c>
      <c r="DE37" s="697"/>
      <c r="DF37" s="697"/>
      <c r="DG37" s="697"/>
      <c r="DH37" s="697"/>
      <c r="DI37" s="697"/>
      <c r="DJ37" s="697"/>
      <c r="DK37" s="698"/>
      <c r="DL37" s="684">
        <v>17125</v>
      </c>
      <c r="DM37" s="697"/>
      <c r="DN37" s="697"/>
      <c r="DO37" s="697"/>
      <c r="DP37" s="697"/>
      <c r="DQ37" s="697"/>
      <c r="DR37" s="697"/>
      <c r="DS37" s="697"/>
      <c r="DT37" s="697"/>
      <c r="DU37" s="697"/>
      <c r="DV37" s="698"/>
      <c r="DW37" s="681">
        <v>0</v>
      </c>
      <c r="DX37" s="699"/>
      <c r="DY37" s="699"/>
      <c r="DZ37" s="699"/>
      <c r="EA37" s="699"/>
      <c r="EB37" s="699"/>
      <c r="EC37" s="714"/>
    </row>
    <row r="38" spans="2:133" ht="11.25" customHeight="1" x14ac:dyDescent="0.2">
      <c r="B38" s="675" t="s">
        <v>332</v>
      </c>
      <c r="C38" s="676"/>
      <c r="D38" s="676"/>
      <c r="E38" s="676"/>
      <c r="F38" s="676"/>
      <c r="G38" s="676"/>
      <c r="H38" s="676"/>
      <c r="I38" s="676"/>
      <c r="J38" s="676"/>
      <c r="K38" s="676"/>
      <c r="L38" s="676"/>
      <c r="M38" s="676"/>
      <c r="N38" s="676"/>
      <c r="O38" s="676"/>
      <c r="P38" s="676"/>
      <c r="Q38" s="677"/>
      <c r="R38" s="678">
        <v>7152397</v>
      </c>
      <c r="S38" s="679"/>
      <c r="T38" s="679"/>
      <c r="U38" s="679"/>
      <c r="V38" s="679"/>
      <c r="W38" s="679"/>
      <c r="X38" s="679"/>
      <c r="Y38" s="680"/>
      <c r="Z38" s="715">
        <v>1.7</v>
      </c>
      <c r="AA38" s="715"/>
      <c r="AB38" s="715"/>
      <c r="AC38" s="715"/>
      <c r="AD38" s="716">
        <v>507346</v>
      </c>
      <c r="AE38" s="716"/>
      <c r="AF38" s="716"/>
      <c r="AG38" s="716"/>
      <c r="AH38" s="716"/>
      <c r="AI38" s="716"/>
      <c r="AJ38" s="716"/>
      <c r="AK38" s="716"/>
      <c r="AL38" s="681">
        <v>0.2</v>
      </c>
      <c r="AM38" s="682"/>
      <c r="AN38" s="682"/>
      <c r="AO38" s="717"/>
      <c r="AQ38" s="718" t="s">
        <v>333</v>
      </c>
      <c r="AR38" s="719"/>
      <c r="AS38" s="719"/>
      <c r="AT38" s="719"/>
      <c r="AU38" s="719"/>
      <c r="AV38" s="719"/>
      <c r="AW38" s="719"/>
      <c r="AX38" s="719"/>
      <c r="AY38" s="720"/>
      <c r="AZ38" s="678">
        <v>143146</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113829</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32724352</v>
      </c>
      <c r="CS38" s="679"/>
      <c r="CT38" s="679"/>
      <c r="CU38" s="679"/>
      <c r="CV38" s="679"/>
      <c r="CW38" s="679"/>
      <c r="CX38" s="679"/>
      <c r="CY38" s="680"/>
      <c r="CZ38" s="681">
        <v>7.9</v>
      </c>
      <c r="DA38" s="699"/>
      <c r="DB38" s="699"/>
      <c r="DC38" s="700"/>
      <c r="DD38" s="684">
        <v>26371733</v>
      </c>
      <c r="DE38" s="679"/>
      <c r="DF38" s="679"/>
      <c r="DG38" s="679"/>
      <c r="DH38" s="679"/>
      <c r="DI38" s="679"/>
      <c r="DJ38" s="679"/>
      <c r="DK38" s="680"/>
      <c r="DL38" s="684">
        <v>25311427</v>
      </c>
      <c r="DM38" s="679"/>
      <c r="DN38" s="679"/>
      <c r="DO38" s="679"/>
      <c r="DP38" s="679"/>
      <c r="DQ38" s="679"/>
      <c r="DR38" s="679"/>
      <c r="DS38" s="679"/>
      <c r="DT38" s="679"/>
      <c r="DU38" s="679"/>
      <c r="DV38" s="680"/>
      <c r="DW38" s="681">
        <v>11.2</v>
      </c>
      <c r="DX38" s="699"/>
      <c r="DY38" s="699"/>
      <c r="DZ38" s="699"/>
      <c r="EA38" s="699"/>
      <c r="EB38" s="699"/>
      <c r="EC38" s="714"/>
    </row>
    <row r="39" spans="2:133" ht="11.25" customHeight="1" x14ac:dyDescent="0.2">
      <c r="B39" s="675" t="s">
        <v>336</v>
      </c>
      <c r="C39" s="676"/>
      <c r="D39" s="676"/>
      <c r="E39" s="676"/>
      <c r="F39" s="676"/>
      <c r="G39" s="676"/>
      <c r="H39" s="676"/>
      <c r="I39" s="676"/>
      <c r="J39" s="676"/>
      <c r="K39" s="676"/>
      <c r="L39" s="676"/>
      <c r="M39" s="676"/>
      <c r="N39" s="676"/>
      <c r="O39" s="676"/>
      <c r="P39" s="676"/>
      <c r="Q39" s="677"/>
      <c r="R39" s="678">
        <v>47631200</v>
      </c>
      <c r="S39" s="679"/>
      <c r="T39" s="679"/>
      <c r="U39" s="679"/>
      <c r="V39" s="679"/>
      <c r="W39" s="679"/>
      <c r="X39" s="679"/>
      <c r="Y39" s="680"/>
      <c r="Z39" s="715">
        <v>11.4</v>
      </c>
      <c r="AA39" s="715"/>
      <c r="AB39" s="715"/>
      <c r="AC39" s="715"/>
      <c r="AD39" s="716" t="s">
        <v>127</v>
      </c>
      <c r="AE39" s="716"/>
      <c r="AF39" s="716"/>
      <c r="AG39" s="716"/>
      <c r="AH39" s="716"/>
      <c r="AI39" s="716"/>
      <c r="AJ39" s="716"/>
      <c r="AK39" s="716"/>
      <c r="AL39" s="681" t="s">
        <v>127</v>
      </c>
      <c r="AM39" s="682"/>
      <c r="AN39" s="682"/>
      <c r="AO39" s="717"/>
      <c r="AQ39" s="718" t="s">
        <v>337</v>
      </c>
      <c r="AR39" s="719"/>
      <c r="AS39" s="719"/>
      <c r="AT39" s="719"/>
      <c r="AU39" s="719"/>
      <c r="AV39" s="719"/>
      <c r="AW39" s="719"/>
      <c r="AX39" s="719"/>
      <c r="AY39" s="720"/>
      <c r="AZ39" s="678">
        <v>15517</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176473</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6905042</v>
      </c>
      <c r="CS39" s="697"/>
      <c r="CT39" s="697"/>
      <c r="CU39" s="697"/>
      <c r="CV39" s="697"/>
      <c r="CW39" s="697"/>
      <c r="CX39" s="697"/>
      <c r="CY39" s="698"/>
      <c r="CZ39" s="681">
        <v>1.7</v>
      </c>
      <c r="DA39" s="699"/>
      <c r="DB39" s="699"/>
      <c r="DC39" s="700"/>
      <c r="DD39" s="684">
        <v>2147956</v>
      </c>
      <c r="DE39" s="697"/>
      <c r="DF39" s="697"/>
      <c r="DG39" s="697"/>
      <c r="DH39" s="697"/>
      <c r="DI39" s="697"/>
      <c r="DJ39" s="697"/>
      <c r="DK39" s="698"/>
      <c r="DL39" s="684" t="s">
        <v>127</v>
      </c>
      <c r="DM39" s="697"/>
      <c r="DN39" s="697"/>
      <c r="DO39" s="697"/>
      <c r="DP39" s="697"/>
      <c r="DQ39" s="697"/>
      <c r="DR39" s="697"/>
      <c r="DS39" s="697"/>
      <c r="DT39" s="697"/>
      <c r="DU39" s="697"/>
      <c r="DV39" s="698"/>
      <c r="DW39" s="681" t="s">
        <v>127</v>
      </c>
      <c r="DX39" s="699"/>
      <c r="DY39" s="699"/>
      <c r="DZ39" s="699"/>
      <c r="EA39" s="699"/>
      <c r="EB39" s="699"/>
      <c r="EC39" s="714"/>
    </row>
    <row r="40" spans="2:133" ht="11.25" customHeight="1" x14ac:dyDescent="0.2">
      <c r="B40" s="675" t="s">
        <v>340</v>
      </c>
      <c r="C40" s="676"/>
      <c r="D40" s="676"/>
      <c r="E40" s="676"/>
      <c r="F40" s="676"/>
      <c r="G40" s="676"/>
      <c r="H40" s="676"/>
      <c r="I40" s="676"/>
      <c r="J40" s="676"/>
      <c r="K40" s="676"/>
      <c r="L40" s="676"/>
      <c r="M40" s="676"/>
      <c r="N40" s="676"/>
      <c r="O40" s="676"/>
      <c r="P40" s="676"/>
      <c r="Q40" s="677"/>
      <c r="R40" s="678" t="s">
        <v>231</v>
      </c>
      <c r="S40" s="679"/>
      <c r="T40" s="679"/>
      <c r="U40" s="679"/>
      <c r="V40" s="679"/>
      <c r="W40" s="679"/>
      <c r="X40" s="679"/>
      <c r="Y40" s="680"/>
      <c r="Z40" s="715" t="s">
        <v>127</v>
      </c>
      <c r="AA40" s="715"/>
      <c r="AB40" s="715"/>
      <c r="AC40" s="715"/>
      <c r="AD40" s="716" t="s">
        <v>127</v>
      </c>
      <c r="AE40" s="716"/>
      <c r="AF40" s="716"/>
      <c r="AG40" s="716"/>
      <c r="AH40" s="716"/>
      <c r="AI40" s="716"/>
      <c r="AJ40" s="716"/>
      <c r="AK40" s="716"/>
      <c r="AL40" s="681" t="s">
        <v>231</v>
      </c>
      <c r="AM40" s="682"/>
      <c r="AN40" s="682"/>
      <c r="AO40" s="717"/>
      <c r="AQ40" s="718" t="s">
        <v>341</v>
      </c>
      <c r="AR40" s="719"/>
      <c r="AS40" s="719"/>
      <c r="AT40" s="719"/>
      <c r="AU40" s="719"/>
      <c r="AV40" s="719"/>
      <c r="AW40" s="719"/>
      <c r="AX40" s="719"/>
      <c r="AY40" s="720"/>
      <c r="AZ40" s="678" t="s">
        <v>231</v>
      </c>
      <c r="BA40" s="679"/>
      <c r="BB40" s="679"/>
      <c r="BC40" s="679"/>
      <c r="BD40" s="697"/>
      <c r="BE40" s="697"/>
      <c r="BF40" s="721"/>
      <c r="BG40" s="723" t="s">
        <v>342</v>
      </c>
      <c r="BH40" s="724"/>
      <c r="BI40" s="724"/>
      <c r="BJ40" s="724"/>
      <c r="BK40" s="724"/>
      <c r="BL40" s="236"/>
      <c r="BM40" s="712" t="s">
        <v>343</v>
      </c>
      <c r="BN40" s="712"/>
      <c r="BO40" s="712"/>
      <c r="BP40" s="712"/>
      <c r="BQ40" s="712"/>
      <c r="BR40" s="712"/>
      <c r="BS40" s="712"/>
      <c r="BT40" s="712"/>
      <c r="BU40" s="713"/>
      <c r="BV40" s="678">
        <v>89</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v>1707963</v>
      </c>
      <c r="CS40" s="679"/>
      <c r="CT40" s="679"/>
      <c r="CU40" s="679"/>
      <c r="CV40" s="679"/>
      <c r="CW40" s="679"/>
      <c r="CX40" s="679"/>
      <c r="CY40" s="680"/>
      <c r="CZ40" s="681">
        <v>0.4</v>
      </c>
      <c r="DA40" s="699"/>
      <c r="DB40" s="699"/>
      <c r="DC40" s="700"/>
      <c r="DD40" s="684">
        <v>54400</v>
      </c>
      <c r="DE40" s="679"/>
      <c r="DF40" s="679"/>
      <c r="DG40" s="679"/>
      <c r="DH40" s="679"/>
      <c r="DI40" s="679"/>
      <c r="DJ40" s="679"/>
      <c r="DK40" s="680"/>
      <c r="DL40" s="684" t="s">
        <v>127</v>
      </c>
      <c r="DM40" s="679"/>
      <c r="DN40" s="679"/>
      <c r="DO40" s="679"/>
      <c r="DP40" s="679"/>
      <c r="DQ40" s="679"/>
      <c r="DR40" s="679"/>
      <c r="DS40" s="679"/>
      <c r="DT40" s="679"/>
      <c r="DU40" s="679"/>
      <c r="DV40" s="680"/>
      <c r="DW40" s="681" t="s">
        <v>231</v>
      </c>
      <c r="DX40" s="699"/>
      <c r="DY40" s="699"/>
      <c r="DZ40" s="699"/>
      <c r="EA40" s="699"/>
      <c r="EB40" s="699"/>
      <c r="EC40" s="714"/>
    </row>
    <row r="41" spans="2:133" ht="11.25" customHeight="1" x14ac:dyDescent="0.2">
      <c r="B41" s="675" t="s">
        <v>345</v>
      </c>
      <c r="C41" s="676"/>
      <c r="D41" s="676"/>
      <c r="E41" s="676"/>
      <c r="F41" s="676"/>
      <c r="G41" s="676"/>
      <c r="H41" s="676"/>
      <c r="I41" s="676"/>
      <c r="J41" s="676"/>
      <c r="K41" s="676"/>
      <c r="L41" s="676"/>
      <c r="M41" s="676"/>
      <c r="N41" s="676"/>
      <c r="O41" s="676"/>
      <c r="P41" s="676"/>
      <c r="Q41" s="677"/>
      <c r="R41" s="678">
        <v>22138600</v>
      </c>
      <c r="S41" s="679"/>
      <c r="T41" s="679"/>
      <c r="U41" s="679"/>
      <c r="V41" s="679"/>
      <c r="W41" s="679"/>
      <c r="X41" s="679"/>
      <c r="Y41" s="680"/>
      <c r="Z41" s="715">
        <v>5.3</v>
      </c>
      <c r="AA41" s="715"/>
      <c r="AB41" s="715"/>
      <c r="AC41" s="715"/>
      <c r="AD41" s="716" t="s">
        <v>127</v>
      </c>
      <c r="AE41" s="716"/>
      <c r="AF41" s="716"/>
      <c r="AG41" s="716"/>
      <c r="AH41" s="716"/>
      <c r="AI41" s="716"/>
      <c r="AJ41" s="716"/>
      <c r="AK41" s="716"/>
      <c r="AL41" s="681" t="s">
        <v>127</v>
      </c>
      <c r="AM41" s="682"/>
      <c r="AN41" s="682"/>
      <c r="AO41" s="717"/>
      <c r="AQ41" s="718" t="s">
        <v>346</v>
      </c>
      <c r="AR41" s="719"/>
      <c r="AS41" s="719"/>
      <c r="AT41" s="719"/>
      <c r="AU41" s="719"/>
      <c r="AV41" s="719"/>
      <c r="AW41" s="719"/>
      <c r="AX41" s="719"/>
      <c r="AY41" s="720"/>
      <c r="AZ41" s="678">
        <v>8634041</v>
      </c>
      <c r="BA41" s="679"/>
      <c r="BB41" s="679"/>
      <c r="BC41" s="679"/>
      <c r="BD41" s="697"/>
      <c r="BE41" s="697"/>
      <c r="BF41" s="721"/>
      <c r="BG41" s="723"/>
      <c r="BH41" s="724"/>
      <c r="BI41" s="724"/>
      <c r="BJ41" s="724"/>
      <c r="BK41" s="724"/>
      <c r="BL41" s="236"/>
      <c r="BM41" s="712" t="s">
        <v>347</v>
      </c>
      <c r="BN41" s="712"/>
      <c r="BO41" s="712"/>
      <c r="BP41" s="712"/>
      <c r="BQ41" s="712"/>
      <c r="BR41" s="712"/>
      <c r="BS41" s="712"/>
      <c r="BT41" s="712"/>
      <c r="BU41" s="713"/>
      <c r="BV41" s="678" t="s">
        <v>127</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231</v>
      </c>
      <c r="CS41" s="697"/>
      <c r="CT41" s="697"/>
      <c r="CU41" s="697"/>
      <c r="CV41" s="697"/>
      <c r="CW41" s="697"/>
      <c r="CX41" s="697"/>
      <c r="CY41" s="698"/>
      <c r="CZ41" s="681" t="s">
        <v>231</v>
      </c>
      <c r="DA41" s="699"/>
      <c r="DB41" s="699"/>
      <c r="DC41" s="700"/>
      <c r="DD41" s="684" t="s">
        <v>231</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349</v>
      </c>
      <c r="C42" s="660"/>
      <c r="D42" s="660"/>
      <c r="E42" s="660"/>
      <c r="F42" s="660"/>
      <c r="G42" s="660"/>
      <c r="H42" s="660"/>
      <c r="I42" s="660"/>
      <c r="J42" s="660"/>
      <c r="K42" s="660"/>
      <c r="L42" s="660"/>
      <c r="M42" s="660"/>
      <c r="N42" s="660"/>
      <c r="O42" s="660"/>
      <c r="P42" s="660"/>
      <c r="Q42" s="661"/>
      <c r="R42" s="662">
        <v>418506038</v>
      </c>
      <c r="S42" s="701"/>
      <c r="T42" s="701"/>
      <c r="U42" s="701"/>
      <c r="V42" s="701"/>
      <c r="W42" s="701"/>
      <c r="X42" s="701"/>
      <c r="Y42" s="703"/>
      <c r="Z42" s="704">
        <v>100</v>
      </c>
      <c r="AA42" s="704"/>
      <c r="AB42" s="704"/>
      <c r="AC42" s="704"/>
      <c r="AD42" s="705">
        <v>203081515</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24074794</v>
      </c>
      <c r="BA42" s="701"/>
      <c r="BB42" s="701"/>
      <c r="BC42" s="701"/>
      <c r="BD42" s="663"/>
      <c r="BE42" s="663"/>
      <c r="BF42" s="727"/>
      <c r="BG42" s="725"/>
      <c r="BH42" s="726"/>
      <c r="BI42" s="726"/>
      <c r="BJ42" s="726"/>
      <c r="BK42" s="726"/>
      <c r="BL42" s="237"/>
      <c r="BM42" s="728" t="s">
        <v>351</v>
      </c>
      <c r="BN42" s="728"/>
      <c r="BO42" s="728"/>
      <c r="BP42" s="728"/>
      <c r="BQ42" s="728"/>
      <c r="BR42" s="728"/>
      <c r="BS42" s="728"/>
      <c r="BT42" s="728"/>
      <c r="BU42" s="729"/>
      <c r="BV42" s="662">
        <v>356</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50074967</v>
      </c>
      <c r="CS42" s="679"/>
      <c r="CT42" s="679"/>
      <c r="CU42" s="679"/>
      <c r="CV42" s="679"/>
      <c r="CW42" s="679"/>
      <c r="CX42" s="679"/>
      <c r="CY42" s="680"/>
      <c r="CZ42" s="681">
        <v>12</v>
      </c>
      <c r="DA42" s="682"/>
      <c r="DB42" s="682"/>
      <c r="DC42" s="683"/>
      <c r="DD42" s="684">
        <v>7307874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v>1197382</v>
      </c>
      <c r="CS43" s="697"/>
      <c r="CT43" s="697"/>
      <c r="CU43" s="697"/>
      <c r="CV43" s="697"/>
      <c r="CW43" s="697"/>
      <c r="CX43" s="697"/>
      <c r="CY43" s="698"/>
      <c r="CZ43" s="681">
        <v>0.3</v>
      </c>
      <c r="DA43" s="699"/>
      <c r="DB43" s="699"/>
      <c r="DC43" s="700"/>
      <c r="DD43" s="684">
        <v>1100698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301</v>
      </c>
      <c r="CE44" s="692"/>
      <c r="CF44" s="675" t="s">
        <v>354</v>
      </c>
      <c r="CG44" s="676"/>
      <c r="CH44" s="676"/>
      <c r="CI44" s="676"/>
      <c r="CJ44" s="676"/>
      <c r="CK44" s="676"/>
      <c r="CL44" s="676"/>
      <c r="CM44" s="676"/>
      <c r="CN44" s="676"/>
      <c r="CO44" s="676"/>
      <c r="CP44" s="676"/>
      <c r="CQ44" s="677"/>
      <c r="CR44" s="678">
        <v>49148343</v>
      </c>
      <c r="CS44" s="679"/>
      <c r="CT44" s="679"/>
      <c r="CU44" s="679"/>
      <c r="CV44" s="679"/>
      <c r="CW44" s="679"/>
      <c r="CX44" s="679"/>
      <c r="CY44" s="680"/>
      <c r="CZ44" s="681">
        <v>11.8</v>
      </c>
      <c r="DA44" s="682"/>
      <c r="DB44" s="682"/>
      <c r="DC44" s="683"/>
      <c r="DD44" s="684">
        <v>7165780</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355</v>
      </c>
      <c r="CG45" s="676"/>
      <c r="CH45" s="676"/>
      <c r="CI45" s="676"/>
      <c r="CJ45" s="676"/>
      <c r="CK45" s="676"/>
      <c r="CL45" s="676"/>
      <c r="CM45" s="676"/>
      <c r="CN45" s="676"/>
      <c r="CO45" s="676"/>
      <c r="CP45" s="676"/>
      <c r="CQ45" s="677"/>
      <c r="CR45" s="678">
        <v>27049236</v>
      </c>
      <c r="CS45" s="697"/>
      <c r="CT45" s="697"/>
      <c r="CU45" s="697"/>
      <c r="CV45" s="697"/>
      <c r="CW45" s="697"/>
      <c r="CX45" s="697"/>
      <c r="CY45" s="698"/>
      <c r="CZ45" s="681">
        <v>6.5</v>
      </c>
      <c r="DA45" s="699"/>
      <c r="DB45" s="699"/>
      <c r="DC45" s="700"/>
      <c r="DD45" s="684">
        <v>921402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21690610</v>
      </c>
      <c r="CS46" s="679"/>
      <c r="CT46" s="679"/>
      <c r="CU46" s="679"/>
      <c r="CV46" s="679"/>
      <c r="CW46" s="679"/>
      <c r="CX46" s="679"/>
      <c r="CY46" s="680"/>
      <c r="CZ46" s="681">
        <v>5.2</v>
      </c>
      <c r="DA46" s="682"/>
      <c r="DB46" s="682"/>
      <c r="DC46" s="683"/>
      <c r="DD46" s="684">
        <v>6228881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v>926624</v>
      </c>
      <c r="CS47" s="697"/>
      <c r="CT47" s="697"/>
      <c r="CU47" s="697"/>
      <c r="CV47" s="697"/>
      <c r="CW47" s="697"/>
      <c r="CX47" s="697"/>
      <c r="CY47" s="698"/>
      <c r="CZ47" s="681">
        <v>0.2</v>
      </c>
      <c r="DA47" s="699"/>
      <c r="DB47" s="699"/>
      <c r="DC47" s="700"/>
      <c r="DD47" s="684">
        <v>142094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1" x14ac:dyDescent="0.2">
      <c r="B48" s="241" t="s">
        <v>360</v>
      </c>
      <c r="CD48" s="695"/>
      <c r="CE48" s="696"/>
      <c r="CF48" s="675" t="s">
        <v>361</v>
      </c>
      <c r="CG48" s="676"/>
      <c r="CH48" s="676"/>
      <c r="CI48" s="676"/>
      <c r="CJ48" s="676"/>
      <c r="CK48" s="676"/>
      <c r="CL48" s="676"/>
      <c r="CM48" s="676"/>
      <c r="CN48" s="676"/>
      <c r="CO48" s="676"/>
      <c r="CP48" s="676"/>
      <c r="CQ48" s="677"/>
      <c r="CR48" s="678" t="s">
        <v>127</v>
      </c>
      <c r="CS48" s="679"/>
      <c r="CT48" s="679"/>
      <c r="CU48" s="679"/>
      <c r="CV48" s="679"/>
      <c r="CW48" s="679"/>
      <c r="CX48" s="679"/>
      <c r="CY48" s="680"/>
      <c r="CZ48" s="681" t="s">
        <v>127</v>
      </c>
      <c r="DA48" s="682"/>
      <c r="DB48" s="682"/>
      <c r="DC48" s="683"/>
      <c r="DD48" s="684" t="s">
        <v>127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362</v>
      </c>
      <c r="CE49" s="660"/>
      <c r="CF49" s="660"/>
      <c r="CG49" s="660"/>
      <c r="CH49" s="660"/>
      <c r="CI49" s="660"/>
      <c r="CJ49" s="660"/>
      <c r="CK49" s="660"/>
      <c r="CL49" s="660"/>
      <c r="CM49" s="660"/>
      <c r="CN49" s="660"/>
      <c r="CO49" s="660"/>
      <c r="CP49" s="660"/>
      <c r="CQ49" s="661"/>
      <c r="CR49" s="662">
        <v>415724995</v>
      </c>
      <c r="CS49" s="663"/>
      <c r="CT49" s="663"/>
      <c r="CU49" s="663"/>
      <c r="CV49" s="663"/>
      <c r="CW49" s="663"/>
      <c r="CX49" s="663"/>
      <c r="CY49" s="664"/>
      <c r="CZ49" s="665">
        <v>100</v>
      </c>
      <c r="DA49" s="666"/>
      <c r="DB49" s="666"/>
      <c r="DC49" s="667"/>
      <c r="DD49" s="668">
        <v>244989208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uGwu0ghe0d9O/ZpqEMdW0QXp4psRK+Xide0aiHPcfjLbQ0Qd26zYub42LKre4AZxa02NSA7Xw0DmyVvfNX1DZw==" saltValue="itEQMWQ05bH9TXG8AAzUm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election activeCell="BE61" sqref="BE61:BI61"/>
    </sheetView>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364</v>
      </c>
      <c r="DK2" s="1204"/>
      <c r="DL2" s="1204"/>
      <c r="DM2" s="1204"/>
      <c r="DN2" s="1204"/>
      <c r="DO2" s="1205"/>
      <c r="DP2" s="250"/>
      <c r="DQ2" s="1203" t="s">
        <v>365</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366</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368</v>
      </c>
      <c r="B5" s="1089"/>
      <c r="C5" s="1089"/>
      <c r="D5" s="1089"/>
      <c r="E5" s="1089"/>
      <c r="F5" s="1089"/>
      <c r="G5" s="1089"/>
      <c r="H5" s="1089"/>
      <c r="I5" s="1089"/>
      <c r="J5" s="1089"/>
      <c r="K5" s="1089"/>
      <c r="L5" s="1089"/>
      <c r="M5" s="1089"/>
      <c r="N5" s="1089"/>
      <c r="O5" s="1089"/>
      <c r="P5" s="1090"/>
      <c r="Q5" s="1094" t="s">
        <v>369</v>
      </c>
      <c r="R5" s="1095"/>
      <c r="S5" s="1095"/>
      <c r="T5" s="1095"/>
      <c r="U5" s="1096"/>
      <c r="V5" s="1094" t="s">
        <v>370</v>
      </c>
      <c r="W5" s="1095"/>
      <c r="X5" s="1095"/>
      <c r="Y5" s="1095"/>
      <c r="Z5" s="1096"/>
      <c r="AA5" s="1094" t="s">
        <v>371</v>
      </c>
      <c r="AB5" s="1095"/>
      <c r="AC5" s="1095"/>
      <c r="AD5" s="1095"/>
      <c r="AE5" s="1095"/>
      <c r="AF5" s="1206" t="s">
        <v>372</v>
      </c>
      <c r="AG5" s="1095"/>
      <c r="AH5" s="1095"/>
      <c r="AI5" s="1095"/>
      <c r="AJ5" s="1110"/>
      <c r="AK5" s="1095" t="s">
        <v>373</v>
      </c>
      <c r="AL5" s="1095"/>
      <c r="AM5" s="1095"/>
      <c r="AN5" s="1095"/>
      <c r="AO5" s="1096"/>
      <c r="AP5" s="1094" t="s">
        <v>374</v>
      </c>
      <c r="AQ5" s="1095"/>
      <c r="AR5" s="1095"/>
      <c r="AS5" s="1095"/>
      <c r="AT5" s="1096"/>
      <c r="AU5" s="1094" t="s">
        <v>375</v>
      </c>
      <c r="AV5" s="1095"/>
      <c r="AW5" s="1095"/>
      <c r="AX5" s="1095"/>
      <c r="AY5" s="1110"/>
      <c r="AZ5" s="257"/>
      <c r="BA5" s="257"/>
      <c r="BB5" s="257"/>
      <c r="BC5" s="257"/>
      <c r="BD5" s="257"/>
      <c r="BE5" s="258"/>
      <c r="BF5" s="258"/>
      <c r="BG5" s="258"/>
      <c r="BH5" s="258"/>
      <c r="BI5" s="258"/>
      <c r="BJ5" s="258"/>
      <c r="BK5" s="258"/>
      <c r="BL5" s="258"/>
      <c r="BM5" s="258"/>
      <c r="BN5" s="258"/>
      <c r="BO5" s="258"/>
      <c r="BP5" s="258"/>
      <c r="BQ5" s="1088" t="s">
        <v>376</v>
      </c>
      <c r="BR5" s="1089"/>
      <c r="BS5" s="1089"/>
      <c r="BT5" s="1089"/>
      <c r="BU5" s="1089"/>
      <c r="BV5" s="1089"/>
      <c r="BW5" s="1089"/>
      <c r="BX5" s="1089"/>
      <c r="BY5" s="1089"/>
      <c r="BZ5" s="1089"/>
      <c r="CA5" s="1089"/>
      <c r="CB5" s="1089"/>
      <c r="CC5" s="1089"/>
      <c r="CD5" s="1089"/>
      <c r="CE5" s="1089"/>
      <c r="CF5" s="1089"/>
      <c r="CG5" s="1090"/>
      <c r="CH5" s="1094" t="s">
        <v>377</v>
      </c>
      <c r="CI5" s="1095"/>
      <c r="CJ5" s="1095"/>
      <c r="CK5" s="1095"/>
      <c r="CL5" s="1096"/>
      <c r="CM5" s="1094" t="s">
        <v>378</v>
      </c>
      <c r="CN5" s="1095"/>
      <c r="CO5" s="1095"/>
      <c r="CP5" s="1095"/>
      <c r="CQ5" s="1096"/>
      <c r="CR5" s="1094" t="s">
        <v>379</v>
      </c>
      <c r="CS5" s="1095"/>
      <c r="CT5" s="1095"/>
      <c r="CU5" s="1095"/>
      <c r="CV5" s="1096"/>
      <c r="CW5" s="1094" t="s">
        <v>380</v>
      </c>
      <c r="CX5" s="1095"/>
      <c r="CY5" s="1095"/>
      <c r="CZ5" s="1095"/>
      <c r="DA5" s="1096"/>
      <c r="DB5" s="1094" t="s">
        <v>381</v>
      </c>
      <c r="DC5" s="1095"/>
      <c r="DD5" s="1095"/>
      <c r="DE5" s="1095"/>
      <c r="DF5" s="1096"/>
      <c r="DG5" s="1191" t="s">
        <v>382</v>
      </c>
      <c r="DH5" s="1192"/>
      <c r="DI5" s="1192"/>
      <c r="DJ5" s="1192"/>
      <c r="DK5" s="1193"/>
      <c r="DL5" s="1191" t="s">
        <v>383</v>
      </c>
      <c r="DM5" s="1192"/>
      <c r="DN5" s="1192"/>
      <c r="DO5" s="1192"/>
      <c r="DP5" s="1193"/>
      <c r="DQ5" s="1094" t="s">
        <v>384</v>
      </c>
      <c r="DR5" s="1095"/>
      <c r="DS5" s="1095"/>
      <c r="DT5" s="1095"/>
      <c r="DU5" s="1096"/>
      <c r="DV5" s="1094" t="s">
        <v>375</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3" t="s">
        <v>385</v>
      </c>
      <c r="C7" s="1144"/>
      <c r="D7" s="1144"/>
      <c r="E7" s="1144"/>
      <c r="F7" s="1144"/>
      <c r="G7" s="1144"/>
      <c r="H7" s="1144"/>
      <c r="I7" s="1144"/>
      <c r="J7" s="1144"/>
      <c r="K7" s="1144"/>
      <c r="L7" s="1144"/>
      <c r="M7" s="1144"/>
      <c r="N7" s="1144"/>
      <c r="O7" s="1144"/>
      <c r="P7" s="1145"/>
      <c r="Q7" s="1197">
        <v>420845</v>
      </c>
      <c r="R7" s="1198"/>
      <c r="S7" s="1198"/>
      <c r="T7" s="1198"/>
      <c r="U7" s="1198"/>
      <c r="V7" s="1198">
        <v>418171</v>
      </c>
      <c r="W7" s="1198"/>
      <c r="X7" s="1198"/>
      <c r="Y7" s="1198"/>
      <c r="Z7" s="1198"/>
      <c r="AA7" s="1198">
        <v>2675</v>
      </c>
      <c r="AB7" s="1198"/>
      <c r="AC7" s="1198"/>
      <c r="AD7" s="1198"/>
      <c r="AE7" s="1199"/>
      <c r="AF7" s="1200">
        <v>1334</v>
      </c>
      <c r="AG7" s="1201"/>
      <c r="AH7" s="1201"/>
      <c r="AI7" s="1201"/>
      <c r="AJ7" s="1202"/>
      <c r="AK7" s="1184">
        <v>7614</v>
      </c>
      <c r="AL7" s="1185"/>
      <c r="AM7" s="1185"/>
      <c r="AN7" s="1185"/>
      <c r="AO7" s="1185"/>
      <c r="AP7" s="1185">
        <v>516395</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586</v>
      </c>
      <c r="BT7" s="1189"/>
      <c r="BU7" s="1189"/>
      <c r="BV7" s="1189"/>
      <c r="BW7" s="1189"/>
      <c r="BX7" s="1189"/>
      <c r="BY7" s="1189"/>
      <c r="BZ7" s="1189"/>
      <c r="CA7" s="1189"/>
      <c r="CB7" s="1189"/>
      <c r="CC7" s="1189"/>
      <c r="CD7" s="1189"/>
      <c r="CE7" s="1189"/>
      <c r="CF7" s="1189"/>
      <c r="CG7" s="1190"/>
      <c r="CH7" s="1181" t="s">
        <v>596</v>
      </c>
      <c r="CI7" s="1182"/>
      <c r="CJ7" s="1182"/>
      <c r="CK7" s="1182"/>
      <c r="CL7" s="1183"/>
      <c r="CM7" s="1181">
        <v>522</v>
      </c>
      <c r="CN7" s="1182"/>
      <c r="CO7" s="1182"/>
      <c r="CP7" s="1182"/>
      <c r="CQ7" s="1183"/>
      <c r="CR7" s="1181">
        <v>500</v>
      </c>
      <c r="CS7" s="1182"/>
      <c r="CT7" s="1182"/>
      <c r="CU7" s="1182"/>
      <c r="CV7" s="1183"/>
      <c r="CW7" s="1181">
        <v>39</v>
      </c>
      <c r="CX7" s="1182"/>
      <c r="CY7" s="1182"/>
      <c r="CZ7" s="1182"/>
      <c r="DA7" s="1183"/>
      <c r="DB7" s="1181" t="s">
        <v>512</v>
      </c>
      <c r="DC7" s="1182"/>
      <c r="DD7" s="1182"/>
      <c r="DE7" s="1182"/>
      <c r="DF7" s="1183"/>
      <c r="DG7" s="1181" t="s">
        <v>512</v>
      </c>
      <c r="DH7" s="1182"/>
      <c r="DI7" s="1182"/>
      <c r="DJ7" s="1182"/>
      <c r="DK7" s="1183"/>
      <c r="DL7" s="1181" t="s">
        <v>512</v>
      </c>
      <c r="DM7" s="1182"/>
      <c r="DN7" s="1182"/>
      <c r="DO7" s="1182"/>
      <c r="DP7" s="1183"/>
      <c r="DQ7" s="1181" t="s">
        <v>512</v>
      </c>
      <c r="DR7" s="1182"/>
      <c r="DS7" s="1182"/>
      <c r="DT7" s="1182"/>
      <c r="DU7" s="1183"/>
      <c r="DV7" s="1208"/>
      <c r="DW7" s="1209"/>
      <c r="DX7" s="1209"/>
      <c r="DY7" s="1209"/>
      <c r="DZ7" s="1210"/>
      <c r="EA7" s="255"/>
    </row>
    <row r="8" spans="1:131" s="256" customFormat="1" ht="26.25" customHeight="1" x14ac:dyDescent="0.2">
      <c r="A8" s="262">
        <v>2</v>
      </c>
      <c r="B8" s="1130" t="s">
        <v>386</v>
      </c>
      <c r="C8" s="1131"/>
      <c r="D8" s="1131"/>
      <c r="E8" s="1131"/>
      <c r="F8" s="1131"/>
      <c r="G8" s="1131"/>
      <c r="H8" s="1131"/>
      <c r="I8" s="1131"/>
      <c r="J8" s="1131"/>
      <c r="K8" s="1131"/>
      <c r="L8" s="1131"/>
      <c r="M8" s="1131"/>
      <c r="N8" s="1131"/>
      <c r="O8" s="1131"/>
      <c r="P8" s="1132"/>
      <c r="Q8" s="1136">
        <v>1083</v>
      </c>
      <c r="R8" s="1137"/>
      <c r="S8" s="1137"/>
      <c r="T8" s="1137"/>
      <c r="U8" s="1137"/>
      <c r="V8" s="1137">
        <v>1083</v>
      </c>
      <c r="W8" s="1137"/>
      <c r="X8" s="1137"/>
      <c r="Y8" s="1137"/>
      <c r="Z8" s="1137"/>
      <c r="AA8" s="1137">
        <v>0</v>
      </c>
      <c r="AB8" s="1137"/>
      <c r="AC8" s="1137"/>
      <c r="AD8" s="1137"/>
      <c r="AE8" s="1138"/>
      <c r="AF8" s="1112" t="s">
        <v>127</v>
      </c>
      <c r="AG8" s="1113"/>
      <c r="AH8" s="1113"/>
      <c r="AI8" s="1113"/>
      <c r="AJ8" s="1114"/>
      <c r="AK8" s="1179">
        <v>6</v>
      </c>
      <c r="AL8" s="1180"/>
      <c r="AM8" s="1180"/>
      <c r="AN8" s="1180"/>
      <c r="AO8" s="1180"/>
      <c r="AP8" s="1180" t="s">
        <v>512</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587</v>
      </c>
      <c r="BT8" s="1108"/>
      <c r="BU8" s="1108"/>
      <c r="BV8" s="1108"/>
      <c r="BW8" s="1108"/>
      <c r="BX8" s="1108"/>
      <c r="BY8" s="1108"/>
      <c r="BZ8" s="1108"/>
      <c r="CA8" s="1108"/>
      <c r="CB8" s="1108"/>
      <c r="CC8" s="1108"/>
      <c r="CD8" s="1108"/>
      <c r="CE8" s="1108"/>
      <c r="CF8" s="1108"/>
      <c r="CG8" s="1109"/>
      <c r="CH8" s="1082" t="s">
        <v>597</v>
      </c>
      <c r="CI8" s="1083"/>
      <c r="CJ8" s="1083"/>
      <c r="CK8" s="1083"/>
      <c r="CL8" s="1084"/>
      <c r="CM8" s="1082">
        <v>352</v>
      </c>
      <c r="CN8" s="1083"/>
      <c r="CO8" s="1083"/>
      <c r="CP8" s="1083"/>
      <c r="CQ8" s="1084"/>
      <c r="CR8" s="1082">
        <v>300</v>
      </c>
      <c r="CS8" s="1083"/>
      <c r="CT8" s="1083"/>
      <c r="CU8" s="1083"/>
      <c r="CV8" s="1084"/>
      <c r="CW8" s="1082">
        <v>239</v>
      </c>
      <c r="CX8" s="1083"/>
      <c r="CY8" s="1083"/>
      <c r="CZ8" s="1083"/>
      <c r="DA8" s="1084"/>
      <c r="DB8" s="1082" t="s">
        <v>512</v>
      </c>
      <c r="DC8" s="1083"/>
      <c r="DD8" s="1083"/>
      <c r="DE8" s="1083"/>
      <c r="DF8" s="1084"/>
      <c r="DG8" s="1082" t="s">
        <v>512</v>
      </c>
      <c r="DH8" s="1083"/>
      <c r="DI8" s="1083"/>
      <c r="DJ8" s="1083"/>
      <c r="DK8" s="1084"/>
      <c r="DL8" s="1082" t="s">
        <v>512</v>
      </c>
      <c r="DM8" s="1083"/>
      <c r="DN8" s="1083"/>
      <c r="DO8" s="1083"/>
      <c r="DP8" s="1084"/>
      <c r="DQ8" s="1082" t="s">
        <v>512</v>
      </c>
      <c r="DR8" s="1083"/>
      <c r="DS8" s="1083"/>
      <c r="DT8" s="1083"/>
      <c r="DU8" s="1084"/>
      <c r="DV8" s="1085"/>
      <c r="DW8" s="1086"/>
      <c r="DX8" s="1086"/>
      <c r="DY8" s="1086"/>
      <c r="DZ8" s="1087"/>
      <c r="EA8" s="255"/>
    </row>
    <row r="9" spans="1:131" s="256" customFormat="1" ht="26.25" customHeight="1" x14ac:dyDescent="0.2">
      <c r="A9" s="262">
        <v>3</v>
      </c>
      <c r="B9" s="1130" t="s">
        <v>387</v>
      </c>
      <c r="C9" s="1131"/>
      <c r="D9" s="1131"/>
      <c r="E9" s="1131"/>
      <c r="F9" s="1131"/>
      <c r="G9" s="1131"/>
      <c r="H9" s="1131"/>
      <c r="I9" s="1131"/>
      <c r="J9" s="1131"/>
      <c r="K9" s="1131"/>
      <c r="L9" s="1131"/>
      <c r="M9" s="1131"/>
      <c r="N9" s="1131"/>
      <c r="O9" s="1131"/>
      <c r="P9" s="1132"/>
      <c r="Q9" s="1136">
        <v>5428</v>
      </c>
      <c r="R9" s="1137"/>
      <c r="S9" s="1137"/>
      <c r="T9" s="1137"/>
      <c r="U9" s="1137"/>
      <c r="V9" s="1137">
        <v>5428</v>
      </c>
      <c r="W9" s="1137"/>
      <c r="X9" s="1137"/>
      <c r="Y9" s="1137"/>
      <c r="Z9" s="1137"/>
      <c r="AA9" s="1137">
        <v>0</v>
      </c>
      <c r="AB9" s="1137"/>
      <c r="AC9" s="1137"/>
      <c r="AD9" s="1137"/>
      <c r="AE9" s="1138"/>
      <c r="AF9" s="1112" t="s">
        <v>127</v>
      </c>
      <c r="AG9" s="1113"/>
      <c r="AH9" s="1113"/>
      <c r="AI9" s="1113"/>
      <c r="AJ9" s="1114"/>
      <c r="AK9" s="1179">
        <v>1970</v>
      </c>
      <c r="AL9" s="1180"/>
      <c r="AM9" s="1180"/>
      <c r="AN9" s="1180"/>
      <c r="AO9" s="1180"/>
      <c r="AP9" s="1180">
        <v>4350</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588</v>
      </c>
      <c r="BT9" s="1108"/>
      <c r="BU9" s="1108"/>
      <c r="BV9" s="1108"/>
      <c r="BW9" s="1108"/>
      <c r="BX9" s="1108"/>
      <c r="BY9" s="1108"/>
      <c r="BZ9" s="1108"/>
      <c r="CA9" s="1108"/>
      <c r="CB9" s="1108"/>
      <c r="CC9" s="1108"/>
      <c r="CD9" s="1108"/>
      <c r="CE9" s="1108"/>
      <c r="CF9" s="1108"/>
      <c r="CG9" s="1109"/>
      <c r="CH9" s="1082">
        <v>60</v>
      </c>
      <c r="CI9" s="1083"/>
      <c r="CJ9" s="1083"/>
      <c r="CK9" s="1083"/>
      <c r="CL9" s="1084"/>
      <c r="CM9" s="1082">
        <v>201</v>
      </c>
      <c r="CN9" s="1083"/>
      <c r="CO9" s="1083"/>
      <c r="CP9" s="1083"/>
      <c r="CQ9" s="1084"/>
      <c r="CR9" s="1082">
        <v>30</v>
      </c>
      <c r="CS9" s="1083"/>
      <c r="CT9" s="1083"/>
      <c r="CU9" s="1083"/>
      <c r="CV9" s="1084"/>
      <c r="CW9" s="1082">
        <v>194</v>
      </c>
      <c r="CX9" s="1083"/>
      <c r="CY9" s="1083"/>
      <c r="CZ9" s="1083"/>
      <c r="DA9" s="1084"/>
      <c r="DB9" s="1082" t="s">
        <v>512</v>
      </c>
      <c r="DC9" s="1083"/>
      <c r="DD9" s="1083"/>
      <c r="DE9" s="1083"/>
      <c r="DF9" s="1084"/>
      <c r="DG9" s="1082" t="s">
        <v>512</v>
      </c>
      <c r="DH9" s="1083"/>
      <c r="DI9" s="1083"/>
      <c r="DJ9" s="1083"/>
      <c r="DK9" s="1084"/>
      <c r="DL9" s="1082" t="s">
        <v>512</v>
      </c>
      <c r="DM9" s="1083"/>
      <c r="DN9" s="1083"/>
      <c r="DO9" s="1083"/>
      <c r="DP9" s="1084"/>
      <c r="DQ9" s="1082" t="s">
        <v>512</v>
      </c>
      <c r="DR9" s="1083"/>
      <c r="DS9" s="1083"/>
      <c r="DT9" s="1083"/>
      <c r="DU9" s="1084"/>
      <c r="DV9" s="1085"/>
      <c r="DW9" s="1086"/>
      <c r="DX9" s="1086"/>
      <c r="DY9" s="1086"/>
      <c r="DZ9" s="1087"/>
      <c r="EA9" s="255"/>
    </row>
    <row r="10" spans="1:131" s="256" customFormat="1" ht="26.25" customHeight="1" x14ac:dyDescent="0.2">
      <c r="A10" s="262">
        <v>4</v>
      </c>
      <c r="B10" s="1130" t="s">
        <v>388</v>
      </c>
      <c r="C10" s="1131"/>
      <c r="D10" s="1131"/>
      <c r="E10" s="1131"/>
      <c r="F10" s="1131"/>
      <c r="G10" s="1131"/>
      <c r="H10" s="1131"/>
      <c r="I10" s="1131"/>
      <c r="J10" s="1131"/>
      <c r="K10" s="1131"/>
      <c r="L10" s="1131"/>
      <c r="M10" s="1131"/>
      <c r="N10" s="1131"/>
      <c r="O10" s="1131"/>
      <c r="P10" s="1132"/>
      <c r="Q10" s="1136">
        <v>727</v>
      </c>
      <c r="R10" s="1137"/>
      <c r="S10" s="1137"/>
      <c r="T10" s="1137"/>
      <c r="U10" s="1137"/>
      <c r="V10" s="1137">
        <v>621</v>
      </c>
      <c r="W10" s="1137"/>
      <c r="X10" s="1137"/>
      <c r="Y10" s="1137"/>
      <c r="Z10" s="1137"/>
      <c r="AA10" s="1137">
        <v>106</v>
      </c>
      <c r="AB10" s="1137"/>
      <c r="AC10" s="1137"/>
      <c r="AD10" s="1137"/>
      <c r="AE10" s="1138"/>
      <c r="AF10" s="1112">
        <v>106</v>
      </c>
      <c r="AG10" s="1113"/>
      <c r="AH10" s="1113"/>
      <c r="AI10" s="1113"/>
      <c r="AJ10" s="1114"/>
      <c r="AK10" s="1179">
        <v>8</v>
      </c>
      <c r="AL10" s="1180"/>
      <c r="AM10" s="1180"/>
      <c r="AN10" s="1180"/>
      <c r="AO10" s="1180"/>
      <c r="AP10" s="1180">
        <v>2746</v>
      </c>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589</v>
      </c>
      <c r="BT10" s="1108"/>
      <c r="BU10" s="1108"/>
      <c r="BV10" s="1108"/>
      <c r="BW10" s="1108"/>
      <c r="BX10" s="1108"/>
      <c r="BY10" s="1108"/>
      <c r="BZ10" s="1108"/>
      <c r="CA10" s="1108"/>
      <c r="CB10" s="1108"/>
      <c r="CC10" s="1108"/>
      <c r="CD10" s="1108"/>
      <c r="CE10" s="1108"/>
      <c r="CF10" s="1108"/>
      <c r="CG10" s="1109"/>
      <c r="CH10" s="1082">
        <v>13</v>
      </c>
      <c r="CI10" s="1083"/>
      <c r="CJ10" s="1083"/>
      <c r="CK10" s="1083"/>
      <c r="CL10" s="1084"/>
      <c r="CM10" s="1082">
        <v>1775</v>
      </c>
      <c r="CN10" s="1083"/>
      <c r="CO10" s="1083"/>
      <c r="CP10" s="1083"/>
      <c r="CQ10" s="1084"/>
      <c r="CR10" s="1082">
        <v>854</v>
      </c>
      <c r="CS10" s="1083"/>
      <c r="CT10" s="1083"/>
      <c r="CU10" s="1083"/>
      <c r="CV10" s="1084"/>
      <c r="CW10" s="1082">
        <v>0</v>
      </c>
      <c r="CX10" s="1083"/>
      <c r="CY10" s="1083"/>
      <c r="CZ10" s="1083"/>
      <c r="DA10" s="1084"/>
      <c r="DB10" s="1082" t="s">
        <v>512</v>
      </c>
      <c r="DC10" s="1083"/>
      <c r="DD10" s="1083"/>
      <c r="DE10" s="1083"/>
      <c r="DF10" s="1084"/>
      <c r="DG10" s="1082" t="s">
        <v>512</v>
      </c>
      <c r="DH10" s="1083"/>
      <c r="DI10" s="1083"/>
      <c r="DJ10" s="1083"/>
      <c r="DK10" s="1084"/>
      <c r="DL10" s="1082" t="s">
        <v>512</v>
      </c>
      <c r="DM10" s="1083"/>
      <c r="DN10" s="1083"/>
      <c r="DO10" s="1083"/>
      <c r="DP10" s="1084"/>
      <c r="DQ10" s="1082" t="s">
        <v>512</v>
      </c>
      <c r="DR10" s="1083"/>
      <c r="DS10" s="1083"/>
      <c r="DT10" s="1083"/>
      <c r="DU10" s="1084"/>
      <c r="DV10" s="1085"/>
      <c r="DW10" s="1086"/>
      <c r="DX10" s="1086"/>
      <c r="DY10" s="1086"/>
      <c r="DZ10" s="1087"/>
      <c r="EA10" s="255"/>
    </row>
    <row r="11" spans="1:131" s="256" customFormat="1" ht="26.25" customHeight="1" x14ac:dyDescent="0.2">
      <c r="A11" s="262">
        <v>5</v>
      </c>
      <c r="B11" s="1130" t="s">
        <v>389</v>
      </c>
      <c r="C11" s="1131"/>
      <c r="D11" s="1131"/>
      <c r="E11" s="1131"/>
      <c r="F11" s="1131"/>
      <c r="G11" s="1131"/>
      <c r="H11" s="1131"/>
      <c r="I11" s="1131"/>
      <c r="J11" s="1131"/>
      <c r="K11" s="1131"/>
      <c r="L11" s="1131"/>
      <c r="M11" s="1131"/>
      <c r="N11" s="1131"/>
      <c r="O11" s="1131"/>
      <c r="P11" s="1132"/>
      <c r="Q11" s="1136">
        <v>56818</v>
      </c>
      <c r="R11" s="1137"/>
      <c r="S11" s="1137"/>
      <c r="T11" s="1137"/>
      <c r="U11" s="1137"/>
      <c r="V11" s="1137">
        <v>56818</v>
      </c>
      <c r="W11" s="1137"/>
      <c r="X11" s="1137"/>
      <c r="Y11" s="1137"/>
      <c r="Z11" s="1137"/>
      <c r="AA11" s="1137">
        <v>0</v>
      </c>
      <c r="AB11" s="1137"/>
      <c r="AC11" s="1137"/>
      <c r="AD11" s="1137"/>
      <c r="AE11" s="1138"/>
      <c r="AF11" s="1112" t="s">
        <v>127</v>
      </c>
      <c r="AG11" s="1113"/>
      <c r="AH11" s="1113"/>
      <c r="AI11" s="1113"/>
      <c r="AJ11" s="1114"/>
      <c r="AK11" s="1179">
        <v>40678</v>
      </c>
      <c r="AL11" s="1180"/>
      <c r="AM11" s="1180"/>
      <c r="AN11" s="1180"/>
      <c r="AO11" s="1180"/>
      <c r="AP11" s="1180" t="s">
        <v>512</v>
      </c>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590</v>
      </c>
      <c r="BT11" s="1108"/>
      <c r="BU11" s="1108"/>
      <c r="BV11" s="1108"/>
      <c r="BW11" s="1108"/>
      <c r="BX11" s="1108"/>
      <c r="BY11" s="1108"/>
      <c r="BZ11" s="1108"/>
      <c r="CA11" s="1108"/>
      <c r="CB11" s="1108"/>
      <c r="CC11" s="1108"/>
      <c r="CD11" s="1108"/>
      <c r="CE11" s="1108"/>
      <c r="CF11" s="1108"/>
      <c r="CG11" s="1109"/>
      <c r="CH11" s="1082">
        <v>28</v>
      </c>
      <c r="CI11" s="1083"/>
      <c r="CJ11" s="1083"/>
      <c r="CK11" s="1083"/>
      <c r="CL11" s="1084"/>
      <c r="CM11" s="1082">
        <v>4531</v>
      </c>
      <c r="CN11" s="1083"/>
      <c r="CO11" s="1083"/>
      <c r="CP11" s="1083"/>
      <c r="CQ11" s="1084"/>
      <c r="CR11" s="1082">
        <v>434</v>
      </c>
      <c r="CS11" s="1083"/>
      <c r="CT11" s="1083"/>
      <c r="CU11" s="1083"/>
      <c r="CV11" s="1084"/>
      <c r="CW11" s="1082">
        <v>332</v>
      </c>
      <c r="CX11" s="1083"/>
      <c r="CY11" s="1083"/>
      <c r="CZ11" s="1083"/>
      <c r="DA11" s="1084"/>
      <c r="DB11" s="1082" t="s">
        <v>512</v>
      </c>
      <c r="DC11" s="1083"/>
      <c r="DD11" s="1083"/>
      <c r="DE11" s="1083"/>
      <c r="DF11" s="1084"/>
      <c r="DG11" s="1082" t="s">
        <v>512</v>
      </c>
      <c r="DH11" s="1083"/>
      <c r="DI11" s="1083"/>
      <c r="DJ11" s="1083"/>
      <c r="DK11" s="1084"/>
      <c r="DL11" s="1082" t="s">
        <v>512</v>
      </c>
      <c r="DM11" s="1083"/>
      <c r="DN11" s="1083"/>
      <c r="DO11" s="1083"/>
      <c r="DP11" s="1084"/>
      <c r="DQ11" s="1082" t="s">
        <v>512</v>
      </c>
      <c r="DR11" s="1083"/>
      <c r="DS11" s="1083"/>
      <c r="DT11" s="1083"/>
      <c r="DU11" s="1084"/>
      <c r="DV11" s="1085"/>
      <c r="DW11" s="1086"/>
      <c r="DX11" s="1086"/>
      <c r="DY11" s="1086"/>
      <c r="DZ11" s="1087"/>
      <c r="EA11" s="255"/>
    </row>
    <row r="12" spans="1:131" s="256" customFormat="1" ht="26.25" customHeight="1" x14ac:dyDescent="0.2">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t="s">
        <v>591</v>
      </c>
      <c r="BT12" s="1108"/>
      <c r="BU12" s="1108"/>
      <c r="BV12" s="1108"/>
      <c r="BW12" s="1108"/>
      <c r="BX12" s="1108"/>
      <c r="BY12" s="1108"/>
      <c r="BZ12" s="1108"/>
      <c r="CA12" s="1108"/>
      <c r="CB12" s="1108"/>
      <c r="CC12" s="1108"/>
      <c r="CD12" s="1108"/>
      <c r="CE12" s="1108"/>
      <c r="CF12" s="1108"/>
      <c r="CG12" s="1109"/>
      <c r="CH12" s="1082" t="s">
        <v>598</v>
      </c>
      <c r="CI12" s="1083"/>
      <c r="CJ12" s="1083"/>
      <c r="CK12" s="1083"/>
      <c r="CL12" s="1084"/>
      <c r="CM12" s="1082">
        <v>173</v>
      </c>
      <c r="CN12" s="1083"/>
      <c r="CO12" s="1083"/>
      <c r="CP12" s="1083"/>
      <c r="CQ12" s="1084"/>
      <c r="CR12" s="1082">
        <v>30</v>
      </c>
      <c r="CS12" s="1083"/>
      <c r="CT12" s="1083"/>
      <c r="CU12" s="1083"/>
      <c r="CV12" s="1084"/>
      <c r="CW12" s="1082">
        <v>54</v>
      </c>
      <c r="CX12" s="1083"/>
      <c r="CY12" s="1083"/>
      <c r="CZ12" s="1083"/>
      <c r="DA12" s="1084"/>
      <c r="DB12" s="1082" t="s">
        <v>512</v>
      </c>
      <c r="DC12" s="1083"/>
      <c r="DD12" s="1083"/>
      <c r="DE12" s="1083"/>
      <c r="DF12" s="1084"/>
      <c r="DG12" s="1082" t="s">
        <v>512</v>
      </c>
      <c r="DH12" s="1083"/>
      <c r="DI12" s="1083"/>
      <c r="DJ12" s="1083"/>
      <c r="DK12" s="1084"/>
      <c r="DL12" s="1082" t="s">
        <v>512</v>
      </c>
      <c r="DM12" s="1083"/>
      <c r="DN12" s="1083"/>
      <c r="DO12" s="1083"/>
      <c r="DP12" s="1084"/>
      <c r="DQ12" s="1082" t="s">
        <v>512</v>
      </c>
      <c r="DR12" s="1083"/>
      <c r="DS12" s="1083"/>
      <c r="DT12" s="1083"/>
      <c r="DU12" s="1084"/>
      <c r="DV12" s="1085"/>
      <c r="DW12" s="1086"/>
      <c r="DX12" s="1086"/>
      <c r="DY12" s="1086"/>
      <c r="DZ12" s="1087"/>
      <c r="EA12" s="255"/>
    </row>
    <row r="13" spans="1:131" s="256" customFormat="1" ht="26.25" customHeight="1" x14ac:dyDescent="0.2">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t="s">
        <v>592</v>
      </c>
      <c r="BT13" s="1108"/>
      <c r="BU13" s="1108"/>
      <c r="BV13" s="1108"/>
      <c r="BW13" s="1108"/>
      <c r="BX13" s="1108"/>
      <c r="BY13" s="1108"/>
      <c r="BZ13" s="1108"/>
      <c r="CA13" s="1108"/>
      <c r="CB13" s="1108"/>
      <c r="CC13" s="1108"/>
      <c r="CD13" s="1108"/>
      <c r="CE13" s="1108"/>
      <c r="CF13" s="1108"/>
      <c r="CG13" s="1109"/>
      <c r="CH13" s="1082">
        <v>-65</v>
      </c>
      <c r="CI13" s="1083"/>
      <c r="CJ13" s="1083"/>
      <c r="CK13" s="1083"/>
      <c r="CL13" s="1084"/>
      <c r="CM13" s="1082">
        <v>451</v>
      </c>
      <c r="CN13" s="1083"/>
      <c r="CO13" s="1083"/>
      <c r="CP13" s="1083"/>
      <c r="CQ13" s="1084"/>
      <c r="CR13" s="1082">
        <v>10</v>
      </c>
      <c r="CS13" s="1083"/>
      <c r="CT13" s="1083"/>
      <c r="CU13" s="1083"/>
      <c r="CV13" s="1084"/>
      <c r="CW13" s="1082">
        <v>0</v>
      </c>
      <c r="CX13" s="1083"/>
      <c r="CY13" s="1083"/>
      <c r="CZ13" s="1083"/>
      <c r="DA13" s="1084"/>
      <c r="DB13" s="1082" t="s">
        <v>512</v>
      </c>
      <c r="DC13" s="1083"/>
      <c r="DD13" s="1083"/>
      <c r="DE13" s="1083"/>
      <c r="DF13" s="1084"/>
      <c r="DG13" s="1082" t="s">
        <v>512</v>
      </c>
      <c r="DH13" s="1083"/>
      <c r="DI13" s="1083"/>
      <c r="DJ13" s="1083"/>
      <c r="DK13" s="1084"/>
      <c r="DL13" s="1082" t="s">
        <v>512</v>
      </c>
      <c r="DM13" s="1083"/>
      <c r="DN13" s="1083"/>
      <c r="DO13" s="1083"/>
      <c r="DP13" s="1084"/>
      <c r="DQ13" s="1082" t="s">
        <v>512</v>
      </c>
      <c r="DR13" s="1083"/>
      <c r="DS13" s="1083"/>
      <c r="DT13" s="1083"/>
      <c r="DU13" s="1084"/>
      <c r="DV13" s="1085"/>
      <c r="DW13" s="1086"/>
      <c r="DX13" s="1086"/>
      <c r="DY13" s="1086"/>
      <c r="DZ13" s="1087"/>
      <c r="EA13" s="255"/>
    </row>
    <row r="14" spans="1:131" s="256" customFormat="1" ht="26.25" customHeight="1" x14ac:dyDescent="0.2">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t="s">
        <v>593</v>
      </c>
      <c r="BT14" s="1108"/>
      <c r="BU14" s="1108"/>
      <c r="BV14" s="1108"/>
      <c r="BW14" s="1108"/>
      <c r="BX14" s="1108"/>
      <c r="BY14" s="1108"/>
      <c r="BZ14" s="1108"/>
      <c r="CA14" s="1108"/>
      <c r="CB14" s="1108"/>
      <c r="CC14" s="1108"/>
      <c r="CD14" s="1108"/>
      <c r="CE14" s="1108"/>
      <c r="CF14" s="1108"/>
      <c r="CG14" s="1109"/>
      <c r="CH14" s="1082">
        <v>59</v>
      </c>
      <c r="CI14" s="1083"/>
      <c r="CJ14" s="1083"/>
      <c r="CK14" s="1083"/>
      <c r="CL14" s="1084"/>
      <c r="CM14" s="1082">
        <v>312</v>
      </c>
      <c r="CN14" s="1083"/>
      <c r="CO14" s="1083"/>
      <c r="CP14" s="1083"/>
      <c r="CQ14" s="1084"/>
      <c r="CR14" s="1082">
        <v>1</v>
      </c>
      <c r="CS14" s="1083"/>
      <c r="CT14" s="1083"/>
      <c r="CU14" s="1083"/>
      <c r="CV14" s="1084"/>
      <c r="CW14" s="1082">
        <v>0</v>
      </c>
      <c r="CX14" s="1083"/>
      <c r="CY14" s="1083"/>
      <c r="CZ14" s="1083"/>
      <c r="DA14" s="1084"/>
      <c r="DB14" s="1082" t="s">
        <v>512</v>
      </c>
      <c r="DC14" s="1083"/>
      <c r="DD14" s="1083"/>
      <c r="DE14" s="1083"/>
      <c r="DF14" s="1084"/>
      <c r="DG14" s="1082" t="s">
        <v>512</v>
      </c>
      <c r="DH14" s="1083"/>
      <c r="DI14" s="1083"/>
      <c r="DJ14" s="1083"/>
      <c r="DK14" s="1084"/>
      <c r="DL14" s="1082" t="s">
        <v>512</v>
      </c>
      <c r="DM14" s="1083"/>
      <c r="DN14" s="1083"/>
      <c r="DO14" s="1083"/>
      <c r="DP14" s="1084"/>
      <c r="DQ14" s="1082" t="s">
        <v>512</v>
      </c>
      <c r="DR14" s="1083"/>
      <c r="DS14" s="1083"/>
      <c r="DT14" s="1083"/>
      <c r="DU14" s="1084"/>
      <c r="DV14" s="1085"/>
      <c r="DW14" s="1086"/>
      <c r="DX14" s="1086"/>
      <c r="DY14" s="1086"/>
      <c r="DZ14" s="1087"/>
      <c r="EA14" s="255"/>
    </row>
    <row r="15" spans="1:131" s="256" customFormat="1" ht="26.25" customHeight="1" x14ac:dyDescent="0.2">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t="s">
        <v>594</v>
      </c>
      <c r="BT15" s="1108"/>
      <c r="BU15" s="1108"/>
      <c r="BV15" s="1108"/>
      <c r="BW15" s="1108"/>
      <c r="BX15" s="1108"/>
      <c r="BY15" s="1108"/>
      <c r="BZ15" s="1108"/>
      <c r="CA15" s="1108"/>
      <c r="CB15" s="1108"/>
      <c r="CC15" s="1108"/>
      <c r="CD15" s="1108"/>
      <c r="CE15" s="1108"/>
      <c r="CF15" s="1108"/>
      <c r="CG15" s="1109"/>
      <c r="CH15" s="1082" t="s">
        <v>599</v>
      </c>
      <c r="CI15" s="1083"/>
      <c r="CJ15" s="1083"/>
      <c r="CK15" s="1083"/>
      <c r="CL15" s="1084"/>
      <c r="CM15" s="1082">
        <v>375</v>
      </c>
      <c r="CN15" s="1083"/>
      <c r="CO15" s="1083"/>
      <c r="CP15" s="1083"/>
      <c r="CQ15" s="1084"/>
      <c r="CR15" s="1082">
        <v>300</v>
      </c>
      <c r="CS15" s="1083"/>
      <c r="CT15" s="1083"/>
      <c r="CU15" s="1083"/>
      <c r="CV15" s="1084"/>
      <c r="CW15" s="1082">
        <v>35</v>
      </c>
      <c r="CX15" s="1083"/>
      <c r="CY15" s="1083"/>
      <c r="CZ15" s="1083"/>
      <c r="DA15" s="1084"/>
      <c r="DB15" s="1082" t="s">
        <v>512</v>
      </c>
      <c r="DC15" s="1083"/>
      <c r="DD15" s="1083"/>
      <c r="DE15" s="1083"/>
      <c r="DF15" s="1084"/>
      <c r="DG15" s="1082" t="s">
        <v>512</v>
      </c>
      <c r="DH15" s="1083"/>
      <c r="DI15" s="1083"/>
      <c r="DJ15" s="1083"/>
      <c r="DK15" s="1084"/>
      <c r="DL15" s="1082" t="s">
        <v>512</v>
      </c>
      <c r="DM15" s="1083"/>
      <c r="DN15" s="1083"/>
      <c r="DO15" s="1083"/>
      <c r="DP15" s="1084"/>
      <c r="DQ15" s="1082" t="s">
        <v>512</v>
      </c>
      <c r="DR15" s="1083"/>
      <c r="DS15" s="1083"/>
      <c r="DT15" s="1083"/>
      <c r="DU15" s="1084"/>
      <c r="DV15" s="1085"/>
      <c r="DW15" s="1086"/>
      <c r="DX15" s="1086"/>
      <c r="DY15" s="1086"/>
      <c r="DZ15" s="1087"/>
      <c r="EA15" s="255"/>
    </row>
    <row r="16" spans="1:131" s="256" customFormat="1" ht="26.25" customHeight="1" x14ac:dyDescent="0.2">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t="s">
        <v>595</v>
      </c>
      <c r="BT16" s="1108"/>
      <c r="BU16" s="1108"/>
      <c r="BV16" s="1108"/>
      <c r="BW16" s="1108"/>
      <c r="BX16" s="1108"/>
      <c r="BY16" s="1108"/>
      <c r="BZ16" s="1108"/>
      <c r="CA16" s="1108"/>
      <c r="CB16" s="1108"/>
      <c r="CC16" s="1108"/>
      <c r="CD16" s="1108"/>
      <c r="CE16" s="1108"/>
      <c r="CF16" s="1108"/>
      <c r="CG16" s="1109"/>
      <c r="CH16" s="1082">
        <v>-36</v>
      </c>
      <c r="CI16" s="1083"/>
      <c r="CJ16" s="1083"/>
      <c r="CK16" s="1083"/>
      <c r="CL16" s="1084"/>
      <c r="CM16" s="1082">
        <v>-1556</v>
      </c>
      <c r="CN16" s="1083"/>
      <c r="CO16" s="1083"/>
      <c r="CP16" s="1083"/>
      <c r="CQ16" s="1084"/>
      <c r="CR16" s="1082">
        <v>304</v>
      </c>
      <c r="CS16" s="1083"/>
      <c r="CT16" s="1083"/>
      <c r="CU16" s="1083"/>
      <c r="CV16" s="1084"/>
      <c r="CW16" s="1082">
        <v>2347</v>
      </c>
      <c r="CX16" s="1083"/>
      <c r="CY16" s="1083"/>
      <c r="CZ16" s="1083"/>
      <c r="DA16" s="1084"/>
      <c r="DB16" s="1082">
        <v>18700</v>
      </c>
      <c r="DC16" s="1083"/>
      <c r="DD16" s="1083"/>
      <c r="DE16" s="1083"/>
      <c r="DF16" s="1084"/>
      <c r="DG16" s="1082" t="s">
        <v>512</v>
      </c>
      <c r="DH16" s="1083"/>
      <c r="DI16" s="1083"/>
      <c r="DJ16" s="1083"/>
      <c r="DK16" s="1084"/>
      <c r="DL16" s="1082" t="s">
        <v>512</v>
      </c>
      <c r="DM16" s="1083"/>
      <c r="DN16" s="1083"/>
      <c r="DO16" s="1083"/>
      <c r="DP16" s="1084"/>
      <c r="DQ16" s="1082" t="s">
        <v>512</v>
      </c>
      <c r="DR16" s="1083"/>
      <c r="DS16" s="1083"/>
      <c r="DT16" s="1083"/>
      <c r="DU16" s="1084"/>
      <c r="DV16" s="1085"/>
      <c r="DW16" s="1086"/>
      <c r="DX16" s="1086"/>
      <c r="DY16" s="1086"/>
      <c r="DZ16" s="1087"/>
      <c r="EA16" s="255"/>
    </row>
    <row r="17" spans="1:131" s="256" customFormat="1" ht="26.25" customHeight="1" x14ac:dyDescent="0.2">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390</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391</v>
      </c>
      <c r="B23" s="1037" t="s">
        <v>392</v>
      </c>
      <c r="C23" s="1038"/>
      <c r="D23" s="1038"/>
      <c r="E23" s="1038"/>
      <c r="F23" s="1038"/>
      <c r="G23" s="1038"/>
      <c r="H23" s="1038"/>
      <c r="I23" s="1038"/>
      <c r="J23" s="1038"/>
      <c r="K23" s="1038"/>
      <c r="L23" s="1038"/>
      <c r="M23" s="1038"/>
      <c r="N23" s="1038"/>
      <c r="O23" s="1038"/>
      <c r="P23" s="1039"/>
      <c r="Q23" s="1161">
        <v>420568</v>
      </c>
      <c r="R23" s="1162"/>
      <c r="S23" s="1162"/>
      <c r="T23" s="1162"/>
      <c r="U23" s="1162"/>
      <c r="V23" s="1162">
        <v>417786</v>
      </c>
      <c r="W23" s="1162"/>
      <c r="X23" s="1162"/>
      <c r="Y23" s="1162"/>
      <c r="Z23" s="1162"/>
      <c r="AA23" s="1162">
        <v>2781</v>
      </c>
      <c r="AB23" s="1162"/>
      <c r="AC23" s="1162"/>
      <c r="AD23" s="1162"/>
      <c r="AE23" s="1163"/>
      <c r="AF23" s="1164">
        <v>1440</v>
      </c>
      <c r="AG23" s="1162"/>
      <c r="AH23" s="1162"/>
      <c r="AI23" s="1162"/>
      <c r="AJ23" s="1165"/>
      <c r="AK23" s="1166"/>
      <c r="AL23" s="1167"/>
      <c r="AM23" s="1167"/>
      <c r="AN23" s="1167"/>
      <c r="AO23" s="1167"/>
      <c r="AP23" s="1162">
        <v>523491</v>
      </c>
      <c r="AQ23" s="1162"/>
      <c r="AR23" s="1162"/>
      <c r="AS23" s="1162"/>
      <c r="AT23" s="1162"/>
      <c r="AU23" s="1168"/>
      <c r="AV23" s="1168"/>
      <c r="AW23" s="1168"/>
      <c r="AX23" s="1168"/>
      <c r="AY23" s="1169"/>
      <c r="AZ23" s="1158" t="s">
        <v>127</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368</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375</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403</v>
      </c>
      <c r="C28" s="1144"/>
      <c r="D28" s="1144"/>
      <c r="E28" s="1144"/>
      <c r="F28" s="1144"/>
      <c r="G28" s="1144"/>
      <c r="H28" s="1144"/>
      <c r="I28" s="1144"/>
      <c r="J28" s="1144"/>
      <c r="K28" s="1144"/>
      <c r="L28" s="1144"/>
      <c r="M28" s="1144"/>
      <c r="N28" s="1144"/>
      <c r="O28" s="1144"/>
      <c r="P28" s="1145"/>
      <c r="Q28" s="1146">
        <v>91343</v>
      </c>
      <c r="R28" s="1147"/>
      <c r="S28" s="1147"/>
      <c r="T28" s="1147"/>
      <c r="U28" s="1147"/>
      <c r="V28" s="1147">
        <v>90766</v>
      </c>
      <c r="W28" s="1147"/>
      <c r="X28" s="1147"/>
      <c r="Y28" s="1147"/>
      <c r="Z28" s="1147"/>
      <c r="AA28" s="1147">
        <v>577</v>
      </c>
      <c r="AB28" s="1147"/>
      <c r="AC28" s="1147"/>
      <c r="AD28" s="1147"/>
      <c r="AE28" s="1148"/>
      <c r="AF28" s="1149">
        <v>577</v>
      </c>
      <c r="AG28" s="1147"/>
      <c r="AH28" s="1147"/>
      <c r="AI28" s="1147"/>
      <c r="AJ28" s="1150"/>
      <c r="AK28" s="1151">
        <v>8634</v>
      </c>
      <c r="AL28" s="1139"/>
      <c r="AM28" s="1139"/>
      <c r="AN28" s="1139"/>
      <c r="AO28" s="1139"/>
      <c r="AP28" s="1139" t="s">
        <v>512</v>
      </c>
      <c r="AQ28" s="1139"/>
      <c r="AR28" s="1139"/>
      <c r="AS28" s="1139"/>
      <c r="AT28" s="1139"/>
      <c r="AU28" s="1139" t="s">
        <v>512</v>
      </c>
      <c r="AV28" s="1139"/>
      <c r="AW28" s="1139"/>
      <c r="AX28" s="1139"/>
      <c r="AY28" s="1139"/>
      <c r="AZ28" s="1140" t="s">
        <v>512</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30" t="s">
        <v>404</v>
      </c>
      <c r="C29" s="1131"/>
      <c r="D29" s="1131"/>
      <c r="E29" s="1131"/>
      <c r="F29" s="1131"/>
      <c r="G29" s="1131"/>
      <c r="H29" s="1131"/>
      <c r="I29" s="1131"/>
      <c r="J29" s="1131"/>
      <c r="K29" s="1131"/>
      <c r="L29" s="1131"/>
      <c r="M29" s="1131"/>
      <c r="N29" s="1131"/>
      <c r="O29" s="1131"/>
      <c r="P29" s="1132"/>
      <c r="Q29" s="1136">
        <v>79841</v>
      </c>
      <c r="R29" s="1137"/>
      <c r="S29" s="1137"/>
      <c r="T29" s="1137"/>
      <c r="U29" s="1137"/>
      <c r="V29" s="1137">
        <v>77632</v>
      </c>
      <c r="W29" s="1137"/>
      <c r="X29" s="1137"/>
      <c r="Y29" s="1137"/>
      <c r="Z29" s="1137"/>
      <c r="AA29" s="1137">
        <v>2209</v>
      </c>
      <c r="AB29" s="1137"/>
      <c r="AC29" s="1137"/>
      <c r="AD29" s="1137"/>
      <c r="AE29" s="1138"/>
      <c r="AF29" s="1112">
        <v>2209</v>
      </c>
      <c r="AG29" s="1113"/>
      <c r="AH29" s="1113"/>
      <c r="AI29" s="1113"/>
      <c r="AJ29" s="1114"/>
      <c r="AK29" s="1073">
        <v>12014</v>
      </c>
      <c r="AL29" s="1064"/>
      <c r="AM29" s="1064"/>
      <c r="AN29" s="1064"/>
      <c r="AO29" s="1064"/>
      <c r="AP29" s="1064" t="s">
        <v>512</v>
      </c>
      <c r="AQ29" s="1064"/>
      <c r="AR29" s="1064"/>
      <c r="AS29" s="1064"/>
      <c r="AT29" s="1064"/>
      <c r="AU29" s="1064" t="s">
        <v>512</v>
      </c>
      <c r="AV29" s="1064"/>
      <c r="AW29" s="1064"/>
      <c r="AX29" s="1064"/>
      <c r="AY29" s="1064"/>
      <c r="AZ29" s="1135" t="s">
        <v>512</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30" t="s">
        <v>405</v>
      </c>
      <c r="C30" s="1131"/>
      <c r="D30" s="1131"/>
      <c r="E30" s="1131"/>
      <c r="F30" s="1131"/>
      <c r="G30" s="1131"/>
      <c r="H30" s="1131"/>
      <c r="I30" s="1131"/>
      <c r="J30" s="1131"/>
      <c r="K30" s="1131"/>
      <c r="L30" s="1131"/>
      <c r="M30" s="1131"/>
      <c r="N30" s="1131"/>
      <c r="O30" s="1131"/>
      <c r="P30" s="1132"/>
      <c r="Q30" s="1136">
        <v>12422</v>
      </c>
      <c r="R30" s="1137"/>
      <c r="S30" s="1137"/>
      <c r="T30" s="1137"/>
      <c r="U30" s="1137"/>
      <c r="V30" s="1137">
        <v>11984</v>
      </c>
      <c r="W30" s="1137"/>
      <c r="X30" s="1137"/>
      <c r="Y30" s="1137"/>
      <c r="Z30" s="1137"/>
      <c r="AA30" s="1137">
        <v>438</v>
      </c>
      <c r="AB30" s="1137"/>
      <c r="AC30" s="1137"/>
      <c r="AD30" s="1137"/>
      <c r="AE30" s="1138"/>
      <c r="AF30" s="1112">
        <v>438</v>
      </c>
      <c r="AG30" s="1113"/>
      <c r="AH30" s="1113"/>
      <c r="AI30" s="1113"/>
      <c r="AJ30" s="1114"/>
      <c r="AK30" s="1073">
        <v>2618</v>
      </c>
      <c r="AL30" s="1064"/>
      <c r="AM30" s="1064"/>
      <c r="AN30" s="1064"/>
      <c r="AO30" s="1064"/>
      <c r="AP30" s="1064" t="s">
        <v>512</v>
      </c>
      <c r="AQ30" s="1064"/>
      <c r="AR30" s="1064"/>
      <c r="AS30" s="1064"/>
      <c r="AT30" s="1064"/>
      <c r="AU30" s="1064" t="s">
        <v>512</v>
      </c>
      <c r="AV30" s="1064"/>
      <c r="AW30" s="1064"/>
      <c r="AX30" s="1064"/>
      <c r="AY30" s="1064"/>
      <c r="AZ30" s="1135" t="s">
        <v>512</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30" t="s">
        <v>406</v>
      </c>
      <c r="C31" s="1131"/>
      <c r="D31" s="1131"/>
      <c r="E31" s="1131"/>
      <c r="F31" s="1131"/>
      <c r="G31" s="1131"/>
      <c r="H31" s="1131"/>
      <c r="I31" s="1131"/>
      <c r="J31" s="1131"/>
      <c r="K31" s="1131"/>
      <c r="L31" s="1131"/>
      <c r="M31" s="1131"/>
      <c r="N31" s="1131"/>
      <c r="O31" s="1131"/>
      <c r="P31" s="1132"/>
      <c r="Q31" s="1136">
        <v>16214</v>
      </c>
      <c r="R31" s="1137"/>
      <c r="S31" s="1137"/>
      <c r="T31" s="1137"/>
      <c r="U31" s="1137"/>
      <c r="V31" s="1137">
        <v>14871</v>
      </c>
      <c r="W31" s="1137"/>
      <c r="X31" s="1137"/>
      <c r="Y31" s="1137"/>
      <c r="Z31" s="1137"/>
      <c r="AA31" s="1137">
        <v>1343</v>
      </c>
      <c r="AB31" s="1137"/>
      <c r="AC31" s="1137"/>
      <c r="AD31" s="1137"/>
      <c r="AE31" s="1138"/>
      <c r="AF31" s="1112">
        <v>8159</v>
      </c>
      <c r="AG31" s="1113"/>
      <c r="AH31" s="1113"/>
      <c r="AI31" s="1113"/>
      <c r="AJ31" s="1114"/>
      <c r="AK31" s="1073">
        <v>143</v>
      </c>
      <c r="AL31" s="1064"/>
      <c r="AM31" s="1064"/>
      <c r="AN31" s="1064"/>
      <c r="AO31" s="1064"/>
      <c r="AP31" s="1064">
        <v>33325</v>
      </c>
      <c r="AQ31" s="1064"/>
      <c r="AR31" s="1064"/>
      <c r="AS31" s="1064"/>
      <c r="AT31" s="1064"/>
      <c r="AU31" s="1064">
        <v>33</v>
      </c>
      <c r="AV31" s="1064"/>
      <c r="AW31" s="1064"/>
      <c r="AX31" s="1064"/>
      <c r="AY31" s="1064"/>
      <c r="AZ31" s="1135" t="s">
        <v>512</v>
      </c>
      <c r="BA31" s="1135"/>
      <c r="BB31" s="1135"/>
      <c r="BC31" s="1135"/>
      <c r="BD31" s="1135"/>
      <c r="BE31" s="1125" t="s">
        <v>407</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30" t="s">
        <v>408</v>
      </c>
      <c r="C32" s="1131"/>
      <c r="D32" s="1131"/>
      <c r="E32" s="1131"/>
      <c r="F32" s="1131"/>
      <c r="G32" s="1131"/>
      <c r="H32" s="1131"/>
      <c r="I32" s="1131"/>
      <c r="J32" s="1131"/>
      <c r="K32" s="1131"/>
      <c r="L32" s="1131"/>
      <c r="M32" s="1131"/>
      <c r="N32" s="1131"/>
      <c r="O32" s="1131"/>
      <c r="P32" s="1132"/>
      <c r="Q32" s="1136">
        <v>32258</v>
      </c>
      <c r="R32" s="1137"/>
      <c r="S32" s="1137"/>
      <c r="T32" s="1137"/>
      <c r="U32" s="1137"/>
      <c r="V32" s="1137">
        <v>31627</v>
      </c>
      <c r="W32" s="1137"/>
      <c r="X32" s="1137"/>
      <c r="Y32" s="1137"/>
      <c r="Z32" s="1137"/>
      <c r="AA32" s="1137">
        <v>631</v>
      </c>
      <c r="AB32" s="1137"/>
      <c r="AC32" s="1137"/>
      <c r="AD32" s="1137"/>
      <c r="AE32" s="1138"/>
      <c r="AF32" s="1112">
        <v>6478</v>
      </c>
      <c r="AG32" s="1113"/>
      <c r="AH32" s="1113"/>
      <c r="AI32" s="1113"/>
      <c r="AJ32" s="1114"/>
      <c r="AK32" s="1073">
        <v>8335</v>
      </c>
      <c r="AL32" s="1064"/>
      <c r="AM32" s="1064"/>
      <c r="AN32" s="1064"/>
      <c r="AO32" s="1064"/>
      <c r="AP32" s="1064">
        <v>246815</v>
      </c>
      <c r="AQ32" s="1064"/>
      <c r="AR32" s="1064"/>
      <c r="AS32" s="1064"/>
      <c r="AT32" s="1064"/>
      <c r="AU32" s="1064">
        <v>98973</v>
      </c>
      <c r="AV32" s="1064"/>
      <c r="AW32" s="1064"/>
      <c r="AX32" s="1064"/>
      <c r="AY32" s="1064"/>
      <c r="AZ32" s="1135" t="s">
        <v>512</v>
      </c>
      <c r="BA32" s="1135"/>
      <c r="BB32" s="1135"/>
      <c r="BC32" s="1135"/>
      <c r="BD32" s="1135"/>
      <c r="BE32" s="1125" t="s">
        <v>407</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409</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391</v>
      </c>
      <c r="B63" s="1037" t="s">
        <v>410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17861</v>
      </c>
      <c r="AG63" s="1052"/>
      <c r="AH63" s="1052"/>
      <c r="AI63" s="1052"/>
      <c r="AJ63" s="1123"/>
      <c r="AK63" s="1124"/>
      <c r="AL63" s="1056"/>
      <c r="AM63" s="1056"/>
      <c r="AN63" s="1056"/>
      <c r="AO63" s="1056"/>
      <c r="AP63" s="1052">
        <v>280140</v>
      </c>
      <c r="AQ63" s="1052"/>
      <c r="AR63" s="1052"/>
      <c r="AS63" s="1052"/>
      <c r="AT63" s="1052"/>
      <c r="AU63" s="1052">
        <v>99006</v>
      </c>
      <c r="AV63" s="1052"/>
      <c r="AW63" s="1052"/>
      <c r="AX63" s="1052"/>
      <c r="AY63" s="1052"/>
      <c r="AZ63" s="1118"/>
      <c r="BA63" s="1118"/>
      <c r="BB63" s="1118"/>
      <c r="BC63" s="1118"/>
      <c r="BD63" s="1118"/>
      <c r="BE63" s="1053"/>
      <c r="BF63" s="1053"/>
      <c r="BG63" s="1053"/>
      <c r="BH63" s="1053"/>
      <c r="BI63" s="1054"/>
      <c r="BJ63" s="1119" t="s">
        <v>411</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413</v>
      </c>
      <c r="B66" s="1089"/>
      <c r="C66" s="1089"/>
      <c r="D66" s="1089"/>
      <c r="E66" s="1089"/>
      <c r="F66" s="1089"/>
      <c r="G66" s="1089"/>
      <c r="H66" s="1089"/>
      <c r="I66" s="1089"/>
      <c r="J66" s="1089"/>
      <c r="K66" s="1089"/>
      <c r="L66" s="1089"/>
      <c r="M66" s="1089"/>
      <c r="N66" s="1089"/>
      <c r="O66" s="1089"/>
      <c r="P66" s="1090"/>
      <c r="Q66" s="1094" t="s">
        <v>414</v>
      </c>
      <c r="R66" s="1095"/>
      <c r="S66" s="1095"/>
      <c r="T66" s="1095"/>
      <c r="U66" s="1096"/>
      <c r="V66" s="1094" t="s">
        <v>415</v>
      </c>
      <c r="W66" s="1095"/>
      <c r="X66" s="1095"/>
      <c r="Y66" s="1095"/>
      <c r="Z66" s="1096"/>
      <c r="AA66" s="1094" t="s">
        <v>416</v>
      </c>
      <c r="AB66" s="1095"/>
      <c r="AC66" s="1095"/>
      <c r="AD66" s="1095"/>
      <c r="AE66" s="1096"/>
      <c r="AF66" s="1100" t="s">
        <v>398</v>
      </c>
      <c r="AG66" s="1101"/>
      <c r="AH66" s="1101"/>
      <c r="AI66" s="1101"/>
      <c r="AJ66" s="1102"/>
      <c r="AK66" s="1094" t="s">
        <v>417</v>
      </c>
      <c r="AL66" s="1089"/>
      <c r="AM66" s="1089"/>
      <c r="AN66" s="1089"/>
      <c r="AO66" s="1090"/>
      <c r="AP66" s="1094" t="s">
        <v>418</v>
      </c>
      <c r="AQ66" s="1095"/>
      <c r="AR66" s="1095"/>
      <c r="AS66" s="1095"/>
      <c r="AT66" s="1096"/>
      <c r="AU66" s="1094" t="s">
        <v>419</v>
      </c>
      <c r="AV66" s="1095"/>
      <c r="AW66" s="1095"/>
      <c r="AX66" s="1095"/>
      <c r="AY66" s="1096"/>
      <c r="AZ66" s="1094" t="s">
        <v>375</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575</v>
      </c>
      <c r="C68" s="1079"/>
      <c r="D68" s="1079"/>
      <c r="E68" s="1079"/>
      <c r="F68" s="1079"/>
      <c r="G68" s="1079"/>
      <c r="H68" s="1079"/>
      <c r="I68" s="1079"/>
      <c r="J68" s="1079"/>
      <c r="K68" s="1079"/>
      <c r="L68" s="1079"/>
      <c r="M68" s="1079"/>
      <c r="N68" s="1079"/>
      <c r="O68" s="1079"/>
      <c r="P68" s="1080"/>
      <c r="Q68" s="1081">
        <v>66483</v>
      </c>
      <c r="R68" s="1075"/>
      <c r="S68" s="1075"/>
      <c r="T68" s="1075"/>
      <c r="U68" s="1075"/>
      <c r="V68" s="1075">
        <v>55879</v>
      </c>
      <c r="W68" s="1075"/>
      <c r="X68" s="1075"/>
      <c r="Y68" s="1075"/>
      <c r="Z68" s="1075"/>
      <c r="AA68" s="1075">
        <v>10603</v>
      </c>
      <c r="AB68" s="1075"/>
      <c r="AC68" s="1075"/>
      <c r="AD68" s="1075"/>
      <c r="AE68" s="1075"/>
      <c r="AF68" s="1075">
        <v>10421</v>
      </c>
      <c r="AG68" s="1075"/>
      <c r="AH68" s="1075"/>
      <c r="AI68" s="1075"/>
      <c r="AJ68" s="1075"/>
      <c r="AK68" s="1075" t="s">
        <v>512</v>
      </c>
      <c r="AL68" s="1075"/>
      <c r="AM68" s="1075"/>
      <c r="AN68" s="1075"/>
      <c r="AO68" s="1075"/>
      <c r="AP68" s="1075" t="s">
        <v>512</v>
      </c>
      <c r="AQ68" s="1075"/>
      <c r="AR68" s="1075"/>
      <c r="AS68" s="1075"/>
      <c r="AT68" s="1075"/>
      <c r="AU68" s="1075" t="s">
        <v>512</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576</v>
      </c>
      <c r="C69" s="1068"/>
      <c r="D69" s="1068"/>
      <c r="E69" s="1068"/>
      <c r="F69" s="1068"/>
      <c r="G69" s="1068"/>
      <c r="H69" s="1068"/>
      <c r="I69" s="1068"/>
      <c r="J69" s="1068"/>
      <c r="K69" s="1068"/>
      <c r="L69" s="1068"/>
      <c r="M69" s="1068"/>
      <c r="N69" s="1068"/>
      <c r="O69" s="1068"/>
      <c r="P69" s="1069"/>
      <c r="Q69" s="1070">
        <v>203</v>
      </c>
      <c r="R69" s="1064"/>
      <c r="S69" s="1064"/>
      <c r="T69" s="1064"/>
      <c r="U69" s="1064"/>
      <c r="V69" s="1064">
        <v>189</v>
      </c>
      <c r="W69" s="1064"/>
      <c r="X69" s="1064"/>
      <c r="Y69" s="1064"/>
      <c r="Z69" s="1064"/>
      <c r="AA69" s="1064">
        <v>14</v>
      </c>
      <c r="AB69" s="1064"/>
      <c r="AC69" s="1064"/>
      <c r="AD69" s="1064"/>
      <c r="AE69" s="1064"/>
      <c r="AF69" s="1064">
        <v>14</v>
      </c>
      <c r="AG69" s="1064"/>
      <c r="AH69" s="1064"/>
      <c r="AI69" s="1064"/>
      <c r="AJ69" s="1064"/>
      <c r="AK69" s="1064" t="s">
        <v>512</v>
      </c>
      <c r="AL69" s="1064"/>
      <c r="AM69" s="1064"/>
      <c r="AN69" s="1064"/>
      <c r="AO69" s="1064"/>
      <c r="AP69" s="1064" t="s">
        <v>512</v>
      </c>
      <c r="AQ69" s="1064"/>
      <c r="AR69" s="1064"/>
      <c r="AS69" s="1064"/>
      <c r="AT69" s="1064"/>
      <c r="AU69" s="1064" t="s">
        <v>512</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577</v>
      </c>
      <c r="C70" s="1068"/>
      <c r="D70" s="1068"/>
      <c r="E70" s="1068"/>
      <c r="F70" s="1068"/>
      <c r="G70" s="1068"/>
      <c r="H70" s="1068"/>
      <c r="I70" s="1068"/>
      <c r="J70" s="1068"/>
      <c r="K70" s="1068"/>
      <c r="L70" s="1068"/>
      <c r="M70" s="1068"/>
      <c r="N70" s="1068"/>
      <c r="O70" s="1068"/>
      <c r="P70" s="1069"/>
      <c r="Q70" s="1070">
        <v>1218363</v>
      </c>
      <c r="R70" s="1064"/>
      <c r="S70" s="1064"/>
      <c r="T70" s="1064"/>
      <c r="U70" s="1064"/>
      <c r="V70" s="1064">
        <v>1197433</v>
      </c>
      <c r="W70" s="1064"/>
      <c r="X70" s="1064"/>
      <c r="Y70" s="1064"/>
      <c r="Z70" s="1064"/>
      <c r="AA70" s="1064">
        <v>20930</v>
      </c>
      <c r="AB70" s="1064"/>
      <c r="AC70" s="1064"/>
      <c r="AD70" s="1064"/>
      <c r="AE70" s="1064"/>
      <c r="AF70" s="1064">
        <v>20930</v>
      </c>
      <c r="AG70" s="1064"/>
      <c r="AH70" s="1064"/>
      <c r="AI70" s="1064"/>
      <c r="AJ70" s="1064"/>
      <c r="AK70" s="1064">
        <v>7055</v>
      </c>
      <c r="AL70" s="1064"/>
      <c r="AM70" s="1064"/>
      <c r="AN70" s="1064"/>
      <c r="AO70" s="1064"/>
      <c r="AP70" s="1064" t="s">
        <v>512</v>
      </c>
      <c r="AQ70" s="1064"/>
      <c r="AR70" s="1064"/>
      <c r="AS70" s="1064"/>
      <c r="AT70" s="1064"/>
      <c r="AU70" s="1064" t="s">
        <v>512</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t="s">
        <v>578</v>
      </c>
      <c r="C71" s="1068"/>
      <c r="D71" s="1068"/>
      <c r="E71" s="1068"/>
      <c r="F71" s="1068"/>
      <c r="G71" s="1068"/>
      <c r="H71" s="1068"/>
      <c r="I71" s="1068"/>
      <c r="J71" s="1068"/>
      <c r="K71" s="1068"/>
      <c r="L71" s="1068"/>
      <c r="M71" s="1068"/>
      <c r="N71" s="1068"/>
      <c r="O71" s="1068"/>
      <c r="P71" s="1069"/>
      <c r="Q71" s="1070">
        <v>39402</v>
      </c>
      <c r="R71" s="1064"/>
      <c r="S71" s="1064"/>
      <c r="T71" s="1064"/>
      <c r="U71" s="1064"/>
      <c r="V71" s="1064">
        <v>34057</v>
      </c>
      <c r="W71" s="1064"/>
      <c r="X71" s="1064"/>
      <c r="Y71" s="1064"/>
      <c r="Z71" s="1064"/>
      <c r="AA71" s="1064">
        <v>5344</v>
      </c>
      <c r="AB71" s="1064"/>
      <c r="AC71" s="1064"/>
      <c r="AD71" s="1064"/>
      <c r="AE71" s="1064"/>
      <c r="AF71" s="1064">
        <v>19453</v>
      </c>
      <c r="AG71" s="1064"/>
      <c r="AH71" s="1064"/>
      <c r="AI71" s="1064"/>
      <c r="AJ71" s="1064"/>
      <c r="AK71" s="1064" t="s">
        <v>512</v>
      </c>
      <c r="AL71" s="1064"/>
      <c r="AM71" s="1064"/>
      <c r="AN71" s="1064"/>
      <c r="AO71" s="1064"/>
      <c r="AP71" s="1064">
        <v>119226</v>
      </c>
      <c r="AQ71" s="1064"/>
      <c r="AR71" s="1064"/>
      <c r="AS71" s="1064"/>
      <c r="AT71" s="1064"/>
      <c r="AU71" s="1064" t="s">
        <v>512</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t="s">
        <v>579</v>
      </c>
      <c r="C72" s="1068"/>
      <c r="D72" s="1068"/>
      <c r="E72" s="1068"/>
      <c r="F72" s="1068"/>
      <c r="G72" s="1068"/>
      <c r="H72" s="1068"/>
      <c r="I72" s="1068"/>
      <c r="J72" s="1068"/>
      <c r="K72" s="1068"/>
      <c r="L72" s="1068"/>
      <c r="M72" s="1068"/>
      <c r="N72" s="1068"/>
      <c r="O72" s="1068"/>
      <c r="P72" s="1069"/>
      <c r="Q72" s="1070">
        <v>7725</v>
      </c>
      <c r="R72" s="1064"/>
      <c r="S72" s="1064"/>
      <c r="T72" s="1064"/>
      <c r="U72" s="1064"/>
      <c r="V72" s="1064">
        <v>6053</v>
      </c>
      <c r="W72" s="1064"/>
      <c r="X72" s="1064"/>
      <c r="Y72" s="1064"/>
      <c r="Z72" s="1064"/>
      <c r="AA72" s="1064">
        <v>1672</v>
      </c>
      <c r="AB72" s="1064"/>
      <c r="AC72" s="1064"/>
      <c r="AD72" s="1064"/>
      <c r="AE72" s="1064"/>
      <c r="AF72" s="1064">
        <v>16867</v>
      </c>
      <c r="AG72" s="1064"/>
      <c r="AH72" s="1064"/>
      <c r="AI72" s="1064"/>
      <c r="AJ72" s="1064"/>
      <c r="AK72" s="1064" t="s">
        <v>512</v>
      </c>
      <c r="AL72" s="1064"/>
      <c r="AM72" s="1064"/>
      <c r="AN72" s="1064"/>
      <c r="AO72" s="1064"/>
      <c r="AP72" s="1064">
        <v>13994</v>
      </c>
      <c r="AQ72" s="1064"/>
      <c r="AR72" s="1064"/>
      <c r="AS72" s="1064"/>
      <c r="AT72" s="1064"/>
      <c r="AU72" s="1064" t="s">
        <v>512</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t="s">
        <v>580</v>
      </c>
      <c r="C73" s="1068"/>
      <c r="D73" s="1068"/>
      <c r="E73" s="1068"/>
      <c r="F73" s="1068"/>
      <c r="G73" s="1068"/>
      <c r="H73" s="1068"/>
      <c r="I73" s="1068"/>
      <c r="J73" s="1068"/>
      <c r="K73" s="1068"/>
      <c r="L73" s="1068"/>
      <c r="M73" s="1068"/>
      <c r="N73" s="1068"/>
      <c r="O73" s="1068"/>
      <c r="P73" s="1069"/>
      <c r="Q73" s="1070">
        <v>2475</v>
      </c>
      <c r="R73" s="1064"/>
      <c r="S73" s="1064"/>
      <c r="T73" s="1064"/>
      <c r="U73" s="1064"/>
      <c r="V73" s="1064">
        <v>2406</v>
      </c>
      <c r="W73" s="1064"/>
      <c r="X73" s="1064"/>
      <c r="Y73" s="1064"/>
      <c r="Z73" s="1064"/>
      <c r="AA73" s="1064">
        <v>69</v>
      </c>
      <c r="AB73" s="1064"/>
      <c r="AC73" s="1064"/>
      <c r="AD73" s="1064"/>
      <c r="AE73" s="1064"/>
      <c r="AF73" s="1064">
        <v>69</v>
      </c>
      <c r="AG73" s="1064"/>
      <c r="AH73" s="1064"/>
      <c r="AI73" s="1064"/>
      <c r="AJ73" s="1064"/>
      <c r="AK73" s="1064">
        <v>26</v>
      </c>
      <c r="AL73" s="1064"/>
      <c r="AM73" s="1064"/>
      <c r="AN73" s="1064"/>
      <c r="AO73" s="1064"/>
      <c r="AP73" s="1064" t="s">
        <v>512</v>
      </c>
      <c r="AQ73" s="1064"/>
      <c r="AR73" s="1064"/>
      <c r="AS73" s="1064"/>
      <c r="AT73" s="1064"/>
      <c r="AU73" s="1064" t="s">
        <v>512</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391</v>
      </c>
      <c r="B88" s="1037" t="s">
        <v>420</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67936</v>
      </c>
      <c r="AG88" s="1052"/>
      <c r="AH88" s="1052"/>
      <c r="AI88" s="1052"/>
      <c r="AJ88" s="1052"/>
      <c r="AK88" s="1056"/>
      <c r="AL88" s="1056"/>
      <c r="AM88" s="1056"/>
      <c r="AN88" s="1056"/>
      <c r="AO88" s="1056"/>
      <c r="AP88" s="1052">
        <v>133220</v>
      </c>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421</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2763</v>
      </c>
      <c r="CS102" s="1044"/>
      <c r="CT102" s="1044"/>
      <c r="CU102" s="1044"/>
      <c r="CV102" s="1045"/>
      <c r="CW102" s="1043">
        <v>3240</v>
      </c>
      <c r="CX102" s="1044"/>
      <c r="CY102" s="1044"/>
      <c r="CZ102" s="1044"/>
      <c r="DA102" s="1045"/>
      <c r="DB102" s="1043">
        <v>18700</v>
      </c>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422</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423</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426</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427</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428</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429</v>
      </c>
      <c r="AB109" s="987"/>
      <c r="AC109" s="987"/>
      <c r="AD109" s="987"/>
      <c r="AE109" s="988"/>
      <c r="AF109" s="989" t="s">
        <v>305</v>
      </c>
      <c r="AG109" s="987"/>
      <c r="AH109" s="987"/>
      <c r="AI109" s="987"/>
      <c r="AJ109" s="988"/>
      <c r="AK109" s="989" t="s">
        <v>304</v>
      </c>
      <c r="AL109" s="987"/>
      <c r="AM109" s="987"/>
      <c r="AN109" s="987"/>
      <c r="AO109" s="988"/>
      <c r="AP109" s="989" t="s">
        <v>430</v>
      </c>
      <c r="AQ109" s="987"/>
      <c r="AR109" s="987"/>
      <c r="AS109" s="987"/>
      <c r="AT109" s="1018"/>
      <c r="AU109" s="986" t="s">
        <v>428</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429</v>
      </c>
      <c r="BR109" s="987"/>
      <c r="BS109" s="987"/>
      <c r="BT109" s="987"/>
      <c r="BU109" s="988"/>
      <c r="BV109" s="989" t="s">
        <v>305</v>
      </c>
      <c r="BW109" s="987"/>
      <c r="BX109" s="987"/>
      <c r="BY109" s="987"/>
      <c r="BZ109" s="988"/>
      <c r="CA109" s="989" t="s">
        <v>304</v>
      </c>
      <c r="CB109" s="987"/>
      <c r="CC109" s="987"/>
      <c r="CD109" s="987"/>
      <c r="CE109" s="988"/>
      <c r="CF109" s="1025" t="s">
        <v>430</v>
      </c>
      <c r="CG109" s="1025"/>
      <c r="CH109" s="1025"/>
      <c r="CI109" s="1025"/>
      <c r="CJ109" s="1025"/>
      <c r="CK109" s="989" t="s">
        <v>431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429</v>
      </c>
      <c r="DH109" s="987"/>
      <c r="DI109" s="987"/>
      <c r="DJ109" s="987"/>
      <c r="DK109" s="988"/>
      <c r="DL109" s="989" t="s">
        <v>305</v>
      </c>
      <c r="DM109" s="987"/>
      <c r="DN109" s="987"/>
      <c r="DO109" s="987"/>
      <c r="DP109" s="988"/>
      <c r="DQ109" s="989" t="s">
        <v>304</v>
      </c>
      <c r="DR109" s="987"/>
      <c r="DS109" s="987"/>
      <c r="DT109" s="987"/>
      <c r="DU109" s="988"/>
      <c r="DV109" s="989" t="s">
        <v>430</v>
      </c>
      <c r="DW109" s="987"/>
      <c r="DX109" s="987"/>
      <c r="DY109" s="987"/>
      <c r="DZ109" s="1018"/>
    </row>
    <row r="110" spans="1:131" s="247" customFormat="1" ht="26.25" customHeight="1" x14ac:dyDescent="0.2">
      <c r="A110" s="889" t="s">
        <v>432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29294542</v>
      </c>
      <c r="AB110" s="980"/>
      <c r="AC110" s="980"/>
      <c r="AD110" s="980"/>
      <c r="AE110" s="981"/>
      <c r="AF110" s="982">
        <v>28809683</v>
      </c>
      <c r="AG110" s="980"/>
      <c r="AH110" s="980"/>
      <c r="AI110" s="980"/>
      <c r="AJ110" s="981"/>
      <c r="AK110" s="982">
        <v>30983553</v>
      </c>
      <c r="AL110" s="980"/>
      <c r="AM110" s="980"/>
      <c r="AN110" s="980"/>
      <c r="AO110" s="981"/>
      <c r="AP110" s="983">
        <v>15.6</v>
      </c>
      <c r="AQ110" s="984"/>
      <c r="AR110" s="984"/>
      <c r="AS110" s="984"/>
      <c r="AT110" s="985"/>
      <c r="AU110" s="1019" t="s">
        <v>73</v>
      </c>
      <c r="AV110" s="1020"/>
      <c r="AW110" s="1020"/>
      <c r="AX110" s="1020"/>
      <c r="AY110" s="1020"/>
      <c r="AZ110" s="945" t="s">
        <v>433</v>
      </c>
      <c r="BA110" s="890"/>
      <c r="BB110" s="890"/>
      <c r="BC110" s="890"/>
      <c r="BD110" s="890"/>
      <c r="BE110" s="890"/>
      <c r="BF110" s="890"/>
      <c r="BG110" s="890"/>
      <c r="BH110" s="890"/>
      <c r="BI110" s="890"/>
      <c r="BJ110" s="890"/>
      <c r="BK110" s="890"/>
      <c r="BL110" s="890"/>
      <c r="BM110" s="890"/>
      <c r="BN110" s="890"/>
      <c r="BO110" s="890"/>
      <c r="BP110" s="891"/>
      <c r="BQ110" s="946">
        <v>482143271</v>
      </c>
      <c r="BR110" s="927"/>
      <c r="BS110" s="927"/>
      <c r="BT110" s="927"/>
      <c r="BU110" s="927"/>
      <c r="BV110" s="927">
        <v>506757397</v>
      </c>
      <c r="BW110" s="927"/>
      <c r="BX110" s="927"/>
      <c r="BY110" s="927"/>
      <c r="BZ110" s="927"/>
      <c r="CA110" s="927">
        <v>523491408</v>
      </c>
      <c r="CB110" s="927"/>
      <c r="CC110" s="927"/>
      <c r="CD110" s="927"/>
      <c r="CE110" s="927"/>
      <c r="CF110" s="951">
        <v>264.39999999999998</v>
      </c>
      <c r="CG110" s="952"/>
      <c r="CH110" s="952"/>
      <c r="CI110" s="952"/>
      <c r="CJ110" s="952"/>
      <c r="CK110" s="1015" t="s">
        <v>434</v>
      </c>
      <c r="CL110" s="901"/>
      <c r="CM110" s="976" t="s">
        <v>435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v>11132890</v>
      </c>
      <c r="DH110" s="927"/>
      <c r="DI110" s="927"/>
      <c r="DJ110" s="927"/>
      <c r="DK110" s="927"/>
      <c r="DL110" s="927">
        <v>9989895</v>
      </c>
      <c r="DM110" s="927"/>
      <c r="DN110" s="927"/>
      <c r="DO110" s="927"/>
      <c r="DP110" s="927"/>
      <c r="DQ110" s="927">
        <v>7411644</v>
      </c>
      <c r="DR110" s="927"/>
      <c r="DS110" s="927"/>
      <c r="DT110" s="927"/>
      <c r="DU110" s="927"/>
      <c r="DV110" s="928">
        <v>3.7</v>
      </c>
      <c r="DW110" s="928"/>
      <c r="DX110" s="928"/>
      <c r="DY110" s="928"/>
      <c r="DZ110" s="929"/>
    </row>
    <row r="111" spans="1:131" s="247" customFormat="1" ht="26.25" customHeight="1" x14ac:dyDescent="0.2">
      <c r="A111" s="856" t="s">
        <v>436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127</v>
      </c>
      <c r="AB111" s="1008"/>
      <c r="AC111" s="1008"/>
      <c r="AD111" s="1008"/>
      <c r="AE111" s="1009"/>
      <c r="AF111" s="1010" t="s">
        <v>127</v>
      </c>
      <c r="AG111" s="1008"/>
      <c r="AH111" s="1008"/>
      <c r="AI111" s="1008"/>
      <c r="AJ111" s="1009"/>
      <c r="AK111" s="1010" t="s">
        <v>127</v>
      </c>
      <c r="AL111" s="1008"/>
      <c r="AM111" s="1008"/>
      <c r="AN111" s="1008"/>
      <c r="AO111" s="1009"/>
      <c r="AP111" s="1011" t="s">
        <v>127</v>
      </c>
      <c r="AQ111" s="1012"/>
      <c r="AR111" s="1012"/>
      <c r="AS111" s="1012"/>
      <c r="AT111" s="1013"/>
      <c r="AU111" s="1021"/>
      <c r="AV111" s="1022"/>
      <c r="AW111" s="1022"/>
      <c r="AX111" s="1022"/>
      <c r="AY111" s="1022"/>
      <c r="AZ111" s="897" t="s">
        <v>437</v>
      </c>
      <c r="BA111" s="832"/>
      <c r="BB111" s="832"/>
      <c r="BC111" s="832"/>
      <c r="BD111" s="832"/>
      <c r="BE111" s="832"/>
      <c r="BF111" s="832"/>
      <c r="BG111" s="832"/>
      <c r="BH111" s="832"/>
      <c r="BI111" s="832"/>
      <c r="BJ111" s="832"/>
      <c r="BK111" s="832"/>
      <c r="BL111" s="832"/>
      <c r="BM111" s="832"/>
      <c r="BN111" s="832"/>
      <c r="BO111" s="832"/>
      <c r="BP111" s="833"/>
      <c r="BQ111" s="898">
        <v>11209420</v>
      </c>
      <c r="BR111" s="899"/>
      <c r="BS111" s="899"/>
      <c r="BT111" s="899"/>
      <c r="BU111" s="899"/>
      <c r="BV111" s="899">
        <v>10058772</v>
      </c>
      <c r="BW111" s="899"/>
      <c r="BX111" s="899"/>
      <c r="BY111" s="899"/>
      <c r="BZ111" s="899"/>
      <c r="CA111" s="899">
        <v>7472868</v>
      </c>
      <c r="CB111" s="899"/>
      <c r="CC111" s="899"/>
      <c r="CD111" s="899"/>
      <c r="CE111" s="899"/>
      <c r="CF111" s="960">
        <v>3.8</v>
      </c>
      <c r="CG111" s="961"/>
      <c r="CH111" s="961"/>
      <c r="CI111" s="961"/>
      <c r="CJ111" s="961"/>
      <c r="CK111" s="1016"/>
      <c r="CL111" s="903"/>
      <c r="CM111" s="906" t="s">
        <v>438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v>76530</v>
      </c>
      <c r="DH111" s="899"/>
      <c r="DI111" s="899"/>
      <c r="DJ111" s="899"/>
      <c r="DK111" s="899"/>
      <c r="DL111" s="899">
        <v>68877</v>
      </c>
      <c r="DM111" s="899"/>
      <c r="DN111" s="899"/>
      <c r="DO111" s="899"/>
      <c r="DP111" s="899"/>
      <c r="DQ111" s="899">
        <v>61224</v>
      </c>
      <c r="DR111" s="899"/>
      <c r="DS111" s="899"/>
      <c r="DT111" s="899"/>
      <c r="DU111" s="899"/>
      <c r="DV111" s="876">
        <v>0</v>
      </c>
      <c r="DW111" s="876"/>
      <c r="DX111" s="876"/>
      <c r="DY111" s="876"/>
      <c r="DZ111" s="877"/>
    </row>
    <row r="112" spans="1:131" s="247" customFormat="1" ht="26.25" customHeight="1" x14ac:dyDescent="0.2">
      <c r="A112" s="1001" t="s">
        <v>439</v>
      </c>
      <c r="B112" s="1002"/>
      <c r="C112" s="832" t="s">
        <v>440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v>7013820</v>
      </c>
      <c r="AB112" s="862"/>
      <c r="AC112" s="862"/>
      <c r="AD112" s="862"/>
      <c r="AE112" s="863"/>
      <c r="AF112" s="864">
        <v>7343153</v>
      </c>
      <c r="AG112" s="862"/>
      <c r="AH112" s="862"/>
      <c r="AI112" s="862"/>
      <c r="AJ112" s="863"/>
      <c r="AK112" s="864">
        <v>7613820</v>
      </c>
      <c r="AL112" s="862"/>
      <c r="AM112" s="862"/>
      <c r="AN112" s="862"/>
      <c r="AO112" s="863"/>
      <c r="AP112" s="909">
        <v>3.8</v>
      </c>
      <c r="AQ112" s="910"/>
      <c r="AR112" s="910"/>
      <c r="AS112" s="910"/>
      <c r="AT112" s="911"/>
      <c r="AU112" s="1021"/>
      <c r="AV112" s="1022"/>
      <c r="AW112" s="1022"/>
      <c r="AX112" s="1022"/>
      <c r="AY112" s="1022"/>
      <c r="AZ112" s="897" t="s">
        <v>441</v>
      </c>
      <c r="BA112" s="832"/>
      <c r="BB112" s="832"/>
      <c r="BC112" s="832"/>
      <c r="BD112" s="832"/>
      <c r="BE112" s="832"/>
      <c r="BF112" s="832"/>
      <c r="BG112" s="832"/>
      <c r="BH112" s="832"/>
      <c r="BI112" s="832"/>
      <c r="BJ112" s="832"/>
      <c r="BK112" s="832"/>
      <c r="BL112" s="832"/>
      <c r="BM112" s="832"/>
      <c r="BN112" s="832"/>
      <c r="BO112" s="832"/>
      <c r="BP112" s="833"/>
      <c r="BQ112" s="898">
        <v>105713118</v>
      </c>
      <c r="BR112" s="899"/>
      <c r="BS112" s="899"/>
      <c r="BT112" s="899"/>
      <c r="BU112" s="899"/>
      <c r="BV112" s="899">
        <v>103307187</v>
      </c>
      <c r="BW112" s="899"/>
      <c r="BX112" s="899"/>
      <c r="BY112" s="899"/>
      <c r="BZ112" s="899"/>
      <c r="CA112" s="899">
        <v>99006326</v>
      </c>
      <c r="CB112" s="899"/>
      <c r="CC112" s="899"/>
      <c r="CD112" s="899"/>
      <c r="CE112" s="899"/>
      <c r="CF112" s="960">
        <v>50</v>
      </c>
      <c r="CG112" s="961"/>
      <c r="CH112" s="961"/>
      <c r="CI112" s="961"/>
      <c r="CJ112" s="961"/>
      <c r="CK112" s="1016"/>
      <c r="CL112" s="903"/>
      <c r="CM112" s="906" t="s">
        <v>442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127</v>
      </c>
      <c r="DH112" s="899"/>
      <c r="DI112" s="899"/>
      <c r="DJ112" s="899"/>
      <c r="DK112" s="899"/>
      <c r="DL112" s="899" t="s">
        <v>127</v>
      </c>
      <c r="DM112" s="899"/>
      <c r="DN112" s="899"/>
      <c r="DO112" s="899"/>
      <c r="DP112" s="899"/>
      <c r="DQ112" s="899" t="s">
        <v>127</v>
      </c>
      <c r="DR112" s="899"/>
      <c r="DS112" s="899"/>
      <c r="DT112" s="899"/>
      <c r="DU112" s="899"/>
      <c r="DV112" s="876" t="s">
        <v>127</v>
      </c>
      <c r="DW112" s="876"/>
      <c r="DX112" s="876"/>
      <c r="DY112" s="876"/>
      <c r="DZ112" s="877"/>
    </row>
    <row r="113" spans="1:130" s="247" customFormat="1" ht="26.25" customHeight="1" x14ac:dyDescent="0.2">
      <c r="A113" s="1003"/>
      <c r="B113" s="1004"/>
      <c r="C113" s="832" t="s">
        <v>443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6452580</v>
      </c>
      <c r="AB113" s="1008"/>
      <c r="AC113" s="1008"/>
      <c r="AD113" s="1008"/>
      <c r="AE113" s="1009"/>
      <c r="AF113" s="1010">
        <v>6424229</v>
      </c>
      <c r="AG113" s="1008"/>
      <c r="AH113" s="1008"/>
      <c r="AI113" s="1008"/>
      <c r="AJ113" s="1009"/>
      <c r="AK113" s="1010">
        <v>6205729</v>
      </c>
      <c r="AL113" s="1008"/>
      <c r="AM113" s="1008"/>
      <c r="AN113" s="1008"/>
      <c r="AO113" s="1009"/>
      <c r="AP113" s="1011">
        <v>3.1</v>
      </c>
      <c r="AQ113" s="1012"/>
      <c r="AR113" s="1012"/>
      <c r="AS113" s="1012"/>
      <c r="AT113" s="1013"/>
      <c r="AU113" s="1021"/>
      <c r="AV113" s="1022"/>
      <c r="AW113" s="1022"/>
      <c r="AX113" s="1022"/>
      <c r="AY113" s="1022"/>
      <c r="AZ113" s="897" t="s">
        <v>444</v>
      </c>
      <c r="BA113" s="832"/>
      <c r="BB113" s="832"/>
      <c r="BC113" s="832"/>
      <c r="BD113" s="832"/>
      <c r="BE113" s="832"/>
      <c r="BF113" s="832"/>
      <c r="BG113" s="832"/>
      <c r="BH113" s="832"/>
      <c r="BI113" s="832"/>
      <c r="BJ113" s="832"/>
      <c r="BK113" s="832"/>
      <c r="BL113" s="832"/>
      <c r="BM113" s="832"/>
      <c r="BN113" s="832"/>
      <c r="BO113" s="832"/>
      <c r="BP113" s="833"/>
      <c r="BQ113" s="898" t="s">
        <v>127</v>
      </c>
      <c r="BR113" s="899"/>
      <c r="BS113" s="899"/>
      <c r="BT113" s="899"/>
      <c r="BU113" s="899"/>
      <c r="BV113" s="899" t="s">
        <v>127</v>
      </c>
      <c r="BW113" s="899"/>
      <c r="BX113" s="899"/>
      <c r="BY113" s="899"/>
      <c r="BZ113" s="899"/>
      <c r="CA113" s="899" t="s">
        <v>445</v>
      </c>
      <c r="CB113" s="899"/>
      <c r="CC113" s="899"/>
      <c r="CD113" s="899"/>
      <c r="CE113" s="899"/>
      <c r="CF113" s="960" t="s">
        <v>127</v>
      </c>
      <c r="CG113" s="961"/>
      <c r="CH113" s="961"/>
      <c r="CI113" s="961"/>
      <c r="CJ113" s="961"/>
      <c r="CK113" s="1016"/>
      <c r="CL113" s="903"/>
      <c r="CM113" s="906" t="s">
        <v>446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127</v>
      </c>
      <c r="DH113" s="862"/>
      <c r="DI113" s="862"/>
      <c r="DJ113" s="862"/>
      <c r="DK113" s="863"/>
      <c r="DL113" s="864" t="s">
        <v>127</v>
      </c>
      <c r="DM113" s="862"/>
      <c r="DN113" s="862"/>
      <c r="DO113" s="862"/>
      <c r="DP113" s="863"/>
      <c r="DQ113" s="864" t="s">
        <v>127</v>
      </c>
      <c r="DR113" s="862"/>
      <c r="DS113" s="862"/>
      <c r="DT113" s="862"/>
      <c r="DU113" s="863"/>
      <c r="DV113" s="909" t="s">
        <v>127</v>
      </c>
      <c r="DW113" s="910"/>
      <c r="DX113" s="910"/>
      <c r="DY113" s="910"/>
      <c r="DZ113" s="911"/>
    </row>
    <row r="114" spans="1:130" s="247" customFormat="1" ht="26.25" customHeight="1" x14ac:dyDescent="0.2">
      <c r="A114" s="1003"/>
      <c r="B114" s="1004"/>
      <c r="C114" s="832" t="s">
        <v>447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127</v>
      </c>
      <c r="AB114" s="862"/>
      <c r="AC114" s="862"/>
      <c r="AD114" s="862"/>
      <c r="AE114" s="863"/>
      <c r="AF114" s="864" t="s">
        <v>127</v>
      </c>
      <c r="AG114" s="862"/>
      <c r="AH114" s="862"/>
      <c r="AI114" s="862"/>
      <c r="AJ114" s="863"/>
      <c r="AK114" s="864" t="s">
        <v>127</v>
      </c>
      <c r="AL114" s="862"/>
      <c r="AM114" s="862"/>
      <c r="AN114" s="862"/>
      <c r="AO114" s="863"/>
      <c r="AP114" s="909" t="s">
        <v>127</v>
      </c>
      <c r="AQ114" s="910"/>
      <c r="AR114" s="910"/>
      <c r="AS114" s="910"/>
      <c r="AT114" s="911"/>
      <c r="AU114" s="1021"/>
      <c r="AV114" s="1022"/>
      <c r="AW114" s="1022"/>
      <c r="AX114" s="1022"/>
      <c r="AY114" s="1022"/>
      <c r="AZ114" s="897" t="s">
        <v>448</v>
      </c>
      <c r="BA114" s="832"/>
      <c r="BB114" s="832"/>
      <c r="BC114" s="832"/>
      <c r="BD114" s="832"/>
      <c r="BE114" s="832"/>
      <c r="BF114" s="832"/>
      <c r="BG114" s="832"/>
      <c r="BH114" s="832"/>
      <c r="BI114" s="832"/>
      <c r="BJ114" s="832"/>
      <c r="BK114" s="832"/>
      <c r="BL114" s="832"/>
      <c r="BM114" s="832"/>
      <c r="BN114" s="832"/>
      <c r="BO114" s="832"/>
      <c r="BP114" s="833"/>
      <c r="BQ114" s="898">
        <v>49857532</v>
      </c>
      <c r="BR114" s="899"/>
      <c r="BS114" s="899"/>
      <c r="BT114" s="899"/>
      <c r="BU114" s="899"/>
      <c r="BV114" s="899">
        <v>46730944</v>
      </c>
      <c r="BW114" s="899"/>
      <c r="BX114" s="899"/>
      <c r="BY114" s="899"/>
      <c r="BZ114" s="899"/>
      <c r="CA114" s="899">
        <v>45973547</v>
      </c>
      <c r="CB114" s="899"/>
      <c r="CC114" s="899"/>
      <c r="CD114" s="899"/>
      <c r="CE114" s="899"/>
      <c r="CF114" s="960">
        <v>23.2</v>
      </c>
      <c r="CG114" s="961"/>
      <c r="CH114" s="961"/>
      <c r="CI114" s="961"/>
      <c r="CJ114" s="961"/>
      <c r="CK114" s="1016"/>
      <c r="CL114" s="903"/>
      <c r="CM114" s="906" t="s">
        <v>449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127</v>
      </c>
      <c r="DH114" s="862"/>
      <c r="DI114" s="862"/>
      <c r="DJ114" s="862"/>
      <c r="DK114" s="863"/>
      <c r="DL114" s="864" t="s">
        <v>445</v>
      </c>
      <c r="DM114" s="862"/>
      <c r="DN114" s="862"/>
      <c r="DO114" s="862"/>
      <c r="DP114" s="863"/>
      <c r="DQ114" s="864" t="s">
        <v>127</v>
      </c>
      <c r="DR114" s="862"/>
      <c r="DS114" s="862"/>
      <c r="DT114" s="862"/>
      <c r="DU114" s="863"/>
      <c r="DV114" s="909" t="s">
        <v>445</v>
      </c>
      <c r="DW114" s="910"/>
      <c r="DX114" s="910"/>
      <c r="DY114" s="910"/>
      <c r="DZ114" s="911"/>
    </row>
    <row r="115" spans="1:130" s="247" customFormat="1" ht="26.25" customHeight="1" x14ac:dyDescent="0.2">
      <c r="A115" s="1003"/>
      <c r="B115" s="1004"/>
      <c r="C115" s="832" t="s">
        <v>450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104274</v>
      </c>
      <c r="AB115" s="1008"/>
      <c r="AC115" s="1008"/>
      <c r="AD115" s="1008"/>
      <c r="AE115" s="1009"/>
      <c r="AF115" s="1010">
        <v>61658</v>
      </c>
      <c r="AG115" s="1008"/>
      <c r="AH115" s="1008"/>
      <c r="AI115" s="1008"/>
      <c r="AJ115" s="1009"/>
      <c r="AK115" s="1010">
        <v>62211</v>
      </c>
      <c r="AL115" s="1008"/>
      <c r="AM115" s="1008"/>
      <c r="AN115" s="1008"/>
      <c r="AO115" s="1009"/>
      <c r="AP115" s="1011">
        <v>0</v>
      </c>
      <c r="AQ115" s="1012"/>
      <c r="AR115" s="1012"/>
      <c r="AS115" s="1012"/>
      <c r="AT115" s="1013"/>
      <c r="AU115" s="1021"/>
      <c r="AV115" s="1022"/>
      <c r="AW115" s="1022"/>
      <c r="AX115" s="1022"/>
      <c r="AY115" s="1022"/>
      <c r="AZ115" s="897" t="s">
        <v>451</v>
      </c>
      <c r="BA115" s="832"/>
      <c r="BB115" s="832"/>
      <c r="BC115" s="832"/>
      <c r="BD115" s="832"/>
      <c r="BE115" s="832"/>
      <c r="BF115" s="832"/>
      <c r="BG115" s="832"/>
      <c r="BH115" s="832"/>
      <c r="BI115" s="832"/>
      <c r="BJ115" s="832"/>
      <c r="BK115" s="832"/>
      <c r="BL115" s="832"/>
      <c r="BM115" s="832"/>
      <c r="BN115" s="832"/>
      <c r="BO115" s="832"/>
      <c r="BP115" s="833"/>
      <c r="BQ115" s="898">
        <v>2020081</v>
      </c>
      <c r="BR115" s="899"/>
      <c r="BS115" s="899"/>
      <c r="BT115" s="899"/>
      <c r="BU115" s="899"/>
      <c r="BV115" s="899">
        <v>2058791</v>
      </c>
      <c r="BW115" s="899"/>
      <c r="BX115" s="899"/>
      <c r="BY115" s="899"/>
      <c r="BZ115" s="899"/>
      <c r="CA115" s="899">
        <v>2132594</v>
      </c>
      <c r="CB115" s="899"/>
      <c r="CC115" s="899"/>
      <c r="CD115" s="899"/>
      <c r="CE115" s="899"/>
      <c r="CF115" s="960">
        <v>1.1000000000000001</v>
      </c>
      <c r="CG115" s="961"/>
      <c r="CH115" s="961"/>
      <c r="CI115" s="961"/>
      <c r="CJ115" s="961"/>
      <c r="CK115" s="1016"/>
      <c r="CL115" s="903"/>
      <c r="CM115" s="897" t="s">
        <v>452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453</v>
      </c>
      <c r="DH115" s="862"/>
      <c r="DI115" s="862"/>
      <c r="DJ115" s="862"/>
      <c r="DK115" s="863"/>
      <c r="DL115" s="864" t="s">
        <v>127</v>
      </c>
      <c r="DM115" s="862"/>
      <c r="DN115" s="862"/>
      <c r="DO115" s="862"/>
      <c r="DP115" s="863"/>
      <c r="DQ115" s="864" t="s">
        <v>127</v>
      </c>
      <c r="DR115" s="862"/>
      <c r="DS115" s="862"/>
      <c r="DT115" s="862"/>
      <c r="DU115" s="863"/>
      <c r="DV115" s="909" t="s">
        <v>127</v>
      </c>
      <c r="DW115" s="910"/>
      <c r="DX115" s="910"/>
      <c r="DY115" s="910"/>
      <c r="DZ115" s="911"/>
    </row>
    <row r="116" spans="1:130" s="247" customFormat="1" ht="26.25" customHeight="1" x14ac:dyDescent="0.2">
      <c r="A116" s="1005"/>
      <c r="B116" s="1006"/>
      <c r="C116" s="965" t="s">
        <v>454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127</v>
      </c>
      <c r="AB116" s="862"/>
      <c r="AC116" s="862"/>
      <c r="AD116" s="862"/>
      <c r="AE116" s="863"/>
      <c r="AF116" s="864" t="s">
        <v>127</v>
      </c>
      <c r="AG116" s="862"/>
      <c r="AH116" s="862"/>
      <c r="AI116" s="862"/>
      <c r="AJ116" s="863"/>
      <c r="AK116" s="864" t="s">
        <v>127</v>
      </c>
      <c r="AL116" s="862"/>
      <c r="AM116" s="862"/>
      <c r="AN116" s="862"/>
      <c r="AO116" s="863"/>
      <c r="AP116" s="909" t="s">
        <v>453</v>
      </c>
      <c r="AQ116" s="910"/>
      <c r="AR116" s="910"/>
      <c r="AS116" s="910"/>
      <c r="AT116" s="911"/>
      <c r="AU116" s="1021"/>
      <c r="AV116" s="1022"/>
      <c r="AW116" s="1022"/>
      <c r="AX116" s="1022"/>
      <c r="AY116" s="1022"/>
      <c r="AZ116" s="948" t="s">
        <v>455</v>
      </c>
      <c r="BA116" s="949"/>
      <c r="BB116" s="949"/>
      <c r="BC116" s="949"/>
      <c r="BD116" s="949"/>
      <c r="BE116" s="949"/>
      <c r="BF116" s="949"/>
      <c r="BG116" s="949"/>
      <c r="BH116" s="949"/>
      <c r="BI116" s="949"/>
      <c r="BJ116" s="949"/>
      <c r="BK116" s="949"/>
      <c r="BL116" s="949"/>
      <c r="BM116" s="949"/>
      <c r="BN116" s="949"/>
      <c r="BO116" s="949"/>
      <c r="BP116" s="950"/>
      <c r="BQ116" s="898" t="s">
        <v>127</v>
      </c>
      <c r="BR116" s="899"/>
      <c r="BS116" s="899"/>
      <c r="BT116" s="899"/>
      <c r="BU116" s="899"/>
      <c r="BV116" s="899" t="s">
        <v>127</v>
      </c>
      <c r="BW116" s="899"/>
      <c r="BX116" s="899"/>
      <c r="BY116" s="899"/>
      <c r="BZ116" s="899"/>
      <c r="CA116" s="899" t="s">
        <v>127</v>
      </c>
      <c r="CB116" s="899"/>
      <c r="CC116" s="899"/>
      <c r="CD116" s="899"/>
      <c r="CE116" s="899"/>
      <c r="CF116" s="960" t="s">
        <v>127</v>
      </c>
      <c r="CG116" s="961"/>
      <c r="CH116" s="961"/>
      <c r="CI116" s="961"/>
      <c r="CJ116" s="961"/>
      <c r="CK116" s="1016"/>
      <c r="CL116" s="903"/>
      <c r="CM116" s="906" t="s">
        <v>456</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127</v>
      </c>
      <c r="DH116" s="862"/>
      <c r="DI116" s="862"/>
      <c r="DJ116" s="862"/>
      <c r="DK116" s="863"/>
      <c r="DL116" s="864" t="s">
        <v>453</v>
      </c>
      <c r="DM116" s="862"/>
      <c r="DN116" s="862"/>
      <c r="DO116" s="862"/>
      <c r="DP116" s="863"/>
      <c r="DQ116" s="864" t="s">
        <v>127</v>
      </c>
      <c r="DR116" s="862"/>
      <c r="DS116" s="862"/>
      <c r="DT116" s="862"/>
      <c r="DU116" s="863"/>
      <c r="DV116" s="909" t="s">
        <v>127</v>
      </c>
      <c r="DW116" s="910"/>
      <c r="DX116" s="910"/>
      <c r="DY116" s="910"/>
      <c r="DZ116" s="911"/>
    </row>
    <row r="117" spans="1:130" s="247" customFormat="1" ht="26.25" customHeight="1" x14ac:dyDescent="0.2">
      <c r="A117" s="986" t="s">
        <v>183</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457</v>
      </c>
      <c r="Z117" s="988"/>
      <c r="AA117" s="993">
        <v>42865216</v>
      </c>
      <c r="AB117" s="994"/>
      <c r="AC117" s="994"/>
      <c r="AD117" s="994"/>
      <c r="AE117" s="995"/>
      <c r="AF117" s="996">
        <v>42638723</v>
      </c>
      <c r="AG117" s="994"/>
      <c r="AH117" s="994"/>
      <c r="AI117" s="994"/>
      <c r="AJ117" s="995"/>
      <c r="AK117" s="996">
        <v>44865313</v>
      </c>
      <c r="AL117" s="994"/>
      <c r="AM117" s="994"/>
      <c r="AN117" s="994"/>
      <c r="AO117" s="995"/>
      <c r="AP117" s="997"/>
      <c r="AQ117" s="998"/>
      <c r="AR117" s="998"/>
      <c r="AS117" s="998"/>
      <c r="AT117" s="999"/>
      <c r="AU117" s="1021"/>
      <c r="AV117" s="1022"/>
      <c r="AW117" s="1022"/>
      <c r="AX117" s="1022"/>
      <c r="AY117" s="1022"/>
      <c r="AZ117" s="948" t="s">
        <v>458</v>
      </c>
      <c r="BA117" s="949"/>
      <c r="BB117" s="949"/>
      <c r="BC117" s="949"/>
      <c r="BD117" s="949"/>
      <c r="BE117" s="949"/>
      <c r="BF117" s="949"/>
      <c r="BG117" s="949"/>
      <c r="BH117" s="949"/>
      <c r="BI117" s="949"/>
      <c r="BJ117" s="949"/>
      <c r="BK117" s="949"/>
      <c r="BL117" s="949"/>
      <c r="BM117" s="949"/>
      <c r="BN117" s="949"/>
      <c r="BO117" s="949"/>
      <c r="BP117" s="950"/>
      <c r="BQ117" s="898" t="s">
        <v>127</v>
      </c>
      <c r="BR117" s="899"/>
      <c r="BS117" s="899"/>
      <c r="BT117" s="899"/>
      <c r="BU117" s="899"/>
      <c r="BV117" s="899" t="s">
        <v>127</v>
      </c>
      <c r="BW117" s="899"/>
      <c r="BX117" s="899"/>
      <c r="BY117" s="899"/>
      <c r="BZ117" s="899"/>
      <c r="CA117" s="899" t="s">
        <v>127</v>
      </c>
      <c r="CB117" s="899"/>
      <c r="CC117" s="899"/>
      <c r="CD117" s="899"/>
      <c r="CE117" s="899"/>
      <c r="CF117" s="960" t="s">
        <v>445</v>
      </c>
      <c r="CG117" s="961"/>
      <c r="CH117" s="961"/>
      <c r="CI117" s="961"/>
      <c r="CJ117" s="961"/>
      <c r="CK117" s="1016"/>
      <c r="CL117" s="903"/>
      <c r="CM117" s="906" t="s">
        <v>459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127</v>
      </c>
      <c r="DH117" s="862"/>
      <c r="DI117" s="862"/>
      <c r="DJ117" s="862"/>
      <c r="DK117" s="863"/>
      <c r="DL117" s="864" t="s">
        <v>127</v>
      </c>
      <c r="DM117" s="862"/>
      <c r="DN117" s="862"/>
      <c r="DO117" s="862"/>
      <c r="DP117" s="863"/>
      <c r="DQ117" s="864" t="s">
        <v>445</v>
      </c>
      <c r="DR117" s="862"/>
      <c r="DS117" s="862"/>
      <c r="DT117" s="862"/>
      <c r="DU117" s="863"/>
      <c r="DV117" s="909" t="s">
        <v>127</v>
      </c>
      <c r="DW117" s="910"/>
      <c r="DX117" s="910"/>
      <c r="DY117" s="910"/>
      <c r="DZ117" s="911"/>
    </row>
    <row r="118" spans="1:130" s="247" customFormat="1" ht="26.25" customHeight="1" x14ac:dyDescent="0.2">
      <c r="A118" s="986" t="s">
        <v>431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429</v>
      </c>
      <c r="AB118" s="987"/>
      <c r="AC118" s="987"/>
      <c r="AD118" s="987"/>
      <c r="AE118" s="988"/>
      <c r="AF118" s="989" t="s">
        <v>305</v>
      </c>
      <c r="AG118" s="987"/>
      <c r="AH118" s="987"/>
      <c r="AI118" s="987"/>
      <c r="AJ118" s="988"/>
      <c r="AK118" s="989" t="s">
        <v>304</v>
      </c>
      <c r="AL118" s="987"/>
      <c r="AM118" s="987"/>
      <c r="AN118" s="987"/>
      <c r="AO118" s="988"/>
      <c r="AP118" s="990" t="s">
        <v>430</v>
      </c>
      <c r="AQ118" s="991"/>
      <c r="AR118" s="991"/>
      <c r="AS118" s="991"/>
      <c r="AT118" s="992"/>
      <c r="AU118" s="1021"/>
      <c r="AV118" s="1022"/>
      <c r="AW118" s="1022"/>
      <c r="AX118" s="1022"/>
      <c r="AY118" s="1022"/>
      <c r="AZ118" s="964" t="s">
        <v>460</v>
      </c>
      <c r="BA118" s="965"/>
      <c r="BB118" s="965"/>
      <c r="BC118" s="965"/>
      <c r="BD118" s="965"/>
      <c r="BE118" s="965"/>
      <c r="BF118" s="965"/>
      <c r="BG118" s="965"/>
      <c r="BH118" s="965"/>
      <c r="BI118" s="965"/>
      <c r="BJ118" s="965"/>
      <c r="BK118" s="965"/>
      <c r="BL118" s="965"/>
      <c r="BM118" s="965"/>
      <c r="BN118" s="965"/>
      <c r="BO118" s="965"/>
      <c r="BP118" s="966"/>
      <c r="BQ118" s="967" t="s">
        <v>445</v>
      </c>
      <c r="BR118" s="930"/>
      <c r="BS118" s="930"/>
      <c r="BT118" s="930"/>
      <c r="BU118" s="930"/>
      <c r="BV118" s="930" t="s">
        <v>127</v>
      </c>
      <c r="BW118" s="930"/>
      <c r="BX118" s="930"/>
      <c r="BY118" s="930"/>
      <c r="BZ118" s="930"/>
      <c r="CA118" s="930" t="s">
        <v>445</v>
      </c>
      <c r="CB118" s="930"/>
      <c r="CC118" s="930"/>
      <c r="CD118" s="930"/>
      <c r="CE118" s="930"/>
      <c r="CF118" s="960" t="s">
        <v>453</v>
      </c>
      <c r="CG118" s="961"/>
      <c r="CH118" s="961"/>
      <c r="CI118" s="961"/>
      <c r="CJ118" s="961"/>
      <c r="CK118" s="1016"/>
      <c r="CL118" s="903"/>
      <c r="CM118" s="906" t="s">
        <v>461</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445</v>
      </c>
      <c r="DH118" s="862"/>
      <c r="DI118" s="862"/>
      <c r="DJ118" s="862"/>
      <c r="DK118" s="863"/>
      <c r="DL118" s="864" t="s">
        <v>127</v>
      </c>
      <c r="DM118" s="862"/>
      <c r="DN118" s="862"/>
      <c r="DO118" s="862"/>
      <c r="DP118" s="863"/>
      <c r="DQ118" s="864" t="s">
        <v>127</v>
      </c>
      <c r="DR118" s="862"/>
      <c r="DS118" s="862"/>
      <c r="DT118" s="862"/>
      <c r="DU118" s="863"/>
      <c r="DV118" s="909" t="s">
        <v>445</v>
      </c>
      <c r="DW118" s="910"/>
      <c r="DX118" s="910"/>
      <c r="DY118" s="910"/>
      <c r="DZ118" s="911"/>
    </row>
    <row r="119" spans="1:130" s="247" customFormat="1" ht="26.25" customHeight="1" x14ac:dyDescent="0.2">
      <c r="A119" s="900" t="s">
        <v>434</v>
      </c>
      <c r="B119" s="901"/>
      <c r="C119" s="976" t="s">
        <v>435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v>53458</v>
      </c>
      <c r="AB119" s="980"/>
      <c r="AC119" s="980"/>
      <c r="AD119" s="980"/>
      <c r="AE119" s="981"/>
      <c r="AF119" s="982">
        <v>54005</v>
      </c>
      <c r="AG119" s="980"/>
      <c r="AH119" s="980"/>
      <c r="AI119" s="980"/>
      <c r="AJ119" s="981"/>
      <c r="AK119" s="982">
        <v>54558</v>
      </c>
      <c r="AL119" s="980"/>
      <c r="AM119" s="980"/>
      <c r="AN119" s="980"/>
      <c r="AO119" s="981"/>
      <c r="AP119" s="983">
        <v>0</v>
      </c>
      <c r="AQ119" s="984"/>
      <c r="AR119" s="984"/>
      <c r="AS119" s="984"/>
      <c r="AT119" s="985"/>
      <c r="AU119" s="1023"/>
      <c r="AV119" s="1024"/>
      <c r="AW119" s="1024"/>
      <c r="AX119" s="1024"/>
      <c r="AY119" s="1024"/>
      <c r="AZ119" s="278" t="s">
        <v>183</v>
      </c>
      <c r="BA119" s="278"/>
      <c r="BB119" s="278"/>
      <c r="BC119" s="278"/>
      <c r="BD119" s="278"/>
      <c r="BE119" s="278"/>
      <c r="BF119" s="278"/>
      <c r="BG119" s="278"/>
      <c r="BH119" s="278"/>
      <c r="BI119" s="278"/>
      <c r="BJ119" s="278"/>
      <c r="BK119" s="278"/>
      <c r="BL119" s="278"/>
      <c r="BM119" s="278"/>
      <c r="BN119" s="278"/>
      <c r="BO119" s="962" t="s">
        <v>462</v>
      </c>
      <c r="BP119" s="963"/>
      <c r="BQ119" s="967">
        <v>650943422</v>
      </c>
      <c r="BR119" s="930"/>
      <c r="BS119" s="930"/>
      <c r="BT119" s="930"/>
      <c r="BU119" s="930"/>
      <c r="BV119" s="930">
        <v>668913091</v>
      </c>
      <c r="BW119" s="930"/>
      <c r="BX119" s="930"/>
      <c r="BY119" s="930"/>
      <c r="BZ119" s="930"/>
      <c r="CA119" s="930">
        <v>678076743</v>
      </c>
      <c r="CB119" s="930"/>
      <c r="CC119" s="930"/>
      <c r="CD119" s="930"/>
      <c r="CE119" s="930"/>
      <c r="CF119" s="828"/>
      <c r="CG119" s="829"/>
      <c r="CH119" s="829"/>
      <c r="CI119" s="829"/>
      <c r="CJ119" s="919"/>
      <c r="CK119" s="1017"/>
      <c r="CL119" s="905"/>
      <c r="CM119" s="923" t="s">
        <v>463</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127</v>
      </c>
      <c r="DH119" s="845"/>
      <c r="DI119" s="845"/>
      <c r="DJ119" s="845"/>
      <c r="DK119" s="846"/>
      <c r="DL119" s="847" t="s">
        <v>127</v>
      </c>
      <c r="DM119" s="845"/>
      <c r="DN119" s="845"/>
      <c r="DO119" s="845"/>
      <c r="DP119" s="846"/>
      <c r="DQ119" s="847" t="s">
        <v>445</v>
      </c>
      <c r="DR119" s="845"/>
      <c r="DS119" s="845"/>
      <c r="DT119" s="845"/>
      <c r="DU119" s="846"/>
      <c r="DV119" s="933" t="s">
        <v>464</v>
      </c>
      <c r="DW119" s="934"/>
      <c r="DX119" s="934"/>
      <c r="DY119" s="934"/>
      <c r="DZ119" s="935"/>
    </row>
    <row r="120" spans="1:130" s="247" customFormat="1" ht="26.25" customHeight="1" x14ac:dyDescent="0.2">
      <c r="A120" s="902"/>
      <c r="B120" s="903"/>
      <c r="C120" s="906" t="s">
        <v>438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v>7653</v>
      </c>
      <c r="AB120" s="862"/>
      <c r="AC120" s="862"/>
      <c r="AD120" s="862"/>
      <c r="AE120" s="863"/>
      <c r="AF120" s="864">
        <v>7653</v>
      </c>
      <c r="AG120" s="862"/>
      <c r="AH120" s="862"/>
      <c r="AI120" s="862"/>
      <c r="AJ120" s="863"/>
      <c r="AK120" s="864">
        <v>7653</v>
      </c>
      <c r="AL120" s="862"/>
      <c r="AM120" s="862"/>
      <c r="AN120" s="862"/>
      <c r="AO120" s="863"/>
      <c r="AP120" s="909">
        <v>0</v>
      </c>
      <c r="AQ120" s="910"/>
      <c r="AR120" s="910"/>
      <c r="AS120" s="910"/>
      <c r="AT120" s="911"/>
      <c r="AU120" s="968" t="s">
        <v>465</v>
      </c>
      <c r="AV120" s="969"/>
      <c r="AW120" s="969"/>
      <c r="AX120" s="969"/>
      <c r="AY120" s="970"/>
      <c r="AZ120" s="945" t="s">
        <v>466</v>
      </c>
      <c r="BA120" s="890"/>
      <c r="BB120" s="890"/>
      <c r="BC120" s="890"/>
      <c r="BD120" s="890"/>
      <c r="BE120" s="890"/>
      <c r="BF120" s="890"/>
      <c r="BG120" s="890"/>
      <c r="BH120" s="890"/>
      <c r="BI120" s="890"/>
      <c r="BJ120" s="890"/>
      <c r="BK120" s="890"/>
      <c r="BL120" s="890"/>
      <c r="BM120" s="890"/>
      <c r="BN120" s="890"/>
      <c r="BO120" s="890"/>
      <c r="BP120" s="891"/>
      <c r="BQ120" s="946">
        <v>70553793</v>
      </c>
      <c r="BR120" s="927"/>
      <c r="BS120" s="927"/>
      <c r="BT120" s="927"/>
      <c r="BU120" s="927"/>
      <c r="BV120" s="927">
        <v>71350400</v>
      </c>
      <c r="BW120" s="927"/>
      <c r="BX120" s="927"/>
      <c r="BY120" s="927"/>
      <c r="BZ120" s="927"/>
      <c r="CA120" s="927">
        <v>76287135</v>
      </c>
      <c r="CB120" s="927"/>
      <c r="CC120" s="927"/>
      <c r="CD120" s="927"/>
      <c r="CE120" s="927"/>
      <c r="CF120" s="951">
        <v>38.5</v>
      </c>
      <c r="CG120" s="952"/>
      <c r="CH120" s="952"/>
      <c r="CI120" s="952"/>
      <c r="CJ120" s="952"/>
      <c r="CK120" s="953" t="s">
        <v>467</v>
      </c>
      <c r="CL120" s="937"/>
      <c r="CM120" s="937"/>
      <c r="CN120" s="937"/>
      <c r="CO120" s="938"/>
      <c r="CP120" s="957" t="s">
        <v>468</v>
      </c>
      <c r="CQ120" s="958"/>
      <c r="CR120" s="958"/>
      <c r="CS120" s="958"/>
      <c r="CT120" s="958"/>
      <c r="CU120" s="958"/>
      <c r="CV120" s="958"/>
      <c r="CW120" s="958"/>
      <c r="CX120" s="958"/>
      <c r="CY120" s="958"/>
      <c r="CZ120" s="958"/>
      <c r="DA120" s="958"/>
      <c r="DB120" s="958"/>
      <c r="DC120" s="958"/>
      <c r="DD120" s="958"/>
      <c r="DE120" s="958"/>
      <c r="DF120" s="959"/>
      <c r="DG120" s="946">
        <v>105682532</v>
      </c>
      <c r="DH120" s="927"/>
      <c r="DI120" s="927"/>
      <c r="DJ120" s="927"/>
      <c r="DK120" s="927"/>
      <c r="DL120" s="927">
        <v>103274383</v>
      </c>
      <c r="DM120" s="927"/>
      <c r="DN120" s="927"/>
      <c r="DO120" s="927"/>
      <c r="DP120" s="927"/>
      <c r="DQ120" s="927">
        <v>98973002</v>
      </c>
      <c r="DR120" s="927"/>
      <c r="DS120" s="927"/>
      <c r="DT120" s="927"/>
      <c r="DU120" s="927"/>
      <c r="DV120" s="928">
        <v>50</v>
      </c>
      <c r="DW120" s="928"/>
      <c r="DX120" s="928"/>
      <c r="DY120" s="928"/>
      <c r="DZ120" s="929"/>
    </row>
    <row r="121" spans="1:130" s="247" customFormat="1" ht="26.25" customHeight="1" x14ac:dyDescent="0.2">
      <c r="A121" s="902"/>
      <c r="B121" s="903"/>
      <c r="C121" s="948" t="s">
        <v>469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445</v>
      </c>
      <c r="AB121" s="862"/>
      <c r="AC121" s="862"/>
      <c r="AD121" s="862"/>
      <c r="AE121" s="863"/>
      <c r="AF121" s="864" t="s">
        <v>127</v>
      </c>
      <c r="AG121" s="862"/>
      <c r="AH121" s="862"/>
      <c r="AI121" s="862"/>
      <c r="AJ121" s="863"/>
      <c r="AK121" s="864" t="s">
        <v>445</v>
      </c>
      <c r="AL121" s="862"/>
      <c r="AM121" s="862"/>
      <c r="AN121" s="862"/>
      <c r="AO121" s="863"/>
      <c r="AP121" s="909" t="s">
        <v>127</v>
      </c>
      <c r="AQ121" s="910"/>
      <c r="AR121" s="910"/>
      <c r="AS121" s="910"/>
      <c r="AT121" s="911"/>
      <c r="AU121" s="971"/>
      <c r="AV121" s="972"/>
      <c r="AW121" s="972"/>
      <c r="AX121" s="972"/>
      <c r="AY121" s="973"/>
      <c r="AZ121" s="897" t="s">
        <v>470</v>
      </c>
      <c r="BA121" s="832"/>
      <c r="BB121" s="832"/>
      <c r="BC121" s="832"/>
      <c r="BD121" s="832"/>
      <c r="BE121" s="832"/>
      <c r="BF121" s="832"/>
      <c r="BG121" s="832"/>
      <c r="BH121" s="832"/>
      <c r="BI121" s="832"/>
      <c r="BJ121" s="832"/>
      <c r="BK121" s="832"/>
      <c r="BL121" s="832"/>
      <c r="BM121" s="832"/>
      <c r="BN121" s="832"/>
      <c r="BO121" s="832"/>
      <c r="BP121" s="833"/>
      <c r="BQ121" s="898">
        <v>144245616</v>
      </c>
      <c r="BR121" s="899"/>
      <c r="BS121" s="899"/>
      <c r="BT121" s="899"/>
      <c r="BU121" s="899"/>
      <c r="BV121" s="899">
        <v>152297909</v>
      </c>
      <c r="BW121" s="899"/>
      <c r="BX121" s="899"/>
      <c r="BY121" s="899"/>
      <c r="BZ121" s="899"/>
      <c r="CA121" s="899">
        <v>161220734</v>
      </c>
      <c r="CB121" s="899"/>
      <c r="CC121" s="899"/>
      <c r="CD121" s="899"/>
      <c r="CE121" s="899"/>
      <c r="CF121" s="960">
        <v>81.400000000000006</v>
      </c>
      <c r="CG121" s="961"/>
      <c r="CH121" s="961"/>
      <c r="CI121" s="961"/>
      <c r="CJ121" s="961"/>
      <c r="CK121" s="954"/>
      <c r="CL121" s="940"/>
      <c r="CM121" s="940"/>
      <c r="CN121" s="940"/>
      <c r="CO121" s="941"/>
      <c r="CP121" s="920" t="s">
        <v>406</v>
      </c>
      <c r="CQ121" s="921"/>
      <c r="CR121" s="921"/>
      <c r="CS121" s="921"/>
      <c r="CT121" s="921"/>
      <c r="CU121" s="921"/>
      <c r="CV121" s="921"/>
      <c r="CW121" s="921"/>
      <c r="CX121" s="921"/>
      <c r="CY121" s="921"/>
      <c r="CZ121" s="921"/>
      <c r="DA121" s="921"/>
      <c r="DB121" s="921"/>
      <c r="DC121" s="921"/>
      <c r="DD121" s="921"/>
      <c r="DE121" s="921"/>
      <c r="DF121" s="922"/>
      <c r="DG121" s="898">
        <v>30586</v>
      </c>
      <c r="DH121" s="899"/>
      <c r="DI121" s="899"/>
      <c r="DJ121" s="899"/>
      <c r="DK121" s="899"/>
      <c r="DL121" s="899">
        <v>32804</v>
      </c>
      <c r="DM121" s="899"/>
      <c r="DN121" s="899"/>
      <c r="DO121" s="899"/>
      <c r="DP121" s="899"/>
      <c r="DQ121" s="899">
        <v>33324</v>
      </c>
      <c r="DR121" s="899"/>
      <c r="DS121" s="899"/>
      <c r="DT121" s="899"/>
      <c r="DU121" s="899"/>
      <c r="DV121" s="876">
        <v>0</v>
      </c>
      <c r="DW121" s="876"/>
      <c r="DX121" s="876"/>
      <c r="DY121" s="876"/>
      <c r="DZ121" s="877"/>
    </row>
    <row r="122" spans="1:130" s="247" customFormat="1" ht="26.25" customHeight="1" x14ac:dyDescent="0.2">
      <c r="A122" s="902"/>
      <c r="B122" s="903"/>
      <c r="C122" s="906" t="s">
        <v>449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127</v>
      </c>
      <c r="AB122" s="862"/>
      <c r="AC122" s="862"/>
      <c r="AD122" s="862"/>
      <c r="AE122" s="863"/>
      <c r="AF122" s="864" t="s">
        <v>127</v>
      </c>
      <c r="AG122" s="862"/>
      <c r="AH122" s="862"/>
      <c r="AI122" s="862"/>
      <c r="AJ122" s="863"/>
      <c r="AK122" s="864" t="s">
        <v>127</v>
      </c>
      <c r="AL122" s="862"/>
      <c r="AM122" s="862"/>
      <c r="AN122" s="862"/>
      <c r="AO122" s="863"/>
      <c r="AP122" s="909" t="s">
        <v>127</v>
      </c>
      <c r="AQ122" s="910"/>
      <c r="AR122" s="910"/>
      <c r="AS122" s="910"/>
      <c r="AT122" s="911"/>
      <c r="AU122" s="971"/>
      <c r="AV122" s="972"/>
      <c r="AW122" s="972"/>
      <c r="AX122" s="972"/>
      <c r="AY122" s="973"/>
      <c r="AZ122" s="964" t="s">
        <v>471</v>
      </c>
      <c r="BA122" s="965"/>
      <c r="BB122" s="965"/>
      <c r="BC122" s="965"/>
      <c r="BD122" s="965"/>
      <c r="BE122" s="965"/>
      <c r="BF122" s="965"/>
      <c r="BG122" s="965"/>
      <c r="BH122" s="965"/>
      <c r="BI122" s="965"/>
      <c r="BJ122" s="965"/>
      <c r="BK122" s="965"/>
      <c r="BL122" s="965"/>
      <c r="BM122" s="965"/>
      <c r="BN122" s="965"/>
      <c r="BO122" s="965"/>
      <c r="BP122" s="966"/>
      <c r="BQ122" s="967">
        <v>391029513</v>
      </c>
      <c r="BR122" s="930"/>
      <c r="BS122" s="930"/>
      <c r="BT122" s="930"/>
      <c r="BU122" s="930"/>
      <c r="BV122" s="930">
        <v>405206628</v>
      </c>
      <c r="BW122" s="930"/>
      <c r="BX122" s="930"/>
      <c r="BY122" s="930"/>
      <c r="BZ122" s="930"/>
      <c r="CA122" s="930">
        <v>421909720</v>
      </c>
      <c r="CB122" s="930"/>
      <c r="CC122" s="930"/>
      <c r="CD122" s="930"/>
      <c r="CE122" s="930"/>
      <c r="CF122" s="931">
        <v>213.1</v>
      </c>
      <c r="CG122" s="932"/>
      <c r="CH122" s="932"/>
      <c r="CI122" s="932"/>
      <c r="CJ122" s="932"/>
      <c r="CK122" s="954"/>
      <c r="CL122" s="940"/>
      <c r="CM122" s="940"/>
      <c r="CN122" s="940"/>
      <c r="CO122" s="941"/>
      <c r="CP122" s="920"/>
      <c r="CQ122" s="921"/>
      <c r="CR122" s="921"/>
      <c r="CS122" s="921"/>
      <c r="CT122" s="921"/>
      <c r="CU122" s="921"/>
      <c r="CV122" s="921"/>
      <c r="CW122" s="921"/>
      <c r="CX122" s="921"/>
      <c r="CY122" s="921"/>
      <c r="CZ122" s="921"/>
      <c r="DA122" s="921"/>
      <c r="DB122" s="921"/>
      <c r="DC122" s="921"/>
      <c r="DD122" s="921"/>
      <c r="DE122" s="921"/>
      <c r="DF122" s="922"/>
      <c r="DG122" s="898"/>
      <c r="DH122" s="899"/>
      <c r="DI122" s="899"/>
      <c r="DJ122" s="899"/>
      <c r="DK122" s="899"/>
      <c r="DL122" s="899"/>
      <c r="DM122" s="899"/>
      <c r="DN122" s="899"/>
      <c r="DO122" s="899"/>
      <c r="DP122" s="899"/>
      <c r="DQ122" s="899"/>
      <c r="DR122" s="899"/>
      <c r="DS122" s="899"/>
      <c r="DT122" s="899"/>
      <c r="DU122" s="899"/>
      <c r="DV122" s="876"/>
      <c r="DW122" s="876"/>
      <c r="DX122" s="876"/>
      <c r="DY122" s="876"/>
      <c r="DZ122" s="877"/>
    </row>
    <row r="123" spans="1:130" s="247" customFormat="1" ht="26.25" customHeight="1" x14ac:dyDescent="0.2">
      <c r="A123" s="902"/>
      <c r="B123" s="903"/>
      <c r="C123" s="906" t="s">
        <v>456</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43163</v>
      </c>
      <c r="AB123" s="862"/>
      <c r="AC123" s="862"/>
      <c r="AD123" s="862"/>
      <c r="AE123" s="863"/>
      <c r="AF123" s="864" t="s">
        <v>127</v>
      </c>
      <c r="AG123" s="862"/>
      <c r="AH123" s="862"/>
      <c r="AI123" s="862"/>
      <c r="AJ123" s="863"/>
      <c r="AK123" s="864" t="s">
        <v>127</v>
      </c>
      <c r="AL123" s="862"/>
      <c r="AM123" s="862"/>
      <c r="AN123" s="862"/>
      <c r="AO123" s="863"/>
      <c r="AP123" s="909" t="s">
        <v>127</v>
      </c>
      <c r="AQ123" s="910"/>
      <c r="AR123" s="910"/>
      <c r="AS123" s="910"/>
      <c r="AT123" s="911"/>
      <c r="AU123" s="974"/>
      <c r="AV123" s="975"/>
      <c r="AW123" s="975"/>
      <c r="AX123" s="975"/>
      <c r="AY123" s="975"/>
      <c r="AZ123" s="278" t="s">
        <v>183</v>
      </c>
      <c r="BA123" s="278"/>
      <c r="BB123" s="278"/>
      <c r="BC123" s="278"/>
      <c r="BD123" s="278"/>
      <c r="BE123" s="278"/>
      <c r="BF123" s="278"/>
      <c r="BG123" s="278"/>
      <c r="BH123" s="278"/>
      <c r="BI123" s="278"/>
      <c r="BJ123" s="278"/>
      <c r="BK123" s="278"/>
      <c r="BL123" s="278"/>
      <c r="BM123" s="278"/>
      <c r="BN123" s="278"/>
      <c r="BO123" s="962" t="s">
        <v>472</v>
      </c>
      <c r="BP123" s="963"/>
      <c r="BQ123" s="917">
        <v>605828922</v>
      </c>
      <c r="BR123" s="918"/>
      <c r="BS123" s="918"/>
      <c r="BT123" s="918"/>
      <c r="BU123" s="918"/>
      <c r="BV123" s="918">
        <v>628854937</v>
      </c>
      <c r="BW123" s="918"/>
      <c r="BX123" s="918"/>
      <c r="BY123" s="918"/>
      <c r="BZ123" s="918"/>
      <c r="CA123" s="918">
        <v>659417589</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5">
      <c r="A124" s="902"/>
      <c r="B124" s="903"/>
      <c r="C124" s="906" t="s">
        <v>459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127</v>
      </c>
      <c r="AB124" s="862"/>
      <c r="AC124" s="862"/>
      <c r="AD124" s="862"/>
      <c r="AE124" s="863"/>
      <c r="AF124" s="864" t="s">
        <v>127</v>
      </c>
      <c r="AG124" s="862"/>
      <c r="AH124" s="862"/>
      <c r="AI124" s="862"/>
      <c r="AJ124" s="863"/>
      <c r="AK124" s="864" t="s">
        <v>127</v>
      </c>
      <c r="AL124" s="862"/>
      <c r="AM124" s="862"/>
      <c r="AN124" s="862"/>
      <c r="AO124" s="863"/>
      <c r="AP124" s="909" t="s">
        <v>127</v>
      </c>
      <c r="AQ124" s="910"/>
      <c r="AR124" s="910"/>
      <c r="AS124" s="910"/>
      <c r="AT124" s="911"/>
      <c r="AU124" s="912" t="s">
        <v>473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22.9</v>
      </c>
      <c r="BR124" s="916"/>
      <c r="BS124" s="916"/>
      <c r="BT124" s="916"/>
      <c r="BU124" s="916"/>
      <c r="BV124" s="916">
        <v>20.3</v>
      </c>
      <c r="BW124" s="916"/>
      <c r="BX124" s="916"/>
      <c r="BY124" s="916"/>
      <c r="BZ124" s="916"/>
      <c r="CA124" s="916">
        <v>9.4</v>
      </c>
      <c r="CB124" s="916"/>
      <c r="CC124" s="916"/>
      <c r="CD124" s="916"/>
      <c r="CE124" s="916"/>
      <c r="CF124" s="806"/>
      <c r="CG124" s="807"/>
      <c r="CH124" s="807"/>
      <c r="CI124" s="807"/>
      <c r="CJ124" s="947"/>
      <c r="CK124" s="955"/>
      <c r="CL124" s="955"/>
      <c r="CM124" s="955"/>
      <c r="CN124" s="955"/>
      <c r="CO124" s="956"/>
      <c r="CP124" s="920" t="s">
        <v>474</v>
      </c>
      <c r="CQ124" s="921"/>
      <c r="CR124" s="921"/>
      <c r="CS124" s="921"/>
      <c r="CT124" s="921"/>
      <c r="CU124" s="921"/>
      <c r="CV124" s="921"/>
      <c r="CW124" s="921"/>
      <c r="CX124" s="921"/>
      <c r="CY124" s="921"/>
      <c r="CZ124" s="921"/>
      <c r="DA124" s="921"/>
      <c r="DB124" s="921"/>
      <c r="DC124" s="921"/>
      <c r="DD124" s="921"/>
      <c r="DE124" s="921"/>
      <c r="DF124" s="922"/>
      <c r="DG124" s="844" t="s">
        <v>464</v>
      </c>
      <c r="DH124" s="845"/>
      <c r="DI124" s="845"/>
      <c r="DJ124" s="845"/>
      <c r="DK124" s="846"/>
      <c r="DL124" s="847" t="s">
        <v>127</v>
      </c>
      <c r="DM124" s="845"/>
      <c r="DN124" s="845"/>
      <c r="DO124" s="845"/>
      <c r="DP124" s="846"/>
      <c r="DQ124" s="847" t="s">
        <v>464</v>
      </c>
      <c r="DR124" s="845"/>
      <c r="DS124" s="845"/>
      <c r="DT124" s="845"/>
      <c r="DU124" s="846"/>
      <c r="DV124" s="933" t="s">
        <v>127</v>
      </c>
      <c r="DW124" s="934"/>
      <c r="DX124" s="934"/>
      <c r="DY124" s="934"/>
      <c r="DZ124" s="935"/>
    </row>
    <row r="125" spans="1:130" s="247" customFormat="1" ht="26.25" customHeight="1" x14ac:dyDescent="0.2">
      <c r="A125" s="902"/>
      <c r="B125" s="903"/>
      <c r="C125" s="906" t="s">
        <v>461</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464</v>
      </c>
      <c r="AB125" s="862"/>
      <c r="AC125" s="862"/>
      <c r="AD125" s="862"/>
      <c r="AE125" s="863"/>
      <c r="AF125" s="864" t="s">
        <v>127</v>
      </c>
      <c r="AG125" s="862"/>
      <c r="AH125" s="862"/>
      <c r="AI125" s="862"/>
      <c r="AJ125" s="863"/>
      <c r="AK125" s="864" t="s">
        <v>127</v>
      </c>
      <c r="AL125" s="862"/>
      <c r="AM125" s="862"/>
      <c r="AN125" s="862"/>
      <c r="AO125" s="863"/>
      <c r="AP125" s="909" t="s">
        <v>464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475</v>
      </c>
      <c r="CL125" s="937"/>
      <c r="CM125" s="937"/>
      <c r="CN125" s="937"/>
      <c r="CO125" s="938"/>
      <c r="CP125" s="945" t="s">
        <v>476</v>
      </c>
      <c r="CQ125" s="890"/>
      <c r="CR125" s="890"/>
      <c r="CS125" s="890"/>
      <c r="CT125" s="890"/>
      <c r="CU125" s="890"/>
      <c r="CV125" s="890"/>
      <c r="CW125" s="890"/>
      <c r="CX125" s="890"/>
      <c r="CY125" s="890"/>
      <c r="CZ125" s="890"/>
      <c r="DA125" s="890"/>
      <c r="DB125" s="890"/>
      <c r="DC125" s="890"/>
      <c r="DD125" s="890"/>
      <c r="DE125" s="890"/>
      <c r="DF125" s="891"/>
      <c r="DG125" s="946" t="s">
        <v>127</v>
      </c>
      <c r="DH125" s="927"/>
      <c r="DI125" s="927"/>
      <c r="DJ125" s="927"/>
      <c r="DK125" s="927"/>
      <c r="DL125" s="927" t="s">
        <v>127</v>
      </c>
      <c r="DM125" s="927"/>
      <c r="DN125" s="927"/>
      <c r="DO125" s="927"/>
      <c r="DP125" s="927"/>
      <c r="DQ125" s="927" t="s">
        <v>127</v>
      </c>
      <c r="DR125" s="927"/>
      <c r="DS125" s="927"/>
      <c r="DT125" s="927"/>
      <c r="DU125" s="927"/>
      <c r="DV125" s="928" t="s">
        <v>127</v>
      </c>
      <c r="DW125" s="928"/>
      <c r="DX125" s="928"/>
      <c r="DY125" s="928"/>
      <c r="DZ125" s="929"/>
    </row>
    <row r="126" spans="1:130" s="247" customFormat="1" ht="26.25" customHeight="1" thickBot="1" x14ac:dyDescent="0.25">
      <c r="A126" s="902"/>
      <c r="B126" s="903"/>
      <c r="C126" s="906" t="s">
        <v>463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127</v>
      </c>
      <c r="AB126" s="862"/>
      <c r="AC126" s="862"/>
      <c r="AD126" s="862"/>
      <c r="AE126" s="863"/>
      <c r="AF126" s="864" t="s">
        <v>127</v>
      </c>
      <c r="AG126" s="862"/>
      <c r="AH126" s="862"/>
      <c r="AI126" s="862"/>
      <c r="AJ126" s="863"/>
      <c r="AK126" s="864" t="s">
        <v>464</v>
      </c>
      <c r="AL126" s="862"/>
      <c r="AM126" s="862"/>
      <c r="AN126" s="862"/>
      <c r="AO126" s="863"/>
      <c r="AP126" s="909" t="s">
        <v>127</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477</v>
      </c>
      <c r="CQ126" s="832"/>
      <c r="CR126" s="832"/>
      <c r="CS126" s="832"/>
      <c r="CT126" s="832"/>
      <c r="CU126" s="832"/>
      <c r="CV126" s="832"/>
      <c r="CW126" s="832"/>
      <c r="CX126" s="832"/>
      <c r="CY126" s="832"/>
      <c r="CZ126" s="832"/>
      <c r="DA126" s="832"/>
      <c r="DB126" s="832"/>
      <c r="DC126" s="832"/>
      <c r="DD126" s="832"/>
      <c r="DE126" s="832"/>
      <c r="DF126" s="833"/>
      <c r="DG126" s="898" t="s">
        <v>464</v>
      </c>
      <c r="DH126" s="899"/>
      <c r="DI126" s="899"/>
      <c r="DJ126" s="899"/>
      <c r="DK126" s="899"/>
      <c r="DL126" s="899" t="s">
        <v>464</v>
      </c>
      <c r="DM126" s="899"/>
      <c r="DN126" s="899"/>
      <c r="DO126" s="899"/>
      <c r="DP126" s="899"/>
      <c r="DQ126" s="899" t="s">
        <v>464</v>
      </c>
      <c r="DR126" s="899"/>
      <c r="DS126" s="899"/>
      <c r="DT126" s="899"/>
      <c r="DU126" s="899"/>
      <c r="DV126" s="876" t="s">
        <v>127</v>
      </c>
      <c r="DW126" s="876"/>
      <c r="DX126" s="876"/>
      <c r="DY126" s="876"/>
      <c r="DZ126" s="877"/>
    </row>
    <row r="127" spans="1:130" s="247" customFormat="1" ht="26.25" customHeight="1" x14ac:dyDescent="0.2">
      <c r="A127" s="904"/>
      <c r="B127" s="905"/>
      <c r="C127" s="923" t="s">
        <v>478</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127</v>
      </c>
      <c r="AB127" s="862"/>
      <c r="AC127" s="862"/>
      <c r="AD127" s="862"/>
      <c r="AE127" s="863"/>
      <c r="AF127" s="864" t="s">
        <v>464</v>
      </c>
      <c r="AG127" s="862"/>
      <c r="AH127" s="862"/>
      <c r="AI127" s="862"/>
      <c r="AJ127" s="863"/>
      <c r="AK127" s="864" t="s">
        <v>127</v>
      </c>
      <c r="AL127" s="862"/>
      <c r="AM127" s="862"/>
      <c r="AN127" s="862"/>
      <c r="AO127" s="863"/>
      <c r="AP127" s="909" t="s">
        <v>127</v>
      </c>
      <c r="AQ127" s="910"/>
      <c r="AR127" s="910"/>
      <c r="AS127" s="910"/>
      <c r="AT127" s="911"/>
      <c r="AU127" s="283"/>
      <c r="AV127" s="283"/>
      <c r="AW127" s="283"/>
      <c r="AX127" s="926" t="s">
        <v>479</v>
      </c>
      <c r="AY127" s="894"/>
      <c r="AZ127" s="894"/>
      <c r="BA127" s="894"/>
      <c r="BB127" s="894"/>
      <c r="BC127" s="894"/>
      <c r="BD127" s="894"/>
      <c r="BE127" s="895"/>
      <c r="BF127" s="893" t="s">
        <v>480</v>
      </c>
      <c r="BG127" s="894"/>
      <c r="BH127" s="894"/>
      <c r="BI127" s="894"/>
      <c r="BJ127" s="894"/>
      <c r="BK127" s="894"/>
      <c r="BL127" s="895"/>
      <c r="BM127" s="893" t="s">
        <v>481</v>
      </c>
      <c r="BN127" s="894"/>
      <c r="BO127" s="894"/>
      <c r="BP127" s="894"/>
      <c r="BQ127" s="894"/>
      <c r="BR127" s="894"/>
      <c r="BS127" s="895"/>
      <c r="BT127" s="893" t="s">
        <v>482</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483</v>
      </c>
      <c r="CQ127" s="832"/>
      <c r="CR127" s="832"/>
      <c r="CS127" s="832"/>
      <c r="CT127" s="832"/>
      <c r="CU127" s="832"/>
      <c r="CV127" s="832"/>
      <c r="CW127" s="832"/>
      <c r="CX127" s="832"/>
      <c r="CY127" s="832"/>
      <c r="CZ127" s="832"/>
      <c r="DA127" s="832"/>
      <c r="DB127" s="832"/>
      <c r="DC127" s="832"/>
      <c r="DD127" s="832"/>
      <c r="DE127" s="832"/>
      <c r="DF127" s="833"/>
      <c r="DG127" s="898">
        <v>2020081</v>
      </c>
      <c r="DH127" s="899"/>
      <c r="DI127" s="899"/>
      <c r="DJ127" s="899"/>
      <c r="DK127" s="899"/>
      <c r="DL127" s="899">
        <v>2058791</v>
      </c>
      <c r="DM127" s="899"/>
      <c r="DN127" s="899"/>
      <c r="DO127" s="899"/>
      <c r="DP127" s="899"/>
      <c r="DQ127" s="899">
        <v>2132594</v>
      </c>
      <c r="DR127" s="899"/>
      <c r="DS127" s="899"/>
      <c r="DT127" s="899"/>
      <c r="DU127" s="899"/>
      <c r="DV127" s="876">
        <v>1.1000000000000001</v>
      </c>
      <c r="DW127" s="876"/>
      <c r="DX127" s="876"/>
      <c r="DY127" s="876"/>
      <c r="DZ127" s="877"/>
    </row>
    <row r="128" spans="1:130" s="247" customFormat="1" ht="26.25" customHeight="1" thickBot="1" x14ac:dyDescent="0.25">
      <c r="A128" s="878" t="s">
        <v>484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485</v>
      </c>
      <c r="X128" s="880"/>
      <c r="Y128" s="880"/>
      <c r="Z128" s="881"/>
      <c r="AA128" s="882">
        <v>10213993</v>
      </c>
      <c r="AB128" s="883"/>
      <c r="AC128" s="883"/>
      <c r="AD128" s="883"/>
      <c r="AE128" s="884"/>
      <c r="AF128" s="885">
        <v>9795267</v>
      </c>
      <c r="AG128" s="883"/>
      <c r="AH128" s="883"/>
      <c r="AI128" s="883"/>
      <c r="AJ128" s="884"/>
      <c r="AK128" s="885">
        <v>9935193</v>
      </c>
      <c r="AL128" s="883"/>
      <c r="AM128" s="883"/>
      <c r="AN128" s="883"/>
      <c r="AO128" s="884"/>
      <c r="AP128" s="886"/>
      <c r="AQ128" s="887"/>
      <c r="AR128" s="887"/>
      <c r="AS128" s="887"/>
      <c r="AT128" s="888"/>
      <c r="AU128" s="283"/>
      <c r="AV128" s="283"/>
      <c r="AW128" s="283"/>
      <c r="AX128" s="889" t="s">
        <v>486</v>
      </c>
      <c r="AY128" s="890"/>
      <c r="AZ128" s="890"/>
      <c r="BA128" s="890"/>
      <c r="BB128" s="890"/>
      <c r="BC128" s="890"/>
      <c r="BD128" s="890"/>
      <c r="BE128" s="891"/>
      <c r="BF128" s="868" t="s">
        <v>464</v>
      </c>
      <c r="BG128" s="869"/>
      <c r="BH128" s="869"/>
      <c r="BI128" s="869"/>
      <c r="BJ128" s="869"/>
      <c r="BK128" s="869"/>
      <c r="BL128" s="892"/>
      <c r="BM128" s="868">
        <v>11.25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487</v>
      </c>
      <c r="CQ128" s="810"/>
      <c r="CR128" s="810"/>
      <c r="CS128" s="810"/>
      <c r="CT128" s="810"/>
      <c r="CU128" s="810"/>
      <c r="CV128" s="810"/>
      <c r="CW128" s="810"/>
      <c r="CX128" s="810"/>
      <c r="CY128" s="810"/>
      <c r="CZ128" s="810"/>
      <c r="DA128" s="810"/>
      <c r="DB128" s="810"/>
      <c r="DC128" s="810"/>
      <c r="DD128" s="810"/>
      <c r="DE128" s="810"/>
      <c r="DF128" s="811"/>
      <c r="DG128" s="872" t="s">
        <v>127</v>
      </c>
      <c r="DH128" s="873"/>
      <c r="DI128" s="873"/>
      <c r="DJ128" s="873"/>
      <c r="DK128" s="873"/>
      <c r="DL128" s="873" t="s">
        <v>127</v>
      </c>
      <c r="DM128" s="873"/>
      <c r="DN128" s="873"/>
      <c r="DO128" s="873"/>
      <c r="DP128" s="873"/>
      <c r="DQ128" s="873" t="s">
        <v>127</v>
      </c>
      <c r="DR128" s="873"/>
      <c r="DS128" s="873"/>
      <c r="DT128" s="873"/>
      <c r="DU128" s="873"/>
      <c r="DV128" s="874" t="s">
        <v>488</v>
      </c>
      <c r="DW128" s="874"/>
      <c r="DX128" s="874"/>
      <c r="DY128" s="874"/>
      <c r="DZ128" s="875"/>
    </row>
    <row r="129" spans="1:131" s="247" customFormat="1" ht="26.25" customHeight="1" x14ac:dyDescent="0.2">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489</v>
      </c>
      <c r="X129" s="859"/>
      <c r="Y129" s="859"/>
      <c r="Z129" s="860"/>
      <c r="AA129" s="861">
        <v>218625580</v>
      </c>
      <c r="AB129" s="862"/>
      <c r="AC129" s="862"/>
      <c r="AD129" s="862"/>
      <c r="AE129" s="863"/>
      <c r="AF129" s="864">
        <v>219565584</v>
      </c>
      <c r="AG129" s="862"/>
      <c r="AH129" s="862"/>
      <c r="AI129" s="862"/>
      <c r="AJ129" s="863"/>
      <c r="AK129" s="864">
        <v>221268938</v>
      </c>
      <c r="AL129" s="862"/>
      <c r="AM129" s="862"/>
      <c r="AN129" s="862"/>
      <c r="AO129" s="863"/>
      <c r="AP129" s="865"/>
      <c r="AQ129" s="866"/>
      <c r="AR129" s="866"/>
      <c r="AS129" s="866"/>
      <c r="AT129" s="867"/>
      <c r="AU129" s="285"/>
      <c r="AV129" s="285"/>
      <c r="AW129" s="285"/>
      <c r="AX129" s="831" t="s">
        <v>490</v>
      </c>
      <c r="AY129" s="832"/>
      <c r="AZ129" s="832"/>
      <c r="BA129" s="832"/>
      <c r="BB129" s="832"/>
      <c r="BC129" s="832"/>
      <c r="BD129" s="832"/>
      <c r="BE129" s="833"/>
      <c r="BF129" s="851" t="s">
        <v>464</v>
      </c>
      <c r="BG129" s="852"/>
      <c r="BH129" s="852"/>
      <c r="BI129" s="852"/>
      <c r="BJ129" s="852"/>
      <c r="BK129" s="852"/>
      <c r="BL129" s="853"/>
      <c r="BM129" s="851">
        <v>16.25</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491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492</v>
      </c>
      <c r="X130" s="859"/>
      <c r="Y130" s="859"/>
      <c r="Z130" s="860"/>
      <c r="AA130" s="861">
        <v>22475231</v>
      </c>
      <c r="AB130" s="862"/>
      <c r="AC130" s="862"/>
      <c r="AD130" s="862"/>
      <c r="AE130" s="863"/>
      <c r="AF130" s="864">
        <v>23073539</v>
      </c>
      <c r="AG130" s="862"/>
      <c r="AH130" s="862"/>
      <c r="AI130" s="862"/>
      <c r="AJ130" s="863"/>
      <c r="AK130" s="864">
        <v>23269965</v>
      </c>
      <c r="AL130" s="862"/>
      <c r="AM130" s="862"/>
      <c r="AN130" s="862"/>
      <c r="AO130" s="863"/>
      <c r="AP130" s="865"/>
      <c r="AQ130" s="866"/>
      <c r="AR130" s="866"/>
      <c r="AS130" s="866"/>
      <c r="AT130" s="867"/>
      <c r="AU130" s="285"/>
      <c r="AV130" s="285"/>
      <c r="AW130" s="285"/>
      <c r="AX130" s="831" t="s">
        <v>493</v>
      </c>
      <c r="AY130" s="832"/>
      <c r="AZ130" s="832"/>
      <c r="BA130" s="832"/>
      <c r="BB130" s="832"/>
      <c r="BC130" s="832"/>
      <c r="BD130" s="832"/>
      <c r="BE130" s="833"/>
      <c r="BF130" s="834">
        <v>5.3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494</v>
      </c>
      <c r="X131" s="842"/>
      <c r="Y131" s="842"/>
      <c r="Z131" s="843"/>
      <c r="AA131" s="844">
        <v>196150349</v>
      </c>
      <c r="AB131" s="845"/>
      <c r="AC131" s="845"/>
      <c r="AD131" s="845"/>
      <c r="AE131" s="846"/>
      <c r="AF131" s="847">
        <v>196492045</v>
      </c>
      <c r="AG131" s="845"/>
      <c r="AH131" s="845"/>
      <c r="AI131" s="845"/>
      <c r="AJ131" s="846"/>
      <c r="AK131" s="847">
        <v>197998973</v>
      </c>
      <c r="AL131" s="845"/>
      <c r="AM131" s="845"/>
      <c r="AN131" s="845"/>
      <c r="AO131" s="846"/>
      <c r="AP131" s="848"/>
      <c r="AQ131" s="849"/>
      <c r="AR131" s="849"/>
      <c r="AS131" s="849"/>
      <c r="AT131" s="850"/>
      <c r="AU131" s="285"/>
      <c r="AV131" s="285"/>
      <c r="AW131" s="285"/>
      <c r="AX131" s="809" t="s">
        <v>495</v>
      </c>
      <c r="AY131" s="810"/>
      <c r="AZ131" s="810"/>
      <c r="BA131" s="810"/>
      <c r="BB131" s="810"/>
      <c r="BC131" s="810"/>
      <c r="BD131" s="810"/>
      <c r="BE131" s="811"/>
      <c r="BF131" s="812">
        <v>9.4</v>
      </c>
      <c r="BG131" s="813"/>
      <c r="BH131" s="813"/>
      <c r="BI131" s="813"/>
      <c r="BJ131" s="813"/>
      <c r="BK131" s="813"/>
      <c r="BL131" s="814"/>
      <c r="BM131" s="812">
        <v>400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496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497</v>
      </c>
      <c r="W132" s="822"/>
      <c r="X132" s="822"/>
      <c r="Y132" s="822"/>
      <c r="Z132" s="823"/>
      <c r="AA132" s="824">
        <v>5.1878531199999998</v>
      </c>
      <c r="AB132" s="825"/>
      <c r="AC132" s="825"/>
      <c r="AD132" s="825"/>
      <c r="AE132" s="826"/>
      <c r="AF132" s="827">
        <v>4.9721692300000004</v>
      </c>
      <c r="AG132" s="825"/>
      <c r="AH132" s="825"/>
      <c r="AI132" s="825"/>
      <c r="AJ132" s="826"/>
      <c r="AK132" s="827">
        <v>5.8889977169999996</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498</v>
      </c>
      <c r="W133" s="801"/>
      <c r="X133" s="801"/>
      <c r="Y133" s="801"/>
      <c r="Z133" s="802"/>
      <c r="AA133" s="803">
        <v>5.6</v>
      </c>
      <c r="AB133" s="804"/>
      <c r="AC133" s="804"/>
      <c r="AD133" s="804"/>
      <c r="AE133" s="805"/>
      <c r="AF133" s="803">
        <v>5.3</v>
      </c>
      <c r="AG133" s="804"/>
      <c r="AH133" s="804"/>
      <c r="AI133" s="804"/>
      <c r="AJ133" s="805"/>
      <c r="AK133" s="803">
        <v>5.3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XiZZeFofoVtEpXiJMXvzcTVw+8tOc8urW0hbQKlGfWaKOWVofyBDJtZolbGcYGLk+JueaucMNkcXJ7xuodsYDw==" saltValue="PMdN4oTa1YLBS5kyDJwL8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BG61" sqref="BG61"/>
    </sheetView>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499</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cvrpCbqrvrZzkHsoBrSwYNu8LrwRbaelkSkHSIoVxoxG7oBugWisauSy4iGyXoJKSyNvVb6ZHe54HHsFbEwEzA==" saltValue="3HtyllZ+hGfAwmkDS72J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BG61" sqref="BG61"/>
    </sheetView>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o74coTPR7vwf9t8X8t0zZg9IaeqGPH8C2mvjQbSAaRgNuS4+z2QYCR/dULWM2FScNPh4tPLyRmb7JBvqmr9tAg==" saltValue="PNzlxMx9Gj0cb/NynkMfx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election activeCell="BG61" sqref="BG61"/>
    </sheetView>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502</v>
      </c>
      <c r="AP7" s="304"/>
      <c r="AQ7" s="305" t="s">
        <v>503</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504</v>
      </c>
      <c r="AQ8" s="311" t="s">
        <v>505</v>
      </c>
      <c r="AR8" s="312" t="s">
        <v>506</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507</v>
      </c>
      <c r="AL9" s="1231"/>
      <c r="AM9" s="1231"/>
      <c r="AN9" s="1232"/>
      <c r="AO9" s="313">
        <v>82832299</v>
      </c>
      <c r="AP9" s="313">
        <v>99226</v>
      </c>
      <c r="AQ9" s="314">
        <v>103263</v>
      </c>
      <c r="AR9" s="315">
        <v>-3.9</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508</v>
      </c>
      <c r="AL10" s="1231"/>
      <c r="AM10" s="1231"/>
      <c r="AN10" s="1232"/>
      <c r="AO10" s="316">
        <v>2137793</v>
      </c>
      <c r="AP10" s="316">
        <v>2561</v>
      </c>
      <c r="AQ10" s="317">
        <v>1458</v>
      </c>
      <c r="AR10" s="318">
        <v>75.7</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509</v>
      </c>
      <c r="AL11" s="1231"/>
      <c r="AM11" s="1231"/>
      <c r="AN11" s="1232"/>
      <c r="AO11" s="316">
        <v>340</v>
      </c>
      <c r="AP11" s="316">
        <v>0</v>
      </c>
      <c r="AQ11" s="317">
        <v>119</v>
      </c>
      <c r="AR11" s="318">
        <v>-100</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510</v>
      </c>
      <c r="AL12" s="1231"/>
      <c r="AM12" s="1231"/>
      <c r="AN12" s="1232"/>
      <c r="AO12" s="316">
        <v>834188</v>
      </c>
      <c r="AP12" s="316">
        <v>999</v>
      </c>
      <c r="AQ12" s="317">
        <v>1204</v>
      </c>
      <c r="AR12" s="318">
        <v>-17</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511</v>
      </c>
      <c r="AL13" s="1231"/>
      <c r="AM13" s="1231"/>
      <c r="AN13" s="1232"/>
      <c r="AO13" s="316" t="s">
        <v>512</v>
      </c>
      <c r="AP13" s="316" t="s">
        <v>512</v>
      </c>
      <c r="AQ13" s="317">
        <v>5</v>
      </c>
      <c r="AR13" s="318" t="s">
        <v>512</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513</v>
      </c>
      <c r="AL14" s="1231"/>
      <c r="AM14" s="1231"/>
      <c r="AN14" s="1232"/>
      <c r="AO14" s="316">
        <v>1777403</v>
      </c>
      <c r="AP14" s="316">
        <v>2129</v>
      </c>
      <c r="AQ14" s="317">
        <v>1915</v>
      </c>
      <c r="AR14" s="318">
        <v>11.2</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514</v>
      </c>
      <c r="AL15" s="1231"/>
      <c r="AM15" s="1231"/>
      <c r="AN15" s="1232"/>
      <c r="AO15" s="316">
        <v>1197382</v>
      </c>
      <c r="AP15" s="316">
        <v>1434</v>
      </c>
      <c r="AQ15" s="317">
        <v>1236</v>
      </c>
      <c r="AR15" s="318">
        <v>16</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515</v>
      </c>
      <c r="AL16" s="1234"/>
      <c r="AM16" s="1234"/>
      <c r="AN16" s="1235"/>
      <c r="AO16" s="316">
        <v>-5165999</v>
      </c>
      <c r="AP16" s="316">
        <v>-6188</v>
      </c>
      <c r="AQ16" s="317">
        <v>-7821</v>
      </c>
      <c r="AR16" s="318">
        <v>-20.9</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183</v>
      </c>
      <c r="AL17" s="1234"/>
      <c r="AM17" s="1234"/>
      <c r="AN17" s="1235"/>
      <c r="AO17" s="316">
        <v>83613406</v>
      </c>
      <c r="AP17" s="316">
        <v>100161</v>
      </c>
      <c r="AQ17" s="317">
        <v>101379</v>
      </c>
      <c r="AR17" s="318">
        <v>-1.2</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520</v>
      </c>
      <c r="AL21" s="1228"/>
      <c r="AM21" s="1228"/>
      <c r="AN21" s="1229"/>
      <c r="AO21" s="328">
        <v>11.24</v>
      </c>
      <c r="AP21" s="329">
        <v>10.89</v>
      </c>
      <c r="AQ21" s="330">
        <v>0.35</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521</v>
      </c>
      <c r="AL22" s="1228"/>
      <c r="AM22" s="1228"/>
      <c r="AN22" s="1229"/>
      <c r="AO22" s="333">
        <v>100.3</v>
      </c>
      <c r="AP22" s="334">
        <v>99.9</v>
      </c>
      <c r="AQ22" s="335">
        <v>0.4</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502</v>
      </c>
      <c r="AP30" s="304"/>
      <c r="AQ30" s="305" t="s">
        <v>503</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504</v>
      </c>
      <c r="AQ31" s="311" t="s">
        <v>505</v>
      </c>
      <c r="AR31" s="312" t="s">
        <v>506</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525</v>
      </c>
      <c r="AL32" s="1219"/>
      <c r="AM32" s="1219"/>
      <c r="AN32" s="1220"/>
      <c r="AO32" s="343">
        <v>30983553</v>
      </c>
      <c r="AP32" s="343">
        <v>37116</v>
      </c>
      <c r="AQ32" s="344">
        <v>32340</v>
      </c>
      <c r="AR32" s="345">
        <v>14.8</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526</v>
      </c>
      <c r="AL33" s="1219"/>
      <c r="AM33" s="1219"/>
      <c r="AN33" s="1220"/>
      <c r="AO33" s="343" t="s">
        <v>512</v>
      </c>
      <c r="AP33" s="343" t="s">
        <v>512</v>
      </c>
      <c r="AQ33" s="344">
        <v>3070</v>
      </c>
      <c r="AR33" s="345" t="s">
        <v>512</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527</v>
      </c>
      <c r="AL34" s="1219"/>
      <c r="AM34" s="1219"/>
      <c r="AN34" s="1220"/>
      <c r="AO34" s="343">
        <v>7613820</v>
      </c>
      <c r="AP34" s="343">
        <v>9121</v>
      </c>
      <c r="AQ34" s="344">
        <v>20684</v>
      </c>
      <c r="AR34" s="345">
        <v>-55.9</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528</v>
      </c>
      <c r="AL35" s="1219"/>
      <c r="AM35" s="1219"/>
      <c r="AN35" s="1220"/>
      <c r="AO35" s="343">
        <v>6205729</v>
      </c>
      <c r="AP35" s="343">
        <v>7434</v>
      </c>
      <c r="AQ35" s="344">
        <v>10383</v>
      </c>
      <c r="AR35" s="345">
        <v>-28.4</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529</v>
      </c>
      <c r="AL36" s="1219"/>
      <c r="AM36" s="1219"/>
      <c r="AN36" s="1220"/>
      <c r="AO36" s="343" t="s">
        <v>512</v>
      </c>
      <c r="AP36" s="343" t="s">
        <v>512</v>
      </c>
      <c r="AQ36" s="344">
        <v>181</v>
      </c>
      <c r="AR36" s="345" t="s">
        <v>512</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530</v>
      </c>
      <c r="AL37" s="1219"/>
      <c r="AM37" s="1219"/>
      <c r="AN37" s="1220"/>
      <c r="AO37" s="343">
        <v>62211</v>
      </c>
      <c r="AP37" s="343">
        <v>75</v>
      </c>
      <c r="AQ37" s="344">
        <v>1161</v>
      </c>
      <c r="AR37" s="345">
        <v>-93.5</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531</v>
      </c>
      <c r="AL38" s="1222"/>
      <c r="AM38" s="1222"/>
      <c r="AN38" s="1223"/>
      <c r="AO38" s="346" t="s">
        <v>512</v>
      </c>
      <c r="AP38" s="346" t="s">
        <v>512</v>
      </c>
      <c r="AQ38" s="347">
        <v>0</v>
      </c>
      <c r="AR38" s="335" t="s">
        <v>512</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532</v>
      </c>
      <c r="AL39" s="1222"/>
      <c r="AM39" s="1222"/>
      <c r="AN39" s="1223"/>
      <c r="AO39" s="343">
        <v>-9935193</v>
      </c>
      <c r="AP39" s="343">
        <v>-11901</v>
      </c>
      <c r="AQ39" s="344">
        <v>-17790</v>
      </c>
      <c r="AR39" s="345">
        <v>-33.1</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533</v>
      </c>
      <c r="AL40" s="1219"/>
      <c r="AM40" s="1219"/>
      <c r="AN40" s="1220"/>
      <c r="AO40" s="343">
        <v>-23269965</v>
      </c>
      <c r="AP40" s="343">
        <v>-27875</v>
      </c>
      <c r="AQ40" s="344">
        <v>-32769</v>
      </c>
      <c r="AR40" s="345">
        <v>-14.9</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296</v>
      </c>
      <c r="AL41" s="1225"/>
      <c r="AM41" s="1225"/>
      <c r="AN41" s="1226"/>
      <c r="AO41" s="343">
        <v>11660155</v>
      </c>
      <c r="AP41" s="343">
        <v>13968</v>
      </c>
      <c r="AQ41" s="344">
        <v>17259</v>
      </c>
      <c r="AR41" s="345">
        <v>-19.100000000000001</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502</v>
      </c>
      <c r="AN49" s="1213" t="s">
        <v>537</v>
      </c>
      <c r="AO49" s="1214"/>
      <c r="AP49" s="1214"/>
      <c r="AQ49" s="1214"/>
      <c r="AR49" s="1215"/>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538</v>
      </c>
      <c r="AO50" s="360" t="s">
        <v>539</v>
      </c>
      <c r="AP50" s="361" t="s">
        <v>540</v>
      </c>
      <c r="AQ50" s="362" t="s">
        <v>541</v>
      </c>
      <c r="AR50" s="363" t="s">
        <v>542</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43647433</v>
      </c>
      <c r="AN51" s="365">
        <v>51595</v>
      </c>
      <c r="AO51" s="366">
        <v>-9.4</v>
      </c>
      <c r="AP51" s="367">
        <v>51898</v>
      </c>
      <c r="AQ51" s="368">
        <v>-3.1</v>
      </c>
      <c r="AR51" s="369">
        <v>-6.3</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20185701</v>
      </c>
      <c r="AN52" s="373">
        <v>23861</v>
      </c>
      <c r="AO52" s="374">
        <v>-25.6</v>
      </c>
      <c r="AP52" s="375">
        <v>25986</v>
      </c>
      <c r="AQ52" s="376">
        <v>2.9</v>
      </c>
      <c r="AR52" s="377">
        <v>-28.5</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41856317</v>
      </c>
      <c r="AN53" s="365">
        <v>49591</v>
      </c>
      <c r="AO53" s="366">
        <v>-3.9</v>
      </c>
      <c r="AP53" s="367">
        <v>51684</v>
      </c>
      <c r="AQ53" s="368">
        <v>-0.4</v>
      </c>
      <c r="AR53" s="369">
        <v>-3.5</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18645187</v>
      </c>
      <c r="AN54" s="373">
        <v>22091</v>
      </c>
      <c r="AO54" s="374">
        <v>-7.4</v>
      </c>
      <c r="AP54" s="375">
        <v>26671</v>
      </c>
      <c r="AQ54" s="376">
        <v>2.6</v>
      </c>
      <c r="AR54" s="377">
        <v>-10</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46923183</v>
      </c>
      <c r="AN55" s="365">
        <v>55820</v>
      </c>
      <c r="AO55" s="366">
        <v>12.6</v>
      </c>
      <c r="AP55" s="367">
        <v>52897</v>
      </c>
      <c r="AQ55" s="368">
        <v>2.2999999999999998</v>
      </c>
      <c r="AR55" s="369">
        <v>10.3</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21445650</v>
      </c>
      <c r="AN56" s="373">
        <v>25512</v>
      </c>
      <c r="AO56" s="374">
        <v>15.5</v>
      </c>
      <c r="AP56" s="375">
        <v>27013</v>
      </c>
      <c r="AQ56" s="376">
        <v>1.3</v>
      </c>
      <c r="AR56" s="377">
        <v>14.2</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46479372</v>
      </c>
      <c r="AN57" s="365">
        <v>55480</v>
      </c>
      <c r="AO57" s="366">
        <v>-0.6</v>
      </c>
      <c r="AP57" s="367">
        <v>54945</v>
      </c>
      <c r="AQ57" s="368">
        <v>3.9</v>
      </c>
      <c r="AR57" s="369">
        <v>-4.5</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21440281</v>
      </c>
      <c r="AN58" s="373">
        <v>25592</v>
      </c>
      <c r="AO58" s="374">
        <v>0.3</v>
      </c>
      <c r="AP58" s="375">
        <v>29293</v>
      </c>
      <c r="AQ58" s="376">
        <v>8.4</v>
      </c>
      <c r="AR58" s="377">
        <v>-8.1</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49148343</v>
      </c>
      <c r="AN59" s="365">
        <v>58875</v>
      </c>
      <c r="AO59" s="366">
        <v>6.1</v>
      </c>
      <c r="AP59" s="367">
        <v>57132</v>
      </c>
      <c r="AQ59" s="368">
        <v>4</v>
      </c>
      <c r="AR59" s="369">
        <v>2.1</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21690610</v>
      </c>
      <c r="AN60" s="373">
        <v>25983</v>
      </c>
      <c r="AO60" s="374">
        <v>1.5</v>
      </c>
      <c r="AP60" s="375">
        <v>30126</v>
      </c>
      <c r="AQ60" s="376">
        <v>2.8</v>
      </c>
      <c r="AR60" s="377">
        <v>-1.3</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45610930</v>
      </c>
      <c r="AN61" s="380">
        <v>54272</v>
      </c>
      <c r="AO61" s="381">
        <v>1</v>
      </c>
      <c r="AP61" s="382">
        <v>53711</v>
      </c>
      <c r="AQ61" s="383">
        <v>1.3</v>
      </c>
      <c r="AR61" s="369">
        <v>-0.3</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20681486</v>
      </c>
      <c r="AN62" s="373">
        <v>24608</v>
      </c>
      <c r="AO62" s="374">
        <v>-3.1</v>
      </c>
      <c r="AP62" s="375">
        <v>27818</v>
      </c>
      <c r="AQ62" s="376">
        <v>3.6</v>
      </c>
      <c r="AR62" s="377">
        <v>-6.7</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z5/HBJi0Xh5h6hPHdrA90gGUwzKJvJlmICztSXWwCpSNvVlhMSK4Uc/RcdKjvhUKi45rNOE3Xv827pZQxYf1VA==" saltValue="fhKjIBR2yY17OEtxjQ9+e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BG61" sqref="BG61"/>
    </sheetView>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551</v>
      </c>
    </row>
    <row r="120" spans="125:125" ht="13.5" hidden="1" customHeight="1" x14ac:dyDescent="0.2"/>
    <row r="121" spans="125:125" ht="13.5" hidden="1" customHeight="1" x14ac:dyDescent="0.2">
      <c r="DU121" s="291"/>
    </row>
  </sheetData>
  <sheetProtection algorithmName="SHA-512" hashValue="3Nr5ovWL+FsEmQxDX2aq1FBFddHUHutJHlO5HohCqo2sVzn5pkyPL+gAbuYhG8t9Z1CXKOaC8fqqzL91/FoM8A==" saltValue="buqR3fNsYCx8jZuQgqWz/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BG61" sqref="BG61"/>
    </sheetView>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552</v>
      </c>
    </row>
  </sheetData>
  <sheetProtection algorithmName="SHA-512" hashValue="gTluw8ZMnKjpKqWQP0Me43bw05ybLgBmaNrMpVe8aF1VUl7/yq8eL3DCPBkch04jrKl86DnyP9HJtHM2P2ngHw==" saltValue="U9ZjqQeKbry/v+yuv09bv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election activeCell="BG61" sqref="BG61"/>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553</v>
      </c>
      <c r="G46" s="8" t="s">
        <v>554</v>
      </c>
      <c r="H46" s="8" t="s">
        <v>555</v>
      </c>
      <c r="I46" s="8" t="s">
        <v>556</v>
      </c>
      <c r="J46" s="9" t="s">
        <v>557</v>
      </c>
    </row>
    <row r="47" spans="2:10" ht="57.75" customHeight="1" x14ac:dyDescent="0.2">
      <c r="B47" s="10"/>
      <c r="C47" s="1236" t="s">
        <v>3</v>
      </c>
      <c r="D47" s="1236"/>
      <c r="E47" s="1237"/>
      <c r="F47" s="11">
        <v>0.97</v>
      </c>
      <c r="G47" s="12">
        <v>0.97</v>
      </c>
      <c r="H47" s="12">
        <v>0.83</v>
      </c>
      <c r="I47" s="12">
        <v>0.83</v>
      </c>
      <c r="J47" s="13">
        <v>1.1299999999999999</v>
      </c>
    </row>
    <row r="48" spans="2:10" ht="57.75" customHeight="1" x14ac:dyDescent="0.2">
      <c r="B48" s="14"/>
      <c r="C48" s="1238" t="s">
        <v>4</v>
      </c>
      <c r="D48" s="1238"/>
      <c r="E48" s="1239"/>
      <c r="F48" s="15">
        <v>1.1299999999999999</v>
      </c>
      <c r="G48" s="16">
        <v>1.27</v>
      </c>
      <c r="H48" s="16">
        <v>1.1599999999999999</v>
      </c>
      <c r="I48" s="16">
        <v>0.8</v>
      </c>
      <c r="J48" s="17">
        <v>0.65</v>
      </c>
    </row>
    <row r="49" spans="2:10" ht="57.75" customHeight="1" thickBot="1" x14ac:dyDescent="0.25">
      <c r="B49" s="18"/>
      <c r="C49" s="1240" t="s">
        <v>5</v>
      </c>
      <c r="D49" s="1240"/>
      <c r="E49" s="1241"/>
      <c r="F49" s="19">
        <v>0.91</v>
      </c>
      <c r="G49" s="20">
        <v>0.15</v>
      </c>
      <c r="H49" s="20">
        <v>7.0000000000000007E-2</v>
      </c>
      <c r="I49" s="20" t="s">
        <v>558</v>
      </c>
      <c r="J49" s="21">
        <v>0.17</v>
      </c>
    </row>
    <row r="50" spans="2:10" ht="13.5" customHeight="1" x14ac:dyDescent="0.2"/>
  </sheetData>
  <sheetProtection algorithmName="SHA-512" hashValue="Zf09aX4Ar4fgMp+ykv1C9gHJRf9Oklp21IRV3jeaNRVe1MB/nJHRG4xZTLSBQ6K6WJIHOzHB0q4o5g4om2fUdw==" saltValue="u3UFEWr/laGdrrxnztTY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2021-03-16T04:15:59Z</cp:lastPrinted>
  <dcterms:created xsi:type="dcterms:W3CDTF">2021-02-05T03:18:15Z</dcterms:created>
  <dcterms:modified xsi:type="dcterms:W3CDTF">2021-11-05T01:40:26Z</dcterms:modified>
  <cp:category/>
</cp:coreProperties>
</file>