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1710" windowHeight="6010" activeTab="0"/>
  </bookViews>
  <sheets>
    <sheet name="1-2-5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<sst xmlns="http://schemas.openxmlformats.org/spreadsheetml/2006/main" count="29" uniqueCount="24">
  <si>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第１部　１－２　国と地方の財政規模</t>
  </si>
  <si>
    <t>区　　分</t>
  </si>
  <si>
    <t>公的支出</t>
  </si>
  <si>
    <t>　　最終消費支出</t>
  </si>
  <si>
    <t>　　総資本形成</t>
  </si>
  <si>
    <t>　地　　　　方</t>
  </si>
  <si>
    <t>　社会保障基金</t>
  </si>
  <si>
    <t>　１－２－５表　国民経済計算における公的支出の推移</t>
  </si>
  <si>
    <t>（単位　億円・％）</t>
  </si>
  <si>
    <t>　中　　　　央</t>
  </si>
  <si>
    <t>国内総生産(支出側)</t>
  </si>
  <si>
    <t>　　総資本形成</t>
  </si>
  <si>
    <t>平成25年度</t>
  </si>
  <si>
    <t>平成26年度</t>
  </si>
  <si>
    <t>　公的企業</t>
  </si>
  <si>
    <t>（注）　「国民経済計算（内閣府経済社会総合研究所調べ）」による数値及びそれを基に総務省において算出した数値である。</t>
  </si>
  <si>
    <t>対　　前　　年　　度　　増　　減　　率</t>
  </si>
  <si>
    <t>構　　　成　　　比</t>
  </si>
  <si>
    <t>平成27年度</t>
  </si>
  <si>
    <t>平成28年度</t>
  </si>
  <si>
    <t>平成29年度</t>
  </si>
  <si>
    <t>平成30年度</t>
  </si>
  <si>
    <t>令和元年度</t>
  </si>
  <si>
    <t>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</si>
</sst>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&quot;△ &quot;#,##0.0"/>
    <numFmt numFmtId="179" formatCode="#,##0;&quot;△ &quot;#,##0"/>
    <numFmt numFmtId="180" formatCode="#,##0.0_);[Red]\(#,##0.0\)"/>
    <numFmt numFmtId="181" formatCode="#,##0_);[Red]\(#,##0\)"/>
    <numFmt numFmtId="182" formatCode="#,##0;&quot;▲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2.125" style="2" customWidth="1"/>
    <col min="2" max="2" width="10.125" style="2" hidden="1" customWidth="1"/>
    <col min="3" max="8" width="10.375" style="2" customWidth="1"/>
    <col min="9" max="20" width="7.625" style="2" customWidth="1"/>
    <col min="21" max="16384" width="9.00390625" style="2" customWidth="1"/>
  </cols>
  <sheetData>
    <row r="1" ht="10.5">
      <c r="A1" s="1" t="s">
        <v>0</v>
      </c>
    </row>
    <row r="2" spans="1:20" ht="10.5">
      <c r="A2" s="1" t="s">
        <v>7</v>
      </c>
      <c r="T2" s="7" t="s">
        <v>8</v>
      </c>
    </row>
    <row r="3" spans="1:20" ht="12.75" customHeight="1">
      <c r="A3" s="4"/>
      <c r="B3" s="10"/>
      <c r="C3" s="11"/>
      <c r="D3" s="11"/>
      <c r="E3" s="10"/>
      <c r="F3" s="4"/>
      <c r="G3" s="4"/>
      <c r="H3" s="4"/>
      <c r="I3" s="28" t="s">
        <v>16</v>
      </c>
      <c r="J3" s="28"/>
      <c r="K3" s="28"/>
      <c r="L3" s="28"/>
      <c r="M3" s="28"/>
      <c r="N3" s="29"/>
      <c r="O3" s="28" t="s">
        <v>17</v>
      </c>
      <c r="P3" s="28"/>
      <c r="Q3" s="28"/>
      <c r="R3" s="28"/>
      <c r="S3" s="28"/>
      <c r="T3" s="29"/>
    </row>
    <row r="4" spans="1:20" ht="10.5">
      <c r="A4" s="5" t="s">
        <v>1</v>
      </c>
      <c r="B4" s="23" t="s">
        <v>12</v>
      </c>
      <c r="C4" s="23" t="s">
        <v>13</v>
      </c>
      <c r="D4" s="23" t="s">
        <v>18</v>
      </c>
      <c r="E4" s="23" t="s">
        <v>19</v>
      </c>
      <c r="F4" s="23" t="s">
        <v>20</v>
      </c>
      <c r="G4" s="23" t="s">
        <v>21</v>
      </c>
      <c r="H4" s="23" t="s">
        <v>22</v>
      </c>
      <c r="I4" s="4">
        <v>26</v>
      </c>
      <c r="J4" s="4">
        <v>27</v>
      </c>
      <c r="K4" s="4">
        <v>28</v>
      </c>
      <c r="L4" s="4">
        <v>29</v>
      </c>
      <c r="M4" s="4">
        <v>30</v>
      </c>
      <c r="N4" s="4" t="s">
        <v>23</v>
      </c>
      <c r="O4" s="4">
        <v>26</v>
      </c>
      <c r="P4" s="4">
        <v>27</v>
      </c>
      <c r="Q4" s="4">
        <v>28</v>
      </c>
      <c r="R4" s="4">
        <v>29</v>
      </c>
      <c r="S4" s="4">
        <v>30</v>
      </c>
      <c r="T4" s="4" t="s">
        <v>23</v>
      </c>
    </row>
    <row r="5" spans="1:20" ht="10.5">
      <c r="A5" s="6"/>
      <c r="B5" s="6"/>
      <c r="C5" s="6"/>
      <c r="D5" s="6"/>
      <c r="E5" s="2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4"/>
      <c r="T5" s="24"/>
    </row>
    <row r="6" spans="1:20" ht="10.5">
      <c r="A6" s="8" t="s">
        <v>2</v>
      </c>
      <c r="B6" s="18">
        <v>1285242</v>
      </c>
      <c r="C6" s="19">
        <v>1315806</v>
      </c>
      <c r="D6" s="19">
        <v>1332561</v>
      </c>
      <c r="E6" s="19">
        <v>1336017</v>
      </c>
      <c r="F6" s="19">
        <v>1354851</v>
      </c>
      <c r="G6" s="19">
        <v>1374122</v>
      </c>
      <c r="H6" s="19">
        <v>1409657</v>
      </c>
      <c r="I6" s="12">
        <f aca="true" t="shared" si="0" ref="I6:N6">(C6-B6)/B6*100</f>
        <v>2.3780735456824473</v>
      </c>
      <c r="J6" s="12">
        <f t="shared" si="0"/>
        <v>1.2733640065480778</v>
      </c>
      <c r="K6" s="12">
        <f t="shared" si="0"/>
        <v>0.2593502286199281</v>
      </c>
      <c r="L6" s="12">
        <f t="shared" si="0"/>
        <v>1.409712600962413</v>
      </c>
      <c r="M6" s="12">
        <f t="shared" si="0"/>
        <v>1.4223704304015719</v>
      </c>
      <c r="N6" s="12">
        <f t="shared" si="0"/>
        <v>2.5860149244390236</v>
      </c>
      <c r="O6" s="12">
        <f aca="true" t="shared" si="1" ref="O6:O18">C6/C$18*100</f>
        <v>25.138708371487965</v>
      </c>
      <c r="P6" s="12">
        <f aca="true" t="shared" si="2" ref="P6:P18">D6/D$18*100</f>
        <v>24.64331247177476</v>
      </c>
      <c r="Q6" s="12">
        <f aca="true" t="shared" si="3" ref="Q6:Q18">E6/E$18*100</f>
        <v>24.521848395234304</v>
      </c>
      <c r="R6" s="12">
        <f aca="true" t="shared" si="4" ref="R6:R18">F6/F$18*100</f>
        <v>24.381531774879186</v>
      </c>
      <c r="S6" s="12">
        <f aca="true" t="shared" si="5" ref="S6:S18">G6/G$18*100</f>
        <v>24.677678686718103</v>
      </c>
      <c r="T6" s="13">
        <f aca="true" t="shared" si="6" ref="T6:T18">H6/H$18*100</f>
        <v>25.18599289474982</v>
      </c>
    </row>
    <row r="7" spans="1:20" ht="10.5">
      <c r="A7" s="3" t="s">
        <v>9</v>
      </c>
      <c r="B7" s="26">
        <v>227985</v>
      </c>
      <c r="C7" s="20">
        <v>227217</v>
      </c>
      <c r="D7" s="20">
        <v>221264</v>
      </c>
      <c r="E7" s="20">
        <v>220636</v>
      </c>
      <c r="F7" s="20">
        <v>222997</v>
      </c>
      <c r="G7" s="20">
        <v>224669</v>
      </c>
      <c r="H7" s="20">
        <v>232340</v>
      </c>
      <c r="I7" s="14">
        <f>(C7-B7)/B7*100</f>
        <v>-0.3368642673860123</v>
      </c>
      <c r="J7" s="14">
        <f aca="true" t="shared" si="7" ref="J7:J18">(D7-C7)/C7*100</f>
        <v>-2.619962414784105</v>
      </c>
      <c r="K7" s="14">
        <f aca="true" t="shared" si="8" ref="K7:K18">(E7-D7)/D7*100</f>
        <v>-0.28382384843444936</v>
      </c>
      <c r="L7" s="14">
        <f aca="true" t="shared" si="9" ref="L7:L18">(F7-E7)/E7*100</f>
        <v>1.0700882902155586</v>
      </c>
      <c r="M7" s="14">
        <f aca="true" t="shared" si="10" ref="M7:N18">(G7-F7)/F7*100</f>
        <v>0.7497858715588103</v>
      </c>
      <c r="N7" s="14">
        <f t="shared" si="10"/>
        <v>3.4143562307216393</v>
      </c>
      <c r="O7" s="14">
        <f>C7/C$18*100</f>
        <v>4.3410213208059405</v>
      </c>
      <c r="P7" s="14">
        <f t="shared" si="2"/>
        <v>4.091878638767583</v>
      </c>
      <c r="Q7" s="14">
        <f t="shared" si="3"/>
        <v>4.049650971904486</v>
      </c>
      <c r="R7" s="14">
        <f t="shared" si="4"/>
        <v>4.012993636350221</v>
      </c>
      <c r="S7" s="14">
        <f t="shared" si="5"/>
        <v>4.0348014170985325</v>
      </c>
      <c r="T7" s="15">
        <f t="shared" si="6"/>
        <v>4.151161303186642</v>
      </c>
    </row>
    <row r="8" spans="1:20" ht="10.5">
      <c r="A8" s="3" t="s">
        <v>3</v>
      </c>
      <c r="B8" s="26">
        <v>154986</v>
      </c>
      <c r="C8" s="20">
        <v>158513</v>
      </c>
      <c r="D8" s="20">
        <v>156700</v>
      </c>
      <c r="E8" s="20">
        <v>158816</v>
      </c>
      <c r="F8" s="20">
        <v>153959</v>
      </c>
      <c r="G8" s="20">
        <v>155831</v>
      </c>
      <c r="H8" s="20">
        <v>162653</v>
      </c>
      <c r="I8" s="14">
        <f>(C8-B8)/B8*100</f>
        <v>2.2756894171086417</v>
      </c>
      <c r="J8" s="14">
        <f t="shared" si="7"/>
        <v>-1.1437547709020712</v>
      </c>
      <c r="K8" s="14">
        <f t="shared" si="8"/>
        <v>1.3503509891512444</v>
      </c>
      <c r="L8" s="14">
        <f t="shared" si="9"/>
        <v>-3.0582560951037676</v>
      </c>
      <c r="M8" s="14">
        <f t="shared" si="10"/>
        <v>1.2159081313856286</v>
      </c>
      <c r="N8" s="14">
        <f t="shared" si="10"/>
        <v>4.3778195609346024</v>
      </c>
      <c r="O8" s="14">
        <f t="shared" si="1"/>
        <v>3.028419143923703</v>
      </c>
      <c r="P8" s="14">
        <f t="shared" si="2"/>
        <v>2.8978838974929513</v>
      </c>
      <c r="Q8" s="14">
        <f t="shared" si="3"/>
        <v>2.914979281504301</v>
      </c>
      <c r="R8" s="14">
        <f t="shared" si="4"/>
        <v>2.770604480144772</v>
      </c>
      <c r="S8" s="14">
        <f t="shared" si="5"/>
        <v>2.7985487077784716</v>
      </c>
      <c r="T8" s="15">
        <f t="shared" si="6"/>
        <v>2.9060809135199146</v>
      </c>
    </row>
    <row r="9" spans="1:20" ht="10.5">
      <c r="A9" s="3" t="s">
        <v>11</v>
      </c>
      <c r="B9" s="26">
        <v>72999</v>
      </c>
      <c r="C9" s="20">
        <v>68704</v>
      </c>
      <c r="D9" s="20">
        <v>64564</v>
      </c>
      <c r="E9" s="20">
        <v>61820</v>
      </c>
      <c r="F9" s="20">
        <v>69038</v>
      </c>
      <c r="G9" s="20">
        <v>68838</v>
      </c>
      <c r="H9" s="20">
        <v>69687</v>
      </c>
      <c r="I9" s="14">
        <f aca="true" t="shared" si="11" ref="I9:I18">(C9-B9)/B9*100</f>
        <v>-5.8836422416745435</v>
      </c>
      <c r="J9" s="14">
        <f t="shared" si="7"/>
        <v>-6.025850023288309</v>
      </c>
      <c r="K9" s="14">
        <f t="shared" si="8"/>
        <v>-4.250046465522582</v>
      </c>
      <c r="L9" s="14">
        <f t="shared" si="9"/>
        <v>11.67583306373342</v>
      </c>
      <c r="M9" s="14">
        <f t="shared" si="10"/>
        <v>-0.2896955299979721</v>
      </c>
      <c r="N9" s="14">
        <f t="shared" si="10"/>
        <v>1.2333304279613004</v>
      </c>
      <c r="O9" s="14">
        <f t="shared" si="1"/>
        <v>1.3126021768822373</v>
      </c>
      <c r="P9" s="14">
        <f t="shared" si="2"/>
        <v>1.1939947412746323</v>
      </c>
      <c r="Q9" s="14">
        <f t="shared" si="3"/>
        <v>1.1346716904001857</v>
      </c>
      <c r="R9" s="14">
        <f t="shared" si="4"/>
        <v>1.2423891562054492</v>
      </c>
      <c r="S9" s="14">
        <f t="shared" si="5"/>
        <v>1.236252709320061</v>
      </c>
      <c r="T9" s="15">
        <f t="shared" si="6"/>
        <v>1.245080389666728</v>
      </c>
    </row>
    <row r="10" spans="1:20" ht="10.5">
      <c r="A10" s="3" t="s">
        <v>5</v>
      </c>
      <c r="B10" s="26">
        <v>563996</v>
      </c>
      <c r="C10" s="20">
        <v>581953</v>
      </c>
      <c r="D10" s="20">
        <v>585877</v>
      </c>
      <c r="E10" s="20">
        <v>588386</v>
      </c>
      <c r="F10" s="20">
        <v>591890</v>
      </c>
      <c r="G10" s="20">
        <v>602114</v>
      </c>
      <c r="H10" s="20">
        <v>619417</v>
      </c>
      <c r="I10" s="14">
        <f t="shared" si="11"/>
        <v>3.183887828991695</v>
      </c>
      <c r="J10" s="14">
        <f t="shared" si="7"/>
        <v>0.6742812563901208</v>
      </c>
      <c r="K10" s="14">
        <f t="shared" si="8"/>
        <v>0.42824688458498966</v>
      </c>
      <c r="L10" s="14">
        <f t="shared" si="9"/>
        <v>0.5955274258734912</v>
      </c>
      <c r="M10" s="14">
        <f t="shared" si="10"/>
        <v>1.7273479869570358</v>
      </c>
      <c r="N10" s="14">
        <f t="shared" si="10"/>
        <v>2.873708301085841</v>
      </c>
      <c r="O10" s="14">
        <f t="shared" si="1"/>
        <v>11.118315886165997</v>
      </c>
      <c r="P10" s="14">
        <f t="shared" si="2"/>
        <v>10.834738508050274</v>
      </c>
      <c r="Q10" s="14">
        <f t="shared" si="3"/>
        <v>10.799497528757742</v>
      </c>
      <c r="R10" s="14">
        <f t="shared" si="4"/>
        <v>10.651492187873973</v>
      </c>
      <c r="S10" s="14">
        <f t="shared" si="5"/>
        <v>10.813287193403923</v>
      </c>
      <c r="T10" s="15">
        <f t="shared" si="6"/>
        <v>11.06697030617182</v>
      </c>
    </row>
    <row r="11" spans="1:20" ht="10.5">
      <c r="A11" s="3" t="s">
        <v>3</v>
      </c>
      <c r="B11" s="26">
        <v>433212</v>
      </c>
      <c r="C11" s="20">
        <v>445674</v>
      </c>
      <c r="D11" s="20">
        <v>453289</v>
      </c>
      <c r="E11" s="20">
        <v>454645</v>
      </c>
      <c r="F11" s="20">
        <v>456188</v>
      </c>
      <c r="G11" s="20">
        <v>462727</v>
      </c>
      <c r="H11" s="20">
        <v>469345</v>
      </c>
      <c r="I11" s="14">
        <f>(C11-B11)/B11*100</f>
        <v>2.8766516162987177</v>
      </c>
      <c r="J11" s="14">
        <f t="shared" si="7"/>
        <v>1.7086480252381786</v>
      </c>
      <c r="K11" s="14">
        <f t="shared" si="8"/>
        <v>0.29914690186613835</v>
      </c>
      <c r="L11" s="14">
        <f t="shared" si="9"/>
        <v>0.3393856745372763</v>
      </c>
      <c r="M11" s="14">
        <f t="shared" si="10"/>
        <v>1.4334002648031074</v>
      </c>
      <c r="N11" s="14">
        <f t="shared" si="10"/>
        <v>1.4302169529765931</v>
      </c>
      <c r="O11" s="14">
        <f t="shared" si="1"/>
        <v>8.51468127881658</v>
      </c>
      <c r="P11" s="14">
        <f t="shared" si="2"/>
        <v>8.382762565479785</v>
      </c>
      <c r="Q11" s="14">
        <f t="shared" si="3"/>
        <v>8.344755915270015</v>
      </c>
      <c r="R11" s="14">
        <f t="shared" si="4"/>
        <v>8.209435736710963</v>
      </c>
      <c r="S11" s="14">
        <f t="shared" si="5"/>
        <v>8.310054147789648</v>
      </c>
      <c r="T11" s="15">
        <f t="shared" si="6"/>
        <v>8.38567100733466</v>
      </c>
    </row>
    <row r="12" spans="1:20" ht="10.5">
      <c r="A12" s="3" t="s">
        <v>4</v>
      </c>
      <c r="B12" s="26">
        <v>130784</v>
      </c>
      <c r="C12" s="20">
        <v>136279</v>
      </c>
      <c r="D12" s="20">
        <v>132588</v>
      </c>
      <c r="E12" s="20">
        <v>133741</v>
      </c>
      <c r="F12" s="20">
        <v>135702</v>
      </c>
      <c r="G12" s="20">
        <v>139387</v>
      </c>
      <c r="H12" s="20">
        <v>150072</v>
      </c>
      <c r="I12" s="14">
        <f t="shared" si="11"/>
        <v>4.201584291656472</v>
      </c>
      <c r="J12" s="14">
        <f t="shared" si="7"/>
        <v>-2.708414355843527</v>
      </c>
      <c r="K12" s="14">
        <f t="shared" si="8"/>
        <v>0.8696111261954323</v>
      </c>
      <c r="L12" s="14">
        <f t="shared" si="9"/>
        <v>1.4662668889869226</v>
      </c>
      <c r="M12" s="14">
        <f t="shared" si="10"/>
        <v>2.7155089829184536</v>
      </c>
      <c r="N12" s="14">
        <f t="shared" si="10"/>
        <v>7.665707705883619</v>
      </c>
      <c r="O12" s="14">
        <f t="shared" si="1"/>
        <v>2.6036346073494183</v>
      </c>
      <c r="P12" s="14">
        <f t="shared" si="2"/>
        <v>2.4519759425704875</v>
      </c>
      <c r="Q12" s="14">
        <f t="shared" si="3"/>
        <v>2.4547416134877262</v>
      </c>
      <c r="R12" s="14">
        <f t="shared" si="4"/>
        <v>2.44205645116301</v>
      </c>
      <c r="S12" s="14">
        <f t="shared" si="5"/>
        <v>2.5032330456142735</v>
      </c>
      <c r="T12" s="15">
        <f t="shared" si="6"/>
        <v>2.6812992988371604</v>
      </c>
    </row>
    <row r="13" spans="1:20" ht="10.5">
      <c r="A13" s="3" t="s">
        <v>6</v>
      </c>
      <c r="B13" s="26">
        <v>426879</v>
      </c>
      <c r="C13" s="20">
        <v>437998</v>
      </c>
      <c r="D13" s="20">
        <v>453362</v>
      </c>
      <c r="E13" s="20">
        <v>455096</v>
      </c>
      <c r="F13" s="20">
        <v>467526</v>
      </c>
      <c r="G13" s="20">
        <v>473026</v>
      </c>
      <c r="H13" s="20">
        <v>485777</v>
      </c>
      <c r="I13" s="14">
        <f t="shared" si="11"/>
        <v>2.6047193701259608</v>
      </c>
      <c r="J13" s="14">
        <f t="shared" si="7"/>
        <v>3.5077785743313896</v>
      </c>
      <c r="K13" s="14">
        <f t="shared" si="8"/>
        <v>0.38247581402940695</v>
      </c>
      <c r="L13" s="14">
        <f t="shared" si="9"/>
        <v>2.7312918593000157</v>
      </c>
      <c r="M13" s="14">
        <f t="shared" si="10"/>
        <v>1.1764051624936367</v>
      </c>
      <c r="N13" s="14">
        <f t="shared" si="10"/>
        <v>2.6956234963828627</v>
      </c>
      <c r="O13" s="14">
        <f t="shared" si="1"/>
        <v>8.368029929408277</v>
      </c>
      <c r="P13" s="14">
        <f t="shared" si="2"/>
        <v>8.384112568827055</v>
      </c>
      <c r="Q13" s="14">
        <f t="shared" si="3"/>
        <v>8.353033769239127</v>
      </c>
      <c r="R13" s="14">
        <f t="shared" si="4"/>
        <v>8.413471314987527</v>
      </c>
      <c r="S13" s="14">
        <f t="shared" si="5"/>
        <v>8.495012552352351</v>
      </c>
      <c r="T13" s="15">
        <f t="shared" si="6"/>
        <v>8.679257486348014</v>
      </c>
    </row>
    <row r="14" spans="1:20" ht="10.5">
      <c r="A14" s="3" t="s">
        <v>3</v>
      </c>
      <c r="B14" s="26">
        <v>426234</v>
      </c>
      <c r="C14" s="20">
        <v>437391</v>
      </c>
      <c r="D14" s="20">
        <v>452866</v>
      </c>
      <c r="E14" s="20">
        <v>454520</v>
      </c>
      <c r="F14" s="20">
        <v>466940</v>
      </c>
      <c r="G14" s="20">
        <v>472433</v>
      </c>
      <c r="H14" s="20">
        <v>485149</v>
      </c>
      <c r="I14" s="14">
        <f t="shared" si="11"/>
        <v>2.6175762609270965</v>
      </c>
      <c r="J14" s="14">
        <f t="shared" si="7"/>
        <v>3.538024330633232</v>
      </c>
      <c r="K14" s="14">
        <f t="shared" si="8"/>
        <v>0.36522944977101396</v>
      </c>
      <c r="L14" s="14">
        <f t="shared" si="9"/>
        <v>2.7325530229692863</v>
      </c>
      <c r="M14" s="14">
        <f t="shared" si="10"/>
        <v>1.1763824045915963</v>
      </c>
      <c r="N14" s="14">
        <f t="shared" si="10"/>
        <v>2.6915985970497402</v>
      </c>
      <c r="O14" s="14">
        <f t="shared" si="1"/>
        <v>8.356433086118694</v>
      </c>
      <c r="P14" s="14">
        <f t="shared" si="2"/>
        <v>8.374939943344243</v>
      </c>
      <c r="Q14" s="14">
        <f t="shared" si="3"/>
        <v>8.342461609846206</v>
      </c>
      <c r="R14" s="14">
        <f t="shared" si="4"/>
        <v>8.402925817644956</v>
      </c>
      <c r="S14" s="14">
        <f t="shared" si="5"/>
        <v>8.48436294230228</v>
      </c>
      <c r="T14" s="15">
        <f t="shared" si="6"/>
        <v>8.668037165704124</v>
      </c>
    </row>
    <row r="15" spans="1:20" ht="10.5">
      <c r="A15" s="3" t="s">
        <v>4</v>
      </c>
      <c r="B15" s="26">
        <v>645</v>
      </c>
      <c r="C15" s="20">
        <v>607</v>
      </c>
      <c r="D15" s="20">
        <v>496</v>
      </c>
      <c r="E15" s="20">
        <v>576</v>
      </c>
      <c r="F15" s="20">
        <v>586</v>
      </c>
      <c r="G15" s="20">
        <v>593</v>
      </c>
      <c r="H15" s="20">
        <v>628</v>
      </c>
      <c r="I15" s="14">
        <f t="shared" si="11"/>
        <v>-5.891472868217054</v>
      </c>
      <c r="J15" s="14">
        <f t="shared" si="7"/>
        <v>-18.28665568369028</v>
      </c>
      <c r="K15" s="14">
        <f t="shared" si="8"/>
        <v>16.129032258064516</v>
      </c>
      <c r="L15" s="14">
        <f t="shared" si="9"/>
        <v>1.7361111111111112</v>
      </c>
      <c r="M15" s="14">
        <f t="shared" si="10"/>
        <v>1.1945392491467577</v>
      </c>
      <c r="N15" s="14">
        <f t="shared" si="10"/>
        <v>5.902192242833052</v>
      </c>
      <c r="O15" s="14">
        <f t="shared" si="1"/>
        <v>0.011596843289583112</v>
      </c>
      <c r="P15" s="14">
        <f t="shared" si="2"/>
        <v>0.009172625482811128</v>
      </c>
      <c r="Q15" s="14">
        <f t="shared" si="3"/>
        <v>0.010572159392923114</v>
      </c>
      <c r="R15" s="14">
        <f t="shared" si="4"/>
        <v>0.010545497342570662</v>
      </c>
      <c r="S15" s="14">
        <f t="shared" si="5"/>
        <v>0.010649610050071126</v>
      </c>
      <c r="T15" s="15">
        <f t="shared" si="6"/>
        <v>0.011220320643889177</v>
      </c>
    </row>
    <row r="16" spans="1:20" ht="10.5">
      <c r="A16" s="3" t="s">
        <v>14</v>
      </c>
      <c r="B16" s="26">
        <v>66381</v>
      </c>
      <c r="C16" s="20">
        <v>68638</v>
      </c>
      <c r="D16" s="20">
        <v>72058</v>
      </c>
      <c r="E16" s="20">
        <v>71899</v>
      </c>
      <c r="F16" s="20">
        <v>72439</v>
      </c>
      <c r="G16" s="20">
        <v>74315</v>
      </c>
      <c r="H16" s="20">
        <v>72124</v>
      </c>
      <c r="I16" s="14">
        <f aca="true" t="shared" si="12" ref="I16:N17">(C16-B16)/B16*100</f>
        <v>3.4000692969373767</v>
      </c>
      <c r="J16" s="14">
        <f t="shared" si="12"/>
        <v>4.982662664996066</v>
      </c>
      <c r="K16" s="14">
        <f t="shared" si="12"/>
        <v>-0.22065558300258126</v>
      </c>
      <c r="L16" s="14">
        <f t="shared" si="12"/>
        <v>0.7510535612456362</v>
      </c>
      <c r="M16" s="14">
        <f t="shared" si="12"/>
        <v>2.5897651817391183</v>
      </c>
      <c r="N16" s="14">
        <f t="shared" si="12"/>
        <v>-2.948260781807172</v>
      </c>
      <c r="O16" s="14">
        <f t="shared" si="1"/>
        <v>1.3113412351077522</v>
      </c>
      <c r="P16" s="14">
        <f t="shared" si="2"/>
        <v>1.3325827561298473</v>
      </c>
      <c r="Q16" s="14">
        <f t="shared" si="3"/>
        <v>1.3196661253329496</v>
      </c>
      <c r="R16" s="14">
        <f t="shared" si="4"/>
        <v>1.303592631396717</v>
      </c>
      <c r="S16" s="14">
        <f t="shared" si="5"/>
        <v>1.3346134416037703</v>
      </c>
      <c r="T16" s="15">
        <f t="shared" si="6"/>
        <v>1.2886216657959602</v>
      </c>
    </row>
    <row r="17" spans="1:20" ht="10.5">
      <c r="A17" s="3" t="s">
        <v>4</v>
      </c>
      <c r="B17" s="26">
        <v>66381</v>
      </c>
      <c r="C17" s="20">
        <v>68638</v>
      </c>
      <c r="D17" s="20">
        <v>72058</v>
      </c>
      <c r="E17" s="20">
        <v>71899</v>
      </c>
      <c r="F17" s="20">
        <v>72439</v>
      </c>
      <c r="G17" s="20">
        <v>74315</v>
      </c>
      <c r="H17" s="20">
        <v>72124</v>
      </c>
      <c r="I17" s="14">
        <f t="shared" si="12"/>
        <v>3.4000692969373767</v>
      </c>
      <c r="J17" s="14">
        <f t="shared" si="12"/>
        <v>4.982662664996066</v>
      </c>
      <c r="K17" s="14">
        <f t="shared" si="12"/>
        <v>-0.22065558300258126</v>
      </c>
      <c r="L17" s="14">
        <f t="shared" si="12"/>
        <v>0.7510535612456362</v>
      </c>
      <c r="M17" s="14">
        <f t="shared" si="12"/>
        <v>2.5897651817391183</v>
      </c>
      <c r="N17" s="14">
        <f t="shared" si="12"/>
        <v>-2.948260781807172</v>
      </c>
      <c r="O17" s="14">
        <f t="shared" si="1"/>
        <v>1.3113412351077522</v>
      </c>
      <c r="P17" s="14">
        <f t="shared" si="2"/>
        <v>1.3325827561298473</v>
      </c>
      <c r="Q17" s="14">
        <f t="shared" si="3"/>
        <v>1.3196661253329496</v>
      </c>
      <c r="R17" s="14">
        <f t="shared" si="4"/>
        <v>1.303592631396717</v>
      </c>
      <c r="S17" s="14">
        <f t="shared" si="5"/>
        <v>1.3346134416037703</v>
      </c>
      <c r="T17" s="15">
        <f t="shared" si="6"/>
        <v>1.2886216657959602</v>
      </c>
    </row>
    <row r="18" spans="1:20" ht="10.5">
      <c r="A18" s="9" t="s">
        <v>10</v>
      </c>
      <c r="B18" s="21">
        <v>5126856</v>
      </c>
      <c r="C18" s="22">
        <v>5234183</v>
      </c>
      <c r="D18" s="22">
        <v>5407394</v>
      </c>
      <c r="E18" s="22">
        <v>5448272</v>
      </c>
      <c r="F18" s="22">
        <v>5556874</v>
      </c>
      <c r="G18" s="22">
        <v>5568279</v>
      </c>
      <c r="H18" s="22">
        <v>5596988</v>
      </c>
      <c r="I18" s="16">
        <f t="shared" si="11"/>
        <v>2.0934272388379935</v>
      </c>
      <c r="J18" s="16">
        <f t="shared" si="7"/>
        <v>3.309227056065865</v>
      </c>
      <c r="K18" s="16">
        <f t="shared" si="8"/>
        <v>0.7559648880773252</v>
      </c>
      <c r="L18" s="16">
        <f t="shared" si="9"/>
        <v>1.9933292610941598</v>
      </c>
      <c r="M18" s="16">
        <f t="shared" si="10"/>
        <v>0.20524129213655018</v>
      </c>
      <c r="N18" s="16">
        <f t="shared" si="10"/>
        <v>0.5155812056112848</v>
      </c>
      <c r="O18" s="16">
        <f t="shared" si="1"/>
        <v>100</v>
      </c>
      <c r="P18" s="16">
        <f t="shared" si="2"/>
        <v>100</v>
      </c>
      <c r="Q18" s="16">
        <f t="shared" si="3"/>
        <v>100</v>
      </c>
      <c r="R18" s="16">
        <f t="shared" si="4"/>
        <v>100</v>
      </c>
      <c r="S18" s="16">
        <f t="shared" si="5"/>
        <v>100</v>
      </c>
      <c r="T18" s="17">
        <f t="shared" si="6"/>
        <v>100</v>
      </c>
    </row>
    <row r="19" spans="1:18" ht="10.5">
      <c r="A19" s="27" t="s">
        <v>15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</sheetData>
  <sheetProtection/>
  <mergeCells count="3">
    <mergeCell ref="A19:R19"/>
    <mergeCell ref="I3:N3"/>
    <mergeCell ref="O3:T3"/>
  </mergeCells>
  <printOptions/>
  <pageMargins left="0.7086614173228347" right="0.7086614173228347" top="0.7480314960629921" bottom="0.7480314960629921" header="0.31496062992125984" footer="0.31496062992125984"/>
  <pageSetup fitToHeight="2" fitToWidth="2" horizontalDpi="1200" verticalDpi="1200" orientation="landscape" paperSize="120" scale="7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2013-07-31T12:18:32Z</cp:lastPrinted>
  <dcterms:created xsi:type="dcterms:W3CDTF">2013-07-01T10:32:24Z</dcterms:created>
  <dcterms:modified xsi:type="dcterms:W3CDTF">2021-03-08T13:27:55Z</dcterms:modified>
  <cp:category/>
  <cp:version/>
  <cp:contentType/>
  <cp:contentStatus/>
</cp:coreProperties>
</file>