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12120" windowHeight="8350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<sst xmlns="http://schemas.openxmlformats.org/spreadsheetml/2006/main" count="66" uniqueCount="63">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</sst>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0" xfId="0" applyNumberFormat="1" applyFont="1" applyFill="1" applyAlignment="1">
      <alignment horizontal="right"/>
    </xf>
    <xf numFmtId="176" fontId="2" fillId="0" borderId="10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1" xfId="101" applyNumberFormat="1" applyFont="1" applyBorder="1" applyAlignment="1">
      <alignment horizontal="right"/>
      <protection/>
    </xf>
    <xf numFmtId="41" fontId="2" fillId="0" borderId="12" xfId="101" applyNumberFormat="1" applyFont="1" applyBorder="1" applyAlignment="1">
      <alignment horizontal="right"/>
      <protection/>
    </xf>
    <xf numFmtId="49" fontId="2" fillId="0" borderId="13" xfId="0" applyNumberFormat="1" applyFont="1" applyFill="1" applyBorder="1" applyAlignment="1">
      <alignment horizontal="left" vertical="center"/>
    </xf>
    <xf numFmtId="41" fontId="2" fillId="0" borderId="14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0" xfId="101" applyNumberFormat="1" applyFont="1" applyFill="1" applyBorder="1" applyAlignment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horizontal="right"/>
      <protection/>
    </xf>
    <xf numFmtId="41" fontId="2" fillId="0" borderId="0" xfId="101" applyNumberFormat="1" applyFont="1" applyFill="1" applyAlignment="1">
      <alignment horizontal="right" vertical="center"/>
      <protection/>
    </xf>
    <xf numFmtId="41" fontId="2" fillId="0" borderId="16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vertical="center"/>
      <protection/>
    </xf>
    <xf numFmtId="49" fontId="2" fillId="0" borderId="17" xfId="0" applyNumberFormat="1" applyFont="1" applyFill="1" applyBorder="1" applyAlignment="1">
      <alignment horizontal="left" vertical="center"/>
    </xf>
    <xf numFmtId="41" fontId="2" fillId="0" borderId="18" xfId="101" applyNumberFormat="1" applyFont="1" applyFill="1" applyBorder="1" applyAlignment="1">
      <alignment/>
      <protection/>
    </xf>
    <xf numFmtId="41" fontId="3" fillId="0" borderId="19" xfId="101" applyNumberFormat="1" applyFont="1" applyFill="1" applyBorder="1" applyAlignment="1">
      <alignment/>
      <protection/>
    </xf>
    <xf numFmtId="41" fontId="2" fillId="0" borderId="10" xfId="101" applyNumberFormat="1" applyFont="1" applyFill="1" applyBorder="1" applyAlignment="1">
      <alignment horizontal="right"/>
      <protection/>
    </xf>
    <xf numFmtId="176" fontId="2" fillId="0" borderId="10" xfId="101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2" t="s">
        <v>50</v>
      </c>
    </row>
    <row r="2" spans="1:13" s="10" customFormat="1" ht="10.5">
      <c r="A2" s="9" t="s">
        <v>62</v>
      </c>
      <c r="M2" s="11" t="s">
        <v>0</v>
      </c>
    </row>
    <row r="3" spans="1:13" ht="21" customHeight="1">
      <c r="A3" s="28" t="s">
        <v>2</v>
      </c>
      <c r="B3" s="35" t="s">
        <v>1</v>
      </c>
      <c r="C3" s="36"/>
      <c r="D3" s="37"/>
      <c r="E3" s="35" t="s">
        <v>54</v>
      </c>
      <c r="F3" s="36"/>
      <c r="G3" s="37"/>
      <c r="H3" s="28" t="s">
        <v>55</v>
      </c>
      <c r="I3" s="28" t="s">
        <v>56</v>
      </c>
      <c r="J3" s="28" t="s">
        <v>57</v>
      </c>
      <c r="K3" s="28" t="s">
        <v>59</v>
      </c>
      <c r="L3" s="28" t="s">
        <v>61</v>
      </c>
      <c r="M3" s="28" t="s">
        <v>58</v>
      </c>
    </row>
    <row r="4" spans="1:13" ht="12.75" customHeight="1">
      <c r="A4" s="29"/>
      <c r="B4" s="33" t="s">
        <v>51</v>
      </c>
      <c r="C4" s="33" t="s">
        <v>52</v>
      </c>
      <c r="D4" s="33" t="s">
        <v>53</v>
      </c>
      <c r="E4" s="33" t="s">
        <v>51</v>
      </c>
      <c r="F4" s="33" t="s">
        <v>52</v>
      </c>
      <c r="G4" s="33" t="s">
        <v>53</v>
      </c>
      <c r="H4" s="29"/>
      <c r="I4" s="29"/>
      <c r="J4" s="29"/>
      <c r="K4" s="29"/>
      <c r="L4" s="31"/>
      <c r="M4" s="29"/>
    </row>
    <row r="5" spans="1:13" ht="12.75" customHeight="1">
      <c r="A5" s="30"/>
      <c r="B5" s="34"/>
      <c r="C5" s="34"/>
      <c r="D5" s="34"/>
      <c r="E5" s="34"/>
      <c r="F5" s="34"/>
      <c r="G5" s="34"/>
      <c r="H5" s="30"/>
      <c r="I5" s="30"/>
      <c r="J5" s="30"/>
      <c r="K5" s="30"/>
      <c r="L5" s="32"/>
      <c r="M5" s="30"/>
    </row>
    <row r="6" spans="1:13" ht="13.5" customHeight="1">
      <c r="A6" s="14" t="s">
        <v>3</v>
      </c>
      <c r="B6" s="15">
        <v>899770004</v>
      </c>
      <c r="C6" s="16">
        <v>1078534</v>
      </c>
      <c r="D6" s="17">
        <f>SUM(B6:C6)</f>
        <v>900848538</v>
      </c>
      <c r="E6" s="18">
        <v>326726965</v>
      </c>
      <c r="F6" s="18">
        <v>1701290</v>
      </c>
      <c r="G6" s="19">
        <f aca="true" t="shared" si="0" ref="G6:G52">SUM(E6:F6)</f>
        <v>328428255</v>
      </c>
      <c r="H6" s="20">
        <f>F6-C6</f>
        <v>622756</v>
      </c>
      <c r="I6" s="19">
        <f>B6-E6</f>
        <v>573043039</v>
      </c>
      <c r="J6" s="7">
        <v>572250606</v>
      </c>
      <c r="K6" s="7">
        <v>68251822</v>
      </c>
      <c r="L6" s="7">
        <v>943</v>
      </c>
      <c r="M6" s="12">
        <f>J6+K6+L6</f>
        <v>640503371</v>
      </c>
    </row>
    <row r="7" spans="1:16" ht="12.75">
      <c r="A7" s="14" t="s">
        <v>4</v>
      </c>
      <c r="B7" s="21">
        <v>213098571</v>
      </c>
      <c r="C7" s="18">
        <v>3635891</v>
      </c>
      <c r="D7" s="17">
        <f aca="true" t="shared" si="1" ref="D7:D52">SUM(B7:C7)</f>
        <v>216734462</v>
      </c>
      <c r="E7" s="18">
        <v>74662580</v>
      </c>
      <c r="F7" s="18">
        <v>6754288</v>
      </c>
      <c r="G7" s="22">
        <f t="shared" si="0"/>
        <v>81416868</v>
      </c>
      <c r="H7" s="20">
        <f>F7-C7</f>
        <v>3118397</v>
      </c>
      <c r="I7" s="19">
        <f aca="true" t="shared" si="2" ref="I7:I52">B7-E7</f>
        <v>138435991</v>
      </c>
      <c r="J7" s="7">
        <v>138248311</v>
      </c>
      <c r="K7" s="7">
        <v>16613454</v>
      </c>
      <c r="L7" s="7">
        <v>131781</v>
      </c>
      <c r="M7" s="12">
        <f aca="true" t="shared" si="3" ref="M7:M52">J7+K7+L7</f>
        <v>154993546</v>
      </c>
      <c r="P7" s="4"/>
    </row>
    <row r="8" spans="1:16" ht="12.75">
      <c r="A8" s="14" t="s">
        <v>5</v>
      </c>
      <c r="B8" s="21">
        <v>265864647</v>
      </c>
      <c r="C8" s="18">
        <v>0</v>
      </c>
      <c r="D8" s="17">
        <f t="shared" si="1"/>
        <v>265864647</v>
      </c>
      <c r="E8" s="18">
        <v>109228625</v>
      </c>
      <c r="F8" s="18">
        <v>0</v>
      </c>
      <c r="G8" s="22">
        <f t="shared" si="0"/>
        <v>109228625</v>
      </c>
      <c r="H8" s="20">
        <f>F8-C8</f>
        <v>0</v>
      </c>
      <c r="I8" s="19">
        <f>B8-E8</f>
        <v>156636022</v>
      </c>
      <c r="J8" s="7">
        <v>156401873</v>
      </c>
      <c r="K8" s="7">
        <v>17371449</v>
      </c>
      <c r="L8" s="7">
        <v>37604423</v>
      </c>
      <c r="M8" s="12">
        <f t="shared" si="3"/>
        <v>211377745</v>
      </c>
      <c r="P8" s="4"/>
    </row>
    <row r="9" spans="1:16" ht="12.75">
      <c r="A9" s="14" t="s">
        <v>6</v>
      </c>
      <c r="B9" s="21">
        <v>272577630</v>
      </c>
      <c r="C9" s="18">
        <v>8245685</v>
      </c>
      <c r="D9" s="17">
        <f t="shared" si="1"/>
        <v>280823315</v>
      </c>
      <c r="E9" s="18">
        <v>136894832</v>
      </c>
      <c r="F9" s="18">
        <v>9407124</v>
      </c>
      <c r="G9" s="22">
        <f t="shared" si="0"/>
        <v>146301956</v>
      </c>
      <c r="H9" s="20">
        <f aca="true" t="shared" si="4" ref="H9:H52">F9-C9</f>
        <v>1161439</v>
      </c>
      <c r="I9" s="19">
        <f>B9-E9</f>
        <v>135682798</v>
      </c>
      <c r="J9" s="7">
        <v>135442736</v>
      </c>
      <c r="K9" s="7">
        <v>23784429</v>
      </c>
      <c r="L9" s="7">
        <v>70694901</v>
      </c>
      <c r="M9" s="12">
        <f t="shared" si="3"/>
        <v>229922066</v>
      </c>
      <c r="P9" s="4"/>
    </row>
    <row r="10" spans="1:16" ht="12.75">
      <c r="A10" s="14" t="s">
        <v>7</v>
      </c>
      <c r="B10" s="21">
        <v>218910830</v>
      </c>
      <c r="C10" s="18">
        <v>0</v>
      </c>
      <c r="D10" s="17">
        <f t="shared" si="1"/>
        <v>218910830</v>
      </c>
      <c r="E10" s="18">
        <v>69527118</v>
      </c>
      <c r="F10" s="18">
        <v>0</v>
      </c>
      <c r="G10" s="22">
        <f t="shared" si="0"/>
        <v>69527118</v>
      </c>
      <c r="H10" s="20">
        <f t="shared" si="4"/>
        <v>0</v>
      </c>
      <c r="I10" s="19">
        <f t="shared" si="2"/>
        <v>149383712</v>
      </c>
      <c r="J10" s="7">
        <v>149190913</v>
      </c>
      <c r="K10" s="7">
        <v>17006082</v>
      </c>
      <c r="L10" s="7">
        <v>11740</v>
      </c>
      <c r="M10" s="12">
        <f t="shared" si="3"/>
        <v>166208735</v>
      </c>
      <c r="P10" s="4"/>
    </row>
    <row r="11" spans="1:16" ht="12.75">
      <c r="A11" s="14" t="s">
        <v>8</v>
      </c>
      <c r="B11" s="21">
        <v>217261309</v>
      </c>
      <c r="C11" s="18">
        <v>0</v>
      </c>
      <c r="D11" s="17">
        <f t="shared" si="1"/>
        <v>217261309</v>
      </c>
      <c r="E11" s="18">
        <v>92809723</v>
      </c>
      <c r="F11" s="18">
        <v>0</v>
      </c>
      <c r="G11" s="22">
        <f t="shared" si="0"/>
        <v>92809723</v>
      </c>
      <c r="H11" s="20">
        <f t="shared" si="4"/>
        <v>0</v>
      </c>
      <c r="I11" s="19">
        <f t="shared" si="2"/>
        <v>124451586</v>
      </c>
      <c r="J11" s="7">
        <v>124260243</v>
      </c>
      <c r="K11" s="7">
        <v>15691412</v>
      </c>
      <c r="L11" s="7">
        <v>9238</v>
      </c>
      <c r="M11" s="12">
        <f t="shared" si="3"/>
        <v>139960893</v>
      </c>
      <c r="P11" s="4"/>
    </row>
    <row r="12" spans="1:16" ht="12.75">
      <c r="A12" s="14" t="s">
        <v>9</v>
      </c>
      <c r="B12" s="21">
        <v>256772509</v>
      </c>
      <c r="C12" s="18">
        <v>4175885</v>
      </c>
      <c r="D12" s="17">
        <f t="shared" si="1"/>
        <v>260948394</v>
      </c>
      <c r="E12" s="18">
        <v>121653203</v>
      </c>
      <c r="F12" s="18">
        <v>5987886</v>
      </c>
      <c r="G12" s="22">
        <f t="shared" si="0"/>
        <v>127641089</v>
      </c>
      <c r="H12" s="20">
        <f t="shared" si="4"/>
        <v>1812001</v>
      </c>
      <c r="I12" s="19">
        <f t="shared" si="2"/>
        <v>135119306</v>
      </c>
      <c r="J12" s="7">
        <v>134893165</v>
      </c>
      <c r="K12" s="7">
        <v>23773654</v>
      </c>
      <c r="L12" s="7">
        <v>40504228</v>
      </c>
      <c r="M12" s="12">
        <f t="shared" si="3"/>
        <v>199171047</v>
      </c>
      <c r="P12" s="4"/>
    </row>
    <row r="13" spans="1:16" ht="12.75">
      <c r="A13" s="14" t="s">
        <v>10</v>
      </c>
      <c r="B13" s="21">
        <v>418120814</v>
      </c>
      <c r="C13" s="18">
        <v>15900635</v>
      </c>
      <c r="D13" s="17">
        <f t="shared" si="1"/>
        <v>434021449</v>
      </c>
      <c r="E13" s="18">
        <v>285978386</v>
      </c>
      <c r="F13" s="18">
        <v>18329282</v>
      </c>
      <c r="G13" s="22">
        <f t="shared" si="0"/>
        <v>304307668</v>
      </c>
      <c r="H13" s="20">
        <f t="shared" si="4"/>
        <v>2428647</v>
      </c>
      <c r="I13" s="19">
        <f t="shared" si="2"/>
        <v>132142428</v>
      </c>
      <c r="J13" s="7">
        <v>131774185</v>
      </c>
      <c r="K13" s="7">
        <v>18485716</v>
      </c>
      <c r="L13" s="7">
        <v>16636543</v>
      </c>
      <c r="M13" s="12">
        <f t="shared" si="3"/>
        <v>166896444</v>
      </c>
      <c r="P13" s="4"/>
    </row>
    <row r="14" spans="1:16" ht="12.75">
      <c r="A14" s="14" t="s">
        <v>11</v>
      </c>
      <c r="B14" s="21">
        <v>262205768</v>
      </c>
      <c r="C14" s="18">
        <v>3735810</v>
      </c>
      <c r="D14" s="17">
        <f t="shared" si="1"/>
        <v>265941578</v>
      </c>
      <c r="E14" s="18">
        <v>191953881</v>
      </c>
      <c r="F14" s="18">
        <v>3934973</v>
      </c>
      <c r="G14" s="22">
        <f t="shared" si="0"/>
        <v>195888854</v>
      </c>
      <c r="H14" s="20">
        <f t="shared" si="4"/>
        <v>199163</v>
      </c>
      <c r="I14" s="19">
        <f t="shared" si="2"/>
        <v>70251887</v>
      </c>
      <c r="J14" s="7">
        <v>70020960</v>
      </c>
      <c r="K14" s="7">
        <v>14113730</v>
      </c>
      <c r="L14" s="7">
        <v>2735563</v>
      </c>
      <c r="M14" s="12">
        <f t="shared" si="3"/>
        <v>86870253</v>
      </c>
      <c r="P14" s="4"/>
    </row>
    <row r="15" spans="1:16" ht="12.75">
      <c r="A15" s="14" t="s">
        <v>12</v>
      </c>
      <c r="B15" s="21">
        <v>173186013</v>
      </c>
      <c r="C15" s="18">
        <v>5913293</v>
      </c>
      <c r="D15" s="17">
        <f t="shared" si="1"/>
        <v>179099306</v>
      </c>
      <c r="E15" s="18">
        <v>102519623</v>
      </c>
      <c r="F15" s="18">
        <v>6572478</v>
      </c>
      <c r="G15" s="22">
        <f t="shared" si="0"/>
        <v>109092101</v>
      </c>
      <c r="H15" s="20">
        <f t="shared" si="4"/>
        <v>659185</v>
      </c>
      <c r="I15" s="19">
        <f t="shared" si="2"/>
        <v>70666390</v>
      </c>
      <c r="J15" s="7">
        <v>70513866</v>
      </c>
      <c r="K15" s="7">
        <v>9680528</v>
      </c>
      <c r="L15" s="7">
        <v>590</v>
      </c>
      <c r="M15" s="12">
        <f t="shared" si="3"/>
        <v>80194984</v>
      </c>
      <c r="P15" s="4"/>
    </row>
    <row r="16" spans="1:16" ht="12.75">
      <c r="A16" s="14" t="s">
        <v>13</v>
      </c>
      <c r="B16" s="21">
        <v>518139959</v>
      </c>
      <c r="C16" s="18">
        <v>49248672</v>
      </c>
      <c r="D16" s="17">
        <f t="shared" si="1"/>
        <v>567388631</v>
      </c>
      <c r="E16" s="18">
        <v>415270191</v>
      </c>
      <c r="F16" s="18">
        <v>55752510</v>
      </c>
      <c r="G16" s="22">
        <f t="shared" si="0"/>
        <v>471022701</v>
      </c>
      <c r="H16" s="20">
        <f t="shared" si="4"/>
        <v>6503838</v>
      </c>
      <c r="I16" s="19">
        <f t="shared" si="2"/>
        <v>102869768</v>
      </c>
      <c r="J16" s="7">
        <v>102413438</v>
      </c>
      <c r="K16" s="7">
        <v>14624866</v>
      </c>
      <c r="L16" s="7">
        <v>151492</v>
      </c>
      <c r="M16" s="12">
        <f t="shared" si="3"/>
        <v>117189796</v>
      </c>
      <c r="P16" s="4"/>
    </row>
    <row r="17" spans="1:16" ht="12.75">
      <c r="A17" s="14" t="s">
        <v>14</v>
      </c>
      <c r="B17" s="21">
        <v>479171702</v>
      </c>
      <c r="C17" s="18">
        <v>148110787</v>
      </c>
      <c r="D17" s="17">
        <f t="shared" si="1"/>
        <v>627282489</v>
      </c>
      <c r="E17" s="18">
        <v>359258318</v>
      </c>
      <c r="F17" s="18">
        <v>170723330</v>
      </c>
      <c r="G17" s="22">
        <f t="shared" si="0"/>
        <v>529981648</v>
      </c>
      <c r="H17" s="20">
        <f t="shared" si="4"/>
        <v>22612543</v>
      </c>
      <c r="I17" s="19">
        <f t="shared" si="2"/>
        <v>119913384</v>
      </c>
      <c r="J17" s="7">
        <v>119491376</v>
      </c>
      <c r="K17" s="7">
        <v>20342222</v>
      </c>
      <c r="L17" s="7">
        <v>3429224</v>
      </c>
      <c r="M17" s="12">
        <f t="shared" si="3"/>
        <v>143262822</v>
      </c>
      <c r="P17" s="4"/>
    </row>
    <row r="18" spans="1:16" ht="12.75">
      <c r="A18" s="14" t="s">
        <v>15</v>
      </c>
      <c r="B18" s="21">
        <v>326529873</v>
      </c>
      <c r="C18" s="18">
        <v>211354525</v>
      </c>
      <c r="D18" s="17">
        <f t="shared" si="1"/>
        <v>537884398</v>
      </c>
      <c r="E18" s="18">
        <v>280212798</v>
      </c>
      <c r="F18" s="18">
        <v>247939486</v>
      </c>
      <c r="G18" s="22">
        <f t="shared" si="0"/>
        <v>528152284</v>
      </c>
      <c r="H18" s="20">
        <f t="shared" si="4"/>
        <v>36584961</v>
      </c>
      <c r="I18" s="19">
        <f t="shared" si="2"/>
        <v>46317075</v>
      </c>
      <c r="J18" s="7">
        <v>46029497</v>
      </c>
      <c r="K18" s="7">
        <v>6631218</v>
      </c>
      <c r="L18" s="7">
        <v>3032</v>
      </c>
      <c r="M18" s="12">
        <f t="shared" si="3"/>
        <v>52663747</v>
      </c>
      <c r="P18" s="4"/>
    </row>
    <row r="19" spans="1:16" ht="12.75">
      <c r="A19" s="14" t="s">
        <v>16</v>
      </c>
      <c r="B19" s="21">
        <v>123592493</v>
      </c>
      <c r="C19" s="18">
        <v>122537964</v>
      </c>
      <c r="D19" s="17">
        <f t="shared" si="1"/>
        <v>246130457</v>
      </c>
      <c r="E19" s="18">
        <v>105293075</v>
      </c>
      <c r="F19" s="18">
        <v>133434326</v>
      </c>
      <c r="G19" s="22">
        <f t="shared" si="0"/>
        <v>238727401</v>
      </c>
      <c r="H19" s="20">
        <f t="shared" si="4"/>
        <v>10896362</v>
      </c>
      <c r="I19" s="19">
        <f t="shared" si="2"/>
        <v>18299418</v>
      </c>
      <c r="J19" s="7">
        <v>18190568</v>
      </c>
      <c r="K19" s="7">
        <v>3561057</v>
      </c>
      <c r="L19" s="7">
        <v>1164</v>
      </c>
      <c r="M19" s="12">
        <f t="shared" si="3"/>
        <v>21752789</v>
      </c>
      <c r="P19" s="4"/>
    </row>
    <row r="20" spans="1:16" ht="12.75">
      <c r="A20" s="14" t="s">
        <v>17</v>
      </c>
      <c r="B20" s="21">
        <v>270015655</v>
      </c>
      <c r="C20" s="18">
        <v>4882695</v>
      </c>
      <c r="D20" s="17">
        <f t="shared" si="1"/>
        <v>274898350</v>
      </c>
      <c r="E20" s="18">
        <v>118148493</v>
      </c>
      <c r="F20" s="18">
        <v>5869785</v>
      </c>
      <c r="G20" s="22">
        <f t="shared" si="0"/>
        <v>124018278</v>
      </c>
      <c r="H20" s="20">
        <f t="shared" si="4"/>
        <v>987090</v>
      </c>
      <c r="I20" s="19">
        <f t="shared" si="2"/>
        <v>151867162</v>
      </c>
      <c r="J20" s="7">
        <v>151629361</v>
      </c>
      <c r="K20" s="7">
        <v>19329373</v>
      </c>
      <c r="L20" s="7">
        <v>12764</v>
      </c>
      <c r="M20" s="12">
        <f t="shared" si="3"/>
        <v>170971498</v>
      </c>
      <c r="P20" s="4"/>
    </row>
    <row r="21" spans="1:16" ht="12.75">
      <c r="A21" s="14" t="s">
        <v>18</v>
      </c>
      <c r="B21" s="21">
        <v>143961749</v>
      </c>
      <c r="C21" s="18">
        <v>0</v>
      </c>
      <c r="D21" s="17">
        <f t="shared" si="1"/>
        <v>143961749</v>
      </c>
      <c r="E21" s="18">
        <v>84759640</v>
      </c>
      <c r="F21" s="18">
        <v>0</v>
      </c>
      <c r="G21" s="22">
        <f t="shared" si="0"/>
        <v>84759640</v>
      </c>
      <c r="H21" s="20">
        <f t="shared" si="4"/>
        <v>0</v>
      </c>
      <c r="I21" s="19">
        <f t="shared" si="2"/>
        <v>59202109</v>
      </c>
      <c r="J21" s="7">
        <v>59075321</v>
      </c>
      <c r="K21" s="7">
        <v>11062743</v>
      </c>
      <c r="L21" s="7">
        <v>231</v>
      </c>
      <c r="M21" s="12">
        <f t="shared" si="3"/>
        <v>70138295</v>
      </c>
      <c r="P21" s="4"/>
    </row>
    <row r="22" spans="1:16" ht="12.75">
      <c r="A22" s="14" t="s">
        <v>19</v>
      </c>
      <c r="B22" s="21">
        <v>168334877</v>
      </c>
      <c r="C22" s="18">
        <v>0</v>
      </c>
      <c r="D22" s="17">
        <f t="shared" si="1"/>
        <v>168334877</v>
      </c>
      <c r="E22" s="18">
        <v>88778207</v>
      </c>
      <c r="F22" s="18">
        <v>0</v>
      </c>
      <c r="G22" s="22">
        <f t="shared" si="0"/>
        <v>88778207</v>
      </c>
      <c r="H22" s="20">
        <f t="shared" si="4"/>
        <v>0</v>
      </c>
      <c r="I22" s="19">
        <f t="shared" si="2"/>
        <v>79556670</v>
      </c>
      <c r="J22" s="7">
        <v>79408416</v>
      </c>
      <c r="K22" s="7">
        <v>10708306</v>
      </c>
      <c r="L22" s="7">
        <v>29</v>
      </c>
      <c r="M22" s="12">
        <f t="shared" si="3"/>
        <v>90116751</v>
      </c>
      <c r="P22" s="4"/>
    </row>
    <row r="23" spans="1:16" ht="12.75">
      <c r="A23" s="14" t="s">
        <v>20</v>
      </c>
      <c r="B23" s="21">
        <v>113771600</v>
      </c>
      <c r="C23" s="18">
        <v>3021073</v>
      </c>
      <c r="D23" s="17">
        <f t="shared" si="1"/>
        <v>116792673</v>
      </c>
      <c r="E23" s="18">
        <v>65578765</v>
      </c>
      <c r="F23" s="18">
        <v>3152244</v>
      </c>
      <c r="G23" s="22">
        <f t="shared" si="0"/>
        <v>68731009</v>
      </c>
      <c r="H23" s="20">
        <f t="shared" si="4"/>
        <v>131171</v>
      </c>
      <c r="I23" s="19">
        <f t="shared" si="2"/>
        <v>48192835</v>
      </c>
      <c r="J23" s="7">
        <v>48092635</v>
      </c>
      <c r="K23" s="7">
        <v>9247881</v>
      </c>
      <c r="L23" s="7">
        <v>13</v>
      </c>
      <c r="M23" s="12">
        <f t="shared" si="3"/>
        <v>57340529</v>
      </c>
      <c r="P23" s="4"/>
    </row>
    <row r="24" spans="1:16" ht="12.75">
      <c r="A24" s="14" t="s">
        <v>21</v>
      </c>
      <c r="B24" s="21">
        <v>151154001</v>
      </c>
      <c r="C24" s="18">
        <v>7313263</v>
      </c>
      <c r="D24" s="17">
        <f t="shared" si="1"/>
        <v>158467264</v>
      </c>
      <c r="E24" s="18">
        <v>76528060</v>
      </c>
      <c r="F24" s="18">
        <v>9847046</v>
      </c>
      <c r="G24" s="22">
        <f t="shared" si="0"/>
        <v>86375106</v>
      </c>
      <c r="H24" s="20">
        <f t="shared" si="4"/>
        <v>2533783</v>
      </c>
      <c r="I24" s="19">
        <f t="shared" si="2"/>
        <v>74625941</v>
      </c>
      <c r="J24" s="7">
        <v>74492816</v>
      </c>
      <c r="K24" s="7">
        <v>10378939</v>
      </c>
      <c r="L24" s="7">
        <v>262</v>
      </c>
      <c r="M24" s="12">
        <f t="shared" si="3"/>
        <v>84872017</v>
      </c>
      <c r="P24" s="4"/>
    </row>
    <row r="25" spans="1:16" ht="12.75">
      <c r="A25" s="14" t="s">
        <v>22</v>
      </c>
      <c r="B25" s="21">
        <v>375710470</v>
      </c>
      <c r="C25" s="18">
        <v>4314069</v>
      </c>
      <c r="D25" s="17">
        <f t="shared" si="1"/>
        <v>380024539</v>
      </c>
      <c r="E25" s="18">
        <v>179797653</v>
      </c>
      <c r="F25" s="18">
        <v>7953709</v>
      </c>
      <c r="G25" s="22">
        <f t="shared" si="0"/>
        <v>187751362</v>
      </c>
      <c r="H25" s="20">
        <f t="shared" si="4"/>
        <v>3639640</v>
      </c>
      <c r="I25" s="19">
        <f t="shared" si="2"/>
        <v>195912817</v>
      </c>
      <c r="J25" s="7">
        <v>195581926</v>
      </c>
      <c r="K25" s="7">
        <v>29096197</v>
      </c>
      <c r="L25" s="7">
        <v>43305</v>
      </c>
      <c r="M25" s="12">
        <f t="shared" si="3"/>
        <v>224721428</v>
      </c>
      <c r="P25" s="4"/>
    </row>
    <row r="26" spans="1:16" ht="12.75">
      <c r="A26" s="14" t="s">
        <v>23</v>
      </c>
      <c r="B26" s="21">
        <v>339202831</v>
      </c>
      <c r="C26" s="18">
        <v>0</v>
      </c>
      <c r="D26" s="17">
        <f t="shared" si="1"/>
        <v>339202831</v>
      </c>
      <c r="E26" s="18">
        <v>208674161</v>
      </c>
      <c r="F26" s="18">
        <v>0</v>
      </c>
      <c r="G26" s="22">
        <f t="shared" si="0"/>
        <v>208674161</v>
      </c>
      <c r="H26" s="20">
        <f t="shared" si="4"/>
        <v>0</v>
      </c>
      <c r="I26" s="19">
        <f t="shared" si="2"/>
        <v>130528670</v>
      </c>
      <c r="J26" s="7">
        <v>130229929</v>
      </c>
      <c r="K26" s="7">
        <v>17557855</v>
      </c>
      <c r="L26" s="7">
        <v>80</v>
      </c>
      <c r="M26" s="12">
        <f t="shared" si="3"/>
        <v>147787864</v>
      </c>
      <c r="P26" s="4"/>
    </row>
    <row r="27" spans="1:16" ht="12.75">
      <c r="A27" s="14" t="s">
        <v>24</v>
      </c>
      <c r="B27" s="21">
        <v>264809693</v>
      </c>
      <c r="C27" s="18">
        <v>28392261</v>
      </c>
      <c r="D27" s="17">
        <f t="shared" si="1"/>
        <v>293201954</v>
      </c>
      <c r="E27" s="18">
        <v>210916873</v>
      </c>
      <c r="F27" s="18">
        <v>31931771</v>
      </c>
      <c r="G27" s="22">
        <f t="shared" si="0"/>
        <v>242848644</v>
      </c>
      <c r="H27" s="20">
        <f t="shared" si="4"/>
        <v>3539510</v>
      </c>
      <c r="I27" s="19">
        <f t="shared" si="2"/>
        <v>53892820</v>
      </c>
      <c r="J27" s="7">
        <v>53659603</v>
      </c>
      <c r="K27" s="7">
        <v>11183606</v>
      </c>
      <c r="L27" s="7">
        <v>494</v>
      </c>
      <c r="M27" s="12">
        <f t="shared" si="3"/>
        <v>64843703</v>
      </c>
      <c r="P27" s="4"/>
    </row>
    <row r="28" spans="1:16" ht="12.75">
      <c r="A28" s="14" t="s">
        <v>25</v>
      </c>
      <c r="B28" s="21">
        <v>320536389</v>
      </c>
      <c r="C28" s="18">
        <v>179113381</v>
      </c>
      <c r="D28" s="17">
        <f t="shared" si="1"/>
        <v>499649770</v>
      </c>
      <c r="E28" s="18">
        <v>267892580</v>
      </c>
      <c r="F28" s="18">
        <v>226223796</v>
      </c>
      <c r="G28" s="22">
        <f t="shared" si="0"/>
        <v>494116376</v>
      </c>
      <c r="H28" s="20">
        <f t="shared" si="4"/>
        <v>47110415</v>
      </c>
      <c r="I28" s="19">
        <f t="shared" si="2"/>
        <v>52643809</v>
      </c>
      <c r="J28" s="7">
        <v>52363593</v>
      </c>
      <c r="K28" s="7">
        <v>8323111</v>
      </c>
      <c r="L28" s="7">
        <v>0</v>
      </c>
      <c r="M28" s="12">
        <f t="shared" si="3"/>
        <v>60686704</v>
      </c>
      <c r="P28" s="4"/>
    </row>
    <row r="29" spans="1:16" ht="12.75">
      <c r="A29" s="14" t="s">
        <v>26</v>
      </c>
      <c r="B29" s="21">
        <v>304531129</v>
      </c>
      <c r="C29" s="18">
        <v>2903310</v>
      </c>
      <c r="D29" s="17">
        <f t="shared" si="1"/>
        <v>307434439</v>
      </c>
      <c r="E29" s="18">
        <v>192516879</v>
      </c>
      <c r="F29" s="18">
        <v>3863689</v>
      </c>
      <c r="G29" s="22">
        <f t="shared" si="0"/>
        <v>196380568</v>
      </c>
      <c r="H29" s="20">
        <f t="shared" si="4"/>
        <v>960379</v>
      </c>
      <c r="I29" s="19">
        <f t="shared" si="2"/>
        <v>112014250</v>
      </c>
      <c r="J29" s="7">
        <v>111746048</v>
      </c>
      <c r="K29" s="7">
        <v>13601675</v>
      </c>
      <c r="L29" s="7">
        <v>17</v>
      </c>
      <c r="M29" s="12">
        <f t="shared" si="3"/>
        <v>125347740</v>
      </c>
      <c r="P29" s="4"/>
    </row>
    <row r="30" spans="1:16" ht="12.75">
      <c r="A30" s="14" t="s">
        <v>27</v>
      </c>
      <c r="B30" s="21">
        <v>198242958</v>
      </c>
      <c r="C30" s="18">
        <v>13824205</v>
      </c>
      <c r="D30" s="17">
        <f t="shared" si="1"/>
        <v>212067163</v>
      </c>
      <c r="E30" s="18">
        <v>134211271</v>
      </c>
      <c r="F30" s="18">
        <v>14399139</v>
      </c>
      <c r="G30" s="22">
        <f t="shared" si="0"/>
        <v>148610410</v>
      </c>
      <c r="H30" s="20">
        <f t="shared" si="4"/>
        <v>574934</v>
      </c>
      <c r="I30" s="19">
        <f t="shared" si="2"/>
        <v>64031687</v>
      </c>
      <c r="J30" s="7">
        <v>63857091</v>
      </c>
      <c r="K30" s="7">
        <v>11398350</v>
      </c>
      <c r="L30" s="7">
        <v>172</v>
      </c>
      <c r="M30" s="12">
        <f t="shared" si="3"/>
        <v>75255613</v>
      </c>
      <c r="P30" s="4"/>
    </row>
    <row r="31" spans="1:16" ht="12.75">
      <c r="A31" s="14" t="s">
        <v>28</v>
      </c>
      <c r="B31" s="21">
        <v>224238514</v>
      </c>
      <c r="C31" s="18">
        <v>3319793</v>
      </c>
      <c r="D31" s="17">
        <f t="shared" si="1"/>
        <v>227558307</v>
      </c>
      <c r="E31" s="18">
        <v>130958472</v>
      </c>
      <c r="F31" s="18">
        <v>3788335</v>
      </c>
      <c r="G31" s="22">
        <f t="shared" si="0"/>
        <v>134746807</v>
      </c>
      <c r="H31" s="20">
        <f t="shared" si="4"/>
        <v>468542</v>
      </c>
      <c r="I31" s="19">
        <f t="shared" si="2"/>
        <v>93280042</v>
      </c>
      <c r="J31" s="7">
        <v>93082554</v>
      </c>
      <c r="K31" s="7">
        <v>12136997</v>
      </c>
      <c r="L31" s="7">
        <v>93</v>
      </c>
      <c r="M31" s="12">
        <f t="shared" si="3"/>
        <v>105219644</v>
      </c>
      <c r="P31" s="4"/>
    </row>
    <row r="32" spans="1:16" ht="12.75">
      <c r="A32" s="14" t="s">
        <v>29</v>
      </c>
      <c r="B32" s="21">
        <v>377294816</v>
      </c>
      <c r="C32" s="18">
        <v>2187556</v>
      </c>
      <c r="D32" s="17">
        <f t="shared" si="1"/>
        <v>379482372</v>
      </c>
      <c r="E32" s="18">
        <v>267087995</v>
      </c>
      <c r="F32" s="18">
        <v>3583296</v>
      </c>
      <c r="G32" s="22">
        <f t="shared" si="0"/>
        <v>270671291</v>
      </c>
      <c r="H32" s="20">
        <f t="shared" si="4"/>
        <v>1395740</v>
      </c>
      <c r="I32" s="19">
        <f t="shared" si="2"/>
        <v>110206821</v>
      </c>
      <c r="J32" s="7">
        <v>109874537</v>
      </c>
      <c r="K32" s="7">
        <v>8353832</v>
      </c>
      <c r="L32" s="7">
        <v>0</v>
      </c>
      <c r="M32" s="12">
        <f t="shared" si="3"/>
        <v>118228369</v>
      </c>
      <c r="P32" s="4"/>
    </row>
    <row r="33" spans="1:16" ht="12.75">
      <c r="A33" s="14" t="s">
        <v>30</v>
      </c>
      <c r="B33" s="21">
        <v>366601224</v>
      </c>
      <c r="C33" s="18">
        <v>16533906</v>
      </c>
      <c r="D33" s="17">
        <f t="shared" si="1"/>
        <v>383135130</v>
      </c>
      <c r="E33" s="18">
        <v>205047756</v>
      </c>
      <c r="F33" s="18">
        <v>17211201</v>
      </c>
      <c r="G33" s="22">
        <f t="shared" si="0"/>
        <v>222258957</v>
      </c>
      <c r="H33" s="20">
        <f t="shared" si="4"/>
        <v>677295</v>
      </c>
      <c r="I33" s="19">
        <f t="shared" si="2"/>
        <v>161553468</v>
      </c>
      <c r="J33" s="7">
        <v>161230597</v>
      </c>
      <c r="K33" s="7">
        <v>24778480</v>
      </c>
      <c r="L33" s="7">
        <v>38</v>
      </c>
      <c r="M33" s="12">
        <f t="shared" si="3"/>
        <v>186009115</v>
      </c>
      <c r="P33" s="4"/>
    </row>
    <row r="34" spans="1:16" ht="12.75">
      <c r="A34" s="14" t="s">
        <v>31</v>
      </c>
      <c r="B34" s="21">
        <v>200275608</v>
      </c>
      <c r="C34" s="18">
        <v>0</v>
      </c>
      <c r="D34" s="17">
        <f t="shared" si="1"/>
        <v>200275608</v>
      </c>
      <c r="E34" s="18">
        <v>106486036</v>
      </c>
      <c r="F34" s="18">
        <v>0</v>
      </c>
      <c r="G34" s="22">
        <f t="shared" si="0"/>
        <v>106486036</v>
      </c>
      <c r="H34" s="20">
        <f t="shared" si="4"/>
        <v>0</v>
      </c>
      <c r="I34" s="19">
        <f t="shared" si="2"/>
        <v>93789572</v>
      </c>
      <c r="J34" s="7">
        <v>93613186</v>
      </c>
      <c r="K34" s="7">
        <v>16881031</v>
      </c>
      <c r="L34" s="7">
        <v>0</v>
      </c>
      <c r="M34" s="12">
        <f t="shared" si="3"/>
        <v>110494217</v>
      </c>
      <c r="P34" s="4"/>
    </row>
    <row r="35" spans="1:16" ht="12.75">
      <c r="A35" s="14" t="s">
        <v>32</v>
      </c>
      <c r="B35" s="21">
        <v>160364945</v>
      </c>
      <c r="C35" s="18">
        <v>0</v>
      </c>
      <c r="D35" s="17">
        <f t="shared" si="1"/>
        <v>160364945</v>
      </c>
      <c r="E35" s="18">
        <v>62748808</v>
      </c>
      <c r="F35" s="18">
        <v>0</v>
      </c>
      <c r="G35" s="22">
        <f t="shared" si="0"/>
        <v>62748808</v>
      </c>
      <c r="H35" s="20">
        <f t="shared" si="4"/>
        <v>0</v>
      </c>
      <c r="I35" s="19">
        <f t="shared" si="2"/>
        <v>97616137</v>
      </c>
      <c r="J35" s="7">
        <v>97474901</v>
      </c>
      <c r="K35" s="7">
        <v>15910591</v>
      </c>
      <c r="L35" s="7">
        <v>0</v>
      </c>
      <c r="M35" s="12">
        <f t="shared" si="3"/>
        <v>113385492</v>
      </c>
      <c r="P35" s="4"/>
    </row>
    <row r="36" spans="1:16" ht="12.75">
      <c r="A36" s="14" t="s">
        <v>33</v>
      </c>
      <c r="B36" s="21">
        <v>99311240</v>
      </c>
      <c r="C36" s="18">
        <v>0</v>
      </c>
      <c r="D36" s="17">
        <f t="shared" si="1"/>
        <v>99311240</v>
      </c>
      <c r="E36" s="18">
        <v>40396617</v>
      </c>
      <c r="F36" s="18">
        <v>0</v>
      </c>
      <c r="G36" s="22">
        <f t="shared" si="0"/>
        <v>40396617</v>
      </c>
      <c r="H36" s="20">
        <f t="shared" si="4"/>
        <v>0</v>
      </c>
      <c r="I36" s="19">
        <f t="shared" si="2"/>
        <v>58914623</v>
      </c>
      <c r="J36" s="7">
        <v>58827158</v>
      </c>
      <c r="K36" s="7">
        <v>6588869</v>
      </c>
      <c r="L36" s="7">
        <v>30</v>
      </c>
      <c r="M36" s="12">
        <f t="shared" si="3"/>
        <v>65416057</v>
      </c>
      <c r="P36" s="4"/>
    </row>
    <row r="37" spans="1:16" ht="12.75">
      <c r="A37" s="14" t="s">
        <v>34</v>
      </c>
      <c r="B37" s="21">
        <v>160401734</v>
      </c>
      <c r="C37" s="18">
        <v>0</v>
      </c>
      <c r="D37" s="17">
        <f t="shared" si="1"/>
        <v>160401734</v>
      </c>
      <c r="E37" s="18">
        <v>54032992</v>
      </c>
      <c r="F37" s="18">
        <v>0</v>
      </c>
      <c r="G37" s="22">
        <f t="shared" si="0"/>
        <v>54032992</v>
      </c>
      <c r="H37" s="20">
        <f t="shared" si="4"/>
        <v>0</v>
      </c>
      <c r="I37" s="19">
        <f t="shared" si="2"/>
        <v>106368742</v>
      </c>
      <c r="J37" s="7">
        <v>106227474</v>
      </c>
      <c r="K37" s="7">
        <v>14823527</v>
      </c>
      <c r="L37" s="7">
        <v>6</v>
      </c>
      <c r="M37" s="12">
        <f t="shared" si="3"/>
        <v>121051007</v>
      </c>
      <c r="P37" s="4"/>
    </row>
    <row r="38" spans="1:16" ht="12.75">
      <c r="A38" s="14" t="s">
        <v>35</v>
      </c>
      <c r="B38" s="21">
        <v>202730948</v>
      </c>
      <c r="C38" s="18">
        <v>0</v>
      </c>
      <c r="D38" s="17">
        <f t="shared" si="1"/>
        <v>202730948</v>
      </c>
      <c r="E38" s="18">
        <v>84564165</v>
      </c>
      <c r="F38" s="18">
        <v>0</v>
      </c>
      <c r="G38" s="22">
        <f t="shared" si="0"/>
        <v>84564165</v>
      </c>
      <c r="H38" s="20">
        <f t="shared" si="4"/>
        <v>0</v>
      </c>
      <c r="I38" s="19">
        <f t="shared" si="2"/>
        <v>118166783</v>
      </c>
      <c r="J38" s="7">
        <v>117988238</v>
      </c>
      <c r="K38" s="7">
        <v>15695351</v>
      </c>
      <c r="L38" s="7">
        <v>253</v>
      </c>
      <c r="M38" s="12">
        <f t="shared" si="3"/>
        <v>133683842</v>
      </c>
      <c r="P38" s="4"/>
    </row>
    <row r="39" spans="1:16" ht="12.75">
      <c r="A39" s="14" t="s">
        <v>36</v>
      </c>
      <c r="B39" s="21">
        <v>231444004</v>
      </c>
      <c r="C39" s="18">
        <v>0</v>
      </c>
      <c r="D39" s="17">
        <f t="shared" si="1"/>
        <v>231444004</v>
      </c>
      <c r="E39" s="18">
        <v>120868684</v>
      </c>
      <c r="F39" s="18">
        <v>0</v>
      </c>
      <c r="G39" s="22">
        <f t="shared" si="0"/>
        <v>120868684</v>
      </c>
      <c r="H39" s="20">
        <f t="shared" si="4"/>
        <v>0</v>
      </c>
      <c r="I39" s="19">
        <f t="shared" si="2"/>
        <v>110575320</v>
      </c>
      <c r="J39" s="7">
        <v>110371483</v>
      </c>
      <c r="K39" s="7">
        <v>14737376</v>
      </c>
      <c r="L39" s="7">
        <v>32</v>
      </c>
      <c r="M39" s="12">
        <f t="shared" si="3"/>
        <v>125108891</v>
      </c>
      <c r="P39" s="4"/>
    </row>
    <row r="40" spans="1:16" ht="12.75">
      <c r="A40" s="14" t="s">
        <v>37</v>
      </c>
      <c r="B40" s="21">
        <v>235919534</v>
      </c>
      <c r="C40" s="18">
        <v>0</v>
      </c>
      <c r="D40" s="17">
        <f t="shared" si="1"/>
        <v>235919534</v>
      </c>
      <c r="E40" s="18">
        <v>142091662</v>
      </c>
      <c r="F40" s="18">
        <v>0</v>
      </c>
      <c r="G40" s="22">
        <f t="shared" si="0"/>
        <v>142091662</v>
      </c>
      <c r="H40" s="20">
        <f t="shared" si="4"/>
        <v>0</v>
      </c>
      <c r="I40" s="19">
        <f t="shared" si="2"/>
        <v>93827872</v>
      </c>
      <c r="J40" s="7">
        <v>93620096</v>
      </c>
      <c r="K40" s="7">
        <v>14757790</v>
      </c>
      <c r="L40" s="7">
        <v>0</v>
      </c>
      <c r="M40" s="12">
        <f t="shared" si="3"/>
        <v>108377886</v>
      </c>
      <c r="P40" s="4"/>
    </row>
    <row r="41" spans="1:16" ht="12.75">
      <c r="A41" s="14" t="s">
        <v>38</v>
      </c>
      <c r="B41" s="21">
        <v>172655780</v>
      </c>
      <c r="C41" s="18">
        <v>0</v>
      </c>
      <c r="D41" s="17">
        <f t="shared" si="1"/>
        <v>172655780</v>
      </c>
      <c r="E41" s="18">
        <v>90764833</v>
      </c>
      <c r="F41" s="18">
        <v>0</v>
      </c>
      <c r="G41" s="22">
        <f t="shared" si="0"/>
        <v>90764833</v>
      </c>
      <c r="H41" s="20">
        <f t="shared" si="4"/>
        <v>0</v>
      </c>
      <c r="I41" s="19">
        <f t="shared" si="2"/>
        <v>81890947</v>
      </c>
      <c r="J41" s="7">
        <v>81738886</v>
      </c>
      <c r="K41" s="7">
        <v>10594946</v>
      </c>
      <c r="L41" s="7">
        <v>0</v>
      </c>
      <c r="M41" s="12">
        <f t="shared" si="3"/>
        <v>92333832</v>
      </c>
      <c r="P41" s="4"/>
    </row>
    <row r="42" spans="1:16" ht="12.75">
      <c r="A42" s="14" t="s">
        <v>39</v>
      </c>
      <c r="B42" s="21">
        <v>124688634</v>
      </c>
      <c r="C42" s="18">
        <v>0</v>
      </c>
      <c r="D42" s="17">
        <f t="shared" si="1"/>
        <v>124688634</v>
      </c>
      <c r="E42" s="18">
        <v>65951352</v>
      </c>
      <c r="F42" s="18">
        <v>0</v>
      </c>
      <c r="G42" s="22">
        <f t="shared" si="0"/>
        <v>65951352</v>
      </c>
      <c r="H42" s="20">
        <f t="shared" si="4"/>
        <v>0</v>
      </c>
      <c r="I42" s="19">
        <f t="shared" si="2"/>
        <v>58737282</v>
      </c>
      <c r="J42" s="7">
        <v>58627466</v>
      </c>
      <c r="K42" s="7">
        <v>7771163</v>
      </c>
      <c r="L42" s="7">
        <v>0</v>
      </c>
      <c r="M42" s="12">
        <f t="shared" si="3"/>
        <v>66398629</v>
      </c>
      <c r="P42" s="4"/>
    </row>
    <row r="43" spans="1:16" ht="12.75">
      <c r="A43" s="14" t="s">
        <v>40</v>
      </c>
      <c r="B43" s="21">
        <v>217304192</v>
      </c>
      <c r="C43" s="18">
        <v>0</v>
      </c>
      <c r="D43" s="17">
        <f t="shared" si="1"/>
        <v>217304192</v>
      </c>
      <c r="E43" s="18">
        <v>103779816</v>
      </c>
      <c r="F43" s="18">
        <v>0</v>
      </c>
      <c r="G43" s="22">
        <f t="shared" si="0"/>
        <v>103779816</v>
      </c>
      <c r="H43" s="20">
        <f t="shared" si="4"/>
        <v>0</v>
      </c>
      <c r="I43" s="19">
        <f t="shared" si="2"/>
        <v>113524376</v>
      </c>
      <c r="J43" s="7">
        <v>113332996</v>
      </c>
      <c r="K43" s="7">
        <v>15162574</v>
      </c>
      <c r="L43" s="7">
        <v>30</v>
      </c>
      <c r="M43" s="12">
        <f t="shared" si="3"/>
        <v>128495600</v>
      </c>
      <c r="P43" s="4"/>
    </row>
    <row r="44" spans="1:16" ht="12.75">
      <c r="A44" s="14" t="s">
        <v>41</v>
      </c>
      <c r="B44" s="21">
        <v>132241504</v>
      </c>
      <c r="C44" s="18">
        <v>0</v>
      </c>
      <c r="D44" s="17">
        <f t="shared" si="1"/>
        <v>132241504</v>
      </c>
      <c r="E44" s="18">
        <v>39405978</v>
      </c>
      <c r="F44" s="18">
        <v>0</v>
      </c>
      <c r="G44" s="22">
        <f t="shared" si="0"/>
        <v>39405978</v>
      </c>
      <c r="H44" s="20">
        <f t="shared" si="4"/>
        <v>0</v>
      </c>
      <c r="I44" s="19">
        <f t="shared" si="2"/>
        <v>92835526</v>
      </c>
      <c r="J44" s="7">
        <v>92719059</v>
      </c>
      <c r="K44" s="7">
        <v>14185661</v>
      </c>
      <c r="L44" s="7">
        <v>0</v>
      </c>
      <c r="M44" s="12">
        <f t="shared" si="3"/>
        <v>106904720</v>
      </c>
      <c r="P44" s="4"/>
    </row>
    <row r="45" spans="1:16" ht="12.75">
      <c r="A45" s="14" t="s">
        <v>42</v>
      </c>
      <c r="B45" s="21">
        <v>433124229</v>
      </c>
      <c r="C45" s="18">
        <v>5711972</v>
      </c>
      <c r="D45" s="17">
        <f t="shared" si="1"/>
        <v>438836201</v>
      </c>
      <c r="E45" s="18">
        <v>238701653</v>
      </c>
      <c r="F45" s="18">
        <v>7237208</v>
      </c>
      <c r="G45" s="22">
        <f t="shared" si="0"/>
        <v>245938861</v>
      </c>
      <c r="H45" s="20">
        <f t="shared" si="4"/>
        <v>1525236</v>
      </c>
      <c r="I45" s="19">
        <f t="shared" si="2"/>
        <v>194422576</v>
      </c>
      <c r="J45" s="7">
        <v>194041114</v>
      </c>
      <c r="K45" s="7">
        <v>32104232</v>
      </c>
      <c r="L45" s="7">
        <v>104</v>
      </c>
      <c r="M45" s="12">
        <f t="shared" si="3"/>
        <v>226145450</v>
      </c>
      <c r="P45" s="4"/>
    </row>
    <row r="46" spans="1:16" ht="12.75">
      <c r="A46" s="14" t="s">
        <v>43</v>
      </c>
      <c r="B46" s="21">
        <v>134055525</v>
      </c>
      <c r="C46" s="18">
        <v>1973102</v>
      </c>
      <c r="D46" s="17">
        <f t="shared" si="1"/>
        <v>136028627</v>
      </c>
      <c r="E46" s="18">
        <v>64752129</v>
      </c>
      <c r="F46" s="18">
        <v>2835631</v>
      </c>
      <c r="G46" s="22">
        <f t="shared" si="0"/>
        <v>67587760</v>
      </c>
      <c r="H46" s="20">
        <f t="shared" si="4"/>
        <v>862529</v>
      </c>
      <c r="I46" s="19">
        <f t="shared" si="2"/>
        <v>69303396</v>
      </c>
      <c r="J46" s="7">
        <v>69185335</v>
      </c>
      <c r="K46" s="7">
        <v>10347171</v>
      </c>
      <c r="L46" s="7">
        <v>0</v>
      </c>
      <c r="M46" s="12">
        <f t="shared" si="3"/>
        <v>79532506</v>
      </c>
      <c r="P46" s="4"/>
    </row>
    <row r="47" spans="1:16" ht="12.75">
      <c r="A47" s="14" t="s">
        <v>44</v>
      </c>
      <c r="B47" s="21">
        <v>190948525</v>
      </c>
      <c r="C47" s="18">
        <v>0</v>
      </c>
      <c r="D47" s="17">
        <f t="shared" si="1"/>
        <v>190948525</v>
      </c>
      <c r="E47" s="18">
        <v>71400642</v>
      </c>
      <c r="F47" s="18">
        <v>0</v>
      </c>
      <c r="G47" s="22">
        <f t="shared" si="0"/>
        <v>71400642</v>
      </c>
      <c r="H47" s="20">
        <f t="shared" si="4"/>
        <v>0</v>
      </c>
      <c r="I47" s="19">
        <f t="shared" si="2"/>
        <v>119547883</v>
      </c>
      <c r="J47" s="7">
        <v>119379714</v>
      </c>
      <c r="K47" s="7">
        <v>14104917</v>
      </c>
      <c r="L47" s="7">
        <v>46</v>
      </c>
      <c r="M47" s="12">
        <f t="shared" si="3"/>
        <v>133484677</v>
      </c>
      <c r="P47" s="4"/>
    </row>
    <row r="48" spans="1:16" ht="12.75">
      <c r="A48" s="14" t="s">
        <v>45</v>
      </c>
      <c r="B48" s="21">
        <v>275711209</v>
      </c>
      <c r="C48" s="18">
        <v>0</v>
      </c>
      <c r="D48" s="17">
        <f t="shared" si="1"/>
        <v>275711209</v>
      </c>
      <c r="E48" s="18">
        <v>111188984</v>
      </c>
      <c r="F48" s="18">
        <v>0</v>
      </c>
      <c r="G48" s="22">
        <f t="shared" si="0"/>
        <v>111188984</v>
      </c>
      <c r="H48" s="20">
        <f t="shared" si="4"/>
        <v>0</v>
      </c>
      <c r="I48" s="19">
        <f t="shared" si="2"/>
        <v>164522225</v>
      </c>
      <c r="J48" s="7">
        <v>164279404</v>
      </c>
      <c r="K48" s="7">
        <v>21686972</v>
      </c>
      <c r="L48" s="7">
        <v>0</v>
      </c>
      <c r="M48" s="12">
        <f t="shared" si="3"/>
        <v>185966376</v>
      </c>
      <c r="P48" s="4"/>
    </row>
    <row r="49" spans="1:16" ht="12.75">
      <c r="A49" s="14" t="s">
        <v>46</v>
      </c>
      <c r="B49" s="21">
        <v>181204676</v>
      </c>
      <c r="C49" s="18">
        <v>0</v>
      </c>
      <c r="D49" s="17">
        <f t="shared" si="1"/>
        <v>181204676</v>
      </c>
      <c r="E49" s="18">
        <v>72074699</v>
      </c>
      <c r="F49" s="18">
        <v>0</v>
      </c>
      <c r="G49" s="22">
        <f t="shared" si="0"/>
        <v>72074699</v>
      </c>
      <c r="H49" s="20">
        <f t="shared" si="4"/>
        <v>0</v>
      </c>
      <c r="I49" s="19">
        <f t="shared" si="2"/>
        <v>109129977</v>
      </c>
      <c r="J49" s="7">
        <v>108970386</v>
      </c>
      <c r="K49" s="7">
        <v>11142028</v>
      </c>
      <c r="L49" s="7">
        <v>373</v>
      </c>
      <c r="M49" s="12">
        <f t="shared" si="3"/>
        <v>120112787</v>
      </c>
      <c r="P49" s="4"/>
    </row>
    <row r="50" spans="1:16" ht="12.75">
      <c r="A50" s="14" t="s">
        <v>47</v>
      </c>
      <c r="B50" s="21">
        <v>171705033</v>
      </c>
      <c r="C50" s="18">
        <v>0</v>
      </c>
      <c r="D50" s="17">
        <f t="shared" si="1"/>
        <v>171705033</v>
      </c>
      <c r="E50" s="18">
        <v>73893280</v>
      </c>
      <c r="F50" s="18">
        <v>0</v>
      </c>
      <c r="G50" s="22">
        <f t="shared" si="0"/>
        <v>73893280</v>
      </c>
      <c r="H50" s="20">
        <f t="shared" si="4"/>
        <v>0</v>
      </c>
      <c r="I50" s="19">
        <f t="shared" si="2"/>
        <v>97811753</v>
      </c>
      <c r="J50" s="7">
        <v>97660529</v>
      </c>
      <c r="K50" s="7">
        <v>12227529</v>
      </c>
      <c r="L50" s="7">
        <v>0</v>
      </c>
      <c r="M50" s="12">
        <f t="shared" si="3"/>
        <v>109888058</v>
      </c>
      <c r="P50" s="4"/>
    </row>
    <row r="51" spans="1:16" ht="12.75">
      <c r="A51" s="14" t="s">
        <v>48</v>
      </c>
      <c r="B51" s="21">
        <v>304168314</v>
      </c>
      <c r="C51" s="18">
        <v>0</v>
      </c>
      <c r="D51" s="17">
        <f t="shared" si="1"/>
        <v>304168314</v>
      </c>
      <c r="E51" s="18">
        <v>110172800</v>
      </c>
      <c r="F51" s="18">
        <v>0</v>
      </c>
      <c r="G51" s="22">
        <f t="shared" si="0"/>
        <v>110172800</v>
      </c>
      <c r="H51" s="20">
        <f t="shared" si="4"/>
        <v>0</v>
      </c>
      <c r="I51" s="19">
        <f t="shared" si="2"/>
        <v>193995514</v>
      </c>
      <c r="J51" s="7">
        <v>193727630</v>
      </c>
      <c r="K51" s="7">
        <v>22698189</v>
      </c>
      <c r="L51" s="7">
        <v>45</v>
      </c>
      <c r="M51" s="12">
        <f t="shared" si="3"/>
        <v>216425864</v>
      </c>
      <c r="P51" s="4"/>
    </row>
    <row r="52" spans="1:16" ht="12.75">
      <c r="A52" s="14" t="s">
        <v>49</v>
      </c>
      <c r="B52" s="21">
        <v>234690617</v>
      </c>
      <c r="C52" s="18">
        <v>0</v>
      </c>
      <c r="D52" s="17">
        <f t="shared" si="1"/>
        <v>234690617</v>
      </c>
      <c r="E52" s="18">
        <v>120654236</v>
      </c>
      <c r="F52" s="18">
        <v>0</v>
      </c>
      <c r="G52" s="22">
        <f t="shared" si="0"/>
        <v>120654236</v>
      </c>
      <c r="H52" s="20">
        <f t="shared" si="4"/>
        <v>0</v>
      </c>
      <c r="I52" s="19">
        <f t="shared" si="2"/>
        <v>114036381</v>
      </c>
      <c r="J52" s="7">
        <v>113829690</v>
      </c>
      <c r="K52" s="7">
        <v>13086147</v>
      </c>
      <c r="L52" s="7">
        <v>181</v>
      </c>
      <c r="M52" s="12">
        <f t="shared" si="3"/>
        <v>126916018</v>
      </c>
      <c r="P52" s="4"/>
    </row>
    <row r="53" spans="1:16" ht="12.75">
      <c r="A53" s="23" t="s">
        <v>60</v>
      </c>
      <c r="B53" s="24">
        <f>SUM(B6:B52)</f>
        <v>12126554279</v>
      </c>
      <c r="C53" s="25">
        <f>SUM(C6:C52)</f>
        <v>847428267</v>
      </c>
      <c r="D53" s="26">
        <f>SUM(D6:D52)</f>
        <v>12973982546</v>
      </c>
      <c r="E53" s="26">
        <f aca="true" t="shared" si="5" ref="E53:M53">SUM(E6:E52)</f>
        <v>6676815489</v>
      </c>
      <c r="F53" s="26">
        <f t="shared" si="5"/>
        <v>998433823</v>
      </c>
      <c r="G53" s="8">
        <f t="shared" si="5"/>
        <v>7675249312</v>
      </c>
      <c r="H53" s="27">
        <f t="shared" si="5"/>
        <v>151005556</v>
      </c>
      <c r="I53" s="8">
        <f t="shared" si="5"/>
        <v>5449738790</v>
      </c>
      <c r="J53" s="8">
        <f t="shared" si="5"/>
        <v>5439060909</v>
      </c>
      <c r="K53" s="8">
        <f t="shared" si="5"/>
        <v>751595048</v>
      </c>
      <c r="L53" s="8">
        <f t="shared" si="5"/>
        <v>171973460</v>
      </c>
      <c r="M53" s="13">
        <f t="shared" si="5"/>
        <v>6362629417</v>
      </c>
      <c r="P53" s="4"/>
    </row>
    <row r="54" ht="10.5">
      <c r="A54" s="3"/>
    </row>
    <row r="55" spans="2:13" ht="10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7" spans="2:13" ht="10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2019-04-01T04:28:04Z</cp:lastPrinted>
  <dcterms:created xsi:type="dcterms:W3CDTF">2013-08-26T14:10:27Z</dcterms:created>
  <dcterms:modified xsi:type="dcterms:W3CDTF">2021-05-19T12:55:02Z</dcterms:modified>
  <cp:category/>
  <cp:version/>
  <cp:contentType/>
  <cp:contentStatus/>
</cp:coreProperties>
</file>