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3DB6B602-BE56-4E0B-866E-2DEE14FDB3A7}" xr6:coauthVersionLast="36" xr6:coauthVersionMax="36" xr10:uidLastSave="{00000000-0000-0000-0000-000000000000}"/>
  <bookViews>
    <workbookView xWindow="240" yWindow="60" windowWidth="14940" windowHeight="853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補助金等'!$A$4:$F$182</definedName>
    <definedName name="_xlnm.Print_Area" localSheetId="0">'様式１　補助金等'!$A$1:$H$182</definedName>
  </definedNames>
  <calcPr calcId="191029"/>
</workbook>
</file>

<file path=xl/calcChain.xml><?xml version="1.0" encoding="utf-8"?>
<calcChain xmlns="http://schemas.openxmlformats.org/spreadsheetml/2006/main">
  <c r="C172" i="28" l="1"/>
  <c r="C170" i="28"/>
  <c r="C168" i="28"/>
  <c r="C165" i="28"/>
  <c r="C164" i="28"/>
  <c r="C138" i="28"/>
  <c r="C135" i="28"/>
  <c r="C134" i="28"/>
</calcChain>
</file>

<file path=xl/sharedStrings.xml><?xml version="1.0" encoding="utf-8"?>
<sst xmlns="http://schemas.openxmlformats.org/spreadsheetml/2006/main" count="731" uniqueCount="223">
  <si>
    <t>事業名</t>
    <rPh sb="0" eb="2">
      <t>ジギョウ</t>
    </rPh>
    <rPh sb="2" eb="3">
      <t>メイ</t>
    </rPh>
    <phoneticPr fontId="1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</si>
  <si>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1"/>
  </si>
  <si>
    <t>交付決定額</t>
    <rPh sb="0" eb="2">
      <t>コウフ</t>
    </rPh>
    <rPh sb="2" eb="4">
      <t>ケッテイ</t>
    </rPh>
    <rPh sb="4" eb="5">
      <t>ガク</t>
    </rPh>
    <phoneticPr fontId="1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</si>
  <si>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</si>
  <si>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</si>
  <si>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</si>
  <si>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</si>
  <si>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</si>
  <si>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4" eb="8">
      <t>トドウフケン</t>
    </rPh>
    <phoneticPr fontId="11"/>
  </si>
  <si>
    <t>一般会計</t>
    <rPh sb="0" eb="2">
      <t>イッパン</t>
    </rPh>
    <rPh sb="2" eb="4">
      <t>カイケイ</t>
    </rPh>
    <phoneticPr fontId="8"/>
  </si>
  <si>
    <t>無線システム普及支援事業費等補助金</t>
  </si>
  <si>
    <t>防災情報通信設備整備事業交付金</t>
    <rPh sb="0" eb="2">
      <t>ボウサイ</t>
    </rPh>
    <rPh sb="2" eb="4">
      <t>ジョウホウ</t>
    </rPh>
    <rPh sb="4" eb="6">
      <t>ツウシン</t>
    </rPh>
    <rPh sb="6" eb="8">
      <t>セツビ</t>
    </rPh>
    <rPh sb="8" eb="10">
      <t>セイビ</t>
    </rPh>
    <rPh sb="10" eb="12">
      <t>ジギョウ</t>
    </rPh>
    <rPh sb="12" eb="15">
      <t>コウフキン</t>
    </rPh>
    <phoneticPr fontId="8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</si>
  <si>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8"/>
  </si>
  <si>
    <t>越谷市</t>
    <rPh sb="0" eb="3">
      <t>コシガヤシ</t>
    </rPh>
    <phoneticPr fontId="8"/>
  </si>
  <si>
    <t>中濃消防組合</t>
    <rPh sb="0" eb="2">
      <t>チュウノウ</t>
    </rPh>
    <rPh sb="2" eb="4">
      <t>ショウボウ</t>
    </rPh>
    <rPh sb="4" eb="6">
      <t>クミアイ</t>
    </rPh>
    <phoneticPr fontId="8"/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</si>
  <si>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8"/>
  </si>
  <si>
    <t>消防防災設備災害復旧費補助金</t>
    <rPh sb="0" eb="2">
      <t>ショウボウ</t>
    </rPh>
    <rPh sb="2" eb="4">
      <t>ボウサイ</t>
    </rPh>
    <rPh sb="4" eb="6">
      <t>セツビ</t>
    </rPh>
    <rPh sb="6" eb="8">
      <t>サイガイ</t>
    </rPh>
    <rPh sb="8" eb="11">
      <t>フッキュウヒ</t>
    </rPh>
    <rPh sb="11" eb="14">
      <t>ホジョキン</t>
    </rPh>
    <phoneticPr fontId="8"/>
  </si>
  <si>
    <t>長岡市</t>
  </si>
  <si>
    <t>韮崎市</t>
    <rPh sb="0" eb="2">
      <t>ニラサキ</t>
    </rPh>
    <rPh sb="2" eb="3">
      <t>シ</t>
    </rPh>
    <phoneticPr fontId="8"/>
  </si>
  <si>
    <t>地域公共ネットワーク整備事業</t>
    <rPh sb="0" eb="2">
      <t>チイキ</t>
    </rPh>
    <rPh sb="2" eb="4">
      <t>コウキョウ</t>
    </rPh>
    <rPh sb="10" eb="12">
      <t>セイビ</t>
    </rPh>
    <rPh sb="12" eb="14">
      <t>ジギョウ</t>
    </rPh>
    <phoneticPr fontId="7"/>
  </si>
  <si>
    <t>地域公共ネットワーク等強じん化事業費補助金</t>
    <rPh sb="0" eb="2">
      <t>チイキ</t>
    </rPh>
    <rPh sb="2" eb="4">
      <t>コウキョウ</t>
    </rPh>
    <rPh sb="10" eb="11">
      <t>トウ</t>
    </rPh>
    <rPh sb="11" eb="12">
      <t>キョウ</t>
    </rPh>
    <rPh sb="14" eb="15">
      <t>カ</t>
    </rPh>
    <rPh sb="15" eb="18">
      <t>ジギョウヒ</t>
    </rPh>
    <rPh sb="18" eb="21">
      <t>ホジョキン</t>
    </rPh>
    <phoneticPr fontId="7"/>
  </si>
  <si>
    <t>地域ケーブルテレビネットワーク整備事業</t>
    <rPh sb="0" eb="2">
      <t>チイキ</t>
    </rPh>
    <rPh sb="15" eb="17">
      <t>セイビ</t>
    </rPh>
    <rPh sb="17" eb="19">
      <t>ジギョウ</t>
    </rPh>
    <phoneticPr fontId="7"/>
  </si>
  <si>
    <t>不発弾等処理交付金</t>
  </si>
  <si>
    <t>不発弾等の処理経費</t>
    <phoneticPr fontId="8"/>
  </si>
  <si>
    <t>高知県宿毛市</t>
    <rPh sb="0" eb="3">
      <t>コウチケン</t>
    </rPh>
    <rPh sb="3" eb="6">
      <t>スクモシ</t>
    </rPh>
    <phoneticPr fontId="8"/>
  </si>
  <si>
    <t>情報通信利用環境整備推進事業</t>
    <rPh sb="0" eb="4">
      <t>ジョウホウツウシン</t>
    </rPh>
    <rPh sb="4" eb="6">
      <t>リヨウ</t>
    </rPh>
    <rPh sb="6" eb="8">
      <t>カンキョウ</t>
    </rPh>
    <rPh sb="8" eb="10">
      <t>セイビ</t>
    </rPh>
    <rPh sb="10" eb="12">
      <t>スイシン</t>
    </rPh>
    <rPh sb="12" eb="14">
      <t>ジギョウ</t>
    </rPh>
    <phoneticPr fontId="8"/>
  </si>
  <si>
    <t>青森県横浜町</t>
    <rPh sb="0" eb="3">
      <t>アオモリケン</t>
    </rPh>
    <rPh sb="3" eb="6">
      <t>ヨコハマチョウ</t>
    </rPh>
    <phoneticPr fontId="8"/>
  </si>
  <si>
    <t>情報通信利用環境整備推進交付金</t>
    <rPh sb="0" eb="4">
      <t>ジョウホウツウシン</t>
    </rPh>
    <rPh sb="4" eb="6">
      <t>リヨウ</t>
    </rPh>
    <rPh sb="6" eb="8">
      <t>カンキョウ</t>
    </rPh>
    <rPh sb="8" eb="10">
      <t>セイビ</t>
    </rPh>
    <rPh sb="10" eb="12">
      <t>スイシン</t>
    </rPh>
    <rPh sb="12" eb="15">
      <t>コウフキン</t>
    </rPh>
    <phoneticPr fontId="8"/>
  </si>
  <si>
    <t>北海道芽室町</t>
    <rPh sb="0" eb="3">
      <t>ホッカイドウ</t>
    </rPh>
    <rPh sb="3" eb="6">
      <t>メムロチョウ</t>
    </rPh>
    <phoneticPr fontId="8"/>
  </si>
  <si>
    <t>岩手県岩泉町</t>
    <rPh sb="0" eb="3">
      <t>イワテケン</t>
    </rPh>
    <rPh sb="3" eb="6">
      <t>イワイズミチョウ</t>
    </rPh>
    <phoneticPr fontId="8"/>
  </si>
  <si>
    <t>無線システム普及支援事業
(携帯電話等エリア整備事業）</t>
    <rPh sb="0" eb="2">
      <t>ムセン</t>
    </rPh>
    <rPh sb="6" eb="8">
      <t>フキュウ</t>
    </rPh>
    <rPh sb="8" eb="10">
      <t>シエン</t>
    </rPh>
    <rPh sb="10" eb="12">
      <t>ジギョウ</t>
    </rPh>
    <rPh sb="14" eb="16">
      <t>ケイタイ</t>
    </rPh>
    <rPh sb="16" eb="18">
      <t>デンワ</t>
    </rPh>
    <rPh sb="18" eb="19">
      <t>ナド</t>
    </rPh>
    <rPh sb="22" eb="24">
      <t>セイビ</t>
    </rPh>
    <rPh sb="24" eb="26">
      <t>ジギョウ</t>
    </rPh>
    <phoneticPr fontId="8"/>
  </si>
  <si>
    <t>福井県</t>
    <rPh sb="0" eb="3">
      <t>フクイケン</t>
    </rPh>
    <phoneticPr fontId="8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</si>
  <si>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ナド</t>
    </rPh>
    <rPh sb="14" eb="17">
      <t>ホジョキン</t>
    </rPh>
    <phoneticPr fontId="8"/>
  </si>
  <si>
    <t>秋田県</t>
    <rPh sb="0" eb="3">
      <t>アキタケン</t>
    </rPh>
    <phoneticPr fontId="8"/>
  </si>
  <si>
    <t>大分県ほか</t>
    <rPh sb="0" eb="3">
      <t>オオイタケン</t>
    </rPh>
    <phoneticPr fontId="8"/>
  </si>
  <si>
    <t>奈良県ほか</t>
    <rPh sb="0" eb="3">
      <t>ナラケン</t>
    </rPh>
    <phoneticPr fontId="8"/>
  </si>
  <si>
    <t>島根県</t>
    <rPh sb="0" eb="3">
      <t>シマネケン</t>
    </rPh>
    <phoneticPr fontId="8"/>
  </si>
  <si>
    <t>宮崎県ほか</t>
    <rPh sb="0" eb="3">
      <t>ミヤザキケン</t>
    </rPh>
    <phoneticPr fontId="8"/>
  </si>
  <si>
    <t>群馬県ほか</t>
    <rPh sb="0" eb="3">
      <t>グンマケン</t>
    </rPh>
    <phoneticPr fontId="8"/>
  </si>
  <si>
    <t>山形県</t>
    <rPh sb="0" eb="3">
      <t>ヤマガタケン</t>
    </rPh>
    <phoneticPr fontId="8"/>
  </si>
  <si>
    <t>和歌山県ほか</t>
    <rPh sb="0" eb="4">
      <t>ワカヤマケン</t>
    </rPh>
    <phoneticPr fontId="8"/>
  </si>
  <si>
    <t>青森県</t>
    <rPh sb="0" eb="3">
      <t>アオモリケン</t>
    </rPh>
    <phoneticPr fontId="8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</si>
  <si>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8"/>
  </si>
  <si>
    <t>山武日向デジタルテレビ中継局整備事業</t>
    <rPh sb="0" eb="2">
      <t>サンム</t>
    </rPh>
    <rPh sb="2" eb="4">
      <t>ヒュウガ</t>
    </rPh>
    <rPh sb="11" eb="14">
      <t>チュウケイキョク</t>
    </rPh>
    <rPh sb="14" eb="16">
      <t>セイビ</t>
    </rPh>
    <rPh sb="16" eb="18">
      <t>ジギョウ</t>
    </rPh>
    <phoneticPr fontId="4"/>
  </si>
  <si>
    <t>東金城跡デジタルテレビ中継局整備事業</t>
    <rPh sb="0" eb="2">
      <t>トウガネ</t>
    </rPh>
    <rPh sb="2" eb="4">
      <t>シロアト</t>
    </rPh>
    <rPh sb="11" eb="14">
      <t>チュウケイキョク</t>
    </rPh>
    <rPh sb="14" eb="16">
      <t>セイビ</t>
    </rPh>
    <rPh sb="16" eb="18">
      <t>ジギョウ</t>
    </rPh>
    <phoneticPr fontId="4"/>
  </si>
  <si>
    <t>かすみがうらデジタルテレビ中継局整備事業</t>
    <phoneticPr fontId="8"/>
  </si>
  <si>
    <t>いわき窪田デジタルテレビ中継局整備事業</t>
  </si>
  <si>
    <t>三石本町デジタルテレビ中継局整備事業</t>
    <phoneticPr fontId="8"/>
  </si>
  <si>
    <t>新ひだか町</t>
    <phoneticPr fontId="8"/>
  </si>
  <si>
    <t>刈生田デジタルテレビ中継局整備事業</t>
    <phoneticPr fontId="8"/>
  </si>
  <si>
    <t>大洗サンビーチデジタルテレビ中継局整備事業</t>
    <phoneticPr fontId="8"/>
  </si>
  <si>
    <t>足利西宮デジタルテレビ中継局整備事業</t>
    <phoneticPr fontId="8"/>
  </si>
  <si>
    <t>ＩＣＴ地域のきずな再生・強化事業</t>
  </si>
  <si>
    <t>福島県南相馬市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</si>
  <si>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1">
      <t>ジギョウ</t>
    </rPh>
    <rPh sb="11" eb="12">
      <t>ヒ</t>
    </rPh>
    <rPh sb="12" eb="15">
      <t>ホジョキン</t>
    </rPh>
    <phoneticPr fontId="7"/>
  </si>
  <si>
    <t>情報通信基盤災害復旧事業費補助金</t>
  </si>
  <si>
    <t>岩手県釜石市</t>
    <rPh sb="0" eb="3">
      <t>イワテケン</t>
    </rPh>
    <rPh sb="3" eb="6">
      <t>カマイシシ</t>
    </rPh>
    <phoneticPr fontId="7"/>
  </si>
  <si>
    <t>情報通信基盤災害復旧事業費補助金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rPh sb="12" eb="13">
      <t>ヒ</t>
    </rPh>
    <rPh sb="13" eb="16">
      <t>ホジョキン</t>
    </rPh>
    <phoneticPr fontId="7"/>
  </si>
  <si>
    <t>神奈川県川崎市</t>
    <rPh sb="0" eb="4">
      <t>カナガワケン</t>
    </rPh>
    <rPh sb="4" eb="7">
      <t>カワサキシ</t>
    </rPh>
    <phoneticPr fontId="7"/>
  </si>
  <si>
    <t>熊本県阿蘇市</t>
    <rPh sb="0" eb="3">
      <t>クマモトケン</t>
    </rPh>
    <rPh sb="3" eb="6">
      <t>アソシ</t>
    </rPh>
    <phoneticPr fontId="7"/>
  </si>
  <si>
    <t>山梨県山梨市</t>
    <rPh sb="0" eb="3">
      <t>ヤマナシケン</t>
    </rPh>
    <rPh sb="3" eb="6">
      <t>ヤマナシシ</t>
    </rPh>
    <phoneticPr fontId="7"/>
  </si>
  <si>
    <t>京都府舞鶴市</t>
    <rPh sb="0" eb="3">
      <t>キョウトフ</t>
    </rPh>
    <rPh sb="3" eb="6">
      <t>マイヅルシ</t>
    </rPh>
    <phoneticPr fontId="7"/>
  </si>
  <si>
    <t>南会津町</t>
  </si>
  <si>
    <t>防災情報通信基盤整備事業</t>
  </si>
  <si>
    <t>十日町市</t>
    <rPh sb="0" eb="3">
      <t>トオカマチ</t>
    </rPh>
    <rPh sb="3" eb="4">
      <t>シ</t>
    </rPh>
    <phoneticPr fontId="9"/>
  </si>
  <si>
    <t>防災情報通信基盤整備費補助金</t>
    <rPh sb="0" eb="2">
      <t>ボウサイ</t>
    </rPh>
    <rPh sb="2" eb="6">
      <t>ジョウホウツウシン</t>
    </rPh>
    <rPh sb="6" eb="8">
      <t>キバン</t>
    </rPh>
    <rPh sb="8" eb="11">
      <t>セイビヒ</t>
    </rPh>
    <rPh sb="11" eb="14">
      <t>ホジョキン</t>
    </rPh>
    <phoneticPr fontId="7"/>
  </si>
  <si>
    <t>かつらぎ町</t>
    <rPh sb="4" eb="5">
      <t>チョウ</t>
    </rPh>
    <phoneticPr fontId="7"/>
  </si>
  <si>
    <t>鏡野町</t>
    <rPh sb="0" eb="3">
      <t>カガミノチョウ</t>
    </rPh>
    <phoneticPr fontId="7"/>
  </si>
  <si>
    <t>安来市</t>
    <rPh sb="0" eb="3">
      <t>ヤスギシ</t>
    </rPh>
    <phoneticPr fontId="7"/>
  </si>
  <si>
    <t>宇和島市</t>
    <rPh sb="0" eb="3">
      <t>ウワジマ</t>
    </rPh>
    <rPh sb="3" eb="4">
      <t>シ</t>
    </rPh>
    <phoneticPr fontId="7"/>
  </si>
  <si>
    <t>福井県永平寺町</t>
    <rPh sb="0" eb="3">
      <t>フクイケン</t>
    </rPh>
    <rPh sb="3" eb="6">
      <t>エイヘイジ</t>
    </rPh>
    <rPh sb="6" eb="7">
      <t>マチ</t>
    </rPh>
    <phoneticPr fontId="8"/>
  </si>
  <si>
    <t>消防防災施設整備費補助金</t>
    <rPh sb="0" eb="2">
      <t>ショウボウ</t>
    </rPh>
    <rPh sb="2" eb="4">
      <t>ボウサイ</t>
    </rPh>
    <rPh sb="4" eb="6">
      <t>シセツ</t>
    </rPh>
    <rPh sb="6" eb="8">
      <t>セイビ</t>
    </rPh>
    <rPh sb="8" eb="9">
      <t>ヒ</t>
    </rPh>
    <rPh sb="9" eb="12">
      <t>ホジョキン</t>
    </rPh>
    <phoneticPr fontId="8"/>
  </si>
  <si>
    <t>青森地域広域消防事務組合</t>
    <rPh sb="0" eb="12">
      <t>アオモリチイキ</t>
    </rPh>
    <phoneticPr fontId="7"/>
  </si>
  <si>
    <t>由利本荘市</t>
    <rPh sb="0" eb="5">
      <t>ユリホンジョウシ</t>
    </rPh>
    <phoneticPr fontId="7"/>
  </si>
  <si>
    <t>小美玉市</t>
    <rPh sb="0" eb="4">
      <t>オミタマシ</t>
    </rPh>
    <phoneticPr fontId="7"/>
  </si>
  <si>
    <t>真岡市</t>
    <rPh sb="0" eb="3">
      <t>モオカシ</t>
    </rPh>
    <phoneticPr fontId="7"/>
  </si>
  <si>
    <t>みなかみ町</t>
    <rPh sb="4" eb="5">
      <t>マチ</t>
    </rPh>
    <phoneticPr fontId="7"/>
  </si>
  <si>
    <t>川口市</t>
    <rPh sb="0" eb="3">
      <t>カワグチシ</t>
    </rPh>
    <phoneticPr fontId="7"/>
  </si>
  <si>
    <t>南砺市</t>
    <rPh sb="0" eb="3">
      <t>ナントシ</t>
    </rPh>
    <phoneticPr fontId="7"/>
  </si>
  <si>
    <t>輪島市</t>
  </si>
  <si>
    <t>道志村</t>
    <rPh sb="0" eb="3">
      <t>ドウシムラ</t>
    </rPh>
    <phoneticPr fontId="7"/>
  </si>
  <si>
    <t>長野市</t>
    <rPh sb="0" eb="3">
      <t>ナガノシ</t>
    </rPh>
    <phoneticPr fontId="7"/>
  </si>
  <si>
    <t>飛騨市</t>
    <rPh sb="0" eb="2">
      <t>ヒダ</t>
    </rPh>
    <rPh sb="2" eb="3">
      <t>シ</t>
    </rPh>
    <phoneticPr fontId="7"/>
  </si>
  <si>
    <t>静岡市</t>
    <rPh sb="0" eb="3">
      <t>シズオカシ</t>
    </rPh>
    <phoneticPr fontId="7"/>
  </si>
  <si>
    <t>磐田市</t>
    <rPh sb="0" eb="3">
      <t>イワタシ</t>
    </rPh>
    <phoneticPr fontId="7"/>
  </si>
  <si>
    <t>尾道市</t>
    <rPh sb="0" eb="3">
      <t>オノミチシ</t>
    </rPh>
    <phoneticPr fontId="7"/>
  </si>
  <si>
    <t>延岡市</t>
    <rPh sb="0" eb="3">
      <t>ノベオカシ</t>
    </rPh>
    <phoneticPr fontId="7"/>
  </si>
  <si>
    <t>霧島市</t>
    <rPh sb="0" eb="3">
      <t>キリシマシ</t>
    </rPh>
    <phoneticPr fontId="7"/>
  </si>
  <si>
    <t>南さつま市</t>
    <rPh sb="0" eb="1">
      <t>ミナミ</t>
    </rPh>
    <rPh sb="4" eb="5">
      <t>シ</t>
    </rPh>
    <phoneticPr fontId="7"/>
  </si>
  <si>
    <t>湧水町</t>
    <rPh sb="0" eb="3">
      <t>ユウスイチョウ</t>
    </rPh>
    <phoneticPr fontId="7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</si>
  <si>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1">
      <t>セイビ</t>
    </rPh>
    <rPh sb="11" eb="12">
      <t>ヒ</t>
    </rPh>
    <rPh sb="12" eb="15">
      <t>ホジョキン</t>
    </rPh>
    <phoneticPr fontId="8"/>
  </si>
  <si>
    <t>小樽市</t>
    <rPh sb="0" eb="3">
      <t>オタルシ</t>
    </rPh>
    <phoneticPr fontId="7"/>
  </si>
  <si>
    <t>南空知消防組合</t>
    <rPh sb="0" eb="1">
      <t>ミナミ</t>
    </rPh>
    <rPh sb="1" eb="3">
      <t>ソラチ</t>
    </rPh>
    <rPh sb="3" eb="5">
      <t>ショウボウ</t>
    </rPh>
    <rPh sb="5" eb="7">
      <t>クミアイ</t>
    </rPh>
    <phoneticPr fontId="7"/>
  </si>
  <si>
    <t>仙台市</t>
    <rPh sb="0" eb="3">
      <t>センダイシ</t>
    </rPh>
    <phoneticPr fontId="7"/>
  </si>
  <si>
    <t>日光市</t>
    <rPh sb="0" eb="3">
      <t>ニッコウシ</t>
    </rPh>
    <phoneticPr fontId="7"/>
  </si>
  <si>
    <t>富岡甘楽広域市町村圏振興整備組合</t>
    <rPh sb="0" eb="2">
      <t>トミオカ</t>
    </rPh>
    <rPh sb="2" eb="4">
      <t>カンラ</t>
    </rPh>
    <rPh sb="4" eb="6">
      <t>コウイキ</t>
    </rPh>
    <rPh sb="6" eb="9">
      <t>シチョウソン</t>
    </rPh>
    <rPh sb="9" eb="10">
      <t>ケン</t>
    </rPh>
    <rPh sb="10" eb="12">
      <t>シンコウ</t>
    </rPh>
    <rPh sb="12" eb="14">
      <t>セイビ</t>
    </rPh>
    <rPh sb="14" eb="16">
      <t>クミアイ</t>
    </rPh>
    <phoneticPr fontId="7"/>
  </si>
  <si>
    <t>三郷市</t>
    <rPh sb="0" eb="3">
      <t>ミサトシ</t>
    </rPh>
    <phoneticPr fontId="7"/>
  </si>
  <si>
    <t>厚木市</t>
    <rPh sb="0" eb="3">
      <t>アツギシ</t>
    </rPh>
    <phoneticPr fontId="7"/>
  </si>
  <si>
    <t>富士五湖広域行政事務組合</t>
  </si>
  <si>
    <t>松本広域連合</t>
    <rPh sb="0" eb="2">
      <t>マツモト</t>
    </rPh>
    <rPh sb="2" eb="4">
      <t>コウイキ</t>
    </rPh>
    <rPh sb="4" eb="6">
      <t>レンゴウ</t>
    </rPh>
    <phoneticPr fontId="7"/>
  </si>
  <si>
    <t>大津市</t>
    <rPh sb="0" eb="3">
      <t>オオツシ</t>
    </rPh>
    <phoneticPr fontId="7"/>
  </si>
  <si>
    <t>守口市門真市消防組合</t>
    <rPh sb="0" eb="3">
      <t>モリグチシ</t>
    </rPh>
    <rPh sb="3" eb="6">
      <t>カドマシ</t>
    </rPh>
    <rPh sb="6" eb="8">
      <t>ショウボウ</t>
    </rPh>
    <rPh sb="8" eb="10">
      <t>クミアイ</t>
    </rPh>
    <phoneticPr fontId="7"/>
  </si>
  <si>
    <t>出雲市</t>
    <rPh sb="0" eb="3">
      <t>イズモシ</t>
    </rPh>
    <phoneticPr fontId="7"/>
  </si>
  <si>
    <t>岡山市</t>
    <rPh sb="0" eb="3">
      <t>オカヤマシ</t>
    </rPh>
    <phoneticPr fontId="7"/>
  </si>
  <si>
    <t>下松市</t>
    <rPh sb="0" eb="3">
      <t>クダマツシ</t>
    </rPh>
    <phoneticPr fontId="7"/>
  </si>
  <si>
    <t>徳島市</t>
    <rPh sb="0" eb="3">
      <t>トクシマシ</t>
    </rPh>
    <phoneticPr fontId="7"/>
  </si>
  <si>
    <t>高松市</t>
    <rPh sb="0" eb="3">
      <t>タカマツシ</t>
    </rPh>
    <phoneticPr fontId="7"/>
  </si>
  <si>
    <t>福岡市</t>
    <rPh sb="0" eb="2">
      <t>フクオカ</t>
    </rPh>
    <rPh sb="2" eb="3">
      <t>シ</t>
    </rPh>
    <phoneticPr fontId="7"/>
  </si>
  <si>
    <t>直方・鞍手広域市町村圏事務組合</t>
    <rPh sb="0" eb="2">
      <t>ノオガタ</t>
    </rPh>
    <rPh sb="3" eb="5">
      <t>クラテ</t>
    </rPh>
    <rPh sb="5" eb="7">
      <t>コウイキ</t>
    </rPh>
    <rPh sb="7" eb="10">
      <t>シチョウソン</t>
    </rPh>
    <rPh sb="10" eb="11">
      <t>ケン</t>
    </rPh>
    <rPh sb="11" eb="13">
      <t>ジム</t>
    </rPh>
    <rPh sb="13" eb="15">
      <t>クミアイ</t>
    </rPh>
    <phoneticPr fontId="7"/>
  </si>
  <si>
    <t>蓮田市</t>
    <rPh sb="0" eb="2">
      <t>ハスダ</t>
    </rPh>
    <rPh sb="2" eb="3">
      <t>シ</t>
    </rPh>
    <phoneticPr fontId="8"/>
  </si>
  <si>
    <t>大阪狭山市</t>
    <rPh sb="0" eb="5">
      <t>オオサカサヤマシ</t>
    </rPh>
    <phoneticPr fontId="8"/>
  </si>
  <si>
    <t>蕨市</t>
    <rPh sb="0" eb="2">
      <t>ワラビシ</t>
    </rPh>
    <phoneticPr fontId="8"/>
  </si>
  <si>
    <t>入間東部地区消防組合</t>
    <rPh sb="0" eb="2">
      <t>イルマ</t>
    </rPh>
    <rPh sb="2" eb="4">
      <t>トウブ</t>
    </rPh>
    <rPh sb="4" eb="6">
      <t>チク</t>
    </rPh>
    <rPh sb="6" eb="8">
      <t>ショウボウ</t>
    </rPh>
    <rPh sb="8" eb="10">
      <t>クミアイ</t>
    </rPh>
    <phoneticPr fontId="8"/>
  </si>
  <si>
    <t>久御山町</t>
    <rPh sb="0" eb="3">
      <t>クミヤマ</t>
    </rPh>
    <rPh sb="3" eb="4">
      <t>チョウ</t>
    </rPh>
    <phoneticPr fontId="8"/>
  </si>
  <si>
    <t>豊能町</t>
    <rPh sb="0" eb="3">
      <t>トヨノチョウ</t>
    </rPh>
    <phoneticPr fontId="8"/>
  </si>
  <si>
    <t>高山市</t>
    <rPh sb="0" eb="3">
      <t>タカヤマシ</t>
    </rPh>
    <phoneticPr fontId="8"/>
  </si>
  <si>
    <t>砂川地区広域消防組合</t>
    <rPh sb="0" eb="2">
      <t>スナガワ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8"/>
  </si>
  <si>
    <t>松江市</t>
    <rPh sb="0" eb="2">
      <t>マツエ</t>
    </rPh>
    <rPh sb="2" eb="3">
      <t>シ</t>
    </rPh>
    <phoneticPr fontId="8"/>
  </si>
  <si>
    <t>薩摩川内市</t>
    <rPh sb="0" eb="5">
      <t>サツマセンダイシ</t>
    </rPh>
    <phoneticPr fontId="8"/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</si>
  <si>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8"/>
  </si>
  <si>
    <t>宮古市</t>
    <rPh sb="0" eb="2">
      <t>ミヤコ</t>
    </rPh>
    <rPh sb="2" eb="3">
      <t>シ</t>
    </rPh>
    <phoneticPr fontId="7"/>
  </si>
  <si>
    <t>石巻市</t>
    <rPh sb="0" eb="3">
      <t>イシノマキシ</t>
    </rPh>
    <phoneticPr fontId="7"/>
  </si>
  <si>
    <t>気仙沼市</t>
    <rPh sb="0" eb="4">
      <t>ケセンヌマシ</t>
    </rPh>
    <phoneticPr fontId="7"/>
  </si>
  <si>
    <t>東松島市</t>
    <rPh sb="0" eb="1">
      <t>ヒガシ</t>
    </rPh>
    <rPh sb="1" eb="3">
      <t>マツシマ</t>
    </rPh>
    <rPh sb="3" eb="4">
      <t>シ</t>
    </rPh>
    <phoneticPr fontId="7"/>
  </si>
  <si>
    <t>桑折町</t>
    <rPh sb="0" eb="3">
      <t>コオリマチ</t>
    </rPh>
    <phoneticPr fontId="7"/>
  </si>
  <si>
    <t>富岡町</t>
    <rPh sb="0" eb="3">
      <t>トミオカマチ</t>
    </rPh>
    <phoneticPr fontId="7"/>
  </si>
  <si>
    <t>益子町</t>
    <rPh sb="0" eb="2">
      <t>マシコ</t>
    </rPh>
    <rPh sb="2" eb="3">
      <t>マチ</t>
    </rPh>
    <phoneticPr fontId="7"/>
  </si>
  <si>
    <t>消防防災設備災害復旧費補助金</t>
    <rPh sb="0" eb="2">
      <t>ショウボウ</t>
    </rPh>
    <rPh sb="2" eb="4">
      <t>ボウサイ</t>
    </rPh>
    <rPh sb="4" eb="6">
      <t>セツビ</t>
    </rPh>
    <rPh sb="6" eb="8">
      <t>サイガイ</t>
    </rPh>
    <rPh sb="8" eb="10">
      <t>フッキュウ</t>
    </rPh>
    <rPh sb="10" eb="11">
      <t>ヒ</t>
    </rPh>
    <rPh sb="11" eb="14">
      <t>ホジョキン</t>
    </rPh>
    <phoneticPr fontId="8"/>
  </si>
  <si>
    <t>釜石市</t>
    <rPh sb="0" eb="3">
      <t>カマイシシ</t>
    </rPh>
    <phoneticPr fontId="7"/>
  </si>
  <si>
    <t>消防防災設備災害復旧費補助金</t>
    <rPh sb="0" eb="2">
      <t>ショウボウ</t>
    </rPh>
    <rPh sb="2" eb="4">
      <t>ボウサイ</t>
    </rPh>
    <rPh sb="4" eb="6">
      <t>セツビ</t>
    </rPh>
    <rPh sb="6" eb="8">
      <t>サイガイ</t>
    </rPh>
    <rPh sb="8" eb="10">
      <t>フッキュウ</t>
    </rPh>
    <rPh sb="11" eb="14">
      <t>ホジョキン</t>
    </rPh>
    <phoneticPr fontId="8"/>
  </si>
  <si>
    <t>宮城県</t>
    <rPh sb="0" eb="3">
      <t>ミヤギケン</t>
    </rPh>
    <phoneticPr fontId="7"/>
  </si>
  <si>
    <t>福島県</t>
    <rPh sb="0" eb="3">
      <t>フクシマケン</t>
    </rPh>
    <phoneticPr fontId="7"/>
  </si>
  <si>
    <t>北海道函館市</t>
    <rPh sb="0" eb="3">
      <t>ホッカイドウ</t>
    </rPh>
    <rPh sb="3" eb="6">
      <t>ハコダテシ</t>
    </rPh>
    <phoneticPr fontId="8"/>
  </si>
  <si>
    <t>群馬県館林市</t>
    <rPh sb="0" eb="3">
      <t>グンマケン</t>
    </rPh>
    <rPh sb="3" eb="4">
      <t>ヤカタ</t>
    </rPh>
    <rPh sb="4" eb="5">
      <t>ハヤシ</t>
    </rPh>
    <rPh sb="5" eb="6">
      <t>シ</t>
    </rPh>
    <phoneticPr fontId="8"/>
  </si>
  <si>
    <t>沖縄県名護市</t>
    <rPh sb="0" eb="3">
      <t>オキナワケン</t>
    </rPh>
    <rPh sb="3" eb="6">
      <t>ナゴシ</t>
    </rPh>
    <phoneticPr fontId="8"/>
  </si>
  <si>
    <t>福島県天栄村</t>
    <rPh sb="0" eb="3">
      <t>フクシマケン</t>
    </rPh>
    <rPh sb="3" eb="4">
      <t>テン</t>
    </rPh>
    <rPh sb="4" eb="5">
      <t>サカ</t>
    </rPh>
    <rPh sb="5" eb="6">
      <t>ムラ</t>
    </rPh>
    <phoneticPr fontId="8"/>
  </si>
  <si>
    <t>福島県南会津町</t>
    <rPh sb="0" eb="3">
      <t>フクシマケン</t>
    </rPh>
    <rPh sb="3" eb="6">
      <t>ミナミアイヅ</t>
    </rPh>
    <rPh sb="6" eb="7">
      <t>マチ</t>
    </rPh>
    <phoneticPr fontId="8"/>
  </si>
  <si>
    <t>福島県西会津町</t>
    <rPh sb="0" eb="3">
      <t>フクシマケン</t>
    </rPh>
    <rPh sb="3" eb="4">
      <t>ニシ</t>
    </rPh>
    <rPh sb="4" eb="7">
      <t>アイヅマチ</t>
    </rPh>
    <phoneticPr fontId="8"/>
  </si>
  <si>
    <t>福島県泉崎村</t>
    <rPh sb="0" eb="3">
      <t>フクシマケン</t>
    </rPh>
    <rPh sb="3" eb="5">
      <t>イズミザキ</t>
    </rPh>
    <rPh sb="5" eb="6">
      <t>ムラ</t>
    </rPh>
    <phoneticPr fontId="8"/>
  </si>
  <si>
    <t>福島県浪江町</t>
    <rPh sb="0" eb="3">
      <t>フクシマケン</t>
    </rPh>
    <rPh sb="3" eb="6">
      <t>ナミエマチ</t>
    </rPh>
    <phoneticPr fontId="8"/>
  </si>
  <si>
    <t>福島県西郷村</t>
    <rPh sb="0" eb="3">
      <t>フクシマケン</t>
    </rPh>
    <rPh sb="3" eb="5">
      <t>サイゴウ</t>
    </rPh>
    <rPh sb="5" eb="6">
      <t>ムラ</t>
    </rPh>
    <phoneticPr fontId="8"/>
  </si>
  <si>
    <t>福島県鏡石町</t>
    <rPh sb="0" eb="3">
      <t>フクシマケン</t>
    </rPh>
    <rPh sb="3" eb="5">
      <t>カガミイシ</t>
    </rPh>
    <rPh sb="5" eb="6">
      <t>マチ</t>
    </rPh>
    <phoneticPr fontId="8"/>
  </si>
  <si>
    <t>福島県会津美里町</t>
    <rPh sb="0" eb="3">
      <t>フクシマケン</t>
    </rPh>
    <rPh sb="3" eb="8">
      <t>アイヅミサトマチ</t>
    </rPh>
    <phoneticPr fontId="8"/>
  </si>
  <si>
    <t>河内長野市</t>
    <rPh sb="0" eb="4">
      <t>カワチナガノ</t>
    </rPh>
    <rPh sb="4" eb="5">
      <t>シ</t>
    </rPh>
    <phoneticPr fontId="8"/>
  </si>
  <si>
    <t>南アルプス市</t>
    <rPh sb="0" eb="1">
      <t>ミナミ</t>
    </rPh>
    <rPh sb="5" eb="6">
      <t>シ</t>
    </rPh>
    <phoneticPr fontId="8"/>
  </si>
  <si>
    <t>東大阪市</t>
    <rPh sb="0" eb="4">
      <t>ヒガシオオサカシ</t>
    </rPh>
    <phoneticPr fontId="8"/>
  </si>
  <si>
    <t>旭川市</t>
    <rPh sb="0" eb="3">
      <t>アサヒカワシ</t>
    </rPh>
    <phoneticPr fontId="8"/>
  </si>
  <si>
    <t>草加市</t>
    <rPh sb="0" eb="3">
      <t>ソウカシ</t>
    </rPh>
    <phoneticPr fontId="8"/>
  </si>
  <si>
    <t>朝霞地区一部事務組合</t>
    <rPh sb="0" eb="2">
      <t>アサカ</t>
    </rPh>
    <rPh sb="2" eb="4">
      <t>チク</t>
    </rPh>
    <rPh sb="4" eb="6">
      <t>イチブ</t>
    </rPh>
    <rPh sb="6" eb="8">
      <t>ジム</t>
    </rPh>
    <rPh sb="8" eb="10">
      <t>クミアイ</t>
    </rPh>
    <phoneticPr fontId="8"/>
  </si>
  <si>
    <t>松戸市</t>
    <rPh sb="0" eb="3">
      <t>マツドシ</t>
    </rPh>
    <phoneticPr fontId="8"/>
  </si>
  <si>
    <t>岩国地区消防組合</t>
    <rPh sb="0" eb="1">
      <t>イワ</t>
    </rPh>
    <rPh sb="1" eb="2">
      <t>グニ</t>
    </rPh>
    <rPh sb="2" eb="4">
      <t>チク</t>
    </rPh>
    <rPh sb="4" eb="6">
      <t>ショウボウ</t>
    </rPh>
    <rPh sb="6" eb="8">
      <t>クミアイ</t>
    </rPh>
    <phoneticPr fontId="8"/>
  </si>
  <si>
    <t>愛知県岩倉市</t>
    <rPh sb="0" eb="3">
      <t>アイチケン</t>
    </rPh>
    <rPh sb="3" eb="6">
      <t>イワクラシ</t>
    </rPh>
    <phoneticPr fontId="8"/>
  </si>
  <si>
    <t>愛知県東郷町</t>
    <rPh sb="0" eb="3">
      <t>アイチケン</t>
    </rPh>
    <rPh sb="3" eb="6">
      <t>トウゴウチョウ</t>
    </rPh>
    <phoneticPr fontId="8"/>
  </si>
  <si>
    <t>豊橋市</t>
    <rPh sb="0" eb="3">
      <t>トヨハシシ</t>
    </rPh>
    <phoneticPr fontId="8"/>
  </si>
  <si>
    <t>高砂市</t>
    <rPh sb="0" eb="3">
      <t>タカサゴシ</t>
    </rPh>
    <phoneticPr fontId="8"/>
  </si>
  <si>
    <t>赤穂市</t>
    <rPh sb="0" eb="3">
      <t>アコウシ</t>
    </rPh>
    <phoneticPr fontId="8"/>
  </si>
  <si>
    <t>八尾市</t>
    <rPh sb="0" eb="3">
      <t>ヤオシ</t>
    </rPh>
    <phoneticPr fontId="8"/>
  </si>
  <si>
    <t>峡北広域行政事務組合</t>
    <rPh sb="0" eb="2">
      <t>キョウホク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8"/>
  </si>
  <si>
    <t>三田市</t>
    <rPh sb="0" eb="3">
      <t>サンダシ</t>
    </rPh>
    <phoneticPr fontId="8"/>
  </si>
  <si>
    <t>埼玉西部消防組合</t>
    <rPh sb="0" eb="2">
      <t>サイタマ</t>
    </rPh>
    <rPh sb="2" eb="4">
      <t>セイブ</t>
    </rPh>
    <rPh sb="4" eb="6">
      <t>ショウボウ</t>
    </rPh>
    <rPh sb="6" eb="8">
      <t>クミアイ</t>
    </rPh>
    <phoneticPr fontId="8"/>
  </si>
  <si>
    <t>市川市</t>
    <rPh sb="0" eb="3">
      <t>イチカワシ</t>
    </rPh>
    <phoneticPr fontId="8"/>
  </si>
  <si>
    <t>厚木市</t>
    <rPh sb="0" eb="3">
      <t>アツギシ</t>
    </rPh>
    <phoneticPr fontId="8"/>
  </si>
  <si>
    <t>甲府地区広域行政事務組合</t>
    <rPh sb="0" eb="2">
      <t>コウフ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8"/>
  </si>
  <si>
    <t>東山梨行政事務組合</t>
    <rPh sb="0" eb="3">
      <t>ヒガシヤマナシ</t>
    </rPh>
    <rPh sb="3" eb="5">
      <t>ギョウセイ</t>
    </rPh>
    <rPh sb="5" eb="7">
      <t>ジム</t>
    </rPh>
    <rPh sb="7" eb="9">
      <t>クミアイ</t>
    </rPh>
    <phoneticPr fontId="8"/>
  </si>
  <si>
    <t>海部東部消防組合</t>
    <rPh sb="0" eb="2">
      <t>アマ</t>
    </rPh>
    <rPh sb="2" eb="4">
      <t>トウブ</t>
    </rPh>
    <rPh sb="4" eb="6">
      <t>ショウボウ</t>
    </rPh>
    <rPh sb="6" eb="8">
      <t>クミアイ</t>
    </rPh>
    <phoneticPr fontId="8"/>
  </si>
  <si>
    <t>小牧市</t>
    <rPh sb="0" eb="3">
      <t>コマキシ</t>
    </rPh>
    <phoneticPr fontId="8"/>
  </si>
  <si>
    <t>粕屋南部消防組合</t>
    <rPh sb="0" eb="2">
      <t>カスヤ</t>
    </rPh>
    <rPh sb="2" eb="4">
      <t>ナンブ</t>
    </rPh>
    <rPh sb="4" eb="6">
      <t>ショウボウ</t>
    </rPh>
    <rPh sb="6" eb="8">
      <t>クミアイ</t>
    </rPh>
    <phoneticPr fontId="8"/>
  </si>
  <si>
    <t>いわき市</t>
    <rPh sb="3" eb="4">
      <t>シ</t>
    </rPh>
    <phoneticPr fontId="8"/>
  </si>
  <si>
    <t>横手市</t>
    <rPh sb="0" eb="3">
      <t>ヨコテシ</t>
    </rPh>
    <phoneticPr fontId="7"/>
  </si>
  <si>
    <t>中野市</t>
    <rPh sb="0" eb="3">
      <t>ナカノシ</t>
    </rPh>
    <phoneticPr fontId="7"/>
  </si>
  <si>
    <t>小矢部市</t>
    <rPh sb="0" eb="4">
      <t>オヤベシ</t>
    </rPh>
    <phoneticPr fontId="7"/>
  </si>
  <si>
    <t>上野原市</t>
    <rPh sb="0" eb="3">
      <t>ウエノハラ</t>
    </rPh>
    <rPh sb="3" eb="4">
      <t>シ</t>
    </rPh>
    <phoneticPr fontId="7"/>
  </si>
  <si>
    <t>市川三郷町</t>
    <rPh sb="0" eb="2">
      <t>イチカワ</t>
    </rPh>
    <rPh sb="2" eb="5">
      <t>ミサトチョウ</t>
    </rPh>
    <phoneticPr fontId="7"/>
  </si>
  <si>
    <t>東広島市</t>
    <rPh sb="0" eb="4">
      <t>ヒガシヒロシマシ</t>
    </rPh>
    <phoneticPr fontId="7"/>
  </si>
  <si>
    <t>松山市</t>
    <rPh sb="0" eb="3">
      <t>マツヤマシ</t>
    </rPh>
    <phoneticPr fontId="7"/>
  </si>
  <si>
    <t>島原市</t>
    <rPh sb="0" eb="3">
      <t>シマバラシ</t>
    </rPh>
    <phoneticPr fontId="7"/>
  </si>
  <si>
    <t>無線システム普及支援事業</t>
    <phoneticPr fontId="8"/>
  </si>
  <si>
    <t>士別市</t>
    <rPh sb="0" eb="3">
      <t>シベツシ</t>
    </rPh>
    <phoneticPr fontId="8"/>
  </si>
  <si>
    <t>無線システム普及支援事業費等補助金</t>
    <phoneticPr fontId="8"/>
  </si>
  <si>
    <t>白老町</t>
    <rPh sb="0" eb="3">
      <t>シラオイチョウ</t>
    </rPh>
    <phoneticPr fontId="8"/>
  </si>
  <si>
    <t>長万部町</t>
    <rPh sb="0" eb="4">
      <t>オシャマンベチョウ</t>
    </rPh>
    <phoneticPr fontId="8"/>
  </si>
  <si>
    <t>無線システム普及支援事業（地上デジタル放送への円滑移行のための環境整備・支援）</t>
  </si>
  <si>
    <t>東通村</t>
    <rPh sb="0" eb="2">
      <t>ヒガシドオリ</t>
    </rPh>
    <rPh sb="2" eb="3">
      <t>ムラ</t>
    </rPh>
    <phoneticPr fontId="11"/>
  </si>
  <si>
    <t>一般会計</t>
  </si>
  <si>
    <t>二本松市</t>
    <rPh sb="0" eb="4">
      <t>ニホンマツシ</t>
    </rPh>
    <phoneticPr fontId="11"/>
  </si>
  <si>
    <t>山田町</t>
    <rPh sb="0" eb="3">
      <t>ヤマダマチ</t>
    </rPh>
    <phoneticPr fontId="11"/>
  </si>
  <si>
    <t>復興街づくりlCT基盤整備事業(共聴施設等整備事業）</t>
    <rPh sb="16" eb="17">
      <t>トモ</t>
    </rPh>
    <rPh sb="17" eb="18">
      <t>チョウ</t>
    </rPh>
    <rPh sb="18" eb="21">
      <t>シセツナド</t>
    </rPh>
    <rPh sb="21" eb="23">
      <t>セイビ</t>
    </rPh>
    <rPh sb="23" eb="25">
      <t>ジギョウ</t>
    </rPh>
    <phoneticPr fontId="8"/>
  </si>
  <si>
    <t>宮古市</t>
    <rPh sb="0" eb="3">
      <t>ミヤコシ</t>
    </rPh>
    <phoneticPr fontId="11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</si>
  <si>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8"/>
  </si>
  <si>
    <t>無線システム普及支援事業</t>
  </si>
  <si>
    <t>森町</t>
    <rPh sb="0" eb="2">
      <t>モリマチ</t>
    </rPh>
    <phoneticPr fontId="10"/>
  </si>
  <si>
    <t>公社</t>
    <rPh sb="0" eb="2">
      <t>コウシャ</t>
    </rPh>
    <phoneticPr fontId="8"/>
  </si>
  <si>
    <t>国所管</t>
    <rPh sb="0" eb="1">
      <t>クニ</t>
    </rPh>
    <rPh sb="1" eb="3">
      <t>ショカン</t>
    </rPh>
    <phoneticPr fontId="8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</si>
  <si>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7"/>
  </si>
  <si>
    <t>恩納村</t>
    <rPh sb="0" eb="3">
      <t>オンナソン</t>
    </rPh>
    <phoneticPr fontId="7"/>
  </si>
  <si>
    <t>一般会計</t>
    <rPh sb="0" eb="2">
      <t>イッパン</t>
    </rPh>
    <rPh sb="2" eb="4">
      <t>カイケイ</t>
    </rPh>
    <phoneticPr fontId="7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</si>
  <si>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ナド</t>
    </rPh>
    <rPh sb="14" eb="17">
      <t>ホジョキン</t>
    </rPh>
    <phoneticPr fontId="7"/>
  </si>
  <si>
    <r>
      <t>予算執行等に係る情報の公表等に関する指針（平成25年６月28日　内閣官房行政改革推進本部事務局）及び
公益法人に対する支出に係る公表・点検について（依頼）（平成24年６月１日　内閣官房行政改革推進本部事務局
内閣府大臣官房公益法人行政担当室 一部改正）に基づく補助金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等の支出についての情報の公開（第２四半期）</t>
    </r>
    <rPh sb="32" eb="34">
      <t>ナイカク</t>
    </rPh>
    <rPh sb="34" eb="36">
      <t>カンボウ</t>
    </rPh>
    <rPh sb="48" eb="49">
      <t>オヨ</t>
    </rPh>
    <rPh sb="78" eb="80">
      <t>ヘイセイ</t>
    </rPh>
    <rPh sb="82" eb="83">
      <t>ネン</t>
    </rPh>
    <rPh sb="84" eb="85">
      <t>ガツ</t>
    </rPh>
    <rPh sb="86" eb="87">
      <t>ニチ</t>
    </rPh>
    <rPh sb="127" eb="128">
      <t>モト</t>
    </rPh>
    <rPh sb="130" eb="133">
      <t>ホジョキン</t>
    </rPh>
    <rPh sb="133" eb="134">
      <t>ナド</t>
    </rPh>
    <rPh sb="135" eb="137">
      <t>シシュツ</t>
    </rPh>
    <rPh sb="142" eb="144">
      <t>ジョウホウ</t>
    </rPh>
    <rPh sb="145" eb="147">
      <t>コウカイ</t>
    </rPh>
    <rPh sb="148" eb="149">
      <t>ダイ</t>
    </rPh>
    <rPh sb="150" eb="153">
      <t>シハンキ</t>
    </rPh>
    <phoneticPr fontId="11"/>
  </si>
  <si>
    <t>被災地域情報化推進事業</t>
    <rPh sb="0" eb="2">
      <t>ヒサイ</t>
    </rPh>
    <rPh sb="2" eb="4">
      <t>チイキ</t>
    </rPh>
    <rPh sb="4" eb="7">
      <t>ジョウホウカ</t>
    </rPh>
    <rPh sb="7" eb="9">
      <t>スイシン</t>
    </rPh>
    <rPh sb="9" eb="11">
      <t>ジギョウ</t>
    </rPh>
    <phoneticPr fontId="8"/>
  </si>
  <si>
    <t>岩手県宮古市</t>
    <rPh sb="0" eb="3">
      <t>イワテケン</t>
    </rPh>
    <rPh sb="3" eb="6">
      <t>ミヤコシ</t>
    </rPh>
    <phoneticPr fontId="8"/>
  </si>
  <si>
    <t>市町村合併体制整備費補助金</t>
    <rPh sb="0" eb="3">
      <t>シチョウソン</t>
    </rPh>
    <rPh sb="3" eb="5">
      <t>ガッペイ</t>
    </rPh>
    <rPh sb="5" eb="7">
      <t>タイセイ</t>
    </rPh>
    <rPh sb="7" eb="10">
      <t>セイビヒ</t>
    </rPh>
    <rPh sb="10" eb="13">
      <t>ホジョキン</t>
    </rPh>
    <phoneticPr fontId="8"/>
  </si>
  <si>
    <t>北海道釧路市　他107市町村</t>
    <rPh sb="0" eb="3">
      <t>ホッカイドウ</t>
    </rPh>
    <rPh sb="3" eb="6">
      <t>クシロシ</t>
    </rPh>
    <rPh sb="7" eb="8">
      <t>ホカ</t>
    </rPh>
    <rPh sb="11" eb="14">
      <t>シチョウソン</t>
    </rPh>
    <phoneticPr fontId="8"/>
  </si>
  <si>
    <t>一般会計</t>
    <rPh sb="0" eb="2">
      <t>イッパン</t>
    </rPh>
    <rPh sb="2" eb="4">
      <t>カイケイ</t>
    </rPh>
    <phoneticPr fontId="9"/>
  </si>
  <si>
    <t>市町村合併体制整備費補助金</t>
    <rPh sb="0" eb="3">
      <t>シチョウソン</t>
    </rPh>
    <rPh sb="3" eb="5">
      <t>ガッペイ</t>
    </rPh>
    <rPh sb="5" eb="7">
      <t>タイセイ</t>
    </rPh>
    <rPh sb="7" eb="9">
      <t>セイビ</t>
    </rPh>
    <rPh sb="9" eb="10">
      <t>ヒ</t>
    </rPh>
    <rPh sb="10" eb="13">
      <t>ホジョキン</t>
    </rPh>
    <phoneticPr fontId="8"/>
  </si>
  <si>
    <t>過疎地域等自立活性化推進事業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4">
      <t>ジギョウ</t>
    </rPh>
    <phoneticPr fontId="9"/>
  </si>
  <si>
    <t>北海道平取町　他13市町村</t>
    <rPh sb="3" eb="4">
      <t>ヒラ</t>
    </rPh>
    <rPh sb="4" eb="5">
      <t>ト</t>
    </rPh>
    <rPh sb="5" eb="6">
      <t>チョウ</t>
    </rPh>
    <phoneticPr fontId="8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</si>
  <si>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9"/>
  </si>
  <si>
    <t>過疎集落等自立再生対策事業</t>
    <rPh sb="0" eb="2">
      <t>カソ</t>
    </rPh>
    <rPh sb="2" eb="4">
      <t>シュウラク</t>
    </rPh>
    <rPh sb="4" eb="5">
      <t>トウ</t>
    </rPh>
    <rPh sb="5" eb="7">
      <t>ジリツ</t>
    </rPh>
    <rPh sb="7" eb="9">
      <t>サイセイ</t>
    </rPh>
    <rPh sb="9" eb="11">
      <t>タイサク</t>
    </rPh>
    <rPh sb="11" eb="13">
      <t>ジギョウ</t>
    </rPh>
    <phoneticPr fontId="9"/>
  </si>
  <si>
    <t>北海道知内町　他38市町村</t>
    <rPh sb="3" eb="4">
      <t>チ</t>
    </rPh>
    <rPh sb="4" eb="5">
      <t>ナイ</t>
    </rPh>
    <phoneticPr fontId="8"/>
  </si>
  <si>
    <t>公益社団法人移動通信基盤整備協会</t>
    <rPh sb="0" eb="6">
      <t>コウエキシャダンホウジン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8"/>
  </si>
  <si>
    <t>千葉テレビ放送株式会社</t>
    <rPh sb="0" eb="2">
      <t>チバ</t>
    </rPh>
    <rPh sb="5" eb="7">
      <t>ホウソウ</t>
    </rPh>
    <rPh sb="7" eb="11">
      <t>カブシキガイシャ</t>
    </rPh>
    <phoneticPr fontId="19"/>
  </si>
  <si>
    <t>豊橋ケーブルネットワーク株式会社</t>
    <rPh sb="12" eb="16">
      <t>カブシキガイシャ</t>
    </rPh>
    <phoneticPr fontId="8"/>
  </si>
  <si>
    <t>株式会社ＴＢＳテレビ</t>
    <rPh sb="0" eb="4">
      <t>カブシキガイシャ</t>
    </rPh>
    <phoneticPr fontId="8"/>
  </si>
  <si>
    <t>福島テレビ株式会社</t>
    <rPh sb="5" eb="9">
      <t>カブシキガイシャ</t>
    </rPh>
    <phoneticPr fontId="8"/>
  </si>
  <si>
    <t>株式会社福島中央テレビ</t>
    <rPh sb="0" eb="4">
      <t>カブシキガイシャ</t>
    </rPh>
    <phoneticPr fontId="8"/>
  </si>
  <si>
    <t>株式会社福島放送</t>
    <rPh sb="0" eb="4">
      <t>カブシキガイシャ</t>
    </rPh>
    <phoneticPr fontId="8"/>
  </si>
  <si>
    <t>株式会社テレビユー福島</t>
    <rPh sb="0" eb="4">
      <t>カブシキガイシャ</t>
    </rPh>
    <phoneticPr fontId="8"/>
  </si>
  <si>
    <t>株式会社唐津ケーブルテレビジョン</t>
    <rPh sb="0" eb="4">
      <t>カブシキガイシャ</t>
    </rPh>
    <rPh sb="4" eb="6">
      <t>カラツ</t>
    </rPh>
    <phoneticPr fontId="7"/>
  </si>
  <si>
    <t>株式会社五島テレビ</t>
    <rPh sb="0" eb="4">
      <t>カブシキガイシャ</t>
    </rPh>
    <rPh sb="4" eb="6">
      <t>ゴトウ</t>
    </rPh>
    <phoneticPr fontId="7"/>
  </si>
  <si>
    <t>株式会社テレビ朝日</t>
    <rPh sb="0" eb="4">
      <t>カブシキガイシャ</t>
    </rPh>
    <phoneticPr fontId="8"/>
  </si>
  <si>
    <t>一般会計</t>
    <rPh sb="2" eb="4">
      <t>カイケイ</t>
    </rPh>
    <phoneticPr fontId="8"/>
  </si>
  <si>
    <t>（単位：円）</t>
    <rPh sb="1" eb="3">
      <t>タンイ</t>
    </rPh>
    <rPh sb="4" eb="5">
      <t>エン</t>
    </rPh>
    <phoneticPr fontId="8"/>
  </si>
  <si>
    <t>東日本大震災復興特別会計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トクベツ</t>
    </rPh>
    <rPh sb="10" eb="12">
      <t>カイケイ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</si>
</sst>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2">
      <alignment vertical="center"/>
    </xf>
    <xf numFmtId="0" fontId="6" fillId="0" borderId="0" xfId="2" applyBorder="1">
      <alignment vertical="center"/>
    </xf>
    <xf numFmtId="0" fontId="15" fillId="2" borderId="1" xfId="2" applyFont="1" applyFill="1" applyBorder="1" applyAlignment="1">
      <alignment vertical="center" wrapText="1"/>
    </xf>
    <xf numFmtId="0" fontId="17" fillId="0" borderId="0" xfId="2" applyFont="1" applyBorder="1" applyAlignment="1">
      <alignment vertical="center" wrapText="1"/>
    </xf>
    <xf numFmtId="38" fontId="17" fillId="0" borderId="0" xfId="1" applyFont="1" applyBorder="1">
      <alignment vertical="center"/>
    </xf>
    <xf numFmtId="0" fontId="17" fillId="0" borderId="0" xfId="2" applyFont="1" applyBorder="1">
      <alignment vertical="center"/>
    </xf>
    <xf numFmtId="176" fontId="18" fillId="0" borderId="0" xfId="0" applyNumberFormat="1" applyFont="1" applyBorder="1" applyAlignment="1">
      <alignment vertical="center" wrapText="1"/>
    </xf>
    <xf numFmtId="0" fontId="16" fillId="0" borderId="1" xfId="2" applyFont="1" applyFill="1" applyBorder="1" applyAlignment="1">
      <alignment horizontal="left" vertical="center"/>
    </xf>
    <xf numFmtId="177" fontId="13" fillId="0" borderId="1" xfId="1" applyNumberFormat="1" applyFont="1" applyFill="1" applyBorder="1" applyAlignment="1">
      <alignment horizontal="right" vertical="center"/>
    </xf>
    <xf numFmtId="177" fontId="16" fillId="0" borderId="1" xfId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 wrapText="1"/>
    </xf>
    <xf numFmtId="58" fontId="13" fillId="0" borderId="1" xfId="0" applyNumberFormat="1" applyFont="1" applyFill="1" applyBorder="1" applyAlignment="1">
      <alignment horizontal="right" vertical="center"/>
    </xf>
    <xf numFmtId="58" fontId="20" fillId="0" borderId="1" xfId="0" applyNumberFormat="1" applyFont="1" applyFill="1" applyBorder="1" applyAlignment="1">
      <alignment horizontal="right" vertical="center" wrapText="1"/>
    </xf>
    <xf numFmtId="58" fontId="16" fillId="0" borderId="1" xfId="2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  <xf numFmtId="0" fontId="16" fillId="0" borderId="1" xfId="3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left" vertical="center" wrapText="1" shrinkToFit="1"/>
    </xf>
    <xf numFmtId="177" fontId="16" fillId="0" borderId="1" xfId="1" applyNumberFormat="1" applyFont="1" applyFill="1" applyBorder="1" applyAlignment="1">
      <alignment vertical="center"/>
    </xf>
    <xf numFmtId="0" fontId="16" fillId="0" borderId="1" xfId="2" applyFont="1" applyFill="1" applyBorder="1" applyAlignment="1">
      <alignment horizontal="left" vertical="center" wrapText="1" shrinkToFit="1"/>
    </xf>
    <xf numFmtId="58" fontId="16" fillId="0" borderId="1" xfId="2" applyNumberFormat="1" applyFont="1" applyFill="1" applyBorder="1" applyAlignment="1">
      <alignment vertical="center"/>
    </xf>
    <xf numFmtId="0" fontId="6" fillId="0" borderId="1" xfId="2" applyFill="1" applyBorder="1">
      <alignment vertical="center"/>
    </xf>
    <xf numFmtId="177" fontId="16" fillId="0" borderId="1" xfId="1" applyNumberFormat="1" applyFont="1" applyFill="1" applyBorder="1" applyAlignment="1">
      <alignment horizontal="right" vertical="center"/>
    </xf>
    <xf numFmtId="58" fontId="16" fillId="0" borderId="1" xfId="2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shrinkToFit="1"/>
    </xf>
    <xf numFmtId="0" fontId="16" fillId="0" borderId="1" xfId="2" applyFont="1" applyFill="1" applyBorder="1" applyAlignment="1">
      <alignment vertical="center" shrinkToFit="1"/>
    </xf>
    <xf numFmtId="0" fontId="13" fillId="0" borderId="1" xfId="3" applyFont="1" applyFill="1" applyBorder="1" applyAlignment="1">
      <alignment vertical="center" wrapText="1"/>
    </xf>
    <xf numFmtId="177" fontId="13" fillId="0" borderId="1" xfId="3" applyNumberFormat="1" applyFont="1" applyFill="1" applyBorder="1" applyAlignment="1">
      <alignment horizontal="right" vertical="center" wrapText="1"/>
    </xf>
    <xf numFmtId="177" fontId="16" fillId="0" borderId="1" xfId="1" applyNumberFormat="1" applyFont="1" applyFill="1" applyBorder="1" applyAlignment="1">
      <alignment horizontal="right" vertical="center" shrinkToFit="1"/>
    </xf>
    <xf numFmtId="0" fontId="16" fillId="0" borderId="3" xfId="2" applyFont="1" applyFill="1" applyBorder="1" applyAlignment="1">
      <alignment horizontal="left" vertical="center" wrapText="1"/>
    </xf>
    <xf numFmtId="177" fontId="16" fillId="0" borderId="3" xfId="1" applyNumberFormat="1" applyFont="1" applyFill="1" applyBorder="1" applyAlignment="1">
      <alignment horizontal="right" vertical="center"/>
    </xf>
    <xf numFmtId="3" fontId="13" fillId="0" borderId="1" xfId="3" applyNumberFormat="1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/>
    </xf>
    <xf numFmtId="58" fontId="16" fillId="0" borderId="1" xfId="2" applyNumberFormat="1" applyFont="1" applyFill="1" applyBorder="1" applyAlignment="1">
      <alignment horizontal="right" vertical="center" shrinkToFit="1"/>
    </xf>
    <xf numFmtId="0" fontId="12" fillId="0" borderId="1" xfId="3" applyFont="1" applyFill="1" applyBorder="1" applyAlignment="1">
      <alignment vertical="center" wrapText="1"/>
    </xf>
    <xf numFmtId="58" fontId="13" fillId="0" borderId="1" xfId="3" applyNumberFormat="1" applyFont="1" applyFill="1" applyBorder="1" applyAlignment="1">
      <alignment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vertical="center"/>
    </xf>
    <xf numFmtId="58" fontId="20" fillId="0" borderId="4" xfId="0" applyNumberFormat="1" applyFont="1" applyFill="1" applyBorder="1" applyAlignment="1">
      <alignment horizontal="right" vertical="center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6"/>
  <sheetViews>
    <sheetView tabSelected="1" view="pageBreakPreview" zoomScale="80" zoomScaleNormal="80" zoomScaleSheetLayoutView="80" workbookViewId="0">
      <selection sqref="A1:G1"/>
    </sheetView>
  </sheetViews>
  <sheetFormatPr defaultColWidth="9" defaultRowHeight="13" x14ac:dyDescent="0.2"/>
  <cols>
    <col min="1" max="1" width="33.36328125" style="1" customWidth="1"/>
    <col min="2" max="2" width="30.81640625" style="1" customWidth="1"/>
    <col min="3" max="4" width="20.81640625" style="1" customWidth="1"/>
    <col min="5" max="5" width="35.81640625" style="1" customWidth="1"/>
    <col min="6" max="6" width="20.81640625" style="1" customWidth="1"/>
    <col min="7" max="8" width="11.81640625" style="1" customWidth="1"/>
    <col min="9" max="16384" width="9" style="1"/>
  </cols>
  <sheetData>
    <row r="1" spans="1:8" ht="53" customHeight="1" x14ac:dyDescent="0.2">
      <c r="A1" s="18" t="s">
        <v>197</v>
      </c>
      <c r="B1" s="18"/>
      <c r="C1" s="18"/>
      <c r="D1" s="18"/>
      <c r="E1" s="18"/>
      <c r="F1" s="18"/>
      <c r="G1" s="18"/>
    </row>
    <row r="2" spans="1:8" ht="20" customHeight="1" x14ac:dyDescent="0.2">
      <c r="H2" s="21" t="s">
        <v>221</v>
      </c>
    </row>
    <row r="3" spans="1:8" ht="47.15" customHeight="1" x14ac:dyDescent="0.2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/>
    </row>
    <row r="4" spans="1:8" ht="28.25" customHeight="1" x14ac:dyDescent="0.2">
      <c r="A4" s="19"/>
      <c r="B4" s="20"/>
      <c r="C4" s="20"/>
      <c r="D4" s="20"/>
      <c r="E4" s="20"/>
      <c r="F4" s="20"/>
      <c r="G4" s="3" t="s">
        <v>7</v>
      </c>
      <c r="H4" s="3" t="s">
        <v>8</v>
      </c>
    </row>
    <row r="5" spans="1:8" ht="28.25" customHeight="1" x14ac:dyDescent="0.2">
      <c r="A5" s="12" t="s">
        <v>30</v>
      </c>
      <c r="B5" s="12" t="s">
        <v>31</v>
      </c>
      <c r="C5" s="28">
        <v>37554000</v>
      </c>
      <c r="D5" s="16" t="s">
        <v>9</v>
      </c>
      <c r="E5" s="12" t="s">
        <v>32</v>
      </c>
      <c r="F5" s="29">
        <v>41456</v>
      </c>
      <c r="G5" s="31"/>
      <c r="H5" s="31"/>
    </row>
    <row r="6" spans="1:8" ht="28.25" customHeight="1" x14ac:dyDescent="0.2">
      <c r="A6" s="12" t="s">
        <v>30</v>
      </c>
      <c r="B6" s="12" t="s">
        <v>33</v>
      </c>
      <c r="C6" s="28">
        <v>28286000</v>
      </c>
      <c r="D6" s="16" t="s">
        <v>9</v>
      </c>
      <c r="E6" s="12" t="s">
        <v>32</v>
      </c>
      <c r="F6" s="29">
        <v>41458</v>
      </c>
      <c r="G6" s="31"/>
      <c r="H6" s="31"/>
    </row>
    <row r="7" spans="1:8" ht="28.25" customHeight="1" x14ac:dyDescent="0.2">
      <c r="A7" s="12" t="s">
        <v>186</v>
      </c>
      <c r="B7" s="11" t="s">
        <v>187</v>
      </c>
      <c r="C7" s="9">
        <v>220000</v>
      </c>
      <c r="D7" s="22" t="s">
        <v>222</v>
      </c>
      <c r="E7" s="8" t="s">
        <v>188</v>
      </c>
      <c r="F7" s="13">
        <v>41458</v>
      </c>
      <c r="G7" s="31"/>
      <c r="H7" s="31"/>
    </row>
    <row r="8" spans="1:8" ht="28" customHeight="1" x14ac:dyDescent="0.2">
      <c r="A8" s="12" t="s">
        <v>30</v>
      </c>
      <c r="B8" s="12" t="s">
        <v>34</v>
      </c>
      <c r="C8" s="28">
        <v>293024000</v>
      </c>
      <c r="D8" s="16" t="s">
        <v>9</v>
      </c>
      <c r="E8" s="12" t="s">
        <v>32</v>
      </c>
      <c r="F8" s="29">
        <v>41459</v>
      </c>
      <c r="G8" s="31"/>
      <c r="H8" s="31"/>
    </row>
    <row r="9" spans="1:8" ht="28" customHeight="1" x14ac:dyDescent="0.2">
      <c r="A9" s="12" t="s">
        <v>42</v>
      </c>
      <c r="B9" s="12" t="s">
        <v>209</v>
      </c>
      <c r="C9" s="28">
        <v>128310000</v>
      </c>
      <c r="D9" s="16" t="s">
        <v>9</v>
      </c>
      <c r="E9" s="12" t="s">
        <v>32</v>
      </c>
      <c r="F9" s="29">
        <v>41459</v>
      </c>
      <c r="G9" s="30" t="s">
        <v>191</v>
      </c>
      <c r="H9" s="30" t="s">
        <v>192</v>
      </c>
    </row>
    <row r="10" spans="1:8" ht="28" customHeight="1" x14ac:dyDescent="0.2">
      <c r="A10" s="12" t="s">
        <v>43</v>
      </c>
      <c r="B10" s="12" t="s">
        <v>210</v>
      </c>
      <c r="C10" s="28">
        <v>20916000</v>
      </c>
      <c r="D10" s="16" t="s">
        <v>9</v>
      </c>
      <c r="E10" s="12" t="s">
        <v>10</v>
      </c>
      <c r="F10" s="14">
        <v>41459</v>
      </c>
      <c r="G10" s="31"/>
      <c r="H10" s="31"/>
    </row>
    <row r="11" spans="1:8" ht="28" customHeight="1" x14ac:dyDescent="0.2">
      <c r="A11" s="12" t="s">
        <v>44</v>
      </c>
      <c r="B11" s="12" t="s">
        <v>210</v>
      </c>
      <c r="C11" s="28">
        <v>12745000</v>
      </c>
      <c r="D11" s="16" t="s">
        <v>9</v>
      </c>
      <c r="E11" s="12" t="s">
        <v>10</v>
      </c>
      <c r="F11" s="14">
        <v>41459</v>
      </c>
      <c r="G11" s="31"/>
      <c r="H11" s="31"/>
    </row>
    <row r="12" spans="1:8" ht="28" customHeight="1" x14ac:dyDescent="0.2">
      <c r="A12" s="12" t="s">
        <v>19</v>
      </c>
      <c r="B12" s="12" t="s">
        <v>58</v>
      </c>
      <c r="C12" s="28">
        <v>2460000</v>
      </c>
      <c r="D12" s="16" t="s">
        <v>9</v>
      </c>
      <c r="E12" s="12" t="s">
        <v>20</v>
      </c>
      <c r="F12" s="14">
        <v>41459</v>
      </c>
      <c r="G12" s="31"/>
      <c r="H12" s="31"/>
    </row>
    <row r="13" spans="1:8" ht="28" customHeight="1" x14ac:dyDescent="0.2">
      <c r="A13" s="12" t="s">
        <v>19</v>
      </c>
      <c r="B13" s="12" t="s">
        <v>59</v>
      </c>
      <c r="C13" s="28">
        <v>61308000</v>
      </c>
      <c r="D13" s="16" t="s">
        <v>9</v>
      </c>
      <c r="E13" s="12" t="s">
        <v>20</v>
      </c>
      <c r="F13" s="14">
        <v>41459</v>
      </c>
      <c r="G13" s="31"/>
      <c r="H13" s="31"/>
    </row>
    <row r="14" spans="1:8" ht="28" customHeight="1" x14ac:dyDescent="0.2">
      <c r="A14" s="41" t="s">
        <v>19</v>
      </c>
      <c r="B14" s="12" t="s">
        <v>60</v>
      </c>
      <c r="C14" s="28">
        <v>4366000</v>
      </c>
      <c r="D14" s="16" t="s">
        <v>9</v>
      </c>
      <c r="E14" s="12" t="s">
        <v>20</v>
      </c>
      <c r="F14" s="14">
        <v>41459</v>
      </c>
      <c r="G14" s="31"/>
      <c r="H14" s="31"/>
    </row>
    <row r="15" spans="1:8" ht="28" customHeight="1" x14ac:dyDescent="0.2">
      <c r="A15" s="23" t="s">
        <v>198</v>
      </c>
      <c r="B15" s="12" t="s">
        <v>199</v>
      </c>
      <c r="C15" s="24">
        <v>220000</v>
      </c>
      <c r="D15" s="22" t="s">
        <v>222</v>
      </c>
      <c r="E15" s="25" t="s">
        <v>188</v>
      </c>
      <c r="F15" s="26">
        <v>41459</v>
      </c>
      <c r="G15" s="27"/>
      <c r="H15" s="27"/>
    </row>
    <row r="16" spans="1:8" ht="28" customHeight="1" x14ac:dyDescent="0.2">
      <c r="A16" s="12" t="s">
        <v>42</v>
      </c>
      <c r="B16" s="12" t="s">
        <v>209</v>
      </c>
      <c r="C16" s="28">
        <v>703920000</v>
      </c>
      <c r="D16" s="16" t="s">
        <v>9</v>
      </c>
      <c r="E16" s="12" t="s">
        <v>32</v>
      </c>
      <c r="F16" s="29">
        <v>41463</v>
      </c>
      <c r="G16" s="30" t="s">
        <v>191</v>
      </c>
      <c r="H16" s="30" t="s">
        <v>192</v>
      </c>
    </row>
    <row r="17" spans="1:8" ht="28" customHeight="1" x14ac:dyDescent="0.2">
      <c r="A17" s="12" t="s">
        <v>30</v>
      </c>
      <c r="B17" s="12" t="s">
        <v>35</v>
      </c>
      <c r="C17" s="28">
        <v>36532000</v>
      </c>
      <c r="D17" s="16" t="s">
        <v>9</v>
      </c>
      <c r="E17" s="12" t="s">
        <v>32</v>
      </c>
      <c r="F17" s="29">
        <v>41464</v>
      </c>
      <c r="G17" s="31"/>
      <c r="H17" s="31"/>
    </row>
    <row r="18" spans="1:8" ht="28" customHeight="1" x14ac:dyDescent="0.2">
      <c r="A18" s="12" t="s">
        <v>42</v>
      </c>
      <c r="B18" s="12" t="s">
        <v>209</v>
      </c>
      <c r="C18" s="28">
        <v>414247000</v>
      </c>
      <c r="D18" s="16" t="s">
        <v>9</v>
      </c>
      <c r="E18" s="12" t="s">
        <v>32</v>
      </c>
      <c r="F18" s="29">
        <v>41464</v>
      </c>
      <c r="G18" s="30" t="s">
        <v>191</v>
      </c>
      <c r="H18" s="30" t="s">
        <v>192</v>
      </c>
    </row>
    <row r="19" spans="1:8" ht="28" customHeight="1" x14ac:dyDescent="0.2">
      <c r="A19" s="12" t="s">
        <v>30</v>
      </c>
      <c r="B19" s="12" t="s">
        <v>36</v>
      </c>
      <c r="C19" s="28">
        <v>16745000</v>
      </c>
      <c r="D19" s="16" t="s">
        <v>9</v>
      </c>
      <c r="E19" s="12" t="s">
        <v>32</v>
      </c>
      <c r="F19" s="29">
        <v>41466</v>
      </c>
      <c r="G19" s="31"/>
      <c r="H19" s="31"/>
    </row>
    <row r="20" spans="1:8" ht="28" customHeight="1" x14ac:dyDescent="0.2">
      <c r="A20" s="23" t="s">
        <v>200</v>
      </c>
      <c r="B20" s="23" t="s">
        <v>201</v>
      </c>
      <c r="C20" s="24">
        <v>2955479000</v>
      </c>
      <c r="D20" s="16" t="s">
        <v>9</v>
      </c>
      <c r="E20" s="25" t="s">
        <v>203</v>
      </c>
      <c r="F20" s="26">
        <v>41466</v>
      </c>
      <c r="G20" s="27"/>
      <c r="H20" s="27"/>
    </row>
    <row r="21" spans="1:8" ht="28" customHeight="1" x14ac:dyDescent="0.2">
      <c r="A21" s="12" t="s">
        <v>19</v>
      </c>
      <c r="B21" s="12" t="s">
        <v>211</v>
      </c>
      <c r="C21" s="28">
        <v>2195000</v>
      </c>
      <c r="D21" s="16" t="s">
        <v>9</v>
      </c>
      <c r="E21" s="12" t="s">
        <v>20</v>
      </c>
      <c r="F21" s="14">
        <v>41467</v>
      </c>
      <c r="G21" s="31"/>
      <c r="H21" s="31"/>
    </row>
    <row r="22" spans="1:8" ht="28" customHeight="1" x14ac:dyDescent="0.2">
      <c r="A22" s="12" t="s">
        <v>30</v>
      </c>
      <c r="B22" s="12" t="s">
        <v>37</v>
      </c>
      <c r="C22" s="28">
        <v>514053000</v>
      </c>
      <c r="D22" s="16" t="s">
        <v>9</v>
      </c>
      <c r="E22" s="12" t="s">
        <v>32</v>
      </c>
      <c r="F22" s="29">
        <v>41472</v>
      </c>
      <c r="G22" s="31"/>
      <c r="H22" s="31"/>
    </row>
    <row r="23" spans="1:8" ht="28" customHeight="1" x14ac:dyDescent="0.2">
      <c r="A23" s="25" t="s">
        <v>176</v>
      </c>
      <c r="B23" s="33" t="s">
        <v>177</v>
      </c>
      <c r="C23" s="37">
        <v>7097000</v>
      </c>
      <c r="D23" s="16" t="s">
        <v>9</v>
      </c>
      <c r="E23" s="33" t="s">
        <v>178</v>
      </c>
      <c r="F23" s="42">
        <v>41472</v>
      </c>
      <c r="G23" s="31"/>
      <c r="H23" s="31"/>
    </row>
    <row r="24" spans="1:8" ht="28" customHeight="1" x14ac:dyDescent="0.2">
      <c r="A24" s="12" t="s">
        <v>30</v>
      </c>
      <c r="B24" s="12" t="s">
        <v>38</v>
      </c>
      <c r="C24" s="28">
        <v>26510000</v>
      </c>
      <c r="D24" s="16" t="s">
        <v>9</v>
      </c>
      <c r="E24" s="12" t="s">
        <v>32</v>
      </c>
      <c r="F24" s="29">
        <v>41473</v>
      </c>
      <c r="G24" s="31"/>
      <c r="H24" s="31"/>
    </row>
    <row r="25" spans="1:8" ht="28" customHeight="1" x14ac:dyDescent="0.2">
      <c r="A25" s="12" t="s">
        <v>25</v>
      </c>
      <c r="B25" s="12" t="s">
        <v>26</v>
      </c>
      <c r="C25" s="28">
        <v>99485000</v>
      </c>
      <c r="D25" s="16" t="s">
        <v>9</v>
      </c>
      <c r="E25" s="12" t="s">
        <v>27</v>
      </c>
      <c r="F25" s="29">
        <v>41474</v>
      </c>
      <c r="G25" s="31"/>
      <c r="H25" s="31"/>
    </row>
    <row r="26" spans="1:8" ht="28" customHeight="1" x14ac:dyDescent="0.2">
      <c r="A26" s="12" t="s">
        <v>42</v>
      </c>
      <c r="B26" s="12" t="s">
        <v>209</v>
      </c>
      <c r="C26" s="28">
        <v>700350000</v>
      </c>
      <c r="D26" s="16" t="s">
        <v>9</v>
      </c>
      <c r="E26" s="12" t="s">
        <v>32</v>
      </c>
      <c r="F26" s="29">
        <v>41474</v>
      </c>
      <c r="G26" s="30" t="s">
        <v>191</v>
      </c>
      <c r="H26" s="30" t="s">
        <v>192</v>
      </c>
    </row>
    <row r="27" spans="1:8" ht="28" customHeight="1" x14ac:dyDescent="0.2">
      <c r="A27" s="12" t="s">
        <v>63</v>
      </c>
      <c r="B27" s="12" t="s">
        <v>64</v>
      </c>
      <c r="C27" s="28">
        <v>2100000</v>
      </c>
      <c r="D27" s="16" t="s">
        <v>9</v>
      </c>
      <c r="E27" s="12" t="s">
        <v>65</v>
      </c>
      <c r="F27" s="14">
        <v>41474</v>
      </c>
      <c r="G27" s="31"/>
      <c r="H27" s="31"/>
    </row>
    <row r="28" spans="1:8" ht="28" customHeight="1" x14ac:dyDescent="0.2">
      <c r="A28" s="12" t="s">
        <v>63</v>
      </c>
      <c r="B28" s="12" t="s">
        <v>66</v>
      </c>
      <c r="C28" s="28">
        <v>24172000</v>
      </c>
      <c r="D28" s="16" t="s">
        <v>9</v>
      </c>
      <c r="E28" s="12" t="s">
        <v>65</v>
      </c>
      <c r="F28" s="14">
        <v>41474</v>
      </c>
      <c r="G28" s="31"/>
      <c r="H28" s="31"/>
    </row>
    <row r="29" spans="1:8" ht="28" customHeight="1" x14ac:dyDescent="0.2">
      <c r="A29" s="12" t="s">
        <v>63</v>
      </c>
      <c r="B29" s="12" t="s">
        <v>67</v>
      </c>
      <c r="C29" s="28">
        <v>1903000</v>
      </c>
      <c r="D29" s="16" t="s">
        <v>9</v>
      </c>
      <c r="E29" s="12" t="s">
        <v>65</v>
      </c>
      <c r="F29" s="14">
        <v>41474</v>
      </c>
      <c r="G29" s="31"/>
      <c r="H29" s="31"/>
    </row>
    <row r="30" spans="1:8" ht="28" customHeight="1" x14ac:dyDescent="0.2">
      <c r="A30" s="12" t="s">
        <v>63</v>
      </c>
      <c r="B30" s="12" t="s">
        <v>68</v>
      </c>
      <c r="C30" s="28">
        <v>10000000</v>
      </c>
      <c r="D30" s="16" t="s">
        <v>9</v>
      </c>
      <c r="E30" s="12" t="s">
        <v>65</v>
      </c>
      <c r="F30" s="14">
        <v>41474</v>
      </c>
      <c r="G30" s="31"/>
      <c r="H30" s="31"/>
    </row>
    <row r="31" spans="1:8" ht="28" customHeight="1" x14ac:dyDescent="0.2">
      <c r="A31" s="12" t="s">
        <v>63</v>
      </c>
      <c r="B31" s="12" t="s">
        <v>69</v>
      </c>
      <c r="C31" s="28">
        <v>14400000</v>
      </c>
      <c r="D31" s="16" t="s">
        <v>9</v>
      </c>
      <c r="E31" s="12" t="s">
        <v>65</v>
      </c>
      <c r="F31" s="14">
        <v>41474</v>
      </c>
      <c r="G31" s="31"/>
      <c r="H31" s="31"/>
    </row>
    <row r="32" spans="1:8" ht="28" customHeight="1" x14ac:dyDescent="0.2">
      <c r="A32" s="32" t="s">
        <v>204</v>
      </c>
      <c r="B32" s="12" t="s">
        <v>205</v>
      </c>
      <c r="C32" s="24">
        <v>140000000</v>
      </c>
      <c r="D32" s="16" t="s">
        <v>202</v>
      </c>
      <c r="E32" s="12" t="s">
        <v>206</v>
      </c>
      <c r="F32" s="26">
        <v>41474</v>
      </c>
      <c r="G32" s="27"/>
      <c r="H32" s="27"/>
    </row>
    <row r="33" spans="1:8" ht="28" customHeight="1" x14ac:dyDescent="0.2">
      <c r="A33" s="32" t="s">
        <v>207</v>
      </c>
      <c r="B33" s="12" t="s">
        <v>208</v>
      </c>
      <c r="C33" s="24">
        <v>232000000</v>
      </c>
      <c r="D33" s="16" t="s">
        <v>202</v>
      </c>
      <c r="E33" s="12" t="s">
        <v>206</v>
      </c>
      <c r="F33" s="26">
        <v>41474</v>
      </c>
      <c r="G33" s="27"/>
      <c r="H33" s="27"/>
    </row>
    <row r="34" spans="1:8" ht="28" customHeight="1" x14ac:dyDescent="0.2">
      <c r="A34" s="12" t="s">
        <v>30</v>
      </c>
      <c r="B34" s="12" t="s">
        <v>39</v>
      </c>
      <c r="C34" s="28">
        <v>20674000</v>
      </c>
      <c r="D34" s="16" t="s">
        <v>9</v>
      </c>
      <c r="E34" s="12" t="s">
        <v>32</v>
      </c>
      <c r="F34" s="29">
        <v>41478</v>
      </c>
      <c r="G34" s="31"/>
      <c r="H34" s="31"/>
    </row>
    <row r="35" spans="1:8" ht="28" customHeight="1" x14ac:dyDescent="0.2">
      <c r="A35" s="12" t="s">
        <v>21</v>
      </c>
      <c r="B35" s="12" t="s">
        <v>62</v>
      </c>
      <c r="C35" s="28">
        <v>5078000</v>
      </c>
      <c r="D35" s="16" t="s">
        <v>9</v>
      </c>
      <c r="E35" s="12" t="s">
        <v>20</v>
      </c>
      <c r="F35" s="14">
        <v>41478</v>
      </c>
      <c r="G35" s="31"/>
      <c r="H35" s="31"/>
    </row>
    <row r="36" spans="1:8" ht="28" customHeight="1" x14ac:dyDescent="0.2">
      <c r="A36" s="25" t="s">
        <v>11</v>
      </c>
      <c r="B36" s="33" t="s">
        <v>70</v>
      </c>
      <c r="C36" s="37">
        <v>-1333500</v>
      </c>
      <c r="D36" s="34" t="s">
        <v>9</v>
      </c>
      <c r="E36" s="33" t="s">
        <v>11</v>
      </c>
      <c r="F36" s="42">
        <v>41478</v>
      </c>
      <c r="G36" s="31"/>
      <c r="H36" s="31"/>
    </row>
    <row r="37" spans="1:8" ht="28" customHeight="1" x14ac:dyDescent="0.2">
      <c r="A37" s="12" t="s">
        <v>30</v>
      </c>
      <c r="B37" s="12" t="s">
        <v>40</v>
      </c>
      <c r="C37" s="28">
        <v>151728000</v>
      </c>
      <c r="D37" s="16" t="s">
        <v>9</v>
      </c>
      <c r="E37" s="12" t="s">
        <v>32</v>
      </c>
      <c r="F37" s="29">
        <v>41480</v>
      </c>
      <c r="G37" s="31"/>
      <c r="H37" s="31"/>
    </row>
    <row r="38" spans="1:8" ht="45" customHeight="1" x14ac:dyDescent="0.2">
      <c r="A38" s="12" t="s">
        <v>181</v>
      </c>
      <c r="B38" s="11" t="s">
        <v>182</v>
      </c>
      <c r="C38" s="9">
        <v>18445000</v>
      </c>
      <c r="D38" s="16" t="s">
        <v>183</v>
      </c>
      <c r="E38" s="8" t="s">
        <v>10</v>
      </c>
      <c r="F38" s="13">
        <v>41480</v>
      </c>
      <c r="G38" s="31"/>
      <c r="H38" s="31"/>
    </row>
    <row r="39" spans="1:8" ht="28.25" customHeight="1" x14ac:dyDescent="0.2">
      <c r="A39" s="12" t="s">
        <v>71</v>
      </c>
      <c r="B39" s="12" t="s">
        <v>72</v>
      </c>
      <c r="C39" s="10">
        <v>2618000</v>
      </c>
      <c r="D39" s="17" t="s">
        <v>9</v>
      </c>
      <c r="E39" s="12" t="s">
        <v>71</v>
      </c>
      <c r="F39" s="15">
        <v>41481</v>
      </c>
      <c r="G39" s="31"/>
      <c r="H39" s="31"/>
    </row>
    <row r="40" spans="1:8" ht="28.25" customHeight="1" x14ac:dyDescent="0.2">
      <c r="A40" s="12" t="s">
        <v>71</v>
      </c>
      <c r="B40" s="12" t="s">
        <v>73</v>
      </c>
      <c r="C40" s="10">
        <v>10472000</v>
      </c>
      <c r="D40" s="17" t="s">
        <v>9</v>
      </c>
      <c r="E40" s="12" t="s">
        <v>71</v>
      </c>
      <c r="F40" s="15">
        <v>41481</v>
      </c>
      <c r="G40" s="31"/>
      <c r="H40" s="31"/>
    </row>
    <row r="41" spans="1:8" ht="28.25" customHeight="1" x14ac:dyDescent="0.2">
      <c r="A41" s="12" t="s">
        <v>71</v>
      </c>
      <c r="B41" s="12" t="s">
        <v>74</v>
      </c>
      <c r="C41" s="10">
        <v>7854000</v>
      </c>
      <c r="D41" s="17" t="s">
        <v>9</v>
      </c>
      <c r="E41" s="12" t="s">
        <v>71</v>
      </c>
      <c r="F41" s="15">
        <v>41481</v>
      </c>
      <c r="G41" s="31"/>
      <c r="H41" s="31"/>
    </row>
    <row r="42" spans="1:8" ht="28.25" customHeight="1" x14ac:dyDescent="0.2">
      <c r="A42" s="12" t="s">
        <v>71</v>
      </c>
      <c r="B42" s="12" t="s">
        <v>75</v>
      </c>
      <c r="C42" s="10">
        <v>7854000</v>
      </c>
      <c r="D42" s="17" t="s">
        <v>9</v>
      </c>
      <c r="E42" s="12" t="s">
        <v>71</v>
      </c>
      <c r="F42" s="15">
        <v>41481</v>
      </c>
      <c r="G42" s="31"/>
      <c r="H42" s="31"/>
    </row>
    <row r="43" spans="1:8" ht="28.25" customHeight="1" x14ac:dyDescent="0.2">
      <c r="A43" s="12" t="s">
        <v>71</v>
      </c>
      <c r="B43" s="12" t="s">
        <v>76</v>
      </c>
      <c r="C43" s="10">
        <v>5236000</v>
      </c>
      <c r="D43" s="17" t="s">
        <v>9</v>
      </c>
      <c r="E43" s="12" t="s">
        <v>71</v>
      </c>
      <c r="F43" s="15">
        <v>41481</v>
      </c>
      <c r="G43" s="31"/>
      <c r="H43" s="31"/>
    </row>
    <row r="44" spans="1:8" ht="28.25" customHeight="1" x14ac:dyDescent="0.2">
      <c r="A44" s="12" t="s">
        <v>71</v>
      </c>
      <c r="B44" s="12" t="s">
        <v>77</v>
      </c>
      <c r="C44" s="10">
        <v>7934000</v>
      </c>
      <c r="D44" s="17" t="s">
        <v>9</v>
      </c>
      <c r="E44" s="12" t="s">
        <v>71</v>
      </c>
      <c r="F44" s="15">
        <v>41481</v>
      </c>
      <c r="G44" s="31"/>
      <c r="H44" s="31"/>
    </row>
    <row r="45" spans="1:8" ht="28.25" customHeight="1" x14ac:dyDescent="0.2">
      <c r="A45" s="12" t="s">
        <v>71</v>
      </c>
      <c r="B45" s="12" t="s">
        <v>78</v>
      </c>
      <c r="C45" s="10">
        <v>7021000</v>
      </c>
      <c r="D45" s="17" t="s">
        <v>9</v>
      </c>
      <c r="E45" s="12" t="s">
        <v>71</v>
      </c>
      <c r="F45" s="15">
        <v>41481</v>
      </c>
      <c r="G45" s="31"/>
      <c r="H45" s="31"/>
    </row>
    <row r="46" spans="1:8" ht="28.25" customHeight="1" x14ac:dyDescent="0.2">
      <c r="A46" s="12" t="s">
        <v>71</v>
      </c>
      <c r="B46" s="12" t="s">
        <v>79</v>
      </c>
      <c r="C46" s="10">
        <v>7854000</v>
      </c>
      <c r="D46" s="17" t="s">
        <v>9</v>
      </c>
      <c r="E46" s="12" t="s">
        <v>71</v>
      </c>
      <c r="F46" s="15">
        <v>41481</v>
      </c>
      <c r="G46" s="31"/>
      <c r="H46" s="31"/>
    </row>
    <row r="47" spans="1:8" ht="28.25" customHeight="1" x14ac:dyDescent="0.2">
      <c r="A47" s="12" t="s">
        <v>71</v>
      </c>
      <c r="B47" s="12" t="s">
        <v>80</v>
      </c>
      <c r="C47" s="10">
        <v>6575000</v>
      </c>
      <c r="D47" s="17" t="s">
        <v>9</v>
      </c>
      <c r="E47" s="12" t="s">
        <v>71</v>
      </c>
      <c r="F47" s="15">
        <v>41481</v>
      </c>
      <c r="G47" s="31"/>
      <c r="H47" s="31"/>
    </row>
    <row r="48" spans="1:8" ht="28.25" customHeight="1" x14ac:dyDescent="0.2">
      <c r="A48" s="12" t="s">
        <v>71</v>
      </c>
      <c r="B48" s="12" t="s">
        <v>81</v>
      </c>
      <c r="C48" s="10">
        <v>3967000</v>
      </c>
      <c r="D48" s="17" t="s">
        <v>9</v>
      </c>
      <c r="E48" s="12" t="s">
        <v>71</v>
      </c>
      <c r="F48" s="15">
        <v>41481</v>
      </c>
      <c r="G48" s="31"/>
      <c r="H48" s="31"/>
    </row>
    <row r="49" spans="1:8" ht="28.25" customHeight="1" x14ac:dyDescent="0.2">
      <c r="A49" s="12" t="s">
        <v>71</v>
      </c>
      <c r="B49" s="12" t="s">
        <v>82</v>
      </c>
      <c r="C49" s="10">
        <v>2618000</v>
      </c>
      <c r="D49" s="17" t="s">
        <v>9</v>
      </c>
      <c r="E49" s="12" t="s">
        <v>71</v>
      </c>
      <c r="F49" s="15">
        <v>41481</v>
      </c>
      <c r="G49" s="31"/>
      <c r="H49" s="31"/>
    </row>
    <row r="50" spans="1:8" ht="28.25" customHeight="1" x14ac:dyDescent="0.2">
      <c r="A50" s="12" t="s">
        <v>71</v>
      </c>
      <c r="B50" s="12" t="s">
        <v>83</v>
      </c>
      <c r="C50" s="10">
        <v>57836000</v>
      </c>
      <c r="D50" s="17" t="s">
        <v>9</v>
      </c>
      <c r="E50" s="12" t="s">
        <v>71</v>
      </c>
      <c r="F50" s="15">
        <v>41481</v>
      </c>
      <c r="G50" s="31"/>
      <c r="H50" s="31"/>
    </row>
    <row r="51" spans="1:8" ht="28.25" customHeight="1" x14ac:dyDescent="0.2">
      <c r="A51" s="12" t="s">
        <v>71</v>
      </c>
      <c r="B51" s="12" t="s">
        <v>84</v>
      </c>
      <c r="C51" s="10">
        <v>2618000</v>
      </c>
      <c r="D51" s="17" t="s">
        <v>9</v>
      </c>
      <c r="E51" s="12" t="s">
        <v>71</v>
      </c>
      <c r="F51" s="15">
        <v>41481</v>
      </c>
      <c r="G51" s="31"/>
      <c r="H51" s="31"/>
    </row>
    <row r="52" spans="1:8" ht="28.25" customHeight="1" x14ac:dyDescent="0.2">
      <c r="A52" s="12" t="s">
        <v>71</v>
      </c>
      <c r="B52" s="12" t="s">
        <v>85</v>
      </c>
      <c r="C52" s="10">
        <v>84624000</v>
      </c>
      <c r="D52" s="17" t="s">
        <v>9</v>
      </c>
      <c r="E52" s="12" t="s">
        <v>71</v>
      </c>
      <c r="F52" s="15">
        <v>41481</v>
      </c>
      <c r="G52" s="31"/>
      <c r="H52" s="31"/>
    </row>
    <row r="53" spans="1:8" ht="28.25" customHeight="1" x14ac:dyDescent="0.2">
      <c r="A53" s="12" t="s">
        <v>71</v>
      </c>
      <c r="B53" s="12" t="s">
        <v>86</v>
      </c>
      <c r="C53" s="10">
        <v>5236000</v>
      </c>
      <c r="D53" s="17" t="s">
        <v>9</v>
      </c>
      <c r="E53" s="12" t="s">
        <v>71</v>
      </c>
      <c r="F53" s="15">
        <v>41481</v>
      </c>
      <c r="G53" s="31"/>
      <c r="H53" s="31"/>
    </row>
    <row r="54" spans="1:8" ht="28.25" customHeight="1" x14ac:dyDescent="0.2">
      <c r="A54" s="12" t="s">
        <v>71</v>
      </c>
      <c r="B54" s="12" t="s">
        <v>87</v>
      </c>
      <c r="C54" s="10">
        <v>10472000</v>
      </c>
      <c r="D54" s="17" t="s">
        <v>9</v>
      </c>
      <c r="E54" s="12" t="s">
        <v>71</v>
      </c>
      <c r="F54" s="15">
        <v>41481</v>
      </c>
      <c r="G54" s="31"/>
      <c r="H54" s="31"/>
    </row>
    <row r="55" spans="1:8" ht="28.25" customHeight="1" x14ac:dyDescent="0.2">
      <c r="A55" s="12" t="s">
        <v>71</v>
      </c>
      <c r="B55" s="12" t="s">
        <v>88</v>
      </c>
      <c r="C55" s="10">
        <v>5236000</v>
      </c>
      <c r="D55" s="17" t="s">
        <v>9</v>
      </c>
      <c r="E55" s="12" t="s">
        <v>71</v>
      </c>
      <c r="F55" s="15">
        <v>41481</v>
      </c>
      <c r="G55" s="31"/>
      <c r="H55" s="31"/>
    </row>
    <row r="56" spans="1:8" ht="28.25" customHeight="1" x14ac:dyDescent="0.2">
      <c r="A56" s="12" t="s">
        <v>71</v>
      </c>
      <c r="B56" s="12" t="s">
        <v>89</v>
      </c>
      <c r="C56" s="10">
        <v>5236000</v>
      </c>
      <c r="D56" s="17" t="s">
        <v>9</v>
      </c>
      <c r="E56" s="12" t="s">
        <v>71</v>
      </c>
      <c r="F56" s="15">
        <v>41481</v>
      </c>
      <c r="G56" s="31"/>
      <c r="H56" s="31"/>
    </row>
    <row r="57" spans="1:8" ht="28.25" customHeight="1" x14ac:dyDescent="0.2">
      <c r="A57" s="12" t="s">
        <v>90</v>
      </c>
      <c r="B57" s="12" t="s">
        <v>91</v>
      </c>
      <c r="C57" s="10">
        <v>10179000</v>
      </c>
      <c r="D57" s="17" t="s">
        <v>9</v>
      </c>
      <c r="E57" s="12" t="s">
        <v>90</v>
      </c>
      <c r="F57" s="15">
        <v>41481</v>
      </c>
      <c r="G57" s="31"/>
      <c r="H57" s="31"/>
    </row>
    <row r="58" spans="1:8" ht="28.25" customHeight="1" x14ac:dyDescent="0.2">
      <c r="A58" s="12" t="s">
        <v>90</v>
      </c>
      <c r="B58" s="12" t="s">
        <v>92</v>
      </c>
      <c r="C58" s="10">
        <v>89033000</v>
      </c>
      <c r="D58" s="17" t="s">
        <v>9</v>
      </c>
      <c r="E58" s="12" t="s">
        <v>90</v>
      </c>
      <c r="F58" s="15">
        <v>41481</v>
      </c>
      <c r="G58" s="31"/>
      <c r="H58" s="31"/>
    </row>
    <row r="59" spans="1:8" ht="28.25" customHeight="1" x14ac:dyDescent="0.2">
      <c r="A59" s="12" t="s">
        <v>90</v>
      </c>
      <c r="B59" s="12" t="s">
        <v>93</v>
      </c>
      <c r="C59" s="10">
        <v>1473000</v>
      </c>
      <c r="D59" s="17" t="s">
        <v>9</v>
      </c>
      <c r="E59" s="12" t="s">
        <v>90</v>
      </c>
      <c r="F59" s="15">
        <v>41481</v>
      </c>
      <c r="G59" s="31"/>
      <c r="H59" s="31"/>
    </row>
    <row r="60" spans="1:8" ht="28.25" customHeight="1" x14ac:dyDescent="0.2">
      <c r="A60" s="12" t="s">
        <v>90</v>
      </c>
      <c r="B60" s="12" t="s">
        <v>94</v>
      </c>
      <c r="C60" s="10">
        <v>13859000</v>
      </c>
      <c r="D60" s="17" t="s">
        <v>9</v>
      </c>
      <c r="E60" s="12" t="s">
        <v>90</v>
      </c>
      <c r="F60" s="15">
        <v>41481</v>
      </c>
      <c r="G60" s="31"/>
      <c r="H60" s="31"/>
    </row>
    <row r="61" spans="1:8" ht="28.25" customHeight="1" x14ac:dyDescent="0.2">
      <c r="A61" s="12" t="s">
        <v>90</v>
      </c>
      <c r="B61" s="12" t="s">
        <v>95</v>
      </c>
      <c r="C61" s="10">
        <v>12357000</v>
      </c>
      <c r="D61" s="17" t="s">
        <v>9</v>
      </c>
      <c r="E61" s="12" t="s">
        <v>90</v>
      </c>
      <c r="F61" s="15">
        <v>41481</v>
      </c>
      <c r="G61" s="31"/>
      <c r="H61" s="31"/>
    </row>
    <row r="62" spans="1:8" ht="28.25" customHeight="1" x14ac:dyDescent="0.2">
      <c r="A62" s="12" t="s">
        <v>90</v>
      </c>
      <c r="B62" s="12" t="s">
        <v>77</v>
      </c>
      <c r="C62" s="10">
        <v>19489000</v>
      </c>
      <c r="D62" s="17" t="s">
        <v>9</v>
      </c>
      <c r="E62" s="12" t="s">
        <v>90</v>
      </c>
      <c r="F62" s="15">
        <v>41481</v>
      </c>
      <c r="G62" s="31"/>
      <c r="H62" s="31"/>
    </row>
    <row r="63" spans="1:8" ht="28.25" customHeight="1" x14ac:dyDescent="0.2">
      <c r="A63" s="12" t="s">
        <v>90</v>
      </c>
      <c r="B63" s="12" t="s">
        <v>96</v>
      </c>
      <c r="C63" s="10">
        <v>12012000</v>
      </c>
      <c r="D63" s="17" t="s">
        <v>9</v>
      </c>
      <c r="E63" s="12" t="s">
        <v>90</v>
      </c>
      <c r="F63" s="15">
        <v>41481</v>
      </c>
      <c r="G63" s="31"/>
      <c r="H63" s="31"/>
    </row>
    <row r="64" spans="1:8" ht="28.25" customHeight="1" x14ac:dyDescent="0.2">
      <c r="A64" s="12" t="s">
        <v>90</v>
      </c>
      <c r="B64" s="12" t="s">
        <v>97</v>
      </c>
      <c r="C64" s="10">
        <v>3750000</v>
      </c>
      <c r="D64" s="17" t="s">
        <v>9</v>
      </c>
      <c r="E64" s="12" t="s">
        <v>90</v>
      </c>
      <c r="F64" s="15">
        <v>41481</v>
      </c>
      <c r="G64" s="31"/>
      <c r="H64" s="31"/>
    </row>
    <row r="65" spans="1:8" ht="28.25" customHeight="1" x14ac:dyDescent="0.2">
      <c r="A65" s="12" t="s">
        <v>90</v>
      </c>
      <c r="B65" s="12" t="s">
        <v>17</v>
      </c>
      <c r="C65" s="10">
        <v>11078000</v>
      </c>
      <c r="D65" s="17" t="s">
        <v>9</v>
      </c>
      <c r="E65" s="12" t="s">
        <v>90</v>
      </c>
      <c r="F65" s="15">
        <v>41481</v>
      </c>
      <c r="G65" s="31"/>
      <c r="H65" s="31"/>
    </row>
    <row r="66" spans="1:8" ht="28.25" customHeight="1" x14ac:dyDescent="0.2">
      <c r="A66" s="12" t="s">
        <v>90</v>
      </c>
      <c r="B66" s="12" t="s">
        <v>98</v>
      </c>
      <c r="C66" s="10">
        <v>12086000</v>
      </c>
      <c r="D66" s="17" t="s">
        <v>9</v>
      </c>
      <c r="E66" s="12" t="s">
        <v>90</v>
      </c>
      <c r="F66" s="15">
        <v>41481</v>
      </c>
      <c r="G66" s="31"/>
      <c r="H66" s="31"/>
    </row>
    <row r="67" spans="1:8" ht="28.25" customHeight="1" x14ac:dyDescent="0.2">
      <c r="A67" s="12" t="s">
        <v>90</v>
      </c>
      <c r="B67" s="12" t="s">
        <v>99</v>
      </c>
      <c r="C67" s="10">
        <v>12267000</v>
      </c>
      <c r="D67" s="17" t="s">
        <v>9</v>
      </c>
      <c r="E67" s="12" t="s">
        <v>90</v>
      </c>
      <c r="F67" s="15">
        <v>41481</v>
      </c>
      <c r="G67" s="31"/>
      <c r="H67" s="31"/>
    </row>
    <row r="68" spans="1:8" ht="28.25" customHeight="1" x14ac:dyDescent="0.2">
      <c r="A68" s="12" t="s">
        <v>90</v>
      </c>
      <c r="B68" s="12" t="s">
        <v>84</v>
      </c>
      <c r="C68" s="10">
        <v>11790000</v>
      </c>
      <c r="D68" s="17" t="s">
        <v>9</v>
      </c>
      <c r="E68" s="12" t="s">
        <v>90</v>
      </c>
      <c r="F68" s="15">
        <v>41481</v>
      </c>
      <c r="G68" s="31"/>
      <c r="H68" s="31"/>
    </row>
    <row r="69" spans="1:8" ht="28.25" customHeight="1" x14ac:dyDescent="0.2">
      <c r="A69" s="12" t="s">
        <v>90</v>
      </c>
      <c r="B69" s="12" t="s">
        <v>100</v>
      </c>
      <c r="C69" s="10">
        <v>10707000</v>
      </c>
      <c r="D69" s="17" t="s">
        <v>9</v>
      </c>
      <c r="E69" s="12" t="s">
        <v>90</v>
      </c>
      <c r="F69" s="15">
        <v>41481</v>
      </c>
      <c r="G69" s="31"/>
      <c r="H69" s="31"/>
    </row>
    <row r="70" spans="1:8" ht="28.25" customHeight="1" x14ac:dyDescent="0.2">
      <c r="A70" s="12" t="s">
        <v>90</v>
      </c>
      <c r="B70" s="12" t="s">
        <v>101</v>
      </c>
      <c r="C70" s="10">
        <v>11574000</v>
      </c>
      <c r="D70" s="17" t="s">
        <v>9</v>
      </c>
      <c r="E70" s="12" t="s">
        <v>90</v>
      </c>
      <c r="F70" s="15">
        <v>41481</v>
      </c>
      <c r="G70" s="31"/>
      <c r="H70" s="31"/>
    </row>
    <row r="71" spans="1:8" ht="28.25" customHeight="1" x14ac:dyDescent="0.2">
      <c r="A71" s="12" t="s">
        <v>90</v>
      </c>
      <c r="B71" s="12" t="s">
        <v>102</v>
      </c>
      <c r="C71" s="10">
        <v>11945000</v>
      </c>
      <c r="D71" s="17" t="s">
        <v>9</v>
      </c>
      <c r="E71" s="12" t="s">
        <v>90</v>
      </c>
      <c r="F71" s="15">
        <v>41481</v>
      </c>
      <c r="G71" s="31"/>
      <c r="H71" s="31"/>
    </row>
    <row r="72" spans="1:8" ht="28.25" customHeight="1" x14ac:dyDescent="0.2">
      <c r="A72" s="12" t="s">
        <v>90</v>
      </c>
      <c r="B72" s="12" t="s">
        <v>103</v>
      </c>
      <c r="C72" s="10">
        <v>7264000</v>
      </c>
      <c r="D72" s="17" t="s">
        <v>9</v>
      </c>
      <c r="E72" s="12" t="s">
        <v>90</v>
      </c>
      <c r="F72" s="15">
        <v>41481</v>
      </c>
      <c r="G72" s="31"/>
      <c r="H72" s="31"/>
    </row>
    <row r="73" spans="1:8" ht="28.25" customHeight="1" x14ac:dyDescent="0.2">
      <c r="A73" s="12" t="s">
        <v>90</v>
      </c>
      <c r="B73" s="12" t="s">
        <v>104</v>
      </c>
      <c r="C73" s="10">
        <v>12044000</v>
      </c>
      <c r="D73" s="17" t="s">
        <v>9</v>
      </c>
      <c r="E73" s="12" t="s">
        <v>90</v>
      </c>
      <c r="F73" s="15">
        <v>41481</v>
      </c>
      <c r="G73" s="31"/>
      <c r="H73" s="31"/>
    </row>
    <row r="74" spans="1:8" ht="28.25" customHeight="1" x14ac:dyDescent="0.2">
      <c r="A74" s="12" t="s">
        <v>90</v>
      </c>
      <c r="B74" s="12" t="s">
        <v>105</v>
      </c>
      <c r="C74" s="10">
        <v>640000</v>
      </c>
      <c r="D74" s="17" t="s">
        <v>9</v>
      </c>
      <c r="E74" s="12" t="s">
        <v>90</v>
      </c>
      <c r="F74" s="15">
        <v>41481</v>
      </c>
      <c r="G74" s="31"/>
      <c r="H74" s="31"/>
    </row>
    <row r="75" spans="1:8" ht="28.25" customHeight="1" x14ac:dyDescent="0.2">
      <c r="A75" s="12" t="s">
        <v>90</v>
      </c>
      <c r="B75" s="12" t="s">
        <v>106</v>
      </c>
      <c r="C75" s="10">
        <v>11430000</v>
      </c>
      <c r="D75" s="17" t="s">
        <v>9</v>
      </c>
      <c r="E75" s="12" t="s">
        <v>90</v>
      </c>
      <c r="F75" s="15">
        <v>41481</v>
      </c>
      <c r="G75" s="31"/>
      <c r="H75" s="31"/>
    </row>
    <row r="76" spans="1:8" ht="28.25" customHeight="1" x14ac:dyDescent="0.2">
      <c r="A76" s="12" t="s">
        <v>90</v>
      </c>
      <c r="B76" s="12" t="s">
        <v>107</v>
      </c>
      <c r="C76" s="10">
        <v>32769000</v>
      </c>
      <c r="D76" s="17" t="s">
        <v>9</v>
      </c>
      <c r="E76" s="12" t="s">
        <v>90</v>
      </c>
      <c r="F76" s="15">
        <v>41481</v>
      </c>
      <c r="G76" s="31"/>
      <c r="H76" s="31"/>
    </row>
    <row r="77" spans="1:8" ht="28.25" customHeight="1" x14ac:dyDescent="0.2">
      <c r="A77" s="12" t="s">
        <v>90</v>
      </c>
      <c r="B77" s="12" t="s">
        <v>108</v>
      </c>
      <c r="C77" s="10">
        <v>12264000</v>
      </c>
      <c r="D77" s="17" t="s">
        <v>9</v>
      </c>
      <c r="E77" s="12" t="s">
        <v>90</v>
      </c>
      <c r="F77" s="15">
        <v>41481</v>
      </c>
      <c r="G77" s="31"/>
      <c r="H77" s="31"/>
    </row>
    <row r="78" spans="1:8" ht="28.25" customHeight="1" x14ac:dyDescent="0.2">
      <c r="A78" s="12" t="s">
        <v>90</v>
      </c>
      <c r="B78" s="12" t="s">
        <v>109</v>
      </c>
      <c r="C78" s="10">
        <v>-4682000</v>
      </c>
      <c r="D78" s="17" t="s">
        <v>9</v>
      </c>
      <c r="E78" s="12" t="s">
        <v>90</v>
      </c>
      <c r="F78" s="15">
        <v>41481</v>
      </c>
      <c r="G78" s="31"/>
      <c r="H78" s="31"/>
    </row>
    <row r="79" spans="1:8" ht="28.25" customHeight="1" x14ac:dyDescent="0.2">
      <c r="A79" s="12" t="s">
        <v>90</v>
      </c>
      <c r="B79" s="12" t="s">
        <v>77</v>
      </c>
      <c r="C79" s="10">
        <v>-2810000</v>
      </c>
      <c r="D79" s="17" t="s">
        <v>9</v>
      </c>
      <c r="E79" s="12" t="s">
        <v>90</v>
      </c>
      <c r="F79" s="15">
        <v>41481</v>
      </c>
      <c r="G79" s="31"/>
      <c r="H79" s="31"/>
    </row>
    <row r="80" spans="1:8" ht="28.25" customHeight="1" x14ac:dyDescent="0.2">
      <c r="A80" s="12" t="s">
        <v>90</v>
      </c>
      <c r="B80" s="12" t="s">
        <v>110</v>
      </c>
      <c r="C80" s="10">
        <v>-1406000</v>
      </c>
      <c r="D80" s="17" t="s">
        <v>9</v>
      </c>
      <c r="E80" s="12" t="s">
        <v>90</v>
      </c>
      <c r="F80" s="15">
        <v>41481</v>
      </c>
      <c r="G80" s="31"/>
      <c r="H80" s="31"/>
    </row>
    <row r="81" spans="1:8" ht="28.25" customHeight="1" x14ac:dyDescent="0.2">
      <c r="A81" s="12" t="s">
        <v>90</v>
      </c>
      <c r="B81" s="12" t="s">
        <v>111</v>
      </c>
      <c r="C81" s="10">
        <v>-2548000</v>
      </c>
      <c r="D81" s="17" t="s">
        <v>9</v>
      </c>
      <c r="E81" s="12" t="s">
        <v>90</v>
      </c>
      <c r="F81" s="15">
        <v>41481</v>
      </c>
      <c r="G81" s="31"/>
      <c r="H81" s="31"/>
    </row>
    <row r="82" spans="1:8" ht="28.25" customHeight="1" x14ac:dyDescent="0.2">
      <c r="A82" s="12" t="s">
        <v>90</v>
      </c>
      <c r="B82" s="12" t="s">
        <v>112</v>
      </c>
      <c r="C82" s="10">
        <v>-3856000</v>
      </c>
      <c r="D82" s="17" t="s">
        <v>9</v>
      </c>
      <c r="E82" s="12" t="s">
        <v>90</v>
      </c>
      <c r="F82" s="15">
        <v>41481</v>
      </c>
      <c r="G82" s="31"/>
      <c r="H82" s="31"/>
    </row>
    <row r="83" spans="1:8" ht="28.25" customHeight="1" x14ac:dyDescent="0.2">
      <c r="A83" s="12" t="s">
        <v>90</v>
      </c>
      <c r="B83" s="12" t="s">
        <v>113</v>
      </c>
      <c r="C83" s="10">
        <v>-18840000</v>
      </c>
      <c r="D83" s="17" t="s">
        <v>9</v>
      </c>
      <c r="E83" s="12" t="s">
        <v>90</v>
      </c>
      <c r="F83" s="15">
        <v>41481</v>
      </c>
      <c r="G83" s="31"/>
      <c r="H83" s="31"/>
    </row>
    <row r="84" spans="1:8" ht="28.25" customHeight="1" x14ac:dyDescent="0.2">
      <c r="A84" s="12" t="s">
        <v>90</v>
      </c>
      <c r="B84" s="12" t="s">
        <v>114</v>
      </c>
      <c r="C84" s="10">
        <v>-4101000</v>
      </c>
      <c r="D84" s="17" t="s">
        <v>9</v>
      </c>
      <c r="E84" s="12" t="s">
        <v>90</v>
      </c>
      <c r="F84" s="15">
        <v>41481</v>
      </c>
      <c r="G84" s="31"/>
      <c r="H84" s="31"/>
    </row>
    <row r="85" spans="1:8" ht="28.25" customHeight="1" x14ac:dyDescent="0.2">
      <c r="A85" s="12" t="s">
        <v>71</v>
      </c>
      <c r="B85" s="12" t="s">
        <v>115</v>
      </c>
      <c r="C85" s="10">
        <v>-594000</v>
      </c>
      <c r="D85" s="17" t="s">
        <v>9</v>
      </c>
      <c r="E85" s="12" t="s">
        <v>71</v>
      </c>
      <c r="F85" s="15">
        <v>41481</v>
      </c>
      <c r="G85" s="31"/>
      <c r="H85" s="31"/>
    </row>
    <row r="86" spans="1:8" ht="28.25" customHeight="1" x14ac:dyDescent="0.2">
      <c r="A86" s="12" t="s">
        <v>90</v>
      </c>
      <c r="B86" s="12" t="s">
        <v>116</v>
      </c>
      <c r="C86" s="10">
        <v>-3000</v>
      </c>
      <c r="D86" s="17" t="s">
        <v>9</v>
      </c>
      <c r="E86" s="12" t="s">
        <v>90</v>
      </c>
      <c r="F86" s="15">
        <v>41481</v>
      </c>
      <c r="G86" s="31"/>
      <c r="H86" s="31"/>
    </row>
    <row r="87" spans="1:8" ht="28.25" customHeight="1" x14ac:dyDescent="0.2">
      <c r="A87" s="12" t="s">
        <v>90</v>
      </c>
      <c r="B87" s="12" t="s">
        <v>117</v>
      </c>
      <c r="C87" s="10">
        <v>-624000</v>
      </c>
      <c r="D87" s="17" t="s">
        <v>9</v>
      </c>
      <c r="E87" s="12" t="s">
        <v>90</v>
      </c>
      <c r="F87" s="15">
        <v>41481</v>
      </c>
      <c r="G87" s="31"/>
      <c r="H87" s="31"/>
    </row>
    <row r="88" spans="1:8" ht="28.25" customHeight="1" x14ac:dyDescent="0.2">
      <c r="A88" s="12" t="s">
        <v>90</v>
      </c>
      <c r="B88" s="12" t="s">
        <v>118</v>
      </c>
      <c r="C88" s="10">
        <v>-441000</v>
      </c>
      <c r="D88" s="17" t="s">
        <v>9</v>
      </c>
      <c r="E88" s="12" t="s">
        <v>90</v>
      </c>
      <c r="F88" s="15">
        <v>41481</v>
      </c>
      <c r="G88" s="31"/>
      <c r="H88" s="31"/>
    </row>
    <row r="89" spans="1:8" ht="28.25" customHeight="1" x14ac:dyDescent="0.2">
      <c r="A89" s="12" t="s">
        <v>15</v>
      </c>
      <c r="B89" s="12" t="s">
        <v>119</v>
      </c>
      <c r="C89" s="10">
        <v>-587000</v>
      </c>
      <c r="D89" s="22" t="s">
        <v>222</v>
      </c>
      <c r="E89" s="12" t="s">
        <v>15</v>
      </c>
      <c r="F89" s="15">
        <v>41481</v>
      </c>
      <c r="G89" s="31"/>
      <c r="H89" s="31"/>
    </row>
    <row r="90" spans="1:8" ht="28.25" customHeight="1" x14ac:dyDescent="0.2">
      <c r="A90" s="12" t="s">
        <v>45</v>
      </c>
      <c r="B90" s="12" t="s">
        <v>212</v>
      </c>
      <c r="C90" s="28">
        <v>115147000</v>
      </c>
      <c r="D90" s="16" t="s">
        <v>9</v>
      </c>
      <c r="E90" s="12" t="s">
        <v>10</v>
      </c>
      <c r="F90" s="14">
        <v>41484</v>
      </c>
      <c r="G90" s="31"/>
      <c r="H90" s="31"/>
    </row>
    <row r="91" spans="1:8" ht="28.25" customHeight="1" x14ac:dyDescent="0.2">
      <c r="A91" s="12" t="s">
        <v>46</v>
      </c>
      <c r="B91" s="12" t="s">
        <v>213</v>
      </c>
      <c r="C91" s="28">
        <v>9137000</v>
      </c>
      <c r="D91" s="16" t="s">
        <v>9</v>
      </c>
      <c r="E91" s="12" t="s">
        <v>10</v>
      </c>
      <c r="F91" s="14">
        <v>41484</v>
      </c>
      <c r="G91" s="31"/>
      <c r="H91" s="31"/>
    </row>
    <row r="92" spans="1:8" ht="28.25" customHeight="1" x14ac:dyDescent="0.2">
      <c r="A92" s="12" t="s">
        <v>46</v>
      </c>
      <c r="B92" s="12" t="s">
        <v>214</v>
      </c>
      <c r="C92" s="28">
        <v>9137000</v>
      </c>
      <c r="D92" s="16" t="s">
        <v>9</v>
      </c>
      <c r="E92" s="12" t="s">
        <v>10</v>
      </c>
      <c r="F92" s="14">
        <v>41484</v>
      </c>
      <c r="G92" s="31"/>
      <c r="H92" s="31"/>
    </row>
    <row r="93" spans="1:8" ht="28.25" customHeight="1" x14ac:dyDescent="0.2">
      <c r="A93" s="12" t="s">
        <v>46</v>
      </c>
      <c r="B93" s="12" t="s">
        <v>215</v>
      </c>
      <c r="C93" s="28">
        <v>9137000</v>
      </c>
      <c r="D93" s="16" t="s">
        <v>9</v>
      </c>
      <c r="E93" s="12" t="s">
        <v>10</v>
      </c>
      <c r="F93" s="14">
        <v>41484</v>
      </c>
      <c r="G93" s="31"/>
      <c r="H93" s="31"/>
    </row>
    <row r="94" spans="1:8" ht="28.25" customHeight="1" x14ac:dyDescent="0.2">
      <c r="A94" s="12" t="s">
        <v>46</v>
      </c>
      <c r="B94" s="12" t="s">
        <v>216</v>
      </c>
      <c r="C94" s="28">
        <v>9137000</v>
      </c>
      <c r="D94" s="16" t="s">
        <v>9</v>
      </c>
      <c r="E94" s="12" t="s">
        <v>10</v>
      </c>
      <c r="F94" s="14">
        <v>41484</v>
      </c>
      <c r="G94" s="31"/>
      <c r="H94" s="31"/>
    </row>
    <row r="95" spans="1:8" ht="28.25" customHeight="1" x14ac:dyDescent="0.2">
      <c r="A95" s="12" t="s">
        <v>19</v>
      </c>
      <c r="B95" s="12" t="s">
        <v>61</v>
      </c>
      <c r="C95" s="28">
        <v>5996000</v>
      </c>
      <c r="D95" s="16" t="s">
        <v>9</v>
      </c>
      <c r="E95" s="12" t="s">
        <v>20</v>
      </c>
      <c r="F95" s="14">
        <v>41484</v>
      </c>
      <c r="G95" s="31"/>
      <c r="H95" s="31"/>
    </row>
    <row r="96" spans="1:8" ht="28.25" customHeight="1" x14ac:dyDescent="0.2">
      <c r="A96" s="12" t="s">
        <v>25</v>
      </c>
      <c r="B96" s="12" t="s">
        <v>28</v>
      </c>
      <c r="C96" s="28">
        <v>3753000</v>
      </c>
      <c r="D96" s="16" t="s">
        <v>9</v>
      </c>
      <c r="E96" s="12" t="s">
        <v>27</v>
      </c>
      <c r="F96" s="29">
        <v>41486</v>
      </c>
      <c r="G96" s="31"/>
      <c r="H96" s="31"/>
    </row>
    <row r="97" spans="1:8" ht="28.25" customHeight="1" x14ac:dyDescent="0.2">
      <c r="A97" s="12" t="s">
        <v>15</v>
      </c>
      <c r="B97" s="12" t="s">
        <v>120</v>
      </c>
      <c r="C97" s="10">
        <v>39333000</v>
      </c>
      <c r="D97" s="22" t="s">
        <v>222</v>
      </c>
      <c r="E97" s="12" t="s">
        <v>15</v>
      </c>
      <c r="F97" s="15">
        <v>41486</v>
      </c>
      <c r="G97" s="31"/>
      <c r="H97" s="31"/>
    </row>
    <row r="98" spans="1:8" ht="28.25" customHeight="1" x14ac:dyDescent="0.2">
      <c r="A98" s="12" t="s">
        <v>15</v>
      </c>
      <c r="B98" s="12" t="s">
        <v>121</v>
      </c>
      <c r="C98" s="10">
        <v>218306000</v>
      </c>
      <c r="D98" s="22" t="s">
        <v>222</v>
      </c>
      <c r="E98" s="12" t="s">
        <v>15</v>
      </c>
      <c r="F98" s="15">
        <v>41486</v>
      </c>
      <c r="G98" s="31"/>
      <c r="H98" s="31"/>
    </row>
    <row r="99" spans="1:8" ht="28.25" customHeight="1" x14ac:dyDescent="0.2">
      <c r="A99" s="12" t="s">
        <v>15</v>
      </c>
      <c r="B99" s="12" t="s">
        <v>122</v>
      </c>
      <c r="C99" s="10">
        <v>5409000</v>
      </c>
      <c r="D99" s="22" t="s">
        <v>222</v>
      </c>
      <c r="E99" s="12" t="s">
        <v>15</v>
      </c>
      <c r="F99" s="15">
        <v>41486</v>
      </c>
      <c r="G99" s="31"/>
      <c r="H99" s="31"/>
    </row>
    <row r="100" spans="1:8" ht="28.25" customHeight="1" x14ac:dyDescent="0.2">
      <c r="A100" s="12" t="s">
        <v>15</v>
      </c>
      <c r="B100" s="12" t="s">
        <v>123</v>
      </c>
      <c r="C100" s="10">
        <v>11240000</v>
      </c>
      <c r="D100" s="22" t="s">
        <v>222</v>
      </c>
      <c r="E100" s="12" t="s">
        <v>15</v>
      </c>
      <c r="F100" s="15">
        <v>41486</v>
      </c>
      <c r="G100" s="31"/>
      <c r="H100" s="31"/>
    </row>
    <row r="101" spans="1:8" ht="28.25" customHeight="1" x14ac:dyDescent="0.2">
      <c r="A101" s="12" t="s">
        <v>15</v>
      </c>
      <c r="B101" s="12" t="s">
        <v>124</v>
      </c>
      <c r="C101" s="10">
        <v>5915000</v>
      </c>
      <c r="D101" s="22" t="s">
        <v>222</v>
      </c>
      <c r="E101" s="12" t="s">
        <v>15</v>
      </c>
      <c r="F101" s="15">
        <v>41486</v>
      </c>
      <c r="G101" s="31"/>
      <c r="H101" s="31"/>
    </row>
    <row r="102" spans="1:8" ht="28.25" customHeight="1" x14ac:dyDescent="0.2">
      <c r="A102" s="12" t="s">
        <v>15</v>
      </c>
      <c r="B102" s="12" t="s">
        <v>125</v>
      </c>
      <c r="C102" s="10">
        <v>9120000</v>
      </c>
      <c r="D102" s="22" t="s">
        <v>222</v>
      </c>
      <c r="E102" s="12" t="s">
        <v>15</v>
      </c>
      <c r="F102" s="15">
        <v>41486</v>
      </c>
      <c r="G102" s="31"/>
      <c r="H102" s="31"/>
    </row>
    <row r="103" spans="1:8" ht="28.25" customHeight="1" x14ac:dyDescent="0.2">
      <c r="A103" s="12" t="s">
        <v>15</v>
      </c>
      <c r="B103" s="12" t="s">
        <v>126</v>
      </c>
      <c r="C103" s="10">
        <v>10000000</v>
      </c>
      <c r="D103" s="22" t="s">
        <v>222</v>
      </c>
      <c r="E103" s="12" t="s">
        <v>15</v>
      </c>
      <c r="F103" s="15">
        <v>41486</v>
      </c>
      <c r="G103" s="31"/>
      <c r="H103" s="31"/>
    </row>
    <row r="104" spans="1:8" ht="28.25" customHeight="1" x14ac:dyDescent="0.2">
      <c r="A104" s="12" t="s">
        <v>127</v>
      </c>
      <c r="B104" s="12" t="s">
        <v>128</v>
      </c>
      <c r="C104" s="10">
        <v>3214000</v>
      </c>
      <c r="D104" s="22" t="s">
        <v>222</v>
      </c>
      <c r="E104" s="12" t="s">
        <v>16</v>
      </c>
      <c r="F104" s="15">
        <v>41486</v>
      </c>
      <c r="G104" s="31"/>
      <c r="H104" s="31"/>
    </row>
    <row r="105" spans="1:8" ht="28.25" customHeight="1" x14ac:dyDescent="0.2">
      <c r="A105" s="12" t="s">
        <v>129</v>
      </c>
      <c r="B105" s="12" t="s">
        <v>130</v>
      </c>
      <c r="C105" s="10">
        <v>29180000</v>
      </c>
      <c r="D105" s="22" t="s">
        <v>222</v>
      </c>
      <c r="E105" s="12" t="s">
        <v>16</v>
      </c>
      <c r="F105" s="15">
        <v>41486</v>
      </c>
      <c r="G105" s="31"/>
      <c r="H105" s="31"/>
    </row>
    <row r="106" spans="1:8" ht="28.25" customHeight="1" x14ac:dyDescent="0.2">
      <c r="A106" s="12" t="s">
        <v>129</v>
      </c>
      <c r="B106" s="12" t="s">
        <v>121</v>
      </c>
      <c r="C106" s="10">
        <v>2666000</v>
      </c>
      <c r="D106" s="22" t="s">
        <v>222</v>
      </c>
      <c r="E106" s="12" t="s">
        <v>16</v>
      </c>
      <c r="F106" s="15">
        <v>41486</v>
      </c>
      <c r="G106" s="31"/>
      <c r="H106" s="31"/>
    </row>
    <row r="107" spans="1:8" ht="28.25" customHeight="1" x14ac:dyDescent="0.2">
      <c r="A107" s="12" t="s">
        <v>129</v>
      </c>
      <c r="B107" s="12" t="s">
        <v>131</v>
      </c>
      <c r="C107" s="10">
        <v>84000</v>
      </c>
      <c r="D107" s="22" t="s">
        <v>222</v>
      </c>
      <c r="E107" s="12" t="s">
        <v>16</v>
      </c>
      <c r="F107" s="15">
        <v>41486</v>
      </c>
      <c r="G107" s="31"/>
      <c r="H107" s="31"/>
    </row>
    <row r="108" spans="1:8" ht="28.25" customHeight="1" x14ac:dyDescent="0.2">
      <c r="A108" s="25" t="s">
        <v>11</v>
      </c>
      <c r="B108" s="33" t="s">
        <v>132</v>
      </c>
      <c r="C108" s="37">
        <v>22988000</v>
      </c>
      <c r="D108" s="34" t="s">
        <v>9</v>
      </c>
      <c r="E108" s="33" t="s">
        <v>11</v>
      </c>
      <c r="F108" s="42">
        <v>41486</v>
      </c>
      <c r="G108" s="31"/>
      <c r="H108" s="31"/>
    </row>
    <row r="109" spans="1:8" ht="28.25" customHeight="1" x14ac:dyDescent="0.2">
      <c r="A109" s="25" t="s">
        <v>11</v>
      </c>
      <c r="B109" s="33" t="s">
        <v>133</v>
      </c>
      <c r="C109" s="37">
        <v>756000</v>
      </c>
      <c r="D109" s="34" t="s">
        <v>9</v>
      </c>
      <c r="E109" s="33" t="s">
        <v>11</v>
      </c>
      <c r="F109" s="42">
        <v>41486</v>
      </c>
      <c r="G109" s="31"/>
      <c r="H109" s="31"/>
    </row>
    <row r="110" spans="1:8" ht="28.25" customHeight="1" x14ac:dyDescent="0.2">
      <c r="A110" s="25" t="s">
        <v>11</v>
      </c>
      <c r="B110" s="33" t="s">
        <v>134</v>
      </c>
      <c r="C110" s="37">
        <v>23000000</v>
      </c>
      <c r="D110" s="34" t="s">
        <v>9</v>
      </c>
      <c r="E110" s="33" t="s">
        <v>11</v>
      </c>
      <c r="F110" s="42">
        <v>41486</v>
      </c>
      <c r="G110" s="31"/>
      <c r="H110" s="31"/>
    </row>
    <row r="111" spans="1:8" ht="28.25" customHeight="1" x14ac:dyDescent="0.2">
      <c r="A111" s="25" t="s">
        <v>11</v>
      </c>
      <c r="B111" s="33" t="s">
        <v>135</v>
      </c>
      <c r="C111" s="37">
        <v>4022000</v>
      </c>
      <c r="D111" s="22" t="s">
        <v>222</v>
      </c>
      <c r="E111" s="33" t="s">
        <v>11</v>
      </c>
      <c r="F111" s="42">
        <v>41486</v>
      </c>
      <c r="G111" s="31"/>
      <c r="H111" s="31"/>
    </row>
    <row r="112" spans="1:8" ht="28.25" customHeight="1" x14ac:dyDescent="0.2">
      <c r="A112" s="25" t="s">
        <v>11</v>
      </c>
      <c r="B112" s="33" t="s">
        <v>136</v>
      </c>
      <c r="C112" s="37">
        <v>3787000</v>
      </c>
      <c r="D112" s="22" t="s">
        <v>222</v>
      </c>
      <c r="E112" s="33" t="s">
        <v>11</v>
      </c>
      <c r="F112" s="42">
        <v>41486</v>
      </c>
      <c r="G112" s="31"/>
      <c r="H112" s="31"/>
    </row>
    <row r="113" spans="1:8" ht="28.25" customHeight="1" x14ac:dyDescent="0.2">
      <c r="A113" s="25" t="s">
        <v>11</v>
      </c>
      <c r="B113" s="33" t="s">
        <v>137</v>
      </c>
      <c r="C113" s="37">
        <v>22999000</v>
      </c>
      <c r="D113" s="22" t="s">
        <v>222</v>
      </c>
      <c r="E113" s="33" t="s">
        <v>11</v>
      </c>
      <c r="F113" s="42">
        <v>41486</v>
      </c>
      <c r="G113" s="31"/>
      <c r="H113" s="31"/>
    </row>
    <row r="114" spans="1:8" ht="28.25" customHeight="1" x14ac:dyDescent="0.2">
      <c r="A114" s="25" t="s">
        <v>11</v>
      </c>
      <c r="B114" s="33" t="s">
        <v>138</v>
      </c>
      <c r="C114" s="37">
        <v>7087000</v>
      </c>
      <c r="D114" s="22" t="s">
        <v>222</v>
      </c>
      <c r="E114" s="33" t="s">
        <v>11</v>
      </c>
      <c r="F114" s="42">
        <v>41486</v>
      </c>
      <c r="G114" s="31"/>
      <c r="H114" s="31"/>
    </row>
    <row r="115" spans="1:8" ht="28.25" customHeight="1" x14ac:dyDescent="0.2">
      <c r="A115" s="25" t="s">
        <v>11</v>
      </c>
      <c r="B115" s="33" t="s">
        <v>139</v>
      </c>
      <c r="C115" s="37">
        <v>22995000</v>
      </c>
      <c r="D115" s="22" t="s">
        <v>222</v>
      </c>
      <c r="E115" s="33" t="s">
        <v>11</v>
      </c>
      <c r="F115" s="42">
        <v>41486</v>
      </c>
      <c r="G115" s="31"/>
      <c r="H115" s="31"/>
    </row>
    <row r="116" spans="1:8" ht="28.25" customHeight="1" x14ac:dyDescent="0.2">
      <c r="A116" s="25" t="s">
        <v>11</v>
      </c>
      <c r="B116" s="33" t="s">
        <v>140</v>
      </c>
      <c r="C116" s="37">
        <v>3787000</v>
      </c>
      <c r="D116" s="22" t="s">
        <v>222</v>
      </c>
      <c r="E116" s="33" t="s">
        <v>11</v>
      </c>
      <c r="F116" s="42">
        <v>41486</v>
      </c>
      <c r="G116" s="31"/>
      <c r="H116" s="31"/>
    </row>
    <row r="117" spans="1:8" ht="28.25" customHeight="1" x14ac:dyDescent="0.2">
      <c r="A117" s="12" t="s">
        <v>30</v>
      </c>
      <c r="B117" s="12" t="s">
        <v>41</v>
      </c>
      <c r="C117" s="28">
        <v>64628000</v>
      </c>
      <c r="D117" s="16" t="s">
        <v>9</v>
      </c>
      <c r="E117" s="12" t="s">
        <v>32</v>
      </c>
      <c r="F117" s="29">
        <v>41493</v>
      </c>
      <c r="G117" s="31"/>
      <c r="H117" s="31"/>
    </row>
    <row r="118" spans="1:8" ht="28.25" customHeight="1" x14ac:dyDescent="0.2">
      <c r="A118" s="25" t="s">
        <v>11</v>
      </c>
      <c r="B118" s="33" t="s">
        <v>141</v>
      </c>
      <c r="C118" s="37">
        <v>7087000</v>
      </c>
      <c r="D118" s="22" t="s">
        <v>222</v>
      </c>
      <c r="E118" s="33" t="s">
        <v>11</v>
      </c>
      <c r="F118" s="42">
        <v>41505</v>
      </c>
      <c r="G118" s="31"/>
      <c r="H118" s="31"/>
    </row>
    <row r="119" spans="1:8" ht="28.25" customHeight="1" x14ac:dyDescent="0.2">
      <c r="A119" s="25" t="s">
        <v>11</v>
      </c>
      <c r="B119" s="33" t="s">
        <v>142</v>
      </c>
      <c r="C119" s="37">
        <v>8499000</v>
      </c>
      <c r="D119" s="22" t="s">
        <v>222</v>
      </c>
      <c r="E119" s="33" t="s">
        <v>11</v>
      </c>
      <c r="F119" s="42">
        <v>41505</v>
      </c>
      <c r="G119" s="31"/>
      <c r="H119" s="31"/>
    </row>
    <row r="120" spans="1:8" ht="28.25" customHeight="1" x14ac:dyDescent="0.2">
      <c r="A120" s="12" t="s">
        <v>21</v>
      </c>
      <c r="B120" s="12" t="s">
        <v>217</v>
      </c>
      <c r="C120" s="28">
        <v>-1210000</v>
      </c>
      <c r="D120" s="16" t="s">
        <v>9</v>
      </c>
      <c r="E120" s="12" t="s">
        <v>20</v>
      </c>
      <c r="F120" s="14">
        <v>41506</v>
      </c>
      <c r="G120" s="31"/>
      <c r="H120" s="31"/>
    </row>
    <row r="121" spans="1:8" ht="28.25" customHeight="1" x14ac:dyDescent="0.2">
      <c r="A121" s="25" t="s">
        <v>176</v>
      </c>
      <c r="B121" s="33" t="s">
        <v>179</v>
      </c>
      <c r="C121" s="37">
        <v>15759000</v>
      </c>
      <c r="D121" s="16" t="s">
        <v>9</v>
      </c>
      <c r="E121" s="33" t="s">
        <v>178</v>
      </c>
      <c r="F121" s="42">
        <v>41506</v>
      </c>
      <c r="G121" s="31"/>
      <c r="H121" s="31"/>
    </row>
    <row r="122" spans="1:8" ht="28.25" customHeight="1" x14ac:dyDescent="0.2">
      <c r="A122" s="12" t="s">
        <v>23</v>
      </c>
      <c r="B122" s="8" t="s">
        <v>24</v>
      </c>
      <c r="C122" s="28">
        <v>1708485</v>
      </c>
      <c r="D122" s="16" t="s">
        <v>9</v>
      </c>
      <c r="E122" s="8" t="s">
        <v>22</v>
      </c>
      <c r="F122" s="29">
        <v>41507</v>
      </c>
      <c r="G122" s="31"/>
      <c r="H122" s="31"/>
    </row>
    <row r="123" spans="1:8" ht="28.25" customHeight="1" x14ac:dyDescent="0.2">
      <c r="A123" s="12" t="s">
        <v>21</v>
      </c>
      <c r="B123" s="12" t="s">
        <v>218</v>
      </c>
      <c r="C123" s="28">
        <v>-7767000</v>
      </c>
      <c r="D123" s="16" t="s">
        <v>9</v>
      </c>
      <c r="E123" s="12" t="s">
        <v>20</v>
      </c>
      <c r="F123" s="14">
        <v>41507</v>
      </c>
      <c r="G123" s="31"/>
      <c r="H123" s="31"/>
    </row>
    <row r="124" spans="1:8" ht="28.25" customHeight="1" x14ac:dyDescent="0.2">
      <c r="A124" s="12" t="s">
        <v>47</v>
      </c>
      <c r="B124" s="12" t="s">
        <v>48</v>
      </c>
      <c r="C124" s="28">
        <v>78749000</v>
      </c>
      <c r="D124" s="16" t="s">
        <v>9</v>
      </c>
      <c r="E124" s="12" t="s">
        <v>10</v>
      </c>
      <c r="F124" s="14">
        <v>41508</v>
      </c>
      <c r="G124" s="31"/>
      <c r="H124" s="31"/>
    </row>
    <row r="125" spans="1:8" ht="28.25" customHeight="1" x14ac:dyDescent="0.2">
      <c r="A125" s="12" t="s">
        <v>52</v>
      </c>
      <c r="B125" s="12" t="s">
        <v>53</v>
      </c>
      <c r="C125" s="28">
        <v>31459000</v>
      </c>
      <c r="D125" s="22" t="s">
        <v>222</v>
      </c>
      <c r="E125" s="12" t="s">
        <v>54</v>
      </c>
      <c r="F125" s="14">
        <v>41508</v>
      </c>
      <c r="G125" s="31"/>
      <c r="H125" s="31"/>
    </row>
    <row r="126" spans="1:8" ht="45" customHeight="1" x14ac:dyDescent="0.2">
      <c r="A126" s="12" t="s">
        <v>181</v>
      </c>
      <c r="B126" s="11" t="s">
        <v>184</v>
      </c>
      <c r="C126" s="9">
        <v>2357000</v>
      </c>
      <c r="D126" s="16" t="s">
        <v>183</v>
      </c>
      <c r="E126" s="8" t="s">
        <v>10</v>
      </c>
      <c r="F126" s="13">
        <v>41508</v>
      </c>
      <c r="G126" s="31"/>
      <c r="H126" s="31"/>
    </row>
    <row r="127" spans="1:8" ht="28.25" customHeight="1" x14ac:dyDescent="0.2">
      <c r="A127" s="25" t="s">
        <v>189</v>
      </c>
      <c r="B127" s="33" t="s">
        <v>190</v>
      </c>
      <c r="C127" s="37">
        <v>951000</v>
      </c>
      <c r="D127" s="34" t="s">
        <v>220</v>
      </c>
      <c r="E127" s="33" t="s">
        <v>10</v>
      </c>
      <c r="F127" s="42">
        <v>41512</v>
      </c>
      <c r="G127" s="31"/>
      <c r="H127" s="31"/>
    </row>
    <row r="128" spans="1:8" ht="28.25" customHeight="1" x14ac:dyDescent="0.2">
      <c r="A128" s="12" t="s">
        <v>71</v>
      </c>
      <c r="B128" s="12" t="s">
        <v>143</v>
      </c>
      <c r="C128" s="10">
        <v>-8667000</v>
      </c>
      <c r="D128" s="17" t="s">
        <v>9</v>
      </c>
      <c r="E128" s="12" t="s">
        <v>71</v>
      </c>
      <c r="F128" s="15">
        <v>41513</v>
      </c>
      <c r="G128" s="31"/>
      <c r="H128" s="31"/>
    </row>
    <row r="129" spans="1:8" ht="28.25" customHeight="1" x14ac:dyDescent="0.2">
      <c r="A129" s="12" t="s">
        <v>90</v>
      </c>
      <c r="B129" s="12" t="s">
        <v>144</v>
      </c>
      <c r="C129" s="10">
        <v>-7615000</v>
      </c>
      <c r="D129" s="17" t="s">
        <v>9</v>
      </c>
      <c r="E129" s="12" t="s">
        <v>90</v>
      </c>
      <c r="F129" s="15">
        <v>41513</v>
      </c>
      <c r="G129" s="31"/>
      <c r="H129" s="31"/>
    </row>
    <row r="130" spans="1:8" ht="28.25" customHeight="1" x14ac:dyDescent="0.2">
      <c r="A130" s="12" t="s">
        <v>90</v>
      </c>
      <c r="B130" s="12" t="s">
        <v>145</v>
      </c>
      <c r="C130" s="10">
        <v>-3311000</v>
      </c>
      <c r="D130" s="17" t="s">
        <v>9</v>
      </c>
      <c r="E130" s="12" t="s">
        <v>90</v>
      </c>
      <c r="F130" s="15">
        <v>41513</v>
      </c>
      <c r="G130" s="31"/>
      <c r="H130" s="31"/>
    </row>
    <row r="131" spans="1:8" ht="28.25" customHeight="1" x14ac:dyDescent="0.2">
      <c r="A131" s="12" t="s">
        <v>71</v>
      </c>
      <c r="B131" s="12" t="s">
        <v>18</v>
      </c>
      <c r="C131" s="10">
        <v>-86000</v>
      </c>
      <c r="D131" s="17" t="s">
        <v>9</v>
      </c>
      <c r="E131" s="12" t="s">
        <v>71</v>
      </c>
      <c r="F131" s="15">
        <v>41513</v>
      </c>
      <c r="G131" s="31"/>
      <c r="H131" s="31"/>
    </row>
    <row r="132" spans="1:8" ht="28.25" customHeight="1" x14ac:dyDescent="0.2">
      <c r="A132" s="12" t="s">
        <v>90</v>
      </c>
      <c r="B132" s="12" t="s">
        <v>13</v>
      </c>
      <c r="C132" s="10">
        <v>-3141000</v>
      </c>
      <c r="D132" s="17" t="s">
        <v>9</v>
      </c>
      <c r="E132" s="12" t="s">
        <v>90</v>
      </c>
      <c r="F132" s="15">
        <v>41513</v>
      </c>
      <c r="G132" s="31"/>
      <c r="H132" s="31"/>
    </row>
    <row r="133" spans="1:8" ht="28.25" customHeight="1" x14ac:dyDescent="0.2">
      <c r="A133" s="12" t="s">
        <v>90</v>
      </c>
      <c r="B133" s="12" t="s">
        <v>14</v>
      </c>
      <c r="C133" s="10">
        <v>-12312000</v>
      </c>
      <c r="D133" s="17" t="s">
        <v>9</v>
      </c>
      <c r="E133" s="12" t="s">
        <v>90</v>
      </c>
      <c r="F133" s="15">
        <v>41513</v>
      </c>
      <c r="G133" s="31"/>
      <c r="H133" s="31"/>
    </row>
    <row r="134" spans="1:8" ht="28.25" customHeight="1" x14ac:dyDescent="0.2">
      <c r="A134" s="12" t="s">
        <v>90</v>
      </c>
      <c r="B134" s="12" t="s">
        <v>146</v>
      </c>
      <c r="C134" s="10">
        <f>-725000-5000</f>
        <v>-730000</v>
      </c>
      <c r="D134" s="17" t="s">
        <v>9</v>
      </c>
      <c r="E134" s="12" t="s">
        <v>90</v>
      </c>
      <c r="F134" s="15">
        <v>41513</v>
      </c>
      <c r="G134" s="31"/>
      <c r="H134" s="31"/>
    </row>
    <row r="135" spans="1:8" ht="28.25" customHeight="1" x14ac:dyDescent="0.2">
      <c r="A135" s="12" t="s">
        <v>90</v>
      </c>
      <c r="B135" s="12" t="s">
        <v>147</v>
      </c>
      <c r="C135" s="10">
        <f>-1096000-16000</f>
        <v>-1112000</v>
      </c>
      <c r="D135" s="17" t="s">
        <v>9</v>
      </c>
      <c r="E135" s="12" t="s">
        <v>90</v>
      </c>
      <c r="F135" s="15">
        <v>41513</v>
      </c>
      <c r="G135" s="31"/>
      <c r="H135" s="31"/>
    </row>
    <row r="136" spans="1:8" ht="28.25" customHeight="1" x14ac:dyDescent="0.2">
      <c r="A136" s="12" t="s">
        <v>90</v>
      </c>
      <c r="B136" s="12" t="s">
        <v>148</v>
      </c>
      <c r="C136" s="10">
        <v>-251000</v>
      </c>
      <c r="D136" s="17" t="s">
        <v>9</v>
      </c>
      <c r="E136" s="12" t="s">
        <v>90</v>
      </c>
      <c r="F136" s="15">
        <v>41513</v>
      </c>
      <c r="G136" s="31"/>
      <c r="H136" s="31"/>
    </row>
    <row r="137" spans="1:8" ht="28.25" customHeight="1" x14ac:dyDescent="0.2">
      <c r="A137" s="12" t="s">
        <v>90</v>
      </c>
      <c r="B137" s="12" t="s">
        <v>149</v>
      </c>
      <c r="C137" s="10">
        <v>-239000</v>
      </c>
      <c r="D137" s="17" t="s">
        <v>9</v>
      </c>
      <c r="E137" s="12" t="s">
        <v>90</v>
      </c>
      <c r="F137" s="15">
        <v>41513</v>
      </c>
      <c r="G137" s="31"/>
      <c r="H137" s="31"/>
    </row>
    <row r="138" spans="1:8" ht="28.25" customHeight="1" x14ac:dyDescent="0.2">
      <c r="A138" s="12" t="s">
        <v>90</v>
      </c>
      <c r="B138" s="12" t="s">
        <v>150</v>
      </c>
      <c r="C138" s="10">
        <f>-611000-172000</f>
        <v>-783000</v>
      </c>
      <c r="D138" s="17" t="s">
        <v>9</v>
      </c>
      <c r="E138" s="12" t="s">
        <v>90</v>
      </c>
      <c r="F138" s="15">
        <v>41513</v>
      </c>
      <c r="G138" s="31"/>
      <c r="H138" s="31"/>
    </row>
    <row r="139" spans="1:8" ht="28.25" customHeight="1" x14ac:dyDescent="0.2">
      <c r="A139" s="25" t="s">
        <v>11</v>
      </c>
      <c r="B139" s="33" t="s">
        <v>151</v>
      </c>
      <c r="C139" s="37">
        <v>-1588000</v>
      </c>
      <c r="D139" s="34" t="s">
        <v>9</v>
      </c>
      <c r="E139" s="33" t="s">
        <v>11</v>
      </c>
      <c r="F139" s="42">
        <v>41514</v>
      </c>
      <c r="G139" s="31"/>
      <c r="H139" s="31"/>
    </row>
    <row r="140" spans="1:8" ht="28.25" customHeight="1" x14ac:dyDescent="0.2">
      <c r="A140" s="25" t="s">
        <v>11</v>
      </c>
      <c r="B140" s="33" t="s">
        <v>152</v>
      </c>
      <c r="C140" s="37">
        <v>-1276000</v>
      </c>
      <c r="D140" s="34" t="s">
        <v>9</v>
      </c>
      <c r="E140" s="33" t="s">
        <v>11</v>
      </c>
      <c r="F140" s="42">
        <v>41514</v>
      </c>
      <c r="G140" s="31"/>
      <c r="H140" s="31"/>
    </row>
    <row r="141" spans="1:8" ht="28.25" customHeight="1" x14ac:dyDescent="0.2">
      <c r="A141" s="12" t="s">
        <v>49</v>
      </c>
      <c r="B141" s="12" t="s">
        <v>219</v>
      </c>
      <c r="C141" s="28">
        <v>80338000</v>
      </c>
      <c r="D141" s="16" t="s">
        <v>9</v>
      </c>
      <c r="E141" s="12" t="s">
        <v>10</v>
      </c>
      <c r="F141" s="14">
        <v>41519</v>
      </c>
      <c r="G141" s="31"/>
      <c r="H141" s="31"/>
    </row>
    <row r="142" spans="1:8" ht="28.25" customHeight="1" x14ac:dyDescent="0.2">
      <c r="A142" s="43" t="s">
        <v>193</v>
      </c>
      <c r="B142" s="35" t="s">
        <v>194</v>
      </c>
      <c r="C142" s="36">
        <v>-980000</v>
      </c>
      <c r="D142" s="35" t="s">
        <v>195</v>
      </c>
      <c r="E142" s="35" t="s">
        <v>196</v>
      </c>
      <c r="F142" s="44">
        <v>41519</v>
      </c>
      <c r="G142" s="31"/>
      <c r="H142" s="31"/>
    </row>
    <row r="143" spans="1:8" ht="28.25" customHeight="1" x14ac:dyDescent="0.2">
      <c r="A143" s="12" t="s">
        <v>55</v>
      </c>
      <c r="B143" s="12" t="s">
        <v>56</v>
      </c>
      <c r="C143" s="28">
        <v>12880000</v>
      </c>
      <c r="D143" s="22" t="s">
        <v>222</v>
      </c>
      <c r="E143" s="12" t="s">
        <v>57</v>
      </c>
      <c r="F143" s="14">
        <v>41521</v>
      </c>
      <c r="G143" s="31"/>
      <c r="H143" s="31"/>
    </row>
    <row r="144" spans="1:8" ht="28.25" customHeight="1" x14ac:dyDescent="0.2">
      <c r="A144" s="25" t="s">
        <v>176</v>
      </c>
      <c r="B144" s="33" t="s">
        <v>180</v>
      </c>
      <c r="C144" s="37">
        <v>10323000</v>
      </c>
      <c r="D144" s="16" t="s">
        <v>9</v>
      </c>
      <c r="E144" s="33" t="s">
        <v>178</v>
      </c>
      <c r="F144" s="42">
        <v>41521</v>
      </c>
      <c r="G144" s="31"/>
      <c r="H144" s="31"/>
    </row>
    <row r="145" spans="1:8" ht="28.25" customHeight="1" x14ac:dyDescent="0.2">
      <c r="A145" s="25" t="s">
        <v>176</v>
      </c>
      <c r="B145" s="33" t="s">
        <v>180</v>
      </c>
      <c r="C145" s="37">
        <v>31261000</v>
      </c>
      <c r="D145" s="16" t="s">
        <v>9</v>
      </c>
      <c r="E145" s="33" t="s">
        <v>178</v>
      </c>
      <c r="F145" s="42">
        <v>41521</v>
      </c>
      <c r="G145" s="31"/>
      <c r="H145" s="31"/>
    </row>
    <row r="146" spans="1:8" ht="28.25" customHeight="1" x14ac:dyDescent="0.2">
      <c r="A146" s="25" t="s">
        <v>176</v>
      </c>
      <c r="B146" s="33" t="s">
        <v>180</v>
      </c>
      <c r="C146" s="37">
        <v>18704000</v>
      </c>
      <c r="D146" s="16" t="s">
        <v>9</v>
      </c>
      <c r="E146" s="33" t="s">
        <v>178</v>
      </c>
      <c r="F146" s="42">
        <v>41521</v>
      </c>
      <c r="G146" s="31"/>
      <c r="H146" s="31"/>
    </row>
    <row r="147" spans="1:8" ht="28.25" customHeight="1" x14ac:dyDescent="0.2">
      <c r="A147" s="25" t="s">
        <v>176</v>
      </c>
      <c r="B147" s="33" t="s">
        <v>180</v>
      </c>
      <c r="C147" s="37">
        <v>30057000</v>
      </c>
      <c r="D147" s="16" t="s">
        <v>9</v>
      </c>
      <c r="E147" s="33" t="s">
        <v>178</v>
      </c>
      <c r="F147" s="42">
        <v>41521</v>
      </c>
      <c r="G147" s="31"/>
      <c r="H147" s="31"/>
    </row>
    <row r="148" spans="1:8" ht="45" customHeight="1" x14ac:dyDescent="0.2">
      <c r="A148" s="12" t="s">
        <v>186</v>
      </c>
      <c r="B148" s="11" t="s">
        <v>187</v>
      </c>
      <c r="C148" s="9">
        <v>2502000</v>
      </c>
      <c r="D148" s="22" t="s">
        <v>222</v>
      </c>
      <c r="E148" s="8" t="s">
        <v>188</v>
      </c>
      <c r="F148" s="13">
        <v>41521</v>
      </c>
      <c r="G148" s="31"/>
      <c r="H148" s="31"/>
    </row>
    <row r="149" spans="1:8" ht="28.25" customHeight="1" x14ac:dyDescent="0.2">
      <c r="A149" s="12" t="s">
        <v>181</v>
      </c>
      <c r="B149" s="11" t="s">
        <v>185</v>
      </c>
      <c r="C149" s="9">
        <v>80000</v>
      </c>
      <c r="D149" s="16" t="s">
        <v>183</v>
      </c>
      <c r="E149" s="8" t="s">
        <v>10</v>
      </c>
      <c r="F149" s="13">
        <v>41522</v>
      </c>
      <c r="G149" s="31"/>
      <c r="H149" s="31"/>
    </row>
    <row r="150" spans="1:8" ht="28.25" customHeight="1" x14ac:dyDescent="0.2">
      <c r="A150" s="45" t="s">
        <v>50</v>
      </c>
      <c r="B150" s="38" t="s">
        <v>212</v>
      </c>
      <c r="C150" s="39">
        <v>7906000</v>
      </c>
      <c r="D150" s="46" t="s">
        <v>9</v>
      </c>
      <c r="E150" s="38" t="s">
        <v>10</v>
      </c>
      <c r="F150" s="47">
        <v>41527</v>
      </c>
      <c r="G150" s="31"/>
      <c r="H150" s="31"/>
    </row>
    <row r="151" spans="1:8" ht="28.25" customHeight="1" x14ac:dyDescent="0.2">
      <c r="A151" s="35" t="s">
        <v>193</v>
      </c>
      <c r="B151" s="35" t="s">
        <v>194</v>
      </c>
      <c r="C151" s="40">
        <v>10850000</v>
      </c>
      <c r="D151" s="35" t="s">
        <v>195</v>
      </c>
      <c r="E151" s="35" t="s">
        <v>196</v>
      </c>
      <c r="F151" s="44">
        <v>41529</v>
      </c>
      <c r="G151" s="31"/>
      <c r="H151" s="31"/>
    </row>
    <row r="152" spans="1:8" ht="28.25" customHeight="1" x14ac:dyDescent="0.2">
      <c r="A152" s="12" t="s">
        <v>51</v>
      </c>
      <c r="B152" s="12" t="s">
        <v>219</v>
      </c>
      <c r="C152" s="28">
        <v>23370000</v>
      </c>
      <c r="D152" s="16" t="s">
        <v>9</v>
      </c>
      <c r="E152" s="12" t="s">
        <v>10</v>
      </c>
      <c r="F152" s="14">
        <v>41537</v>
      </c>
      <c r="G152" s="31"/>
      <c r="H152" s="31"/>
    </row>
    <row r="153" spans="1:8" ht="28.25" customHeight="1" x14ac:dyDescent="0.2">
      <c r="A153" s="12" t="s">
        <v>12</v>
      </c>
      <c r="B153" s="12" t="s">
        <v>153</v>
      </c>
      <c r="C153" s="10">
        <v>-2229000</v>
      </c>
      <c r="D153" s="17" t="s">
        <v>9</v>
      </c>
      <c r="E153" s="12" t="s">
        <v>12</v>
      </c>
      <c r="F153" s="15">
        <v>41541</v>
      </c>
      <c r="G153" s="31"/>
      <c r="H153" s="31"/>
    </row>
    <row r="154" spans="1:8" ht="28.25" customHeight="1" x14ac:dyDescent="0.2">
      <c r="A154" s="12" t="s">
        <v>12</v>
      </c>
      <c r="B154" s="12" t="s">
        <v>154</v>
      </c>
      <c r="C154" s="10">
        <v>-72000</v>
      </c>
      <c r="D154" s="17" t="s">
        <v>9</v>
      </c>
      <c r="E154" s="12" t="s">
        <v>12</v>
      </c>
      <c r="F154" s="15">
        <v>41541</v>
      </c>
      <c r="G154" s="31"/>
      <c r="H154" s="31"/>
    </row>
    <row r="155" spans="1:8" ht="28.25" customHeight="1" x14ac:dyDescent="0.2">
      <c r="A155" s="12" t="s">
        <v>90</v>
      </c>
      <c r="B155" s="12" t="s">
        <v>155</v>
      </c>
      <c r="C155" s="10">
        <v>-4724000</v>
      </c>
      <c r="D155" s="17" t="s">
        <v>9</v>
      </c>
      <c r="E155" s="12" t="s">
        <v>90</v>
      </c>
      <c r="F155" s="15">
        <v>41541</v>
      </c>
      <c r="G155" s="31"/>
      <c r="H155" s="31"/>
    </row>
    <row r="156" spans="1:8" ht="28.25" customHeight="1" x14ac:dyDescent="0.2">
      <c r="A156" s="12" t="s">
        <v>12</v>
      </c>
      <c r="B156" s="12" t="s">
        <v>156</v>
      </c>
      <c r="C156" s="10">
        <v>-6632000</v>
      </c>
      <c r="D156" s="17" t="s">
        <v>9</v>
      </c>
      <c r="E156" s="12" t="s">
        <v>12</v>
      </c>
      <c r="F156" s="15">
        <v>41541</v>
      </c>
      <c r="G156" s="31"/>
      <c r="H156" s="31"/>
    </row>
    <row r="157" spans="1:8" ht="28.25" customHeight="1" x14ac:dyDescent="0.2">
      <c r="A157" s="12" t="s">
        <v>90</v>
      </c>
      <c r="B157" s="12" t="s">
        <v>148</v>
      </c>
      <c r="C157" s="10">
        <v>-2024000</v>
      </c>
      <c r="D157" s="17" t="s">
        <v>9</v>
      </c>
      <c r="E157" s="12" t="s">
        <v>90</v>
      </c>
      <c r="F157" s="15">
        <v>41541</v>
      </c>
      <c r="G157" s="31"/>
      <c r="H157" s="31"/>
    </row>
    <row r="158" spans="1:8" ht="28.25" customHeight="1" x14ac:dyDescent="0.2">
      <c r="A158" s="12" t="s">
        <v>90</v>
      </c>
      <c r="B158" s="12" t="s">
        <v>157</v>
      </c>
      <c r="C158" s="10">
        <v>-12211000</v>
      </c>
      <c r="D158" s="17" t="s">
        <v>9</v>
      </c>
      <c r="E158" s="12" t="s">
        <v>90</v>
      </c>
      <c r="F158" s="15">
        <v>41541</v>
      </c>
      <c r="G158" s="31"/>
      <c r="H158" s="31"/>
    </row>
    <row r="159" spans="1:8" ht="28.25" customHeight="1" x14ac:dyDescent="0.2">
      <c r="A159" s="12" t="s">
        <v>90</v>
      </c>
      <c r="B159" s="12" t="s">
        <v>156</v>
      </c>
      <c r="C159" s="10">
        <v>-3661000</v>
      </c>
      <c r="D159" s="17" t="s">
        <v>9</v>
      </c>
      <c r="E159" s="12" t="s">
        <v>90</v>
      </c>
      <c r="F159" s="15">
        <v>41541</v>
      </c>
      <c r="G159" s="31"/>
      <c r="H159" s="31"/>
    </row>
    <row r="160" spans="1:8" ht="28.25" customHeight="1" x14ac:dyDescent="0.2">
      <c r="A160" s="12" t="s">
        <v>90</v>
      </c>
      <c r="B160" s="12" t="s">
        <v>158</v>
      </c>
      <c r="C160" s="10">
        <v>-2893000</v>
      </c>
      <c r="D160" s="17" t="s">
        <v>9</v>
      </c>
      <c r="E160" s="12" t="s">
        <v>90</v>
      </c>
      <c r="F160" s="15">
        <v>41541</v>
      </c>
      <c r="G160" s="31"/>
      <c r="H160" s="31"/>
    </row>
    <row r="161" spans="1:8" ht="28.25" customHeight="1" x14ac:dyDescent="0.2">
      <c r="A161" s="12" t="s">
        <v>12</v>
      </c>
      <c r="B161" s="12" t="s">
        <v>101</v>
      </c>
      <c r="C161" s="10">
        <v>-24159000</v>
      </c>
      <c r="D161" s="17" t="s">
        <v>9</v>
      </c>
      <c r="E161" s="12" t="s">
        <v>12</v>
      </c>
      <c r="F161" s="15">
        <v>41541</v>
      </c>
      <c r="G161" s="31"/>
      <c r="H161" s="31"/>
    </row>
    <row r="162" spans="1:8" ht="28.25" customHeight="1" x14ac:dyDescent="0.2">
      <c r="A162" s="12" t="s">
        <v>90</v>
      </c>
      <c r="B162" s="12" t="s">
        <v>101</v>
      </c>
      <c r="C162" s="10">
        <v>-23875000</v>
      </c>
      <c r="D162" s="17" t="s">
        <v>9</v>
      </c>
      <c r="E162" s="12" t="s">
        <v>90</v>
      </c>
      <c r="F162" s="15">
        <v>41541</v>
      </c>
      <c r="G162" s="31"/>
      <c r="H162" s="31"/>
    </row>
    <row r="163" spans="1:8" ht="28.25" customHeight="1" x14ac:dyDescent="0.2">
      <c r="A163" s="12" t="s">
        <v>12</v>
      </c>
      <c r="B163" s="12" t="s">
        <v>81</v>
      </c>
      <c r="C163" s="10">
        <v>-1349000</v>
      </c>
      <c r="D163" s="17" t="s">
        <v>9</v>
      </c>
      <c r="E163" s="12" t="s">
        <v>12</v>
      </c>
      <c r="F163" s="15">
        <v>41541</v>
      </c>
      <c r="G163" s="31"/>
      <c r="H163" s="31"/>
    </row>
    <row r="164" spans="1:8" ht="28.25" customHeight="1" x14ac:dyDescent="0.2">
      <c r="A164" s="12" t="s">
        <v>90</v>
      </c>
      <c r="B164" s="12" t="s">
        <v>159</v>
      </c>
      <c r="C164" s="10">
        <f>-29000-14000</f>
        <v>-43000</v>
      </c>
      <c r="D164" s="17" t="s">
        <v>9</v>
      </c>
      <c r="E164" s="12" t="s">
        <v>90</v>
      </c>
      <c r="F164" s="15">
        <v>41541</v>
      </c>
      <c r="G164" s="31"/>
      <c r="H164" s="31"/>
    </row>
    <row r="165" spans="1:8" ht="28.25" customHeight="1" x14ac:dyDescent="0.2">
      <c r="A165" s="12" t="s">
        <v>90</v>
      </c>
      <c r="B165" s="12" t="s">
        <v>160</v>
      </c>
      <c r="C165" s="10">
        <f>-4000-1464000</f>
        <v>-1468000</v>
      </c>
      <c r="D165" s="17" t="s">
        <v>9</v>
      </c>
      <c r="E165" s="12" t="s">
        <v>90</v>
      </c>
      <c r="F165" s="15">
        <v>41541</v>
      </c>
      <c r="G165" s="31"/>
      <c r="H165" s="31"/>
    </row>
    <row r="166" spans="1:8" ht="28.25" customHeight="1" x14ac:dyDescent="0.2">
      <c r="A166" s="12" t="s">
        <v>90</v>
      </c>
      <c r="B166" s="12" t="s">
        <v>161</v>
      </c>
      <c r="C166" s="10">
        <v>-3000</v>
      </c>
      <c r="D166" s="17" t="s">
        <v>9</v>
      </c>
      <c r="E166" s="12" t="s">
        <v>90</v>
      </c>
      <c r="F166" s="15">
        <v>41541</v>
      </c>
      <c r="G166" s="31"/>
      <c r="H166" s="31"/>
    </row>
    <row r="167" spans="1:8" ht="28.25" customHeight="1" x14ac:dyDescent="0.2">
      <c r="A167" s="12" t="s">
        <v>90</v>
      </c>
      <c r="B167" s="12" t="s">
        <v>162</v>
      </c>
      <c r="C167" s="10">
        <v>-169000</v>
      </c>
      <c r="D167" s="17" t="s">
        <v>9</v>
      </c>
      <c r="E167" s="12" t="s">
        <v>90</v>
      </c>
      <c r="F167" s="15">
        <v>41541</v>
      </c>
      <c r="G167" s="31"/>
      <c r="H167" s="31"/>
    </row>
    <row r="168" spans="1:8" ht="28.25" customHeight="1" x14ac:dyDescent="0.2">
      <c r="A168" s="12" t="s">
        <v>90</v>
      </c>
      <c r="B168" s="12" t="s">
        <v>163</v>
      </c>
      <c r="C168" s="10">
        <f>-936000-360000</f>
        <v>-1296000</v>
      </c>
      <c r="D168" s="17" t="s">
        <v>9</v>
      </c>
      <c r="E168" s="12" t="s">
        <v>90</v>
      </c>
      <c r="F168" s="15">
        <v>41541</v>
      </c>
      <c r="G168" s="31"/>
      <c r="H168" s="31"/>
    </row>
    <row r="169" spans="1:8" ht="28.25" customHeight="1" x14ac:dyDescent="0.2">
      <c r="A169" s="12" t="s">
        <v>90</v>
      </c>
      <c r="B169" s="12" t="s">
        <v>164</v>
      </c>
      <c r="C169" s="10">
        <v>-811000</v>
      </c>
      <c r="D169" s="17" t="s">
        <v>9</v>
      </c>
      <c r="E169" s="12" t="s">
        <v>90</v>
      </c>
      <c r="F169" s="15">
        <v>41541</v>
      </c>
      <c r="G169" s="31"/>
      <c r="H169" s="31"/>
    </row>
    <row r="170" spans="1:8" ht="28.25" customHeight="1" x14ac:dyDescent="0.2">
      <c r="A170" s="12" t="s">
        <v>90</v>
      </c>
      <c r="B170" s="12" t="s">
        <v>165</v>
      </c>
      <c r="C170" s="10">
        <f>-1945000-179000</f>
        <v>-2124000</v>
      </c>
      <c r="D170" s="17" t="s">
        <v>9</v>
      </c>
      <c r="E170" s="12" t="s">
        <v>90</v>
      </c>
      <c r="F170" s="15">
        <v>41541</v>
      </c>
      <c r="G170" s="31"/>
      <c r="H170" s="31"/>
    </row>
    <row r="171" spans="1:8" ht="28.25" customHeight="1" x14ac:dyDescent="0.2">
      <c r="A171" s="12" t="s">
        <v>90</v>
      </c>
      <c r="B171" s="12" t="s">
        <v>166</v>
      </c>
      <c r="C171" s="10">
        <v>-108000</v>
      </c>
      <c r="D171" s="17" t="s">
        <v>9</v>
      </c>
      <c r="E171" s="12" t="s">
        <v>90</v>
      </c>
      <c r="F171" s="15">
        <v>41541</v>
      </c>
      <c r="G171" s="31"/>
      <c r="H171" s="31"/>
    </row>
    <row r="172" spans="1:8" ht="28.25" customHeight="1" x14ac:dyDescent="0.2">
      <c r="A172" s="12" t="s">
        <v>15</v>
      </c>
      <c r="B172" s="12" t="s">
        <v>167</v>
      </c>
      <c r="C172" s="10">
        <f>-118000-13000-239000</f>
        <v>-370000</v>
      </c>
      <c r="D172" s="22" t="s">
        <v>222</v>
      </c>
      <c r="E172" s="12" t="s">
        <v>15</v>
      </c>
      <c r="F172" s="15">
        <v>41541</v>
      </c>
      <c r="G172" s="31"/>
      <c r="H172" s="31"/>
    </row>
    <row r="173" spans="1:8" ht="28.25" customHeight="1" x14ac:dyDescent="0.2">
      <c r="A173" s="12" t="s">
        <v>25</v>
      </c>
      <c r="B173" s="12" t="s">
        <v>29</v>
      </c>
      <c r="C173" s="28">
        <v>242015000</v>
      </c>
      <c r="D173" s="16" t="s">
        <v>9</v>
      </c>
      <c r="E173" s="12" t="s">
        <v>27</v>
      </c>
      <c r="F173" s="29">
        <v>41544</v>
      </c>
      <c r="G173" s="31"/>
      <c r="H173" s="31"/>
    </row>
    <row r="174" spans="1:8" ht="28.25" customHeight="1" x14ac:dyDescent="0.2">
      <c r="A174" s="12" t="s">
        <v>12</v>
      </c>
      <c r="B174" s="12" t="s">
        <v>168</v>
      </c>
      <c r="C174" s="10">
        <v>3967000</v>
      </c>
      <c r="D174" s="17" t="s">
        <v>9</v>
      </c>
      <c r="E174" s="12" t="s">
        <v>71</v>
      </c>
      <c r="F174" s="15">
        <v>41547</v>
      </c>
      <c r="G174" s="31"/>
      <c r="H174" s="31"/>
    </row>
    <row r="175" spans="1:8" ht="28.25" customHeight="1" x14ac:dyDescent="0.2">
      <c r="A175" s="12" t="s">
        <v>12</v>
      </c>
      <c r="B175" s="12" t="s">
        <v>169</v>
      </c>
      <c r="C175" s="10">
        <v>7854000</v>
      </c>
      <c r="D175" s="17" t="s">
        <v>9</v>
      </c>
      <c r="E175" s="12" t="s">
        <v>71</v>
      </c>
      <c r="F175" s="15">
        <v>41547</v>
      </c>
      <c r="G175" s="31"/>
      <c r="H175" s="31"/>
    </row>
    <row r="176" spans="1:8" ht="28.25" customHeight="1" x14ac:dyDescent="0.2">
      <c r="A176" s="12" t="s">
        <v>12</v>
      </c>
      <c r="B176" s="12" t="s">
        <v>170</v>
      </c>
      <c r="C176" s="10">
        <v>5236000</v>
      </c>
      <c r="D176" s="17" t="s">
        <v>9</v>
      </c>
      <c r="E176" s="12" t="s">
        <v>71</v>
      </c>
      <c r="F176" s="15">
        <v>41547</v>
      </c>
      <c r="G176" s="31"/>
      <c r="H176" s="31"/>
    </row>
    <row r="177" spans="1:8" ht="28.25" customHeight="1" x14ac:dyDescent="0.2">
      <c r="A177" s="12" t="s">
        <v>12</v>
      </c>
      <c r="B177" s="12" t="s">
        <v>171</v>
      </c>
      <c r="C177" s="10">
        <v>3967000</v>
      </c>
      <c r="D177" s="17" t="s">
        <v>9</v>
      </c>
      <c r="E177" s="12" t="s">
        <v>71</v>
      </c>
      <c r="F177" s="15">
        <v>41547</v>
      </c>
      <c r="G177" s="31"/>
      <c r="H177" s="31"/>
    </row>
    <row r="178" spans="1:8" ht="28.25" customHeight="1" x14ac:dyDescent="0.2">
      <c r="A178" s="12" t="s">
        <v>12</v>
      </c>
      <c r="B178" s="12" t="s">
        <v>172</v>
      </c>
      <c r="C178" s="10">
        <v>6347000</v>
      </c>
      <c r="D178" s="17" t="s">
        <v>9</v>
      </c>
      <c r="E178" s="12" t="s">
        <v>71</v>
      </c>
      <c r="F178" s="15">
        <v>41547</v>
      </c>
      <c r="G178" s="31"/>
      <c r="H178" s="31"/>
    </row>
    <row r="179" spans="1:8" ht="28.25" customHeight="1" x14ac:dyDescent="0.2">
      <c r="A179" s="12" t="s">
        <v>12</v>
      </c>
      <c r="B179" s="12" t="s">
        <v>173</v>
      </c>
      <c r="C179" s="10">
        <v>5236000</v>
      </c>
      <c r="D179" s="17" t="s">
        <v>9</v>
      </c>
      <c r="E179" s="12" t="s">
        <v>71</v>
      </c>
      <c r="F179" s="15">
        <v>41547</v>
      </c>
      <c r="G179" s="31"/>
      <c r="H179" s="31"/>
    </row>
    <row r="180" spans="1:8" ht="28.25" customHeight="1" x14ac:dyDescent="0.2">
      <c r="A180" s="12" t="s">
        <v>12</v>
      </c>
      <c r="B180" s="12" t="s">
        <v>174</v>
      </c>
      <c r="C180" s="10">
        <v>13150000</v>
      </c>
      <c r="D180" s="17" t="s">
        <v>9</v>
      </c>
      <c r="E180" s="12" t="s">
        <v>71</v>
      </c>
      <c r="F180" s="15">
        <v>41547</v>
      </c>
      <c r="G180" s="31"/>
      <c r="H180" s="31"/>
    </row>
    <row r="181" spans="1:8" ht="28.25" customHeight="1" x14ac:dyDescent="0.2">
      <c r="A181" s="12" t="s">
        <v>12</v>
      </c>
      <c r="B181" s="12" t="s">
        <v>107</v>
      </c>
      <c r="C181" s="10">
        <v>2618000</v>
      </c>
      <c r="D181" s="17" t="s">
        <v>9</v>
      </c>
      <c r="E181" s="12" t="s">
        <v>71</v>
      </c>
      <c r="F181" s="15">
        <v>41547</v>
      </c>
      <c r="G181" s="31"/>
      <c r="H181" s="31"/>
    </row>
    <row r="182" spans="1:8" ht="28.25" customHeight="1" x14ac:dyDescent="0.2">
      <c r="A182" s="12" t="s">
        <v>12</v>
      </c>
      <c r="B182" s="12" t="s">
        <v>175</v>
      </c>
      <c r="C182" s="10">
        <v>5236000</v>
      </c>
      <c r="D182" s="17" t="s">
        <v>9</v>
      </c>
      <c r="E182" s="12" t="s">
        <v>71</v>
      </c>
      <c r="F182" s="15">
        <v>41547</v>
      </c>
      <c r="G182" s="31"/>
      <c r="H182" s="31"/>
    </row>
    <row r="183" spans="1:8" x14ac:dyDescent="0.2">
      <c r="A183" s="4"/>
      <c r="B183" s="4"/>
      <c r="C183" s="5"/>
      <c r="D183" s="6"/>
      <c r="E183" s="4"/>
      <c r="F183" s="7"/>
      <c r="G183" s="2"/>
      <c r="H183" s="2"/>
    </row>
    <row r="184" spans="1:8" x14ac:dyDescent="0.2">
      <c r="A184" s="2"/>
      <c r="B184" s="2"/>
      <c r="C184" s="2"/>
      <c r="D184" s="2"/>
      <c r="E184" s="2"/>
      <c r="F184" s="2"/>
    </row>
    <row r="185" spans="1:8" x14ac:dyDescent="0.2">
      <c r="A185" s="2"/>
      <c r="B185" s="2"/>
      <c r="C185" s="2"/>
      <c r="D185" s="2"/>
      <c r="E185" s="2"/>
      <c r="F185" s="2"/>
    </row>
    <row r="186" spans="1:8" x14ac:dyDescent="0.2">
      <c r="A186" s="2"/>
      <c r="B186" s="2"/>
      <c r="C186" s="2"/>
      <c r="D186" s="2"/>
      <c r="E186" s="2"/>
      <c r="F186" s="2"/>
    </row>
  </sheetData>
  <autoFilter ref="A4:F182" xr:uid="{00000000-0009-0000-0000-000000000000}"/>
  <mergeCells count="8">
    <mergeCell ref="A1:G1"/>
    <mergeCell ref="A3:A4"/>
    <mergeCell ref="B3:B4"/>
    <mergeCell ref="C3:C4"/>
    <mergeCell ref="D3:D4"/>
    <mergeCell ref="E3:E4"/>
    <mergeCell ref="F3:F4"/>
    <mergeCell ref="G3:H3"/>
  </mergeCells>
  <phoneticPr fontId="8"/>
  <dataValidations count="6">
    <dataValidation type="list" allowBlank="1" showInputMessage="1" showErrorMessage="1" sqref="H32:H33" xr:uid="{76C21E54-506F-4EC9-A70E-7B9C662A5BAB}">
      <formula1>$H$709:$H$711</formula1>
    </dataValidation>
    <dataValidation type="list" allowBlank="1" showInputMessage="1" showErrorMessage="1" sqref="G32:G33" xr:uid="{3C0DE23D-91B1-4845-B565-0ADD357CCBBA}">
      <formula1>$G$709:$G$713</formula1>
    </dataValidation>
    <dataValidation type="list" allowBlank="1" showInputMessage="1" showErrorMessage="1" sqref="G20" xr:uid="{EE09F956-7B24-4C51-9A66-13942D4BB64C}">
      <formula1>$G$708:$G$712</formula1>
    </dataValidation>
    <dataValidation type="list" allowBlank="1" showInputMessage="1" showErrorMessage="1" sqref="H20" xr:uid="{475D0AA6-A859-4354-9A8B-DE4A74F61A98}">
      <formula1>$H$708:$H$710</formula1>
    </dataValidation>
    <dataValidation type="list" allowBlank="1" showInputMessage="1" showErrorMessage="1" sqref="G15" xr:uid="{5D039966-F609-4881-B438-C02A8354A8D9}">
      <formula1>$G$700:$G$704</formula1>
    </dataValidation>
    <dataValidation type="list" allowBlank="1" showInputMessage="1" showErrorMessage="1" sqref="H15" xr:uid="{845B2AA1-52A9-47FE-8FB2-1B849CA56F66}">
      <formula1>$H$700:$H$702</formula1>
    </dataValidation>
  </dataValidations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2013-09-11T08:01:47Z</cp:lastPrinted>
  <dcterms:created xsi:type="dcterms:W3CDTF">2009-03-05T11:36:14Z</dcterms:created>
  <dcterms:modified xsi:type="dcterms:W3CDTF">2022-01-05T07:48:30Z</dcterms:modified>
  <cp:contentStatus/>
</cp:coreProperties>
</file>