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88.63\share\21課内共通\14 公営企業関係\公営企業会計\決算\Ｒ２決算\経営分析\経営比較分析表\Ｒ２\回答\"/>
    </mc:Choice>
  </mc:AlternateContent>
  <xr:revisionPtr revIDLastSave="0" documentId="13_ncr:1_{7F3B9AB0-FC5F-4D7C-95AC-07A35388207A}" xr6:coauthVersionLast="36" xr6:coauthVersionMax="36" xr10:uidLastSave="{00000000-0000-0000-0000-000000000000}"/>
  <workbookProtection workbookAlgorithmName="SHA-512" workbookHashValue="rlHSLhuRc62IKxnZNZBCe9wMh71zV22VaQswy+P/OqKM4gDsTNPvHZ5SAY4dObeay5Ip3/rza2FVncjQX9EVEg==" workbookSaltValue="CHdR6H21MTcBfmyK1cNnYQ==" workbookSpinCount="100000" lockStructure="1"/>
  <bookViews>
    <workbookView xWindow="0" yWindow="0" windowWidth="19200" windowHeight="1270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P6" i="5"/>
  <c r="O6" i="5"/>
  <c r="I10" i="4" s="1"/>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F85" i="4"/>
  <c r="BB10" i="4"/>
  <c r="AL10" i="4"/>
  <c r="AD10" i="4"/>
  <c r="W10" i="4"/>
  <c r="P10" i="4"/>
  <c r="B10" i="4"/>
  <c r="I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<sst xmlns="http://schemas.openxmlformats.org/spreadsheetml/2006/main" count="319" uniqueCount="119">
  <si>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</si>
  <si>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</si>
  <si>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</si>
  <si>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</si>
  <si>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</si>
  <si>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</si>
  <si>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</si>
  <si>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</si>
  <si>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</si>
  <si>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</si>
  <si>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</si>
  <si>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</si>
  <si>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</si>
  <si>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</si>
  <si>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</si>
  <si>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</si>
  <si>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</si>
  <si>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</si>
  <si>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</si>
  <si>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</si>
  <si>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</si>
  <si>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</si>
  <si>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</si>
  <si>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</si>
  <si>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</si>
  <si>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</si>
  <si>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</si>
  <si>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</si>
  <si>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</si>
  <si>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</si>
  <si>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</si>
  <si>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</si>
  <si>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</si>
  <si>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</si>
  <si>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</si>
  <si>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</si>
  <si>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</si>
  <si>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</si>
  <si>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</si>
  <si>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</si>
  <si>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</si>
  <si>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</si>
  <si>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</si>
  <si>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</si>
  <si>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</si>
  <si>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</si>
  <si>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</si>
  <si>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</si>
  <si>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</si>
  <si>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</si>
  <si>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</si>
  <si>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</si>
  <si>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</si>
  <si>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</si>
  <si>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</si>
  <si>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</si>
  <si>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</si>
  <si>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</si>
  <si>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</si>
  <si>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</si>
  <si>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</si>
  <si>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</si>
  <si>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</si>
  <si>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</si>
  <si>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</si>
  <si>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</si>
  <si>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</si>
  <si>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</si>
  <si>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</si>
  <si>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</si>
  <si>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</si>
  <si>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</si>
  <si>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</si>
  <si>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</si>
  <si>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</si>
  <si>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</si>
  <si>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</si>
  <si>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</si>
  <si>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</si>
  <si>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</si>
  <si>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</si>
  <si>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</si>
  <si>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</si>
  <si>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</si>
  <si>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</si>
  <si>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</si>
  <si>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</si>
  <si>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</si>
  <si>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</si>
  <si>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</si>
  <si>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</si>
  <si>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</si>
  <si>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</si>
  <si>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</si>
  <si>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</si>
  <si>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</si>
  <si>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</si>
  <si>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</si>
  <si>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</si>
  <si>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</si>
  <si>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</si>
  <si>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</si>
  <si>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</si>
  <si>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</si>
  <si>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</si>
  <si>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</si>
  <si>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</si>
  <si>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</si>
  <si>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</si>
  <si>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</si>
  <si>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</si>
  <si>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</si>
  <si>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</si>
  <si>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</si>
  <si>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</si>
  <si>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</si>
  <si>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・経常収支比率については、100％を上回っている。
・流動比率について、100％を下回っているが、企業債の償還に充てる財源が４月に収入となることが要因である。
・企業債残高対事業規模比率については、類似団体と比較すると下回っている。建設が一段落したことから、今後も減少していく見込みである。
・汚水処理原価については年々低減しているものの、類似団体と比較すると高くなっている。また、施設利用率については類似団体と比較して10％以上低く、水洗化率も類似団体よりも低い状況にある。これは主に一部処理区において、供用開始からそれほど年数を経ておらず、市町村が実施する公共下水道の整備がすべて終わっていないことや接続率が低い状況にあることが要因と考えられる。</t>
    <rPh sb="1" eb="3">
      <t>ケイジョウ</t>
    </rPh>
    <rPh sb="18" eb="19">
      <t>ウエ</t>
    </rPh>
    <rPh sb="28" eb="30">
      <t>リュウドウ</t>
    </rPh>
    <rPh sb="30" eb="32">
      <t>ヒリツ</t>
    </rPh>
    <rPh sb="42" eb="44">
      <t>シタマワ</t>
    </rPh>
    <rPh sb="50" eb="53">
      <t>キギョウサイ</t>
    </rPh>
    <rPh sb="54" eb="56">
      <t>ショウカン</t>
    </rPh>
    <rPh sb="57" eb="58">
      <t>ア</t>
    </rPh>
    <rPh sb="60" eb="62">
      <t>ザイゲン</t>
    </rPh>
    <rPh sb="64" eb="65">
      <t>ガツ</t>
    </rPh>
    <rPh sb="66" eb="68">
      <t>シュウニュウ</t>
    </rPh>
    <rPh sb="74" eb="76">
      <t>ヨウイン</t>
    </rPh>
    <rPh sb="111" eb="112">
      <t>シタ</t>
    </rPh>
    <rPh sb="269" eb="270">
      <t>ヘ</t>
    </rPh>
    <phoneticPr fontId="4"/>
  </si>
  <si>
    <t>・有形固定資産減価償却率については、公営企業会計へ移行して間もないことから低い数値となっている。
・管渠老朽化率及び管渠改善率については、管渠の更新時期が到来していないため、低い数値となっており、類似団体と比較しても同様の数値となっている。</t>
    <rPh sb="1" eb="7">
      <t>ユウケイコテイシサン</t>
    </rPh>
    <rPh sb="7" eb="12">
      <t>ゲンカショウキャクリツ</t>
    </rPh>
    <rPh sb="18" eb="24">
      <t>コウエイキギョウカイケイ</t>
    </rPh>
    <rPh sb="25" eb="27">
      <t>イコウ</t>
    </rPh>
    <rPh sb="29" eb="30">
      <t>マ</t>
    </rPh>
    <rPh sb="37" eb="38">
      <t>ヒク</t>
    </rPh>
    <rPh sb="39" eb="41">
      <t>スウチ</t>
    </rPh>
    <rPh sb="51" eb="53">
      <t>カンキョ</t>
    </rPh>
    <rPh sb="53" eb="57">
      <t>ロウキュウカリツ</t>
    </rPh>
    <rPh sb="57" eb="58">
      <t>オヨ</t>
    </rPh>
    <rPh sb="59" eb="61">
      <t>ケイジョウ</t>
    </rPh>
    <rPh sb="76" eb="77">
      <t>ウエ</t>
    </rPh>
    <rPh sb="86" eb="88">
      <t>リュウドウ</t>
    </rPh>
    <rPh sb="88" eb="90">
      <t>ヒリツ</t>
    </rPh>
    <rPh sb="100" eb="102">
      <t>シタマワ</t>
    </rPh>
    <rPh sb="108" eb="111">
      <t>キギョウサイ</t>
    </rPh>
    <rPh sb="112" eb="114">
      <t>ショウカン</t>
    </rPh>
    <rPh sb="115" eb="116">
      <t>ア</t>
    </rPh>
    <rPh sb="118" eb="120">
      <t>ザイゲンガツシュウニュウヨウインシタ</t>
    </rPh>
    <phoneticPr fontId="4"/>
  </si>
  <si>
    <t>・経営面の問題としては、公共下水道整備が完了していないこと及び接続率の低さがあり、それが各数値に影響を与えていると考えられる。行政部門との連携を図り、関係市町村の公共下水道整備を促進することで接続率の向上につなげて有収水量を増加させる必要がある。
・管渠については、将来の更新時期の到来を見据え長寿命化計画により更新事業費の平準化を図っていく必要がある。</t>
    <rPh sb="29" eb="30">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</si>
</sst>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D4E-4F2A-8135-BE0FA074F8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9D4E-4F2A-8135-BE0FA074F8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55.79</c:v>
                </c:pt>
              </c:numCache>
            </c:numRef>
          </c:val>
          <c:extLst>
            <c:ext xmlns:c16="http://schemas.microsoft.com/office/drawing/2014/chart" uri="{C3380CC4-5D6E-409C-BE32-E72D297353CC}">
              <c16:uniqueId val="{00000000-FFDD-4EB8-97B8-9DB05268D5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FFDD-4EB8-97B8-9DB05268D5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86.46</c:v>
                </c:pt>
              </c:numCache>
            </c:numRef>
          </c:val>
          <c:extLst>
            <c:ext xmlns:c16="http://schemas.microsoft.com/office/drawing/2014/chart" uri="{C3380CC4-5D6E-409C-BE32-E72D297353CC}">
              <c16:uniqueId val="{00000000-2B51-4EED-ABF0-51C46A1C83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2B51-4EED-ABF0-51C46A1C83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101.33</c:v>
                </c:pt>
              </c:numCache>
            </c:numRef>
          </c:val>
          <c:extLst>
            <c:ext xmlns:c16="http://schemas.microsoft.com/office/drawing/2014/chart" uri="{C3380CC4-5D6E-409C-BE32-E72D297353CC}">
              <c16:uniqueId val="{00000000-39AA-46A3-A675-ADF9B0DA66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39AA-46A3-A675-ADF9B0DA66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4.84</c:v>
                </c:pt>
              </c:numCache>
            </c:numRef>
          </c:val>
          <c:extLst>
            <c:ext xmlns:c16="http://schemas.microsoft.com/office/drawing/2014/chart" uri="{C3380CC4-5D6E-409C-BE32-E72D297353CC}">
              <c16:uniqueId val="{00000000-618B-4179-AF40-7FDEA5FC9B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618B-4179-AF40-7FDEA5FC9B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AE-42DA-A62A-ED40570197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39AE-42DA-A62A-ED40570197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19-4C8C-BB76-52B85B716B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6319-4C8C-BB76-52B85B716B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58.85</c:v>
                </c:pt>
              </c:numCache>
            </c:numRef>
          </c:val>
          <c:extLst>
            <c:ext xmlns:c16="http://schemas.microsoft.com/office/drawing/2014/chart" uri="{C3380CC4-5D6E-409C-BE32-E72D297353CC}">
              <c16:uniqueId val="{00000000-3E0D-49BD-8EE3-8B2E4B93DB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3E0D-49BD-8EE3-8B2E4B93DB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191.15</c:v>
                </c:pt>
              </c:numCache>
            </c:numRef>
          </c:val>
          <c:extLst>
            <c:ext xmlns:c16="http://schemas.microsoft.com/office/drawing/2014/chart" uri="{C3380CC4-5D6E-409C-BE32-E72D297353CC}">
              <c16:uniqueId val="{00000000-D54F-4504-A7CA-5DDD4B2F87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D54F-4504-A7CA-5DDD4B2F87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C5-4534-B92B-8BAB4957E7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2C5-4534-B92B-8BAB4957E7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67.150000000000006</c:v>
                </c:pt>
              </c:numCache>
            </c:numRef>
          </c:val>
          <c:extLst>
            <c:ext xmlns:c16="http://schemas.microsoft.com/office/drawing/2014/chart" uri="{C3380CC4-5D6E-409C-BE32-E72D297353CC}">
              <c16:uniqueId val="{00000000-5657-4FFE-B078-D63D7AD280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5657-4FFE-B078-D63D7AD280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14" sqref="BL14: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3" t="str">
        <f>データ!H6</f>
        <v>群馬県</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4" t="s">
        <v>9</v>
      </c>
      <c r="BM7" s="5"/>
      <c r="BN7" s="5"/>
      <c r="BO7" s="5"/>
      <c r="BP7" s="5"/>
      <c r="BQ7" s="5"/>
      <c r="BR7" s="5"/>
      <c r="BS7" s="5"/>
      <c r="BT7" s="5"/>
      <c r="BU7" s="5"/>
      <c r="BV7" s="5"/>
      <c r="BW7" s="5"/>
      <c r="BX7" s="5"/>
      <c r="BY7" s="6"/>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流域下水道</v>
      </c>
      <c r="Q8" s="60"/>
      <c r="R8" s="60"/>
      <c r="S8" s="60"/>
      <c r="T8" s="60"/>
      <c r="U8" s="60"/>
      <c r="V8" s="60"/>
      <c r="W8" s="60" t="str">
        <f>データ!L6</f>
        <v>E1</v>
      </c>
      <c r="X8" s="60"/>
      <c r="Y8" s="60"/>
      <c r="Z8" s="60"/>
      <c r="AA8" s="60"/>
      <c r="AB8" s="60"/>
      <c r="AC8" s="60"/>
      <c r="AD8" s="61" t="str">
        <f>データ!$M$6</f>
        <v>非設置</v>
      </c>
      <c r="AE8" s="61"/>
      <c r="AF8" s="61"/>
      <c r="AG8" s="61"/>
      <c r="AH8" s="61"/>
      <c r="AI8" s="61"/>
      <c r="AJ8" s="61"/>
      <c r="AK8" s="3"/>
      <c r="AL8" s="57">
        <f>データ!S6</f>
        <v>1958185</v>
      </c>
      <c r="AM8" s="57"/>
      <c r="AN8" s="57"/>
      <c r="AO8" s="57"/>
      <c r="AP8" s="57"/>
      <c r="AQ8" s="57"/>
      <c r="AR8" s="57"/>
      <c r="AS8" s="57"/>
      <c r="AT8" s="56">
        <f>データ!T6</f>
        <v>6362.28</v>
      </c>
      <c r="AU8" s="56"/>
      <c r="AV8" s="56"/>
      <c r="AW8" s="56"/>
      <c r="AX8" s="56"/>
      <c r="AY8" s="56"/>
      <c r="AZ8" s="56"/>
      <c r="BA8" s="56"/>
      <c r="BB8" s="56">
        <f>データ!U6</f>
        <v>307.77999999999997</v>
      </c>
      <c r="BC8" s="56"/>
      <c r="BD8" s="56"/>
      <c r="BE8" s="56"/>
      <c r="BF8" s="56"/>
      <c r="BG8" s="56"/>
      <c r="BH8" s="56"/>
      <c r="BI8" s="56"/>
      <c r="BJ8" s="3"/>
      <c r="BK8" s="3"/>
      <c r="BL8" s="58" t="s">
        <v>10</v>
      </c>
      <c r="BM8" s="59"/>
      <c r="BN8" s="7" t="s">
        <v>11</v>
      </c>
      <c r="BO8" s="8"/>
      <c r="BP8" s="8"/>
      <c r="BQ8" s="8"/>
      <c r="BR8" s="8"/>
      <c r="BS8" s="8"/>
      <c r="BT8" s="8"/>
      <c r="BU8" s="8"/>
      <c r="BV8" s="8"/>
      <c r="BW8" s="8"/>
      <c r="BX8" s="8"/>
      <c r="BY8" s="9"/>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10" t="s">
        <v>21</v>
      </c>
      <c r="BO9" s="11"/>
      <c r="BP9" s="11"/>
      <c r="BQ9" s="11"/>
      <c r="BR9" s="11"/>
      <c r="BS9" s="11"/>
      <c r="BT9" s="11"/>
      <c r="BU9" s="11"/>
      <c r="BV9" s="11"/>
      <c r="BW9" s="11"/>
      <c r="BX9" s="11"/>
      <c r="BY9" s="12"/>
    </row>
    <row r="10" spans="1:78" ht="18.75" customHeight="1" x14ac:dyDescent="0.15">
      <c r="A10" s="2"/>
      <c r="B10" s="56" t="str">
        <f>データ!N6</f>
        <v>-</v>
      </c>
      <c r="C10" s="56"/>
      <c r="D10" s="56"/>
      <c r="E10" s="56"/>
      <c r="F10" s="56"/>
      <c r="G10" s="56"/>
      <c r="H10" s="56"/>
      <c r="I10" s="56">
        <f>データ!O6</f>
        <v>85.4</v>
      </c>
      <c r="J10" s="56"/>
      <c r="K10" s="56"/>
      <c r="L10" s="56"/>
      <c r="M10" s="56"/>
      <c r="N10" s="56"/>
      <c r="O10" s="56"/>
      <c r="P10" s="56">
        <f>データ!P6</f>
        <v>38.11</v>
      </c>
      <c r="Q10" s="56"/>
      <c r="R10" s="56"/>
      <c r="S10" s="56"/>
      <c r="T10" s="56"/>
      <c r="U10" s="56"/>
      <c r="V10" s="56"/>
      <c r="W10" s="56">
        <f>データ!Q6</f>
        <v>92.93</v>
      </c>
      <c r="X10" s="56"/>
      <c r="Y10" s="56"/>
      <c r="Z10" s="56"/>
      <c r="AA10" s="56"/>
      <c r="AB10" s="56"/>
      <c r="AC10" s="56"/>
      <c r="AD10" s="57">
        <f>データ!R6</f>
        <v>0</v>
      </c>
      <c r="AE10" s="57"/>
      <c r="AF10" s="57"/>
      <c r="AG10" s="57"/>
      <c r="AH10" s="57"/>
      <c r="AI10" s="57"/>
      <c r="AJ10" s="57"/>
      <c r="AK10" s="2"/>
      <c r="AL10" s="57">
        <f>データ!V6</f>
        <v>675836</v>
      </c>
      <c r="AM10" s="57"/>
      <c r="AN10" s="57"/>
      <c r="AO10" s="57"/>
      <c r="AP10" s="57"/>
      <c r="AQ10" s="57"/>
      <c r="AR10" s="57"/>
      <c r="AS10" s="57"/>
      <c r="AT10" s="56">
        <f>データ!W6</f>
        <v>188.04</v>
      </c>
      <c r="AU10" s="56"/>
      <c r="AV10" s="56"/>
      <c r="AW10" s="56"/>
      <c r="AX10" s="56"/>
      <c r="AY10" s="56"/>
      <c r="AZ10" s="56"/>
      <c r="BA10" s="56"/>
      <c r="BB10" s="56">
        <f>データ!X6</f>
        <v>3594.11</v>
      </c>
      <c r="BC10" s="56"/>
      <c r="BD10" s="56"/>
      <c r="BE10" s="56"/>
      <c r="BF10" s="56"/>
      <c r="BG10" s="56"/>
      <c r="BH10" s="56"/>
      <c r="BI10" s="56"/>
      <c r="BJ10" s="2"/>
      <c r="BK10" s="2"/>
      <c r="BL10" s="46" t="s">
        <v>22</v>
      </c>
      <c r="BM10" s="47"/>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24</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25</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72" t="s">
        <v>26</v>
      </c>
      <c r="BM14" s="73"/>
      <c r="BN14" s="73"/>
      <c r="BO14" s="73"/>
      <c r="BP14" s="73"/>
      <c r="BQ14" s="73"/>
      <c r="BR14" s="73"/>
      <c r="BS14" s="73"/>
      <c r="BT14" s="73"/>
      <c r="BU14" s="73"/>
      <c r="BV14" s="73"/>
      <c r="BW14" s="73"/>
      <c r="BX14" s="73"/>
      <c r="BY14" s="73"/>
      <c r="BZ14" s="74"/>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27</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29</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YvR2wPSNsK/UGNg1Rc7pw0l8m/pu0CetHhhRrBGqWKDO+VvWrT6d+FKH+nESF60tL3B9/ETLEj/cIh1q5Thv8A==" saltValue="m4Rbs5lVklMXWOLqG+B5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65" t="s">
        <v>52</v>
      </c>
      <c r="I3" s="66"/>
      <c r="J3" s="66"/>
      <c r="K3" s="66"/>
      <c r="L3" s="66"/>
      <c r="M3" s="66"/>
      <c r="N3" s="66"/>
      <c r="O3" s="66"/>
      <c r="P3" s="66"/>
      <c r="Q3" s="66"/>
      <c r="R3" s="66"/>
      <c r="S3" s="66"/>
      <c r="T3" s="66"/>
      <c r="U3" s="66"/>
      <c r="V3" s="66"/>
      <c r="W3" s="66"/>
      <c r="X3" s="67"/>
      <c r="Y3" s="71" t="s">
        <v>53</v>
      </c>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t="s">
        <v>54</v>
      </c>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row>
    <row r="4" spans="1:148" x14ac:dyDescent="0.15">
      <c r="A4" s="28" t="s">
        <v>55</v>
      </c>
      <c r="B4" s="30"/>
      <c r="C4" s="30"/>
      <c r="D4" s="30"/>
      <c r="E4" s="30"/>
      <c r="F4" s="30"/>
      <c r="G4" s="30"/>
      <c r="H4" s="68"/>
      <c r="I4" s="69"/>
      <c r="J4" s="69"/>
      <c r="K4" s="69"/>
      <c r="L4" s="69"/>
      <c r="M4" s="69"/>
      <c r="N4" s="69"/>
      <c r="O4" s="69"/>
      <c r="P4" s="69"/>
      <c r="Q4" s="69"/>
      <c r="R4" s="69"/>
      <c r="S4" s="69"/>
      <c r="T4" s="69"/>
      <c r="U4" s="69"/>
      <c r="V4" s="69"/>
      <c r="W4" s="69"/>
      <c r="X4" s="70"/>
      <c r="Y4" s="64" t="s">
        <v>56</v>
      </c>
      <c r="Z4" s="64"/>
      <c r="AA4" s="64"/>
      <c r="AB4" s="64"/>
      <c r="AC4" s="64"/>
      <c r="AD4" s="64"/>
      <c r="AE4" s="64"/>
      <c r="AF4" s="64"/>
      <c r="AG4" s="64"/>
      <c r="AH4" s="64"/>
      <c r="AI4" s="64"/>
      <c r="AJ4" s="64" t="s">
        <v>57</v>
      </c>
      <c r="AK4" s="64"/>
      <c r="AL4" s="64"/>
      <c r="AM4" s="64"/>
      <c r="AN4" s="64"/>
      <c r="AO4" s="64"/>
      <c r="AP4" s="64"/>
      <c r="AQ4" s="64"/>
      <c r="AR4" s="64"/>
      <c r="AS4" s="64"/>
      <c r="AT4" s="64"/>
      <c r="AU4" s="64" t="s">
        <v>58</v>
      </c>
      <c r="AV4" s="64"/>
      <c r="AW4" s="64"/>
      <c r="AX4" s="64"/>
      <c r="AY4" s="64"/>
      <c r="AZ4" s="64"/>
      <c r="BA4" s="64"/>
      <c r="BB4" s="64"/>
      <c r="BC4" s="64"/>
      <c r="BD4" s="64"/>
      <c r="BE4" s="64"/>
      <c r="BF4" s="64" t="s">
        <v>59</v>
      </c>
      <c r="BG4" s="64"/>
      <c r="BH4" s="64"/>
      <c r="BI4" s="64"/>
      <c r="BJ4" s="64"/>
      <c r="BK4" s="64"/>
      <c r="BL4" s="64"/>
      <c r="BM4" s="64"/>
      <c r="BN4" s="64"/>
      <c r="BO4" s="64"/>
      <c r="BP4" s="64"/>
      <c r="BQ4" s="64" t="s">
        <v>60</v>
      </c>
      <c r="BR4" s="64"/>
      <c r="BS4" s="64"/>
      <c r="BT4" s="64"/>
      <c r="BU4" s="64"/>
      <c r="BV4" s="64"/>
      <c r="BW4" s="64"/>
      <c r="BX4" s="64"/>
      <c r="BY4" s="64"/>
      <c r="BZ4" s="64"/>
      <c r="CA4" s="64"/>
      <c r="CB4" s="64" t="s">
        <v>61</v>
      </c>
      <c r="CC4" s="64"/>
      <c r="CD4" s="64"/>
      <c r="CE4" s="64"/>
      <c r="CF4" s="64"/>
      <c r="CG4" s="64"/>
      <c r="CH4" s="64"/>
      <c r="CI4" s="64"/>
      <c r="CJ4" s="64"/>
      <c r="CK4" s="64"/>
      <c r="CL4" s="64"/>
      <c r="CM4" s="64" t="s">
        <v>62</v>
      </c>
      <c r="CN4" s="64"/>
      <c r="CO4" s="64"/>
      <c r="CP4" s="64"/>
      <c r="CQ4" s="64"/>
      <c r="CR4" s="64"/>
      <c r="CS4" s="64"/>
      <c r="CT4" s="64"/>
      <c r="CU4" s="64"/>
      <c r="CV4" s="64"/>
      <c r="CW4" s="64"/>
      <c r="CX4" s="64" t="s">
        <v>63</v>
      </c>
      <c r="CY4" s="64"/>
      <c r="CZ4" s="64"/>
      <c r="DA4" s="64"/>
      <c r="DB4" s="64"/>
      <c r="DC4" s="64"/>
      <c r="DD4" s="64"/>
      <c r="DE4" s="64"/>
      <c r="DF4" s="64"/>
      <c r="DG4" s="64"/>
      <c r="DH4" s="64"/>
      <c r="DI4" s="64" t="s">
        <v>64</v>
      </c>
      <c r="DJ4" s="64"/>
      <c r="DK4" s="64"/>
      <c r="DL4" s="64"/>
      <c r="DM4" s="64"/>
      <c r="DN4" s="64"/>
      <c r="DO4" s="64"/>
      <c r="DP4" s="64"/>
      <c r="DQ4" s="64"/>
      <c r="DR4" s="64"/>
      <c r="DS4" s="64"/>
      <c r="DT4" s="64" t="s">
        <v>65</v>
      </c>
      <c r="DU4" s="64"/>
      <c r="DV4" s="64"/>
      <c r="DW4" s="64"/>
      <c r="DX4" s="64"/>
      <c r="DY4" s="64"/>
      <c r="DZ4" s="64"/>
      <c r="EA4" s="64"/>
      <c r="EB4" s="64"/>
      <c r="EC4" s="64"/>
      <c r="ED4" s="64"/>
      <c r="EE4" s="64" t="s">
        <v>66</v>
      </c>
      <c r="EF4" s="64"/>
      <c r="EG4" s="64"/>
      <c r="EH4" s="64"/>
      <c r="EI4" s="64"/>
      <c r="EJ4" s="64"/>
      <c r="EK4" s="64"/>
      <c r="EL4" s="64"/>
      <c r="EM4" s="64"/>
      <c r="EN4" s="64"/>
      <c r="EO4" s="64"/>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100005</v>
      </c>
      <c r="D6" s="33">
        <f t="shared" si="3"/>
        <v>46</v>
      </c>
      <c r="E6" s="33">
        <f t="shared" si="3"/>
        <v>17</v>
      </c>
      <c r="F6" s="33">
        <f t="shared" si="3"/>
        <v>3</v>
      </c>
      <c r="G6" s="33">
        <f t="shared" si="3"/>
        <v>0</v>
      </c>
      <c r="H6" s="33" t="str">
        <f t="shared" si="3"/>
        <v>群馬県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85.4</v>
      </c>
      <c r="P6" s="34">
        <f t="shared" si="3"/>
        <v>38.11</v>
      </c>
      <c r="Q6" s="34">
        <f t="shared" si="3"/>
        <v>92.93</v>
      </c>
      <c r="R6" s="34">
        <f t="shared" si="3"/>
        <v>0</v>
      </c>
      <c r="S6" s="34">
        <f t="shared" si="3"/>
        <v>1958185</v>
      </c>
      <c r="T6" s="34">
        <f t="shared" si="3"/>
        <v>6362.28</v>
      </c>
      <c r="U6" s="34">
        <f t="shared" si="3"/>
        <v>307.77999999999997</v>
      </c>
      <c r="V6" s="34">
        <f t="shared" si="3"/>
        <v>675836</v>
      </c>
      <c r="W6" s="34">
        <f t="shared" si="3"/>
        <v>188.04</v>
      </c>
      <c r="X6" s="34">
        <f t="shared" si="3"/>
        <v>3594.11</v>
      </c>
      <c r="Y6" s="35" t="str">
        <f>IF(Y7="",NA(),Y7)</f>
        <v>-</v>
      </c>
      <c r="Z6" s="35" t="str">
        <f t="shared" ref="Z6:AH6" si="4">IF(Z7="",NA(),Z7)</f>
        <v>-</v>
      </c>
      <c r="AA6" s="35" t="str">
        <f t="shared" si="4"/>
        <v>-</v>
      </c>
      <c r="AB6" s="35" t="str">
        <f t="shared" si="4"/>
        <v>-</v>
      </c>
      <c r="AC6" s="35">
        <f t="shared" si="4"/>
        <v>101.33</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58.85</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191.15</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67.150000000000006</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55.79</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86.46</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4.84</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100005</v>
      </c>
      <c r="D7" s="37">
        <v>46</v>
      </c>
      <c r="E7" s="37">
        <v>17</v>
      </c>
      <c r="F7" s="37">
        <v>3</v>
      </c>
      <c r="G7" s="37">
        <v>0</v>
      </c>
      <c r="H7" s="37" t="s">
        <v>96</v>
      </c>
      <c r="I7" s="37" t="s">
        <v>97</v>
      </c>
      <c r="J7" s="37" t="s">
        <v>98</v>
      </c>
      <c r="K7" s="37" t="s">
        <v>99</v>
      </c>
      <c r="L7" s="37" t="s">
        <v>100</v>
      </c>
      <c r="M7" s="37" t="s">
        <v>101</v>
      </c>
      <c r="N7" s="38" t="s">
        <v>102</v>
      </c>
      <c r="O7" s="38">
        <v>85.4</v>
      </c>
      <c r="P7" s="38">
        <v>38.11</v>
      </c>
      <c r="Q7" s="38">
        <v>92.93</v>
      </c>
      <c r="R7" s="38">
        <v>0</v>
      </c>
      <c r="S7" s="38">
        <v>1958185</v>
      </c>
      <c r="T7" s="38">
        <v>6362.28</v>
      </c>
      <c r="U7" s="38">
        <v>307.77999999999997</v>
      </c>
      <c r="V7" s="38">
        <v>675836</v>
      </c>
      <c r="W7" s="38">
        <v>188.04</v>
      </c>
      <c r="X7" s="38">
        <v>3594.11</v>
      </c>
      <c r="Y7" s="38" t="s">
        <v>102</v>
      </c>
      <c r="Z7" s="38" t="s">
        <v>102</v>
      </c>
      <c r="AA7" s="38" t="s">
        <v>102</v>
      </c>
      <c r="AB7" s="38" t="s">
        <v>102</v>
      </c>
      <c r="AC7" s="38">
        <v>101.33</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58.85</v>
      </c>
      <c r="AZ7" s="38" t="s">
        <v>102</v>
      </c>
      <c r="BA7" s="38" t="s">
        <v>102</v>
      </c>
      <c r="BB7" s="38" t="s">
        <v>102</v>
      </c>
      <c r="BC7" s="38" t="s">
        <v>102</v>
      </c>
      <c r="BD7" s="38">
        <v>101.14</v>
      </c>
      <c r="BE7" s="38">
        <v>100.43</v>
      </c>
      <c r="BF7" s="38" t="s">
        <v>102</v>
      </c>
      <c r="BG7" s="38" t="s">
        <v>102</v>
      </c>
      <c r="BH7" s="38" t="s">
        <v>102</v>
      </c>
      <c r="BI7" s="38" t="s">
        <v>102</v>
      </c>
      <c r="BJ7" s="38">
        <v>191.15</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67.150000000000006</v>
      </c>
      <c r="CG7" s="38" t="s">
        <v>102</v>
      </c>
      <c r="CH7" s="38" t="s">
        <v>102</v>
      </c>
      <c r="CI7" s="38" t="s">
        <v>102</v>
      </c>
      <c r="CJ7" s="38" t="s">
        <v>102</v>
      </c>
      <c r="CK7" s="38">
        <v>50.67</v>
      </c>
      <c r="CL7" s="38">
        <v>51.03</v>
      </c>
      <c r="CM7" s="38" t="s">
        <v>102</v>
      </c>
      <c r="CN7" s="38" t="s">
        <v>102</v>
      </c>
      <c r="CO7" s="38" t="s">
        <v>102</v>
      </c>
      <c r="CP7" s="38" t="s">
        <v>102</v>
      </c>
      <c r="CQ7" s="38">
        <v>55.79</v>
      </c>
      <c r="CR7" s="38" t="s">
        <v>102</v>
      </c>
      <c r="CS7" s="38" t="s">
        <v>102</v>
      </c>
      <c r="CT7" s="38" t="s">
        <v>102</v>
      </c>
      <c r="CU7" s="38" t="s">
        <v>102</v>
      </c>
      <c r="CV7" s="38">
        <v>68.2</v>
      </c>
      <c r="CW7" s="38">
        <v>68.03</v>
      </c>
      <c r="CX7" s="38" t="s">
        <v>102</v>
      </c>
      <c r="CY7" s="38" t="s">
        <v>102</v>
      </c>
      <c r="CZ7" s="38" t="s">
        <v>102</v>
      </c>
      <c r="DA7" s="38" t="s">
        <v>102</v>
      </c>
      <c r="DB7" s="38">
        <v>86.46</v>
      </c>
      <c r="DC7" s="38" t="s">
        <v>102</v>
      </c>
      <c r="DD7" s="38" t="s">
        <v>102</v>
      </c>
      <c r="DE7" s="38" t="s">
        <v>102</v>
      </c>
      <c r="DF7" s="38" t="s">
        <v>102</v>
      </c>
      <c r="DG7" s="38">
        <v>94.01</v>
      </c>
      <c r="DH7" s="38">
        <v>93.88</v>
      </c>
      <c r="DI7" s="38" t="s">
        <v>102</v>
      </c>
      <c r="DJ7" s="38" t="s">
        <v>102</v>
      </c>
      <c r="DK7" s="38" t="s">
        <v>102</v>
      </c>
      <c r="DL7" s="38" t="s">
        <v>102</v>
      </c>
      <c r="DM7" s="38">
        <v>4.84</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一義１０</cp:lastModifiedBy>
  <cp:lastPrinted>2022-01-07T09:32:28Z</cp:lastPrinted>
  <dcterms:created xsi:type="dcterms:W3CDTF">2021-12-03T07:20:35Z</dcterms:created>
  <dcterms:modified xsi:type="dcterms:W3CDTF">2022-01-11T00:26:37Z</dcterms:modified>
  <cp:category/>
</cp:coreProperties>
</file>