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docProps/app.xml" ContentType="application/vnd.openxmlformats-officedocument.extended-properties+xml"/>
  <Override PartName="/docProps/core.xml" ContentType="application/vnd.openxmlformats-package.core-propertie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drawings/drawing1.xml" ContentType="application/vnd.openxmlformats-officedocument.drawing+xml"/>
  <Default Extension="bin" ContentType="application/vnd.openxmlformats-officedocument.spreadsheetml.printerSettings"/>
  <Override PartName="/xl/worksheets/sheet1.xml" ContentType="application/vnd.openxmlformats-officedocument.spreadsheetml.worksheet+xml"/>
  <Override PartName="/xl/worksheets/sheet2.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3" Type="http://schemas.openxmlformats.org/officeDocument/2006/relationships/extended-properties" Target="docProps/app.xml" /><Relationship Id="rId2" Type="http://schemas.openxmlformats.org/package/2006/relationships/metadata/core-properties" Target="docProps/core.xml" /></Relationships>
</file>

<file path=xl/workbook.xml><?xml version="1.0" encoding="utf-8"?>
<workbook xmlns="http://schemas.openxmlformats.org/spreadsheetml/2006/main" xmlns:r="http://schemas.openxmlformats.org/officeDocument/2006/relationships" xmlns:xr="http://schemas.microsoft.com/office/spreadsheetml/2014/revision" xmlns:mc="http://schemas.openxmlformats.org/markup-compatibility/2006" xmlns:xr10="http://schemas.microsoft.com/office/spreadsheetml/2016/revision10" xmlns:xr2="http://schemas.microsoft.com/office/spreadsheetml/2015/revision2" xmlns:xr6="http://schemas.microsoft.com/office/spreadsheetml/2016/revision6" xmlns:x15="http://schemas.microsoft.com/office/spreadsheetml/2010/11/main"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C:\Users\113459\Box\【02_課所共有】01_03_財政課\R03年度\04 調査・条例担当\06 末席②\企業局\06総務省照会・回答\【0128〆】公営企業に係る経営比較分析表（令和２年度決算）の分析等について（依頼）\02回答\下水\"/>
    </mc:Choice>
  </mc:AlternateContent>
  <workbookProtection workbookAlgorithmName="SHA-512" workbookHashValue="5WcjI0lRC0JG1Y0/AwNXkXSux/OD9qBNtKR1dBNuFghfixUMdf7Is5lXMdZung1RixPDgvAW0dYsXtI/9a1BQA==" workbookSaltValue="zwfvTw5qgFSeO7P7Om76WA==" workbookSpinCount="100000" lockStructure="1"/>
  <bookViews>
    <workbookView xWindow="0" yWindow="0" windowWidth="20490" windowHeight="7710" activeTab="0"/>
  </bookViews>
  <sheets>
    <sheet name="法適用_下水道事業" sheetId="4" r:id="rId2"/>
    <sheet name="データ" sheetId="5" state="hidden" r:id="rId3"/>
  </sheets>
  <definedNames/>
  <calcPr fullCalcOnLoad="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<sst xmlns="http://schemas.openxmlformats.org/spreadsheetml/2006/main" count="231" uniqueCount="119">
  <si>
    <t>経営比較分析表（令和2年度決算）</t>
    <rPh sb="8" eb="10">
      <t>レイワ</t>
    </rPh>
    <rPh sb="11" eb="13">
      <t>ネンド</t>
    </rPh>
    <phoneticPr fontId="4"/>
  </si>
  <si>
    <t>業務名</t>
    <rPh sb="2" eb="3">
      <t>メイ</t>
    </rPh>
    <phoneticPr fontId="4"/>
  </si>
  <si>
    <t>業種名</t>
    <rPh sb="2" eb="3">
      <t>メイ</t>
    </rPh>
    <phoneticPr fontId="4"/>
  </si>
  <si>
    <t>事業名</t>
  </si>
  <si>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</si>
  <si>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</si>
  <si>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</si>
  <si>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</si>
  <si>
    <r>
      <t>人口密度(人/km</t>
    </r>
    <r>
      <rPr>
        <b/>
        <vertAlign val="superscript"/>
        <sz val="11"/>
        <color theme="1"/>
        <rFont val="ＭＳ ゴシック"/>
        <family val="3"/>
        <charset val="128"/>
      </rPr>
      <t>2</t>
    </r>
    <r>
      <rPr>
        <b/>
        <sz val="11"/>
        <color theme="1"/>
        <rFont val="ＭＳ ゴシック"/>
        <family val="3"/>
        <charset val="128"/>
      </rPr>
      <t>)</t>
    </r>
  </si>
  <si>
    <t>グラフ凡例</t>
    <rPh sb="3" eb="5">
      <t>ハンレイ</t>
    </rPh>
    <phoneticPr fontId="4"/>
  </si>
  <si>
    <t>■</t>
  </si>
  <si>
    <t>当該団体値（当該値）</t>
    <rPh sb="2" eb="4">
      <t>ダンタイ</t>
    </rPh>
    <phoneticPr fontId="4"/>
  </si>
  <si>
    <t>資金不足比率(％)</t>
  </si>
  <si>
    <t>自己資本構成比率(％)</t>
  </si>
  <si>
    <t>普及率(％)</t>
  </si>
  <si>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</si>
  <si>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</si>
  <si>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</si>
  <si>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</si>
  <si>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</si>
  <si>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</si>
  <si>
    <t>類似団体平均値（平均値）</t>
  </si>
  <si>
    <t>【】</t>
  </si>
  <si>
    <t>令和2年度全国平均</t>
    <rPh sb="0" eb="2">
      <t>レイワ</t>
    </rPh>
    <rPh sb="3" eb="5">
      <t>ネンド</t>
    </rPh>
    <phoneticPr fontId="4"/>
  </si>
  <si>
    <t>分析欄</t>
    <rPh sb="0" eb="2">
      <t>ブンセキ</t>
    </rPh>
    <rPh sb="2" eb="3">
      <t>ラン</t>
    </rPh>
    <phoneticPr fontId="4"/>
  </si>
  <si>
    <t>1. 経営の健全性・効率性</t>
  </si>
  <si>
    <t>1. 経営の健全性・効率性について</t>
  </si>
  <si>
    <t>2. 老朽化の状況について</t>
  </si>
  <si>
    <t>2. 老朽化の状況</t>
  </si>
  <si>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</si>
  <si>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</si>
  <si>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</si>
  <si>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</si>
  <si>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</si>
  <si>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</si>
  <si>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</si>
  <si>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</si>
  <si>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</si>
  <si>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</si>
  <si>
    <t>1⑧</t>
  </si>
  <si>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</si>
  <si>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</si>
  <si>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</si>
  <si>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</si>
  <si>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</si>
  <si>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</si>
  <si>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</si>
  <si>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</si>
  <si>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</si>
  <si>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</si>
  <si>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</si>
  <si>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</si>
  <si>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</si>
  <si>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</si>
  <si>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</si>
  <si>
    <t>中項目</t>
    <rPh sb="0" eb="1">
      <t>チュウ</t>
    </rPh>
    <rPh sb="1" eb="3">
      <t>コウモク</t>
    </rPh>
    <phoneticPr fontId="4"/>
  </si>
  <si>
    <t>①経常収支比率(％)</t>
  </si>
  <si>
    <t>②累積欠損金比率(％)</t>
  </si>
  <si>
    <t>③流動比率(％)</t>
    <rPh sb="1" eb="3">
      <t>リュウドウ</t>
    </rPh>
    <rPh sb="3" eb="5">
      <t>ヒリツ</t>
    </rPh>
    <phoneticPr fontId="4"/>
  </si>
  <si>
    <t>④企業債残高対事業規模比率(％)</t>
  </si>
  <si>
    <t>⑤経費回収率(％)</t>
  </si>
  <si>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</si>
  <si>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</si>
  <si>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</si>
  <si>
    <t>①有形固定資産減価償却率(％)</t>
    <rPh sb="1" eb="3">
      <t>ユウケイ</t>
    </rPh>
    <rPh sb="3" eb="5">
      <t>コテイ</t>
    </rPh>
    <rPh sb="5" eb="7">
      <t>シサン</t>
    </rPh>
    <rPh sb="7" eb="9">
      <t>ゲンカ</t>
    </rPh>
    <rPh sb="9" eb="11">
      <t>ショウキャク</t>
    </rPh>
    <rPh sb="11" eb="12">
      <t>リツ</t>
    </rPh>
    <phoneticPr fontId="4"/>
  </si>
  <si>
    <t>②管渠老朽化率(％)</t>
  </si>
  <si>
    <t>③管渠改善率(％)</t>
  </si>
  <si>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</si>
  <si>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</si>
  <si>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</si>
  <si>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</si>
  <si>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</si>
  <si>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</si>
  <si>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</si>
  <si>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</si>
  <si>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</si>
  <si>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</si>
  <si>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</si>
  <si>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</si>
  <si>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</si>
  <si>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</si>
  <si>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</si>
  <si>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</si>
  <si>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</si>
  <si>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</si>
  <si>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</si>
  <si>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</si>
  <si>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</si>
  <si>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</si>
  <si>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</si>
  <si>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</si>
  <si>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</si>
  <si>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</si>
  <si>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</si>
  <si>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</si>
  <si>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</si>
  <si>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埼玉県</t>
  </si>
  <si>
    <t>法適用</t>
  </si>
  <si>
    <t>下水道事業</t>
  </si>
  <si>
    <t>流域下水道</t>
  </si>
  <si>
    <t>E1</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</si>
  <si>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</si>
  <si>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</si>
  <si>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</si>
  <si>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</si>
  <si>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</si>
  <si>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</si>
  <si>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</si>
  <si>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</si>
  <si>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</si>
  <si>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</si>
  <si>
    <t>"H"yy</t>
  </si>
  <si>
    <t>"H"yy</t>
  </si>
  <si>
    <t>"R"dd</t>
  </si>
  <si>
    <t>"R"dd</t>
  </si>
  <si>
    <t>←書式設定</t>
    <rPh sb="1" eb="3">
      <t>ショシキ</t>
    </rPh>
    <rPh sb="3" eb="5">
      <t>セッテイ</t>
    </rPh>
    <phoneticPr fontId="4"/>
  </si>
  <si>
    <t>　各経営指標の状況から、現時点での経営状況は健全であるといえる。
　一方、流域下水道を取り巻く経営環境は、県人口がピークを迎える中、膨大な施設整備の本格的な改築更新時期が到来するなど、大きく変化している。
　そこで、中長期にわたり、流域下水道事業を健全に経営していくため、「埼玉県下水道局経営マネジメント目標」及び、「埼玉県下水道ストックマネジメント計画」をH31年1月に策定した。
　さらに、令和元年度から効率的な執行体制の確保と下水道の広域化・共同化を進めるため、市町公共下水道に対する技術的助言など知事の事務を下水道局に一元化した。
　今後は汚泥処理の共同処理化や農業集落排水施設の取込等の広域的な取組のほか、下水汚泥のバイオガスエネルギーへの活用や排熱利用など下水道資源の有効活用、温暖化対策事業等を通じて新たな事業環境の変化にも積極的に対応するとともに、引き続き費用対効果を見極めながら適正な事業運営がなされるようPDCAサイクルに則り経営マネジメントを徹底していく。</t>
    <rPh sb="1" eb="2">
      <t>カク</t>
    </rPh>
    <rPh sb="2" eb="4">
      <t>ケイエイ</t>
    </rPh>
    <rPh sb="4" eb="6">
      <t>シヒョウ</t>
    </rPh>
    <rPh sb="7" eb="9">
      <t>ジョウキョウ</t>
    </rPh>
    <rPh sb="12" eb="15">
      <t>ゲンジテン</t>
    </rPh>
    <rPh sb="17" eb="19">
      <t>ケイエイ</t>
    </rPh>
    <rPh sb="19" eb="21">
      <t>ジョウキョウ</t>
    </rPh>
    <rPh sb="22" eb="24">
      <t>ケンゼン</t>
    </rPh>
    <rPh sb="34" eb="36">
      <t>イッポウ</t>
    </rPh>
    <rPh sb="37" eb="39">
      <t>リュウイキ</t>
    </rPh>
    <rPh sb="39" eb="41">
      <t>ゲスイ</t>
    </rPh>
    <rPh sb="41" eb="42">
      <t>ドウ</t>
    </rPh>
    <rPh sb="43" eb="44">
      <t>ト</t>
    </rPh>
    <rPh sb="45" eb="46">
      <t>マ</t>
    </rPh>
    <rPh sb="47" eb="49">
      <t>ケイエイ</t>
    </rPh>
    <rPh sb="49" eb="51">
      <t>カンキョウ</t>
    </rPh>
    <rPh sb="53" eb="54">
      <t>ケン</t>
    </rPh>
    <rPh sb="54" eb="56">
      <t>ジンコウ</t>
    </rPh>
    <rPh sb="61" eb="62">
      <t>ムカ</t>
    </rPh>
    <rPh sb="64" eb="65">
      <t>ナカ</t>
    </rPh>
    <rPh sb="66" eb="68">
      <t>ボウダイ</t>
    </rPh>
    <rPh sb="69" eb="71">
      <t>シセツ</t>
    </rPh>
    <rPh sb="71" eb="73">
      <t>セイビ</t>
    </rPh>
    <rPh sb="74" eb="77">
      <t>ホンカクテキ</t>
    </rPh>
    <rPh sb="78" eb="80">
      <t>カイチク</t>
    </rPh>
    <rPh sb="80" eb="82">
      <t>コウシン</t>
    </rPh>
    <rPh sb="82" eb="84">
      <t>ジキ</t>
    </rPh>
    <rPh sb="85" eb="87">
      <t>トウライ</t>
    </rPh>
    <rPh sb="92" eb="93">
      <t>オオ</t>
    </rPh>
    <rPh sb="95" eb="97">
      <t>ヘンカ</t>
    </rPh>
    <rPh sb="108" eb="111">
      <t>チュウチョウキ</t>
    </rPh>
    <rPh sb="116" eb="118">
      <t>リュウイキ</t>
    </rPh>
    <rPh sb="118" eb="120">
      <t>ゲスイ</t>
    </rPh>
    <rPh sb="120" eb="121">
      <t>ドウ</t>
    </rPh>
    <rPh sb="121" eb="123">
      <t>ジギョウ</t>
    </rPh>
    <rPh sb="124" eb="126">
      <t>ケンゼン</t>
    </rPh>
    <rPh sb="127" eb="129">
      <t>ケイエイ</t>
    </rPh>
    <rPh sb="137" eb="140">
      <t>サイタマケン</t>
    </rPh>
    <rPh sb="140" eb="143">
      <t>ゲスイドウ</t>
    </rPh>
    <rPh sb="143" eb="144">
      <t>キョク</t>
    </rPh>
    <rPh sb="144" eb="146">
      <t>ケイエイ</t>
    </rPh>
    <rPh sb="152" eb="154">
      <t>モクヒョウ</t>
    </rPh>
    <rPh sb="155" eb="156">
      <t>オヨ</t>
    </rPh>
    <rPh sb="159" eb="162">
      <t>サイタマケン</t>
    </rPh>
    <rPh sb="162" eb="165">
      <t>ゲスイドウ</t>
    </rPh>
    <rPh sb="175" eb="177">
      <t>ケイカク</t>
    </rPh>
    <rPh sb="182" eb="183">
      <t>ネン</t>
    </rPh>
    <rPh sb="184" eb="185">
      <t>ガツ</t>
    </rPh>
    <rPh sb="186" eb="188">
      <t>サクテイ</t>
    </rPh>
    <rPh sb="197" eb="199">
      <t>レイワ</t>
    </rPh>
    <rPh sb="199" eb="201">
      <t>ガンネン</t>
    </rPh>
    <rPh sb="201" eb="202">
      <t>ド</t>
    </rPh>
    <rPh sb="204" eb="207">
      <t>コウリツテキ</t>
    </rPh>
    <rPh sb="208" eb="210">
      <t>シッコウ</t>
    </rPh>
    <rPh sb="210" eb="212">
      <t>タイセイ</t>
    </rPh>
    <rPh sb="213" eb="215">
      <t>カクホ</t>
    </rPh>
    <rPh sb="216" eb="219">
      <t>ゲスイドウ</t>
    </rPh>
    <rPh sb="220" eb="223">
      <t>コウイキカ</t>
    </rPh>
    <rPh sb="224" eb="227">
      <t>キョウドウカ</t>
    </rPh>
    <rPh sb="228" eb="229">
      <t>スス</t>
    </rPh>
    <rPh sb="234" eb="235">
      <t>シ</t>
    </rPh>
    <rPh sb="235" eb="236">
      <t>マチ</t>
    </rPh>
    <rPh sb="236" eb="238">
      <t>コウキョウ</t>
    </rPh>
    <rPh sb="238" eb="241">
      <t>ゲスイドウ</t>
    </rPh>
    <rPh sb="242" eb="243">
      <t>タイ</t>
    </rPh>
    <rPh sb="245" eb="248">
      <t>ギジュツテキ</t>
    </rPh>
    <rPh sb="248" eb="250">
      <t>ジョゲン</t>
    </rPh>
    <rPh sb="252" eb="254">
      <t>チジ</t>
    </rPh>
    <rPh sb="255" eb="257">
      <t>ジム</t>
    </rPh>
    <rPh sb="258" eb="261">
      <t>ゲスイドウ</t>
    </rPh>
    <rPh sb="261" eb="262">
      <t>キョク</t>
    </rPh>
    <rPh sb="263" eb="266">
      <t>イチゲンカ</t>
    </rPh>
    <rPh sb="271" eb="273">
      <t>コンゴ</t>
    </rPh>
    <rPh sb="274" eb="276">
      <t>オデイ</t>
    </rPh>
    <rPh sb="276" eb="278">
      <t>ショリ</t>
    </rPh>
    <rPh sb="279" eb="281">
      <t>キョウドウ</t>
    </rPh>
    <rPh sb="281" eb="283">
      <t>ショリ</t>
    </rPh>
    <rPh sb="283" eb="284">
      <t>カ</t>
    </rPh>
    <rPh sb="285" eb="287">
      <t>ノウギョウ</t>
    </rPh>
    <rPh sb="287" eb="289">
      <t>シュウラク</t>
    </rPh>
    <rPh sb="289" eb="291">
      <t>ハイスイ</t>
    </rPh>
    <rPh sb="291" eb="293">
      <t>シセツ</t>
    </rPh>
    <rPh sb="294" eb="295">
      <t>ト</t>
    </rPh>
    <rPh sb="295" eb="296">
      <t>コ</t>
    </rPh>
    <rPh sb="296" eb="297">
      <t>トウ</t>
    </rPh>
    <rPh sb="298" eb="301">
      <t>コウイキテキ</t>
    </rPh>
    <rPh sb="302" eb="304">
      <t>トリクミ</t>
    </rPh>
    <rPh sb="308" eb="310">
      <t>ゲスイ</t>
    </rPh>
    <rPh sb="310" eb="312">
      <t>オデイ</t>
    </rPh>
    <rPh sb="325" eb="327">
      <t>カツヨウ</t>
    </rPh>
    <rPh sb="328" eb="330">
      <t>ハイネツ</t>
    </rPh>
    <rPh sb="330" eb="332">
      <t>リヨウ</t>
    </rPh>
    <rPh sb="334" eb="337">
      <t>ゲスイドウ</t>
    </rPh>
    <rPh sb="337" eb="339">
      <t>シゲン</t>
    </rPh>
    <rPh sb="340" eb="342">
      <t>ユウコウ</t>
    </rPh>
    <rPh sb="342" eb="344">
      <t>カツヨウ</t>
    </rPh>
    <rPh sb="345" eb="348">
      <t>オンダンカ</t>
    </rPh>
    <rPh sb="348" eb="350">
      <t>タイサク</t>
    </rPh>
    <rPh sb="350" eb="352">
      <t>ジギョウ</t>
    </rPh>
    <rPh sb="352" eb="353">
      <t>トウ</t>
    </rPh>
    <rPh sb="354" eb="355">
      <t>ツウ</t>
    </rPh>
    <rPh sb="357" eb="358">
      <t>アラ</t>
    </rPh>
    <rPh sb="360" eb="362">
      <t>ジギョウ</t>
    </rPh>
    <rPh sb="362" eb="364">
      <t>カンキョウ</t>
    </rPh>
    <rPh sb="365" eb="367">
      <t>ヘンカ</t>
    </rPh>
    <rPh sb="369" eb="372">
      <t>セッキョクテキ</t>
    </rPh>
    <rPh sb="373" eb="375">
      <t>タイオウ</t>
    </rPh>
    <rPh sb="382" eb="383">
      <t>ヒ</t>
    </rPh>
    <rPh sb="384" eb="385">
      <t>ツヅ</t>
    </rPh>
    <rPh sb="386" eb="391">
      <t>ヒヨウタイコウカ</t>
    </rPh>
    <rPh sb="392" eb="394">
      <t>ミキワ</t>
    </rPh>
    <rPh sb="398" eb="400">
      <t>テキセイ</t>
    </rPh>
    <rPh sb="401" eb="403">
      <t>ジギョウ</t>
    </rPh>
    <rPh sb="403" eb="405">
      <t>ウンエイ</t>
    </rPh>
    <rPh sb="421" eb="422">
      <t>ソク</t>
    </rPh>
    <rPh sb="423" eb="425">
      <t>ケイエイ</t>
    </rPh>
    <rPh sb="432" eb="434">
      <t>テッテイ</t>
    </rPh>
    <phoneticPr fontId="4"/>
  </si>
  <si>
    <t>　埼玉県が行う8つの流域下水道の維持管理費は受益者負担の原則に基づき、関係する市町の下水道使用料を原資とした維持管理負担金で賄われている。
　流域下水道の維持管理費等の費用と維持管理負担金等の収益との割合を示した「①経常収支比率」は各年度とも100％を超え、適正な水準で収支が均衡しており、本県の経営状況は安定している。また、累積欠損金も生じていないため「②累積欠損金比率」は0％であり、健全経営を維持しているといえる。
しかし近年、電気料単価の変動や労務単価の上昇のほか、施設の老朽化に伴う委託料や修繕料の増加による影響が見込まれるため、今後も引き続き処理原価や流域ごとの収支状況を踏まえ、維持管理負担金を見直していく必要がある。
　また、短期的な債務に対する支払い能力を示す「③流動比率」は100％を上回っており、支払い能力に問題はない状況である。「④企業債残高対事業規模比率」は管渠整備がほぼ終了し、企業債残高がH12年度をピークに減少、近年は横ばいから微増であるが、今後は老朽化が進む施設の本格的な改築更新時期を迎えることから、適切に起債の管理を行っていく。
　「⑥汚水処理原価」については、ここ5年間で29～33円前後を維持しており、類似団体、事業規模別に比較しても効率的な運営を行っているといえる。「⑦施設利用率」は60％以上を維持しており、適切な施設規模であると考えている。　</t>
    <rPh sb="1" eb="4">
      <t>サイタマケン</t>
    </rPh>
    <rPh sb="5" eb="6">
      <t>オコナ</t>
    </rPh>
    <rPh sb="10" eb="12">
      <t>リュウイキ</t>
    </rPh>
    <rPh sb="12" eb="15">
      <t>ゲスイドウ</t>
    </rPh>
    <rPh sb="16" eb="18">
      <t>イジ</t>
    </rPh>
    <rPh sb="18" eb="20">
      <t>カンリ</t>
    </rPh>
    <rPh sb="20" eb="21">
      <t>ヒ</t>
    </rPh>
    <rPh sb="22" eb="25">
      <t>ジュエキシャ</t>
    </rPh>
    <rPh sb="25" eb="27">
      <t>フタン</t>
    </rPh>
    <rPh sb="28" eb="30">
      <t>ゲンソク</t>
    </rPh>
    <rPh sb="31" eb="32">
      <t>モト</t>
    </rPh>
    <rPh sb="35" eb="37">
      <t>カンケイ</t>
    </rPh>
    <rPh sb="39" eb="40">
      <t>シ</t>
    </rPh>
    <rPh sb="40" eb="41">
      <t>マチ</t>
    </rPh>
    <rPh sb="42" eb="45">
      <t>ゲスイドウ</t>
    </rPh>
    <rPh sb="45" eb="48">
      <t>シヨウリョウ</t>
    </rPh>
    <rPh sb="49" eb="51">
      <t>ゲンシ</t>
    </rPh>
    <rPh sb="54" eb="56">
      <t>イジ</t>
    </rPh>
    <rPh sb="56" eb="58">
      <t>カンリ</t>
    </rPh>
    <rPh sb="58" eb="61">
      <t>フタンキン</t>
    </rPh>
    <rPh sb="62" eb="63">
      <t>マカナ</t>
    </rPh>
    <rPh sb="71" eb="73">
      <t>リュウイキ</t>
    </rPh>
    <rPh sb="73" eb="76">
      <t>ゲスイドウ</t>
    </rPh>
    <rPh sb="77" eb="79">
      <t>イジ</t>
    </rPh>
    <rPh sb="79" eb="81">
      <t>カンリ</t>
    </rPh>
    <rPh sb="81" eb="82">
      <t>ヒ</t>
    </rPh>
    <rPh sb="82" eb="83">
      <t>トウ</t>
    </rPh>
    <rPh sb="84" eb="86">
      <t>ヒヨウ</t>
    </rPh>
    <rPh sb="87" eb="89">
      <t>イジ</t>
    </rPh>
    <rPh sb="89" eb="91">
      <t>カンリ</t>
    </rPh>
    <rPh sb="91" eb="94">
      <t>フタンキン</t>
    </rPh>
    <rPh sb="94" eb="95">
      <t>トウ</t>
    </rPh>
    <rPh sb="96" eb="98">
      <t>シュウエキ</t>
    </rPh>
    <rPh sb="100" eb="102">
      <t>ワリアイ</t>
    </rPh>
    <rPh sb="103" eb="104">
      <t>シメ</t>
    </rPh>
    <rPh sb="108" eb="110">
      <t>ケイジョウ</t>
    </rPh>
    <rPh sb="110" eb="112">
      <t>シュウシ</t>
    </rPh>
    <rPh sb="112" eb="114">
      <t>ヒリツ</t>
    </rPh>
    <rPh sb="116" eb="119">
      <t>カクネンド</t>
    </rPh>
    <rPh sb="126" eb="127">
      <t>コ</t>
    </rPh>
    <rPh sb="129" eb="131">
      <t>テキセイ</t>
    </rPh>
    <rPh sb="132" eb="134">
      <t>スイジュン</t>
    </rPh>
    <rPh sb="135" eb="137">
      <t>シュウシ</t>
    </rPh>
    <rPh sb="138" eb="140">
      <t>キンコウ</t>
    </rPh>
    <rPh sb="145" eb="147">
      <t>ホンケン</t>
    </rPh>
    <rPh sb="148" eb="150">
      <t>ケイエイ</t>
    </rPh>
    <rPh sb="150" eb="152">
      <t>ジョウキョウ</t>
    </rPh>
    <rPh sb="153" eb="155">
      <t>アンテイ</t>
    </rPh>
    <rPh sb="163" eb="165">
      <t>ルイセキ</t>
    </rPh>
    <rPh sb="165" eb="167">
      <t>ケッソン</t>
    </rPh>
    <rPh sb="167" eb="168">
      <t>キン</t>
    </rPh>
    <rPh sb="169" eb="170">
      <t>ショウ</t>
    </rPh>
    <rPh sb="179" eb="181">
      <t>ルイセキ</t>
    </rPh>
    <rPh sb="181" eb="183">
      <t>ケッソン</t>
    </rPh>
    <rPh sb="183" eb="184">
      <t>キン</t>
    </rPh>
    <rPh sb="184" eb="186">
      <t>ヒリツ</t>
    </rPh>
    <rPh sb="194" eb="196">
      <t>ケンゼン</t>
    </rPh>
    <rPh sb="196" eb="198">
      <t>ケイエイ</t>
    </rPh>
    <rPh sb="199" eb="201">
      <t>イジ</t>
    </rPh>
    <rPh sb="214" eb="216">
      <t>キンネン</t>
    </rPh>
    <rPh sb="217" eb="219">
      <t>デンキ</t>
    </rPh>
    <rPh sb="219" eb="220">
      <t>リョウ</t>
    </rPh>
    <rPh sb="220" eb="222">
      <t>タンカ</t>
    </rPh>
    <rPh sb="223" eb="225">
      <t>ヘンドウ</t>
    </rPh>
    <rPh sb="226" eb="228">
      <t>ロウム</t>
    </rPh>
    <rPh sb="228" eb="230">
      <t>タンカ</t>
    </rPh>
    <rPh sb="231" eb="233">
      <t>ジョウショウ</t>
    </rPh>
    <rPh sb="237" eb="239">
      <t>シセツ</t>
    </rPh>
    <rPh sb="240" eb="243">
      <t>ロウキュウカ</t>
    </rPh>
    <rPh sb="244" eb="245">
      <t>トモ</t>
    </rPh>
    <rPh sb="246" eb="249">
      <t>イタクリョウ</t>
    </rPh>
    <rPh sb="259" eb="261">
      <t>エイキョウ</t>
    </rPh>
    <rPh sb="262" eb="264">
      <t>ミコ</t>
    </rPh>
    <rPh sb="270" eb="272">
      <t>コンゴ</t>
    </rPh>
    <rPh sb="273" eb="274">
      <t>ヒ</t>
    </rPh>
    <rPh sb="275" eb="276">
      <t>ツヅ</t>
    </rPh>
    <rPh sb="277" eb="279">
      <t>ショリ</t>
    </rPh>
    <rPh sb="279" eb="281">
      <t>ゲンカ</t>
    </rPh>
    <rPh sb="282" eb="284">
      <t>リュウイキ</t>
    </rPh>
    <rPh sb="287" eb="289">
      <t>シュウシ</t>
    </rPh>
    <rPh sb="289" eb="291">
      <t>ジョウキョウ</t>
    </rPh>
    <rPh sb="292" eb="293">
      <t>フ</t>
    </rPh>
    <rPh sb="296" eb="298">
      <t>イジ</t>
    </rPh>
    <rPh sb="298" eb="300">
      <t>カンリ</t>
    </rPh>
    <rPh sb="300" eb="303">
      <t>フタンキン</t>
    </rPh>
    <rPh sb="304" eb="306">
      <t>ミナオ</t>
    </rPh>
    <rPh sb="310" eb="312">
      <t>ヒツヨウ</t>
    </rPh>
    <rPh sb="321" eb="324">
      <t>タンキテキ</t>
    </rPh>
    <rPh sb="325" eb="327">
      <t>サイム</t>
    </rPh>
    <rPh sb="328" eb="329">
      <t>タイ</t>
    </rPh>
    <rPh sb="331" eb="333">
      <t>シハラ</t>
    </rPh>
    <rPh sb="334" eb="336">
      <t>ノウリョク</t>
    </rPh>
    <rPh sb="337" eb="338">
      <t>シメ</t>
    </rPh>
    <rPh sb="341" eb="343">
      <t>リュウドウ</t>
    </rPh>
    <rPh sb="343" eb="345">
      <t>ヒリツ</t>
    </rPh>
    <rPh sb="352" eb="354">
      <t>ウワマワ</t>
    </rPh>
    <rPh sb="359" eb="361">
      <t>シハラ</t>
    </rPh>
    <rPh sb="362" eb="364">
      <t>ノウリョク</t>
    </rPh>
    <rPh sb="365" eb="367">
      <t>モンダイ</t>
    </rPh>
    <rPh sb="370" eb="372">
      <t>ジョウキョウ</t>
    </rPh>
    <rPh sb="378" eb="380">
      <t>キギョウ</t>
    </rPh>
    <rPh sb="380" eb="381">
      <t>サイ</t>
    </rPh>
    <rPh sb="381" eb="383">
      <t>ザンダカ</t>
    </rPh>
    <rPh sb="383" eb="384">
      <t>タイ</t>
    </rPh>
    <rPh sb="386" eb="388">
      <t>キボ</t>
    </rPh>
    <rPh sb="388" eb="390">
      <t>ヒリツ</t>
    </rPh>
    <rPh sb="392" eb="393">
      <t>カン</t>
    </rPh>
    <rPh sb="393" eb="394">
      <t>キョ</t>
    </rPh>
    <rPh sb="394" eb="396">
      <t>セイビ</t>
    </rPh>
    <rPh sb="399" eb="401">
      <t>シュウリョウ</t>
    </rPh>
    <rPh sb="403" eb="405">
      <t>キギョウ</t>
    </rPh>
    <rPh sb="405" eb="406">
      <t>サイ</t>
    </rPh>
    <rPh sb="406" eb="408">
      <t>ザンダカ</t>
    </rPh>
    <rPh sb="412" eb="414">
      <t>ネンド</t>
    </rPh>
    <rPh sb="419" eb="421">
      <t>ゲンショウ</t>
    </rPh>
    <rPh sb="436" eb="437">
      <t>スス</t>
    </rPh>
    <rPh sb="438" eb="440">
      <t>シセツ</t>
    </rPh>
    <rPh sb="441" eb="444">
      <t>ホンカクテキ</t>
    </rPh>
    <rPh sb="445" eb="447">
      <t>カイチク</t>
    </rPh>
    <rPh sb="447" eb="449">
      <t>コウシン</t>
    </rPh>
    <rPh sb="449" eb="451">
      <t>ジキ</t>
    </rPh>
    <rPh sb="452" eb="453">
      <t>ムカ</t>
    </rPh>
    <rPh sb="460" eb="462">
      <t>テキセツ</t>
    </rPh>
    <rPh sb="463" eb="465">
      <t>キサイ</t>
    </rPh>
    <rPh sb="466" eb="468">
      <t>カンリ</t>
    </rPh>
    <rPh sb="469" eb="470">
      <t>オコナ</t>
    </rPh>
    <rPh sb="479" eb="481">
      <t>オスイ</t>
    </rPh>
    <rPh sb="481" eb="483">
      <t>ショリ</t>
    </rPh>
    <rPh sb="483" eb="485">
      <t>ゲンカ</t>
    </rPh>
    <rPh sb="495" eb="496">
      <t>ネン</t>
    </rPh>
    <rPh sb="496" eb="497">
      <t>カン</t>
    </rPh>
    <rPh sb="503" eb="504">
      <t>エン</t>
    </rPh>
    <rPh sb="504" eb="506">
      <t>ゼンゴ</t>
    </rPh>
    <rPh sb="507" eb="509">
      <t>イジ</t>
    </rPh>
    <rPh sb="514" eb="516">
      <t>ルイジ</t>
    </rPh>
    <rPh sb="516" eb="518">
      <t>ダンタイ</t>
    </rPh>
    <rPh sb="519" eb="521">
      <t>ジギョウ</t>
    </rPh>
    <rPh sb="521" eb="523">
      <t>キボ</t>
    </rPh>
    <rPh sb="523" eb="524">
      <t>ベツ</t>
    </rPh>
    <rPh sb="525" eb="527">
      <t>ヒカク</t>
    </rPh>
    <rPh sb="530" eb="533">
      <t>コウリツテキ</t>
    </rPh>
    <rPh sb="534" eb="536">
      <t>ウンエイ</t>
    </rPh>
    <rPh sb="537" eb="538">
      <t>オコナ</t>
    </rPh>
    <rPh sb="549" eb="551">
      <t>シセツ</t>
    </rPh>
    <rPh sb="551" eb="553">
      <t>リヨウ</t>
    </rPh>
    <rPh sb="553" eb="554">
      <t>リツ</t>
    </rPh>
    <rPh sb="556" eb="558">
      <t>セイテン</t>
    </rPh>
    <rPh sb="558" eb="559">
      <t>ジ</t>
    </rPh>
    <rPh sb="559" eb="561">
      <t>イチニチ</t>
    </rPh>
    <rPh sb="561" eb="563">
      <t>ヘイキン</t>
    </rPh>
    <rPh sb="569" eb="571">
      <t>テキセツ</t>
    </rPh>
    <rPh sb="572" eb="574">
      <t>シセツ</t>
    </rPh>
    <rPh sb="574" eb="576">
      <t>キボ</t>
    </rPh>
    <rPh sb="580" eb="581">
      <t>カンガ</t>
    </rPh>
    <phoneticPr fontId="4"/>
  </si>
  <si>
    <t>　下水道管渠の一部は標準耐用年数の50年を超えているものの、本格的な更新時期を迎えていないため、「②管渠老朽化率」は0％となっており、「③管渠改善率」も低率となっている。
　処理場やポンプ場の機械・電気設備については標準耐用年数が10年から20年と短く既に更新期を迎えていることから、ライフサイクルコストの縮減と年度間予算の平準化を行う長寿命化計画に基づき、計画的に改築・更新を進めている。
　今後は、H31年1月に策定した「埼玉県下水道局ストックマネジメント計画」に基づき、機能の重要性や健全性、主要プロジェクトへの位置づけ等を踏まえ、優先度を定めて計画的に改築・更新を実施していく。</t>
    <rPh sb="1" eb="4">
      <t>ゲスイドウ</t>
    </rPh>
    <rPh sb="4" eb="5">
      <t>カン</t>
    </rPh>
    <rPh sb="5" eb="6">
      <t>キョ</t>
    </rPh>
    <rPh sb="7" eb="9">
      <t>イチブ</t>
    </rPh>
    <rPh sb="10" eb="12">
      <t>ヒョウジュン</t>
    </rPh>
    <rPh sb="12" eb="14">
      <t>タイヨウ</t>
    </rPh>
    <rPh sb="14" eb="16">
      <t>ネンスウ</t>
    </rPh>
    <rPh sb="19" eb="20">
      <t>ネン</t>
    </rPh>
    <rPh sb="21" eb="22">
      <t>コ</t>
    </rPh>
    <rPh sb="30" eb="33">
      <t>ホンカクテキ</t>
    </rPh>
    <rPh sb="34" eb="36">
      <t>コウシン</t>
    </rPh>
    <rPh sb="36" eb="38">
      <t>ジキ</t>
    </rPh>
    <rPh sb="39" eb="40">
      <t>ムカ</t>
    </rPh>
    <rPh sb="50" eb="51">
      <t>カン</t>
    </rPh>
    <rPh sb="51" eb="52">
      <t>キョ</t>
    </rPh>
    <rPh sb="55" eb="56">
      <t>リツ</t>
    </rPh>
    <rPh sb="69" eb="70">
      <t>カン</t>
    </rPh>
    <rPh sb="70" eb="71">
      <t>キョ</t>
    </rPh>
    <rPh sb="71" eb="73">
      <t>カイゼン</t>
    </rPh>
    <rPh sb="73" eb="74">
      <t>リツ</t>
    </rPh>
    <rPh sb="76" eb="78">
      <t>テイリツ</t>
    </rPh>
    <rPh sb="87" eb="90">
      <t>ショリジョウ</t>
    </rPh>
    <rPh sb="94" eb="95">
      <t>ジョウ</t>
    </rPh>
    <rPh sb="96" eb="98">
      <t>キカイ</t>
    </rPh>
    <rPh sb="99" eb="101">
      <t>デンキ</t>
    </rPh>
    <rPh sb="101" eb="103">
      <t>セツビ</t>
    </rPh>
    <rPh sb="108" eb="110">
      <t>ヒョウジュン</t>
    </rPh>
    <rPh sb="110" eb="112">
      <t>タイヨウ</t>
    </rPh>
    <rPh sb="112" eb="114">
      <t>ネンスウ</t>
    </rPh>
    <rPh sb="117" eb="118">
      <t>ネン</t>
    </rPh>
    <rPh sb="122" eb="123">
      <t>ネン</t>
    </rPh>
    <rPh sb="124" eb="125">
      <t>ミジカ</t>
    </rPh>
    <rPh sb="126" eb="127">
      <t>スデ</t>
    </rPh>
    <rPh sb="128" eb="131">
      <t>コウシンキ</t>
    </rPh>
    <rPh sb="132" eb="133">
      <t>ムカ</t>
    </rPh>
    <rPh sb="153" eb="155">
      <t>シュクゲン</t>
    </rPh>
    <rPh sb="156" eb="158">
      <t>ネンド</t>
    </rPh>
    <rPh sb="158" eb="159">
      <t>カン</t>
    </rPh>
    <rPh sb="159" eb="161">
      <t>ヨサン</t>
    </rPh>
    <rPh sb="162" eb="165">
      <t>ヘイジュンカ</t>
    </rPh>
    <rPh sb="166" eb="167">
      <t>オコナ</t>
    </rPh>
    <rPh sb="168" eb="172">
      <t>チョウジュミョウカ</t>
    </rPh>
    <rPh sb="172" eb="174">
      <t>ケイカク</t>
    </rPh>
    <rPh sb="175" eb="176">
      <t>モト</t>
    </rPh>
    <rPh sb="179" eb="182">
      <t>ケイカクテキ</t>
    </rPh>
    <rPh sb="183" eb="185">
      <t>カイチク</t>
    </rPh>
    <rPh sb="186" eb="188">
      <t>コウシン</t>
    </rPh>
    <rPh sb="189" eb="190">
      <t>スス</t>
    </rPh>
    <rPh sb="197" eb="199">
      <t>コンゴ</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</si>
</sst>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7">
    <font>
      <sz val="11"/>
      <color theme="1"/>
      <name val="ＭＳ Ｐゴシック"/>
      <family val="2"/>
      <charset val="128"/>
    </font>
    <font>
      <sz val="10"/>
      <color theme="1"/>
      <name val="Arial"/>
      <family val="2"/>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
      <sz val="8"/>
      <color theme="1"/>
      <name val="ＭＳ ゴシック"/>
      <family val="2"/>
    </font>
  </fonts>
  <fills count="6">
    <fill>
      <patternFill/>
    </fill>
    <fill>
      <patternFill patternType="gray125"/>
    </fill>
    <fill>
      <patternFill patternType="solid">
        <fgColor rgb="FFCCFFCC"/>
        <bgColor indexed="64"/>
      </patternFill>
    </fill>
    <fill>
      <patternFill patternType="solid">
        <fgColor rgb="FFFFFF00"/>
        <bgColor indexed="64"/>
      </patternFill>
    </fill>
    <fill>
      <patternFill patternType="solid">
        <fgColor theme="9" tint="0.59999"/>
        <bgColor indexed="64"/>
      </patternFill>
    </fill>
    <fill>
      <patternFill patternType="solid">
        <fgColor rgb="FFFCD5B4"/>
        <bgColor indexed="64"/>
      </patternFill>
    </fill>
  </fills>
  <borders count="13">
    <border>
      <left/>
      <right/>
      <top/>
      <bottom/>
      <diagonal/>
    </border>
    <border>
      <left style="thin">
        <color auto="1"/>
      </left>
      <right/>
      <top style="thin">
        <color auto="1"/>
      </top>
      <bottom/>
    </border>
    <border>
      <left/>
      <right/>
      <top style="thin">
        <color auto="1"/>
      </top>
      <bottom/>
    </border>
    <border>
      <left/>
      <right style="thin">
        <color auto="1"/>
      </right>
      <top style="thin">
        <color auto="1"/>
      </top>
      <bottom/>
    </border>
    <border>
      <left/>
      <right style="thin">
        <color auto="1"/>
      </right>
      <top/>
      <bottom/>
    </border>
    <border>
      <left/>
      <right/>
      <top/>
      <bottom style="thin">
        <color auto="1"/>
      </bottom>
    </border>
    <border>
      <left/>
      <right style="thin">
        <color auto="1"/>
      </right>
      <top/>
      <bottom style="thin">
        <color auto="1"/>
      </bottom>
    </border>
    <border>
      <left style="thin">
        <color auto="1"/>
      </left>
      <right/>
      <top/>
      <bottom/>
    </border>
    <border>
      <left style="thin">
        <color auto="1"/>
      </left>
      <right/>
      <top/>
      <bottom style="thin">
        <color auto="1"/>
      </bottom>
    </border>
    <border>
      <left style="thin">
        <color auto="1"/>
      </left>
      <right style="thin">
        <color auto="1"/>
      </right>
      <top style="thin">
        <color auto="1"/>
      </top>
      <bottom style="thin">
        <color auto="1"/>
      </bottom>
    </border>
    <border>
      <left style="thin">
        <color auto="1"/>
      </left>
      <right style="thin">
        <color auto="1"/>
      </right>
      <top style="thin">
        <color auto="1"/>
      </top>
      <bottom/>
    </border>
    <border>
      <left style="thin">
        <color auto="1"/>
      </left>
      <right style="thin">
        <color auto="1"/>
      </right>
      <top/>
      <bottom/>
    </border>
    <border>
      <left style="thin">
        <color auto="1"/>
      </left>
      <right style="thin">
        <color auto="1"/>
      </right>
      <top/>
      <bottom style="thin">
        <color auto="1"/>
      </bottom>
    </border>
  </borders>
  <cellStyleXfs count="2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38" fontId="0" fillId="0" borderId="0" applyFont="0" applyFill="0" applyBorder="0" applyProtection="0">
      <alignment/>
    </xf>
  </cellStyleXfs>
  <cellXfs count="97">
    <xf numFmtId="0" fontId="0" fillId="0" borderId="0" xfId="0" applyAlignment="1">
      <alignment vertical="center"/>
    </xf>
    <xf numFmtId="0" fontId="3" fillId="0" borderId="0" xfId="0" applyFont="1" applyAlignment="1">
      <alignment vertical="center"/>
    </xf>
    <xf numFmtId="0" fontId="5" fillId="0" borderId="0" xfId="0" applyFont="1" applyAlignment="1">
      <alignment vertical="center"/>
    </xf>
    <xf numFmtId="0" fontId="6" fillId="0" borderId="0" xfId="0" applyFont="1" applyAlignment="1">
      <alignment horizontal="center" vertical="center"/>
    </xf>
    <xf numFmtId="0" fontId="8" fillId="0" borderId="1" xfId="0" applyFont="1" applyBorder="1" applyAlignment="1">
      <alignment vertical="center"/>
    </xf>
    <xf numFmtId="0" fontId="8" fillId="0" borderId="2" xfId="0" applyFont="1" applyBorder="1" applyAlignment="1">
      <alignment vertical="center"/>
    </xf>
    <xf numFmtId="0" fontId="8" fillId="0" borderId="3"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4"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4" xfId="0" applyFont="1" applyBorder="1" applyAlignment="1">
      <alignment vertical="center"/>
    </xf>
    <xf numFmtId="0" fontId="3" fillId="0" borderId="5" xfId="0" applyFont="1" applyBorder="1" applyAlignment="1">
      <alignment horizontal="left" vertical="center"/>
    </xf>
    <xf numFmtId="0" fontId="3" fillId="0" borderId="5" xfId="0" applyFont="1" applyBorder="1" applyAlignment="1">
      <alignment vertical="center"/>
    </xf>
    <xf numFmtId="0" fontId="3" fillId="0" borderId="6" xfId="0" applyFont="1" applyBorder="1" applyAlignment="1">
      <alignment vertical="center"/>
    </xf>
    <xf numFmtId="0" fontId="5" fillId="0" borderId="7" xfId="0" applyFont="1" applyBorder="1" applyAlignment="1">
      <alignment vertical="center"/>
    </xf>
    <xf numFmtId="0" fontId="5" fillId="0" borderId="0" xfId="0" applyFont="1" applyBorder="1" applyAlignment="1">
      <alignment vertical="center"/>
    </xf>
    <xf numFmtId="0" fontId="5" fillId="0" borderId="4" xfId="0" applyFont="1" applyBorder="1" applyAlignment="1">
      <alignment vertical="center"/>
    </xf>
    <xf numFmtId="0" fontId="3" fillId="0" borderId="0" xfId="0" applyFont="1" applyBorder="1" applyAlignment="1">
      <alignment vertical="center"/>
    </xf>
    <xf numFmtId="0" fontId="13" fillId="0" borderId="0" xfId="0" applyFont="1" applyBorder="1" applyAlignment="1">
      <alignment vertical="center"/>
    </xf>
    <xf numFmtId="0" fontId="14" fillId="0" borderId="0" xfId="0" applyFont="1" applyBorder="1" applyAlignment="1">
      <alignment horizontal="center" vertical="center"/>
    </xf>
    <xf numFmtId="0" fontId="5" fillId="0" borderId="8" xfId="0" applyFont="1" applyBorder="1" applyAlignment="1">
      <alignment vertical="center"/>
    </xf>
    <xf numFmtId="0" fontId="5" fillId="0" borderId="5" xfId="0" applyFont="1" applyBorder="1" applyAlignment="1">
      <alignment vertical="center"/>
    </xf>
    <xf numFmtId="0" fontId="5" fillId="0" borderId="6" xfId="0" applyFont="1" applyBorder="1" applyAlignment="1">
      <alignment vertical="center"/>
    </xf>
    <xf numFmtId="0" fontId="3" fillId="0" borderId="0" xfId="0" applyFont="1" applyBorder="1" applyAlignment="1">
      <alignment horizontal="center" vertical="center"/>
    </xf>
    <xf numFmtId="0" fontId="2" fillId="0" borderId="0" xfId="0" applyFont="1" applyAlignment="1" applyProtection="1">
      <alignment vertical="center"/>
      <protection hidden="1"/>
    </xf>
    <xf numFmtId="0" fontId="2" fillId="0" borderId="0" xfId="0" applyFont="1" applyAlignment="1">
      <alignment vertical="center"/>
    </xf>
    <xf numFmtId="0" fontId="0" fillId="2" borderId="9" xfId="0" applyFill="1" applyBorder="1" applyAlignment="1">
      <alignment vertical="center"/>
    </xf>
    <xf numFmtId="0" fontId="0" fillId="2" borderId="10" xfId="0" applyFill="1" applyBorder="1" applyAlignment="1">
      <alignment vertical="center"/>
    </xf>
    <xf numFmtId="0" fontId="0" fillId="2" borderId="11" xfId="0" applyFill="1" applyBorder="1" applyAlignment="1">
      <alignment vertical="center"/>
    </xf>
    <xf numFmtId="0" fontId="0" fillId="2" borderId="12" xfId="0" applyFill="1" applyBorder="1" applyAlignment="1">
      <alignment vertical="center"/>
    </xf>
    <xf numFmtId="0" fontId="0" fillId="2" borderId="9" xfId="0" applyFill="1" applyBorder="1" applyAlignment="1">
      <alignment vertical="center" shrinkToFit="1"/>
    </xf>
    <xf numFmtId="0" fontId="0" fillId="3" borderId="9" xfId="0" applyNumberFormat="1" applyFill="1" applyBorder="1" applyAlignment="1">
      <alignment vertical="center" shrinkToFit="1"/>
    </xf>
    <xf numFmtId="177" fontId="0" fillId="3" borderId="9" xfId="20" applyNumberFormat="1" applyFont="1" applyFill="1" applyBorder="1" applyAlignment="1">
      <alignment vertical="center" shrinkToFit="1"/>
    </xf>
    <xf numFmtId="178" fontId="0" fillId="3" borderId="9" xfId="20" applyNumberFormat="1" applyFont="1" applyFill="1" applyBorder="1" applyAlignment="1">
      <alignment vertical="center" shrinkToFit="1"/>
    </xf>
    <xf numFmtId="49" fontId="0" fillId="0" borderId="0" xfId="0" applyNumberFormat="1" applyAlignment="1">
      <alignment vertical="center" shrinkToFit="1"/>
    </xf>
    <xf numFmtId="0" fontId="0" fillId="0" borderId="9" xfId="0" applyNumberFormat="1" applyBorder="1" applyAlignment="1">
      <alignment vertical="center" shrinkToFit="1"/>
    </xf>
    <xf numFmtId="177" fontId="0" fillId="0" borderId="9" xfId="20" applyNumberFormat="1" applyFont="1" applyBorder="1" applyAlignment="1">
      <alignment vertical="center" shrinkToFit="1"/>
    </xf>
    <xf numFmtId="179" fontId="0" fillId="0" borderId="0" xfId="0" applyNumberFormat="1" applyAlignment="1">
      <alignment vertical="center"/>
    </xf>
    <xf numFmtId="0" fontId="0" fillId="4" borderId="9" xfId="0" applyFill="1" applyBorder="1" applyAlignment="1">
      <alignment vertical="center"/>
    </xf>
    <xf numFmtId="180" fontId="0" fillId="0" borderId="9" xfId="0" applyNumberFormat="1" applyBorder="1" applyAlignment="1">
      <alignment vertical="center"/>
    </xf>
    <xf numFmtId="181" fontId="0" fillId="0" borderId="9" xfId="0" applyNumberFormat="1" applyBorder="1" applyAlignment="1">
      <alignment vertical="center"/>
    </xf>
    <xf numFmtId="0" fontId="6" fillId="0" borderId="0" xfId="0" applyFont="1" applyAlignment="1">
      <alignment horizontal="center" vertical="center"/>
    </xf>
    <xf numFmtId="49" fontId="3" fillId="0" borderId="5" xfId="0" applyNumberFormat="1" applyFont="1" applyBorder="1" applyAlignment="1" applyProtection="1">
      <alignment horizontal="left" vertical="center"/>
      <protection hidden="1"/>
    </xf>
    <xf numFmtId="0" fontId="3" fillId="5" borderId="9" xfId="0" applyFont="1" applyFill="1" applyBorder="1" applyAlignment="1">
      <alignment horizontal="center" vertical="center" shrinkToFit="1"/>
    </xf>
    <xf numFmtId="177" fontId="5" fillId="0" borderId="9" xfId="0" applyNumberFormat="1" applyFont="1" applyBorder="1" applyAlignment="1" applyProtection="1">
      <alignment horizontal="center" vertical="center"/>
      <protection hidden="1"/>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5" fillId="0" borderId="9" xfId="0" applyNumberFormat="1" applyFont="1" applyBorder="1" applyAlignment="1" applyProtection="1">
      <alignment horizontal="center" vertical="center"/>
      <protection hidden="1"/>
    </xf>
    <xf numFmtId="0" fontId="5" fillId="0" borderId="9" xfId="0" applyNumberFormat="1" applyFont="1" applyBorder="1" applyAlignment="1" applyProtection="1">
      <alignment horizontal="center" vertical="center" shrinkToFit="1"/>
      <protection hidden="1"/>
    </xf>
    <xf numFmtId="176" fontId="5" fillId="0" borderId="9" xfId="0" applyNumberFormat="1" applyFont="1" applyBorder="1" applyAlignment="1" applyProtection="1">
      <alignment horizontal="center" vertical="center"/>
      <protection hidden="1"/>
    </xf>
    <xf numFmtId="0" fontId="11" fillId="0" borderId="7" xfId="0" applyFont="1" applyBorder="1" applyAlignment="1">
      <alignment horizontal="center" vertical="center"/>
    </xf>
    <xf numFmtId="0" fontId="11" fillId="0" borderId="0" xfId="0" applyFont="1" applyBorder="1" applyAlignment="1">
      <alignment horizontal="center" vertical="center"/>
    </xf>
    <xf numFmtId="0" fontId="5" fillId="0" borderId="7"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4"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5" xfId="0" applyFont="1" applyBorder="1" applyAlignment="1" applyProtection="1">
      <alignment horizontal="left" vertical="top" wrapText="1"/>
      <protection locked="0"/>
    </xf>
    <xf numFmtId="0" fontId="5" fillId="0" borderId="6" xfId="0" applyFont="1" applyBorder="1" applyAlignment="1" applyProtection="1">
      <alignment horizontal="left" vertical="top" wrapText="1"/>
      <protection locked="0"/>
    </xf>
    <xf numFmtId="0" fontId="8" fillId="0" borderId="7" xfId="0" applyFont="1" applyBorder="1" applyAlignment="1">
      <alignment horizontal="center" vertical="center"/>
    </xf>
    <xf numFmtId="0" fontId="8" fillId="0" borderId="0" xfId="0" applyFont="1" applyBorder="1" applyAlignment="1">
      <alignment horizontal="center" vertical="center"/>
    </xf>
    <xf numFmtId="0" fontId="8" fillId="0" borderId="4" xfId="0" applyFont="1" applyBorder="1" applyAlignment="1">
      <alignment horizontal="center" vertical="center"/>
    </xf>
    <xf numFmtId="0" fontId="12" fillId="0" borderId="1" xfId="0" applyFont="1" applyBorder="1" applyAlignment="1">
      <alignment horizontal="left" vertical="center"/>
    </xf>
    <xf numFmtId="0" fontId="12" fillId="0" borderId="2" xfId="0" applyFont="1" applyBorder="1" applyAlignment="1">
      <alignment horizontal="left" vertical="center"/>
    </xf>
    <xf numFmtId="0" fontId="12" fillId="0" borderId="3" xfId="0" applyFont="1" applyBorder="1" applyAlignment="1">
      <alignment horizontal="left" vertical="center"/>
    </xf>
    <xf numFmtId="0" fontId="12" fillId="0" borderId="7" xfId="0" applyFont="1" applyBorder="1" applyAlignment="1">
      <alignment horizontal="left" vertical="center"/>
    </xf>
    <xf numFmtId="0" fontId="12" fillId="0" borderId="0" xfId="0" applyFont="1" applyBorder="1" applyAlignment="1">
      <alignment horizontal="left" vertical="center"/>
    </xf>
    <xf numFmtId="0" fontId="12" fillId="0" borderId="4" xfId="0" applyFont="1" applyBorder="1" applyAlignment="1">
      <alignment horizontal="left" vertical="center"/>
    </xf>
    <xf numFmtId="0" fontId="15" fillId="0" borderId="7" xfId="0" applyFont="1" applyBorder="1" applyAlignment="1" applyProtection="1">
      <alignment horizontal="left" vertical="top" wrapText="1" shrinkToFit="1"/>
      <protection locked="0"/>
    </xf>
    <xf numFmtId="0" fontId="15" fillId="0" borderId="0" xfId="0" applyFont="1" applyBorder="1" applyAlignment="1" applyProtection="1">
      <alignment horizontal="left" vertical="top" wrapText="1" shrinkToFit="1"/>
      <protection locked="0"/>
    </xf>
    <xf numFmtId="0" fontId="15" fillId="0" borderId="4" xfId="0" applyFont="1" applyBorder="1" applyAlignment="1" applyProtection="1">
      <alignment horizontal="left" vertical="top" wrapText="1" shrinkToFit="1"/>
      <protection locked="0"/>
    </xf>
    <xf numFmtId="0" fontId="15" fillId="0" borderId="8" xfId="0" applyFont="1" applyBorder="1" applyAlignment="1" applyProtection="1">
      <alignment horizontal="left" vertical="top" wrapText="1" shrinkToFit="1"/>
      <protection locked="0"/>
    </xf>
    <xf numFmtId="0" fontId="15" fillId="0" borderId="5" xfId="0" applyFont="1" applyBorder="1" applyAlignment="1" applyProtection="1">
      <alignment horizontal="left" vertical="top" wrapText="1" shrinkToFit="1"/>
      <protection locked="0"/>
    </xf>
    <xf numFmtId="0" fontId="15" fillId="0" borderId="6" xfId="0" applyFont="1" applyBorder="1" applyAlignment="1" applyProtection="1">
      <alignment horizontal="left" vertical="top" wrapText="1" shrinkToFit="1"/>
      <protection locked="0"/>
    </xf>
    <xf numFmtId="0" fontId="3" fillId="0" borderId="8" xfId="0" applyFont="1" applyBorder="1" applyAlignment="1">
      <alignment horizontal="center" vertical="center"/>
    </xf>
    <xf numFmtId="0" fontId="3" fillId="0" borderId="5" xfId="0" applyFont="1" applyBorder="1" applyAlignment="1">
      <alignment horizontal="center" vertical="center"/>
    </xf>
    <xf numFmtId="0" fontId="8" fillId="0" borderId="0" xfId="0" applyFont="1" applyBorder="1" applyAlignment="1">
      <alignment horizontal="left"/>
    </xf>
    <xf numFmtId="0" fontId="8" fillId="0" borderId="5" xfId="0" applyFont="1" applyBorder="1" applyAlignment="1">
      <alignment horizontal="left"/>
    </xf>
    <xf numFmtId="0" fontId="8" fillId="0" borderId="1" xfId="0" applyFont="1" applyBorder="1" applyAlignment="1">
      <alignment horizontal="center"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5" fillId="0" borderId="7" xfId="0" applyFont="1" applyBorder="1" applyAlignment="1" applyProtection="1">
      <alignment horizontal="left" vertical="top" wrapText="1" shrinkToFit="1"/>
      <protection locked="0"/>
    </xf>
    <xf numFmtId="0" fontId="5" fillId="0" borderId="0" xfId="0" applyFont="1" applyBorder="1" applyAlignment="1" applyProtection="1">
      <alignment horizontal="left" vertical="top" shrinkToFit="1"/>
      <protection locked="0"/>
    </xf>
    <xf numFmtId="0" fontId="5" fillId="0" borderId="4" xfId="0" applyFont="1" applyBorder="1" applyAlignment="1" applyProtection="1">
      <alignment horizontal="left" vertical="top" shrinkToFit="1"/>
      <protection locked="0"/>
    </xf>
    <xf numFmtId="0" fontId="5" fillId="0" borderId="7" xfId="0" applyFont="1" applyBorder="1" applyAlignment="1" applyProtection="1">
      <alignment horizontal="left" vertical="top" shrinkToFit="1"/>
      <protection locked="0"/>
    </xf>
    <xf numFmtId="0" fontId="5" fillId="0" borderId="8" xfId="0" applyFont="1" applyBorder="1" applyAlignment="1" applyProtection="1">
      <alignment horizontal="left" vertical="top" shrinkToFit="1"/>
      <protection locked="0"/>
    </xf>
    <xf numFmtId="0" fontId="5" fillId="0" borderId="5" xfId="0" applyFont="1" applyBorder="1" applyAlignment="1" applyProtection="1">
      <alignment horizontal="left" vertical="top" shrinkToFit="1"/>
      <protection locked="0"/>
    </xf>
    <xf numFmtId="0" fontId="5" fillId="0" borderId="6" xfId="0" applyFont="1" applyBorder="1" applyAlignment="1" applyProtection="1">
      <alignment horizontal="left" vertical="top" shrinkToFit="1"/>
      <protection locked="0"/>
    </xf>
    <xf numFmtId="0" fontId="0" fillId="2" borderId="9" xfId="0" applyFill="1" applyBorder="1" applyAlignment="1">
      <alignment horizontal="center" vertical="center"/>
    </xf>
    <xf numFmtId="0" fontId="0" fillId="2" borderId="1" xfId="0" applyFill="1" applyBorder="1" applyAlignment="1">
      <alignment horizontal="center" vertical="center"/>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0" fillId="2" borderId="8" xfId="0" applyFill="1" applyBorder="1" applyAlignment="1">
      <alignment horizontal="center" vertical="center"/>
    </xf>
    <xf numFmtId="0" fontId="0" fillId="2" borderId="5" xfId="0" applyFill="1" applyBorder="1" applyAlignment="1">
      <alignment horizontal="center" vertical="center"/>
    </xf>
    <xf numFmtId="0" fontId="0" fillId="2" borderId="6" xfId="0" applyFill="1" applyBorder="1" applyAlignment="1">
      <alignment horizontal="center" vertical="center"/>
    </xf>
    <xf numFmtId="0" fontId="0" fillId="2" borderId="9" xfId="0" applyFill="1" applyBorder="1" applyAlignment="1">
      <alignment horizontal="center" vertical="center" wrapText="1"/>
    </xf>
  </cellXfs>
  <cellStyles count="7">
    <cellStyle name="Normal" xfId="0"/>
    <cellStyle name="Percent" xfId="15"/>
    <cellStyle name="Currency" xfId="16"/>
    <cellStyle name="Currency [0]" xfId="17"/>
    <cellStyle name="Comma" xfId="18"/>
    <cellStyle name="Comma [0]" xfId="19"/>
    <cellStyle name="桁区切り"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theme" Target="theme/theme1.xml" /><Relationship Id="rId3" Type="http://schemas.openxmlformats.org/officeDocument/2006/relationships/worksheet" Target="worksheets/sheet2.xml" /><Relationship Id="rId5" Type="http://schemas.openxmlformats.org/officeDocument/2006/relationships/sharedStrings" Target="sharedStrings.xml" /><Relationship Id="rId2" Type="http://schemas.openxmlformats.org/officeDocument/2006/relationships/worksheet" Target="worksheets/sheet1.xml" /><Relationship Id="rId4" Type="http://schemas.openxmlformats.org/officeDocument/2006/relationships/styles" Target="styles.xml" /></Relationships>
</file>

<file path=xl/charts/chart1.xml><?xml version="1.0" encoding="utf-8"?>
<c:chartSpace xmlns:c="http://schemas.openxmlformats.org/drawingml/2006/chart" xmlns:a="http://schemas.openxmlformats.org/drawingml/2006/main" xmlns:r="http://schemas.openxmlformats.org/officeDocument/2006/relationships">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5"/>
          <c:y val="0.158"/>
          <c:w val="0.86025"/>
          <c:h val="0.59225"/>
        </c:manualLayout>
      </c:layout>
      <c:barChart>
        <c:barDir val="col"/>
        <c:grouping val="clustered"/>
        <c:varyColors val="0"/>
        <c:ser>
          <c:idx val="0"/>
          <c:order val="0"/>
          <c:tx>
            <c:v>当該値</c:v>
          </c:tx>
          <c:spPr>
            <a:solidFill>
              <a:srgbClr val="3366FF"/>
            </a:solidFill>
            <a:ln w="6350">
              <a:noFill/>
            </a:ln>
          </c:spPr>
          <c:invertIfNegative val="0"/>
          <c:dLbls>
            <c:numFmt formatCode="General" sourceLinked="1"/>
            <c:showLegendKey val="0"/>
            <c:showVal val="0"/>
            <c:showCatName val="0"/>
            <c:showSerName val="0"/>
            <c:showPercent val="0"/>
            <c:showBubbleSize val="0"/>
            <c:showLeaderLines val="0"/>
          </c:dLbls>
          <c:cat>
            <c:numRef>
              <c:f>データ!$B$10:$F$10</c:f>
              <c:numCache>
                <c:formatCode>"H"yy</c:formatCode>
                <c:ptCount val="5"/>
                <c:pt idx="0">
                  <c:v>46753</c:v>
                </c:pt>
                <c:pt idx="1">
                  <c:v>47119</c:v>
                </c:pt>
                <c:pt idx="2">
                  <c:v>47484</c:v>
                </c:pt>
                <c:pt idx="3">
                  <c:v>47849</c:v>
                </c:pt>
                <c:pt idx="4">
                  <c:v>48215</c:v>
                </c:pt>
              </c:numCache>
            </c:numRef>
          </c:cat>
          <c:val>
            <c:numRef>
              <c:f>データ!$EE$6:$EI$6</c:f>
              <c:numCache>
                <c:formatCode>#,##0.00;"△"#,##0.00;"-"</c:formatCode>
                <c:ptCount val="5"/>
                <c:pt idx="0">
                  <c:v>0</c:v>
                </c:pt>
                <c:pt idx="1">
                  <c:v>0.04</c:v>
                </c:pt>
                <c:pt idx="2">
                  <c:v>0.1</c:v>
                </c:pt>
                <c:pt idx="3">
                  <c:v>0.12</c:v>
                </c:pt>
                <c:pt idx="4">
                  <c:v>0.28</c:v>
                </c:pt>
              </c:numCache>
            </c:numRef>
          </c:val>
          <c:extLst>
            <c:ext xmlns:c16="http://schemas.microsoft.com/office/drawing/2014/chart" uri="{C3380CC4-5D6E-409C-BE32-E72D297353CC}">
              <c16:uniqueId val="{00000000-A1D1-4ABA-9DEF-B3AC574A0DB1}"/>
            </c:ext>
          </c:extLst>
        </c:ser>
        <c:axId val="958745"/>
        <c:axId val="8628710"/>
      </c:barChart>
      <c:lineChart>
        <c:grouping val="standard"/>
        <c:varyColors val="0"/>
        <c:ser>
          <c:idx val="1"/>
          <c:order val="1"/>
          <c:tx>
            <c:v>平均値</c:v>
          </c:tx>
          <c:spPr>
            <a:ln w="28575" cmpd="sng">
              <a:solidFill>
                <a:srgbClr val="FF5050"/>
              </a:solidFill>
            </a:ln>
          </c:spPr>
          <c:marker>
            <c:symbol val="square"/>
            <c:size val="5"/>
            <c:spPr>
              <a:solidFill>
                <a:srgbClr val="FF5050"/>
              </a:solidFill>
              <a:ln w="6350" cap="flat" cmpd="sng">
                <a:solidFill>
                  <a:srgbClr val="FF5050"/>
                </a:solidFill>
              </a:ln>
            </c:spPr>
          </c:marker>
          <c:dLbls>
            <c:numFmt formatCode="General" sourceLinked="1"/>
            <c:showLegendKey val="0"/>
            <c:showVal val="0"/>
            <c:showCatName val="0"/>
            <c:showSerName val="0"/>
            <c:showPercent val="0"/>
            <c:showBubbleSize val="0"/>
            <c:showLeaderLines val="0"/>
          </c:dLbls>
          <c:val>
            <c:numRef>
              <c:f>データ!$EJ$6:$EN$6</c:f>
              <c:numCache>
                <c:formatCode>#,##0.00;"△"#,##0.00;"-"</c:formatCode>
                <c:ptCount val="5"/>
                <c:pt idx="0">
                  <c:v>0.07</c:v>
                </c:pt>
                <c:pt idx="1">
                  <c:v>0.17</c:v>
                </c:pt>
                <c:pt idx="2">
                  <c:v>0.05</c:v>
                </c:pt>
                <c:pt idx="3">
                  <c:v>0.07</c:v>
                </c:pt>
                <c:pt idx="4">
                  <c:v>1.87</c:v>
                </c:pt>
              </c:numCache>
            </c:numRef>
          </c:val>
          <c:smooth val="0"/>
          <c:extLst>
            <c:ext xmlns:c16="http://schemas.microsoft.com/office/drawing/2014/chart" uri="{C3380CC4-5D6E-409C-BE32-E72D297353CC}">
              <c16:uniqueId val="{00000001-A1D1-4ABA-9DEF-B3AC574A0DB1}"/>
            </c:ext>
          </c:extLst>
        </c:ser>
        <c:marker val="1"/>
        <c:axId val="958745"/>
        <c:axId val="8628710"/>
      </c:lineChart>
      <c:dateAx>
        <c:axId val="958745"/>
        <c:scaling>
          <c:orientation val="minMax"/>
        </c:scaling>
        <c:delete val="1"/>
        <c:axPos val="b"/>
        <c:majorGridlines>
          <c:spPr>
            <a:ln>
              <a:noFill/>
            </a:ln>
          </c:spPr>
        </c:majorGridlines>
        <c:minorGridlines>
          <c:spPr>
            <a:ln>
              <a:noFill/>
            </a:ln>
          </c:spPr>
        </c:minorGridlines>
        <c:majorTickMark val="none"/>
        <c:minorTickMark val="none"/>
        <c:tickLblPos val="none"/>
        <c:spPr>
          <a:ln w="6350" cap="flat" cmpd="sng"/>
        </c:spPr>
        <c:crossAx val="8628710"/>
        <c:crosses val="autoZero"/>
        <c:auto val="1"/>
        <c:lblOffset val="100"/>
        <c:baseTimeUnit val="years"/>
        <c:noMultiLvlLbl val="0"/>
      </c:dateAx>
      <c:valAx>
        <c:axId val="8628710"/>
        <c:scaling>
          <c:orientation val="minMax"/>
        </c:scaling>
        <c:delete val="0"/>
        <c:axPos val="l"/>
        <c:majorGridlines>
          <c:spPr>
            <a:ln w="6350" cap="flat" cmpd="sng">
              <a:solidFill>
                <a:srgbClr val="A6A6A6"/>
              </a:solidFill>
            </a:ln>
          </c:spPr>
        </c:majorGridlines>
        <c:minorGridlines>
          <c:spPr>
            <a:ln>
              <a:noFill/>
            </a:ln>
          </c:spPr>
        </c:minorGridlines>
        <c:numFmt formatCode="#,##0.00;&quot;△&quot;#,##0.00" sourceLinked="0"/>
        <c:majorTickMark val="none"/>
        <c:minorTickMark val="none"/>
        <c:tickLblPos val="nextTo"/>
        <c:spPr>
          <a:noFill/>
          <a:ln w="6350">
            <a:noFill/>
          </a:ln>
        </c:spPr>
        <c:crossAx val="958745"/>
        <c:crosses val="autoZero"/>
        <c:crossBetween val="between"/>
      </c:valAx>
      <c:dTable>
        <c:showHorzBorder val="1"/>
        <c:showVertBorder val="1"/>
        <c:showOutline val="1"/>
        <c:showKeys val="0"/>
        <c:spPr>
          <a:ln w="6350" cap="flat" cmpd="sng">
            <a:solidFill>
              <a:srgbClr val="FFFFFF">
                <a:lumMod val="65000"/>
              </a:srgbClr>
            </a:solidFill>
          </a:ln>
        </c:spPr>
      </c:dTable>
      <c:spPr>
        <a:noFill/>
        <a:ln w="6350" cap="flat" cmpd="sng">
          <a:solidFill>
            <a:srgbClr val="FFFFFF">
              <a:lumMod val="65000"/>
            </a:srgbClr>
          </a:solidFill>
        </a:ln>
      </c:spPr>
    </c:plotArea>
    <c:plotVisOnly val="1"/>
    <c:dispBlanksAs val="span"/>
    <c:showDLblsOverMax val="0"/>
  </c:chart>
  <c:spPr>
    <a:noFill/>
    <a:ln w="6350" cap="flat" cmpd="sng">
      <a:solidFill>
        <a:srgbClr val="FFFFFF">
          <a:lumMod val="65000"/>
        </a:srgbClr>
      </a:solidFill>
    </a:ln>
  </c:spPr>
  <c:txPr>
    <a:bodyPr vert="horz" rot="0"/>
    <a:lstStyle/>
    <a:p>
      <a:pPr>
        <a:defRPr lang="en-US" sz="800" u="none" baseline="0">
          <a:solidFill>
            <a:schemeClr val="tx1"/>
          </a:solidFill>
          <a:latin typeface="ＭＳ ゴシック"/>
          <a:ea typeface="ＭＳ ゴシック"/>
          <a:cs typeface="ＭＳ ゴシック"/>
        </a:defRPr>
      </a:pPr>
    </a:p>
  </c:txPr>
</c:chartSpace>
</file>

<file path=xl/charts/chart10.xml><?xml version="1.0" encoding="utf-8"?>
<c:chartSpace xmlns:c="http://schemas.openxmlformats.org/drawingml/2006/chart" xmlns:a="http://schemas.openxmlformats.org/drawingml/2006/main" xmlns:r="http://schemas.openxmlformats.org/officeDocument/2006/relationships">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5"/>
          <c:y val="0.158"/>
          <c:w val="0.86025"/>
          <c:h val="0.56175"/>
        </c:manualLayout>
      </c:layout>
      <c:barChart>
        <c:barDir val="col"/>
        <c:grouping val="clustered"/>
        <c:varyColors val="0"/>
        <c:ser>
          <c:idx val="0"/>
          <c:order val="0"/>
          <c:tx>
            <c:v>当該値</c:v>
          </c:tx>
          <c:spPr>
            <a:solidFill>
              <a:srgbClr val="3366FF"/>
            </a:solidFill>
            <a:ln w="6350">
              <a:noFill/>
            </a:ln>
          </c:spPr>
          <c:invertIfNegative val="0"/>
          <c:dLbls>
            <c:numFmt formatCode="General" sourceLinked="1"/>
            <c:showLegendKey val="0"/>
            <c:showVal val="0"/>
            <c:showCatName val="0"/>
            <c:showSerName val="0"/>
            <c:showPercent val="0"/>
            <c:showBubbleSize val="0"/>
            <c:showLeaderLines val="0"/>
          </c:dLbls>
          <c:cat>
            <c:numRef>
              <c:f>データ!$B$10:$F$10</c:f>
              <c:numCache>
                <c:formatCode>"H"yy</c:formatCode>
                <c:ptCount val="5"/>
                <c:pt idx="0">
                  <c:v>46753</c:v>
                </c:pt>
                <c:pt idx="1">
                  <c:v>47119</c:v>
                </c:pt>
                <c:pt idx="2">
                  <c:v>47484</c:v>
                </c:pt>
                <c:pt idx="3">
                  <c:v>47849</c:v>
                </c:pt>
                <c:pt idx="4">
                  <c:v>48215</c:v>
                </c:pt>
              </c:numCache>
            </c:numRef>
          </c:cat>
          <c:val>
            <c:numRef>
              <c:f>データ!$CM$6:$CQ$6</c:f>
              <c:numCache>
                <c:formatCode>#,##0.00;"△"#,##0.00;"-"</c:formatCode>
                <c:ptCount val="5"/>
                <c:pt idx="0">
                  <c:v>61.57</c:v>
                </c:pt>
                <c:pt idx="1">
                  <c:v>63.21</c:v>
                </c:pt>
                <c:pt idx="2">
                  <c:v>62.38</c:v>
                </c:pt>
                <c:pt idx="3">
                  <c:v>68.87</c:v>
                </c:pt>
                <c:pt idx="4">
                  <c:v>69.12</c:v>
                </c:pt>
              </c:numCache>
            </c:numRef>
          </c:val>
          <c:extLst>
            <c:ext xmlns:c16="http://schemas.microsoft.com/office/drawing/2014/chart" uri="{C3380CC4-5D6E-409C-BE32-E72D297353CC}">
              <c16:uniqueId val="{00000000-49DD-44F9-9358-B6BA094E3022}"/>
            </c:ext>
          </c:extLst>
        </c:ser>
        <c:axId val="20234383"/>
        <c:axId val="47891719"/>
      </c:barChart>
      <c:lineChart>
        <c:grouping val="standard"/>
        <c:varyColors val="0"/>
        <c:ser>
          <c:idx val="1"/>
          <c:order val="1"/>
          <c:tx>
            <c:v>平均値</c:v>
          </c:tx>
          <c:spPr>
            <a:ln w="28575" cmpd="sng">
              <a:solidFill>
                <a:srgbClr val="FF5050"/>
              </a:solidFill>
            </a:ln>
          </c:spPr>
          <c:marker>
            <c:symbol val="square"/>
            <c:size val="5"/>
            <c:spPr>
              <a:solidFill>
                <a:srgbClr val="FF5050"/>
              </a:solidFill>
              <a:ln w="6350" cap="flat" cmpd="sng">
                <a:solidFill>
                  <a:srgbClr val="FF5050"/>
                </a:solidFill>
              </a:ln>
            </c:spPr>
          </c:marker>
          <c:dLbls>
            <c:numFmt formatCode="General" sourceLinked="1"/>
            <c:showLegendKey val="0"/>
            <c:showVal val="0"/>
            <c:showCatName val="0"/>
            <c:showSerName val="0"/>
            <c:showPercent val="0"/>
            <c:showBubbleSize val="0"/>
            <c:showLeaderLines val="0"/>
          </c:dLbls>
          <c:val>
            <c:numRef>
              <c:f>データ!$CR$6:$CV$6</c:f>
              <c:numCache>
                <c:formatCode>#,##0.00;"△"#,##0.00;"-"</c:formatCode>
                <c:ptCount val="5"/>
                <c:pt idx="0">
                  <c:v>65.9</c:v>
                </c:pt>
                <c:pt idx="1">
                  <c:v>65.33</c:v>
                </c:pt>
                <c:pt idx="2">
                  <c:v>66.11</c:v>
                </c:pt>
                <c:pt idx="3">
                  <c:v>67.21</c:v>
                </c:pt>
                <c:pt idx="4">
                  <c:v>68.2</c:v>
                </c:pt>
              </c:numCache>
            </c:numRef>
          </c:val>
          <c:smooth val="0"/>
          <c:extLst>
            <c:ext xmlns:c16="http://schemas.microsoft.com/office/drawing/2014/chart" uri="{C3380CC4-5D6E-409C-BE32-E72D297353CC}">
              <c16:uniqueId val="{00000001-49DD-44F9-9358-B6BA094E3022}"/>
            </c:ext>
          </c:extLst>
        </c:ser>
        <c:marker val="1"/>
        <c:axId val="20234383"/>
        <c:axId val="47891719"/>
      </c:lineChart>
      <c:dateAx>
        <c:axId val="20234383"/>
        <c:scaling>
          <c:orientation val="minMax"/>
        </c:scaling>
        <c:delete val="1"/>
        <c:axPos val="b"/>
        <c:majorGridlines>
          <c:spPr>
            <a:ln>
              <a:noFill/>
            </a:ln>
          </c:spPr>
        </c:majorGridlines>
        <c:minorGridlines>
          <c:spPr>
            <a:ln>
              <a:noFill/>
            </a:ln>
          </c:spPr>
        </c:minorGridlines>
        <c:majorTickMark val="none"/>
        <c:minorTickMark val="none"/>
        <c:tickLblPos val="none"/>
        <c:spPr>
          <a:ln w="6350" cap="flat" cmpd="sng"/>
        </c:spPr>
        <c:crossAx val="47891719"/>
        <c:crosses val="autoZero"/>
        <c:auto val="1"/>
        <c:lblOffset val="100"/>
        <c:baseTimeUnit val="years"/>
        <c:noMultiLvlLbl val="0"/>
      </c:dateAx>
      <c:valAx>
        <c:axId val="47891719"/>
        <c:scaling>
          <c:orientation val="minMax"/>
        </c:scaling>
        <c:delete val="0"/>
        <c:axPos val="l"/>
        <c:majorGridlines>
          <c:spPr>
            <a:ln w="6350" cap="flat" cmpd="sng">
              <a:solidFill>
                <a:srgbClr val="A6A6A6"/>
              </a:solidFill>
            </a:ln>
          </c:spPr>
        </c:majorGridlines>
        <c:minorGridlines>
          <c:spPr>
            <a:ln>
              <a:noFill/>
            </a:ln>
          </c:spPr>
        </c:minorGridlines>
        <c:numFmt formatCode="#,##0.00;&quot;△&quot;#,##0.00" sourceLinked="0"/>
        <c:majorTickMark val="none"/>
        <c:minorTickMark val="none"/>
        <c:tickLblPos val="nextTo"/>
        <c:spPr>
          <a:noFill/>
          <a:ln w="6350">
            <a:noFill/>
          </a:ln>
        </c:spPr>
        <c:crossAx val="20234383"/>
        <c:crosses val="autoZero"/>
        <c:crossBetween val="between"/>
      </c:valAx>
      <c:dTable>
        <c:showHorzBorder val="1"/>
        <c:showVertBorder val="1"/>
        <c:showOutline val="1"/>
        <c:showKeys val="0"/>
        <c:spPr>
          <a:ln w="6350" cap="flat" cmpd="sng">
            <a:solidFill>
              <a:srgbClr val="FFFFFF">
                <a:lumMod val="65000"/>
              </a:srgbClr>
            </a:solidFill>
          </a:ln>
        </c:spPr>
      </c:dTable>
      <c:spPr>
        <a:noFill/>
        <a:ln w="6350" cap="flat" cmpd="sng">
          <a:solidFill>
            <a:srgbClr val="FFFFFF">
              <a:lumMod val="65000"/>
            </a:srgbClr>
          </a:solidFill>
        </a:ln>
      </c:spPr>
    </c:plotArea>
    <c:plotVisOnly val="1"/>
    <c:dispBlanksAs val="span"/>
    <c:showDLblsOverMax val="0"/>
  </c:chart>
  <c:spPr>
    <a:noFill/>
    <a:ln w="6350" cap="flat" cmpd="sng">
      <a:solidFill>
        <a:srgbClr val="FFFFFF">
          <a:lumMod val="65000"/>
        </a:srgbClr>
      </a:solidFill>
    </a:ln>
  </c:spPr>
  <c:txPr>
    <a:bodyPr vert="horz" rot="0"/>
    <a:lstStyle/>
    <a:p>
      <a:pPr>
        <a:defRPr lang="en-US" sz="800" u="none" baseline="0">
          <a:solidFill>
            <a:schemeClr val="tx1"/>
          </a:solidFill>
          <a:latin typeface="ＭＳ ゴシック"/>
          <a:ea typeface="ＭＳ ゴシック"/>
          <a:cs typeface="ＭＳ ゴシック"/>
        </a:defRPr>
      </a:pPr>
    </a:p>
  </c:txPr>
</c:chartSpace>
</file>

<file path=xl/charts/chart11.xml><?xml version="1.0" encoding="utf-8"?>
<c:chartSpace xmlns:c="http://schemas.openxmlformats.org/drawingml/2006/chart" xmlns:a="http://schemas.openxmlformats.org/drawingml/2006/main" xmlns:r="http://schemas.openxmlformats.org/officeDocument/2006/relationships">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5"/>
          <c:y val="0.158"/>
          <c:w val="0.86025"/>
          <c:h val="0.56175"/>
        </c:manualLayout>
      </c:layout>
      <c:barChart>
        <c:barDir val="col"/>
        <c:grouping val="clustered"/>
        <c:varyColors val="0"/>
        <c:ser>
          <c:idx val="0"/>
          <c:order val="0"/>
          <c:tx>
            <c:v>当該値</c:v>
          </c:tx>
          <c:spPr>
            <a:solidFill>
              <a:srgbClr val="3366FF"/>
            </a:solidFill>
            <a:ln w="6350">
              <a:noFill/>
            </a:ln>
          </c:spPr>
          <c:invertIfNegative val="0"/>
          <c:dLbls>
            <c:numFmt formatCode="General" sourceLinked="1"/>
            <c:showLegendKey val="0"/>
            <c:showVal val="0"/>
            <c:showCatName val="0"/>
            <c:showSerName val="0"/>
            <c:showPercent val="0"/>
            <c:showBubbleSize val="0"/>
            <c:showLeaderLines val="0"/>
          </c:dLbls>
          <c:cat>
            <c:numRef>
              <c:f>データ!$B$10:$F$10</c:f>
              <c:numCache>
                <c:formatCode>"H"yy</c:formatCode>
                <c:ptCount val="5"/>
                <c:pt idx="0">
                  <c:v>46753</c:v>
                </c:pt>
                <c:pt idx="1">
                  <c:v>47119</c:v>
                </c:pt>
                <c:pt idx="2">
                  <c:v>47484</c:v>
                </c:pt>
                <c:pt idx="3">
                  <c:v>47849</c:v>
                </c:pt>
                <c:pt idx="4">
                  <c:v>48215</c:v>
                </c:pt>
              </c:numCache>
            </c:numRef>
          </c:cat>
          <c:val>
            <c:numRef>
              <c:f>データ!$CX$6:$DB$6</c:f>
              <c:numCache>
                <c:formatCode>#,##0.00;"△"#,##0.00;"-"</c:formatCode>
                <c:ptCount val="5"/>
                <c:pt idx="0">
                  <c:v>95.76</c:v>
                </c:pt>
                <c:pt idx="1">
                  <c:v>96.09</c:v>
                </c:pt>
                <c:pt idx="2">
                  <c:v>96.19</c:v>
                </c:pt>
                <c:pt idx="3">
                  <c:v>96.18</c:v>
                </c:pt>
                <c:pt idx="4">
                  <c:v>96.25</c:v>
                </c:pt>
              </c:numCache>
            </c:numRef>
          </c:val>
          <c:extLst>
            <c:ext xmlns:c16="http://schemas.microsoft.com/office/drawing/2014/chart" uri="{C3380CC4-5D6E-409C-BE32-E72D297353CC}">
              <c16:uniqueId val="{00000000-0228-4F18-AF0E-8407F9056441}"/>
            </c:ext>
          </c:extLst>
        </c:ser>
        <c:axId val="28372289"/>
        <c:axId val="54024015"/>
      </c:barChart>
      <c:lineChart>
        <c:grouping val="standard"/>
        <c:varyColors val="0"/>
        <c:ser>
          <c:idx val="1"/>
          <c:order val="1"/>
          <c:tx>
            <c:v>平均値</c:v>
          </c:tx>
          <c:spPr>
            <a:ln w="28575" cmpd="sng">
              <a:solidFill>
                <a:srgbClr val="FF5050"/>
              </a:solidFill>
            </a:ln>
          </c:spPr>
          <c:marker>
            <c:symbol val="square"/>
            <c:size val="5"/>
            <c:spPr>
              <a:solidFill>
                <a:srgbClr val="FF5050"/>
              </a:solidFill>
              <a:ln w="6350" cap="flat" cmpd="sng">
                <a:solidFill>
                  <a:srgbClr val="FF5050"/>
                </a:solidFill>
              </a:ln>
            </c:spPr>
          </c:marker>
          <c:dLbls>
            <c:numFmt formatCode="General" sourceLinked="1"/>
            <c:showLegendKey val="0"/>
            <c:showVal val="0"/>
            <c:showCatName val="0"/>
            <c:showSerName val="0"/>
            <c:showPercent val="0"/>
            <c:showBubbleSize val="0"/>
            <c:showLeaderLines val="0"/>
          </c:dLbls>
          <c:val>
            <c:numRef>
              <c:f>データ!$DC$6:$DG$6</c:f>
              <c:numCache>
                <c:formatCode>#,##0.00;"△"#,##0.00;"-"</c:formatCode>
                <c:ptCount val="5"/>
                <c:pt idx="0">
                  <c:v>92.8</c:v>
                </c:pt>
                <c:pt idx="1">
                  <c:v>92.64</c:v>
                </c:pt>
                <c:pt idx="2">
                  <c:v>92.98</c:v>
                </c:pt>
                <c:pt idx="3">
                  <c:v>93.21</c:v>
                </c:pt>
                <c:pt idx="4">
                  <c:v>94.01</c:v>
                </c:pt>
              </c:numCache>
            </c:numRef>
          </c:val>
          <c:smooth val="0"/>
          <c:extLst>
            <c:ext xmlns:c16="http://schemas.microsoft.com/office/drawing/2014/chart" uri="{C3380CC4-5D6E-409C-BE32-E72D297353CC}">
              <c16:uniqueId val="{00000001-0228-4F18-AF0E-8407F9056441}"/>
            </c:ext>
          </c:extLst>
        </c:ser>
        <c:marker val="1"/>
        <c:axId val="28372289"/>
        <c:axId val="54024015"/>
      </c:lineChart>
      <c:dateAx>
        <c:axId val="28372289"/>
        <c:scaling>
          <c:orientation val="minMax"/>
        </c:scaling>
        <c:delete val="1"/>
        <c:axPos val="b"/>
        <c:majorGridlines>
          <c:spPr>
            <a:ln>
              <a:noFill/>
            </a:ln>
          </c:spPr>
        </c:majorGridlines>
        <c:minorGridlines>
          <c:spPr>
            <a:ln>
              <a:noFill/>
            </a:ln>
          </c:spPr>
        </c:minorGridlines>
        <c:majorTickMark val="none"/>
        <c:minorTickMark val="none"/>
        <c:tickLblPos val="none"/>
        <c:spPr>
          <a:ln w="6350" cap="flat" cmpd="sng"/>
        </c:spPr>
        <c:crossAx val="54024015"/>
        <c:crosses val="autoZero"/>
        <c:auto val="1"/>
        <c:lblOffset val="100"/>
        <c:baseTimeUnit val="years"/>
        <c:noMultiLvlLbl val="0"/>
      </c:dateAx>
      <c:valAx>
        <c:axId val="54024015"/>
        <c:scaling>
          <c:orientation val="minMax"/>
        </c:scaling>
        <c:delete val="0"/>
        <c:axPos val="l"/>
        <c:majorGridlines>
          <c:spPr>
            <a:ln w="6350" cap="flat" cmpd="sng">
              <a:solidFill>
                <a:srgbClr val="A6A6A6"/>
              </a:solidFill>
            </a:ln>
          </c:spPr>
        </c:majorGridlines>
        <c:minorGridlines>
          <c:spPr>
            <a:ln>
              <a:noFill/>
            </a:ln>
          </c:spPr>
        </c:minorGridlines>
        <c:numFmt formatCode="#,##0.00;&quot;△&quot;#,##0.00" sourceLinked="0"/>
        <c:majorTickMark val="none"/>
        <c:minorTickMark val="none"/>
        <c:tickLblPos val="nextTo"/>
        <c:spPr>
          <a:noFill/>
          <a:ln w="6350">
            <a:noFill/>
          </a:ln>
        </c:spPr>
        <c:crossAx val="28372289"/>
        <c:crosses val="autoZero"/>
        <c:crossBetween val="between"/>
      </c:valAx>
      <c:dTable>
        <c:showHorzBorder val="1"/>
        <c:showVertBorder val="1"/>
        <c:showOutline val="1"/>
        <c:showKeys val="0"/>
        <c:spPr>
          <a:ln w="6350" cap="flat" cmpd="sng">
            <a:solidFill>
              <a:srgbClr val="FFFFFF">
                <a:lumMod val="65000"/>
              </a:srgbClr>
            </a:solidFill>
          </a:ln>
        </c:spPr>
      </c:dTable>
      <c:spPr>
        <a:noFill/>
        <a:ln w="6350" cap="flat" cmpd="sng">
          <a:solidFill>
            <a:srgbClr val="FFFFFF">
              <a:lumMod val="65000"/>
            </a:srgbClr>
          </a:solidFill>
        </a:ln>
      </c:spPr>
    </c:plotArea>
    <c:plotVisOnly val="1"/>
    <c:dispBlanksAs val="span"/>
    <c:showDLblsOverMax val="0"/>
  </c:chart>
  <c:spPr>
    <a:noFill/>
    <a:ln w="6350" cap="flat" cmpd="sng">
      <a:solidFill>
        <a:srgbClr val="FFFFFF">
          <a:lumMod val="65000"/>
        </a:srgbClr>
      </a:solidFill>
    </a:ln>
  </c:spPr>
  <c:txPr>
    <a:bodyPr vert="horz" rot="0"/>
    <a:lstStyle/>
    <a:p>
      <a:pPr>
        <a:defRPr lang="en-US" sz="800" u="none" baseline="0">
          <a:solidFill>
            <a:schemeClr val="tx1"/>
          </a:solidFill>
          <a:latin typeface="ＭＳ ゴシック"/>
          <a:ea typeface="ＭＳ ゴシック"/>
          <a:cs typeface="ＭＳ ゴシック"/>
        </a:defRPr>
      </a:pPr>
    </a:p>
  </c:txPr>
</c:chartSpace>
</file>

<file path=xl/charts/chart2.xml><?xml version="1.0" encoding="utf-8"?>
<c:chartSpace xmlns:c="http://schemas.openxmlformats.org/drawingml/2006/chart" xmlns:a="http://schemas.openxmlformats.org/drawingml/2006/main" xmlns:r="http://schemas.openxmlformats.org/officeDocument/2006/relationships">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5"/>
          <c:y val="0.158"/>
          <c:w val="0.86025"/>
          <c:h val="0.55925"/>
        </c:manualLayout>
      </c:layout>
      <c:barChart>
        <c:barDir val="col"/>
        <c:grouping val="clustered"/>
        <c:varyColors val="0"/>
        <c:ser>
          <c:idx val="0"/>
          <c:order val="0"/>
          <c:tx>
            <c:v>当該値</c:v>
          </c:tx>
          <c:spPr>
            <a:solidFill>
              <a:srgbClr val="3366FF"/>
            </a:solidFill>
            <a:ln w="6350">
              <a:noFill/>
            </a:ln>
          </c:spPr>
          <c:invertIfNegative val="0"/>
          <c:dLbls>
            <c:numFmt formatCode="General" sourceLinked="1"/>
            <c:showLegendKey val="0"/>
            <c:showVal val="0"/>
            <c:showCatName val="0"/>
            <c:showSerName val="0"/>
            <c:showPercent val="0"/>
            <c:showBubbleSize val="0"/>
            <c:showLeaderLines val="0"/>
          </c:dLbls>
          <c:cat>
            <c:numRef>
              <c:f>データ!$B$10:$F$10</c:f>
              <c:numCache>
                <c:formatCode>"H"yy</c:formatCode>
                <c:ptCount val="5"/>
                <c:pt idx="0">
                  <c:v>46753</c:v>
                </c:pt>
                <c:pt idx="1">
                  <c:v>47119</c:v>
                </c:pt>
                <c:pt idx="2">
                  <c:v>47484</c:v>
                </c:pt>
                <c:pt idx="3">
                  <c:v>47849</c:v>
                </c:pt>
                <c:pt idx="4">
                  <c:v>48215</c:v>
                </c:pt>
              </c:numCache>
            </c:numRef>
          </c:cat>
          <c:val>
            <c:numRef>
              <c:f>データ!$Y$6:$AC$6</c:f>
              <c:numCache>
                <c:formatCode>#,##0.00;"△"#,##0.00;"-"</c:formatCode>
                <c:ptCount val="5"/>
                <c:pt idx="0">
                  <c:v>103.46</c:v>
                </c:pt>
                <c:pt idx="1">
                  <c:v>102.55</c:v>
                </c:pt>
                <c:pt idx="2">
                  <c:v>100.94</c:v>
                </c:pt>
                <c:pt idx="3">
                  <c:v>104.16</c:v>
                </c:pt>
                <c:pt idx="4">
                  <c:v>106.83</c:v>
                </c:pt>
              </c:numCache>
            </c:numRef>
          </c:val>
          <c:extLst>
            <c:ext xmlns:c16="http://schemas.microsoft.com/office/drawing/2014/chart" uri="{C3380CC4-5D6E-409C-BE32-E72D297353CC}">
              <c16:uniqueId val="{00000000-1977-4E0A-984F-C3B1809D287A}"/>
            </c:ext>
          </c:extLst>
        </c:ser>
        <c:axId val="10549531"/>
        <c:axId val="27836922"/>
      </c:barChart>
      <c:lineChart>
        <c:grouping val="standard"/>
        <c:varyColors val="0"/>
        <c:ser>
          <c:idx val="1"/>
          <c:order val="1"/>
          <c:tx>
            <c:v>平均値</c:v>
          </c:tx>
          <c:spPr>
            <a:ln w="28575" cmpd="sng">
              <a:solidFill>
                <a:srgbClr val="FF5050"/>
              </a:solidFill>
            </a:ln>
          </c:spPr>
          <c:marker>
            <c:symbol val="square"/>
            <c:size val="5"/>
            <c:spPr>
              <a:solidFill>
                <a:srgbClr val="FF5050"/>
              </a:solidFill>
              <a:ln w="6350" cap="flat" cmpd="sng">
                <a:solidFill>
                  <a:srgbClr val="FF5050"/>
                </a:solidFill>
              </a:ln>
            </c:spPr>
          </c:marker>
          <c:dLbls>
            <c:numFmt formatCode="General" sourceLinked="1"/>
            <c:showLegendKey val="0"/>
            <c:showVal val="0"/>
            <c:showCatName val="0"/>
            <c:showSerName val="0"/>
            <c:showPercent val="0"/>
            <c:showBubbleSize val="0"/>
            <c:showLeaderLines val="0"/>
          </c:dLbls>
          <c:val>
            <c:numRef>
              <c:f>データ!$AD$6:$AH$6</c:f>
              <c:numCache>
                <c:formatCode>#,##0.00;"△"#,##0.00;"-"</c:formatCode>
                <c:ptCount val="5"/>
                <c:pt idx="0">
                  <c:v>103.77</c:v>
                </c:pt>
                <c:pt idx="1">
                  <c:v>102.1</c:v>
                </c:pt>
                <c:pt idx="2">
                  <c:v>98.64</c:v>
                </c:pt>
                <c:pt idx="3">
                  <c:v>100.49</c:v>
                </c:pt>
                <c:pt idx="4">
                  <c:v>101.63</c:v>
                </c:pt>
              </c:numCache>
            </c:numRef>
          </c:val>
          <c:smooth val="0"/>
          <c:extLst>
            <c:ext xmlns:c16="http://schemas.microsoft.com/office/drawing/2014/chart" uri="{C3380CC4-5D6E-409C-BE32-E72D297353CC}">
              <c16:uniqueId val="{00000001-1977-4E0A-984F-C3B1809D287A}"/>
            </c:ext>
          </c:extLst>
        </c:ser>
        <c:marker val="1"/>
        <c:axId val="10549531"/>
        <c:axId val="27836922"/>
      </c:lineChart>
      <c:dateAx>
        <c:axId val="10549531"/>
        <c:scaling>
          <c:orientation val="minMax"/>
        </c:scaling>
        <c:delete val="1"/>
        <c:axPos val="b"/>
        <c:majorGridlines>
          <c:spPr>
            <a:ln>
              <a:noFill/>
            </a:ln>
          </c:spPr>
        </c:majorGridlines>
        <c:minorGridlines>
          <c:spPr>
            <a:ln>
              <a:noFill/>
            </a:ln>
          </c:spPr>
        </c:minorGridlines>
        <c:majorTickMark val="none"/>
        <c:minorTickMark val="none"/>
        <c:tickLblPos val="none"/>
        <c:spPr>
          <a:ln w="6350" cap="flat" cmpd="sng"/>
        </c:spPr>
        <c:crossAx val="27836922"/>
        <c:crosses val="autoZero"/>
        <c:auto val="1"/>
        <c:lblOffset val="100"/>
        <c:baseTimeUnit val="years"/>
        <c:noMultiLvlLbl val="0"/>
      </c:dateAx>
      <c:valAx>
        <c:axId val="27836922"/>
        <c:scaling>
          <c:orientation val="minMax"/>
        </c:scaling>
        <c:delete val="0"/>
        <c:axPos val="l"/>
        <c:majorGridlines>
          <c:spPr>
            <a:ln w="6350" cap="flat" cmpd="sng">
              <a:solidFill>
                <a:srgbClr val="A6A6A6"/>
              </a:solidFill>
            </a:ln>
          </c:spPr>
        </c:majorGridlines>
        <c:minorGridlines>
          <c:spPr>
            <a:ln>
              <a:noFill/>
            </a:ln>
          </c:spPr>
        </c:minorGridlines>
        <c:numFmt formatCode="#,##0.00;&quot;△&quot;#,##0.00" sourceLinked="0"/>
        <c:majorTickMark val="none"/>
        <c:minorTickMark val="none"/>
        <c:tickLblPos val="nextTo"/>
        <c:spPr>
          <a:noFill/>
          <a:ln w="6350">
            <a:noFill/>
          </a:ln>
        </c:spPr>
        <c:crossAx val="10549531"/>
        <c:crosses val="autoZero"/>
        <c:crossBetween val="between"/>
      </c:valAx>
      <c:dTable>
        <c:showHorzBorder val="1"/>
        <c:showVertBorder val="1"/>
        <c:showOutline val="1"/>
        <c:showKeys val="0"/>
        <c:spPr>
          <a:ln w="6350" cap="flat" cmpd="sng">
            <a:solidFill>
              <a:srgbClr val="FFFFFF">
                <a:lumMod val="65000"/>
              </a:srgbClr>
            </a:solidFill>
          </a:ln>
        </c:spPr>
      </c:dTable>
      <c:spPr>
        <a:noFill/>
        <a:ln w="6350" cap="flat" cmpd="sng">
          <a:solidFill>
            <a:srgbClr val="FFFFFF">
              <a:lumMod val="65000"/>
            </a:srgbClr>
          </a:solidFill>
        </a:ln>
      </c:spPr>
    </c:plotArea>
    <c:plotVisOnly val="1"/>
    <c:dispBlanksAs val="span"/>
    <c:showDLblsOverMax val="0"/>
  </c:chart>
  <c:spPr>
    <a:noFill/>
    <a:ln w="6350" cap="flat" cmpd="sng">
      <a:solidFill>
        <a:srgbClr val="FFFFFF">
          <a:lumMod val="65000"/>
        </a:srgbClr>
      </a:solidFill>
    </a:ln>
  </c:spPr>
  <c:txPr>
    <a:bodyPr vert="horz" rot="0"/>
    <a:lstStyle/>
    <a:p>
      <a:pPr>
        <a:defRPr lang="en-US" sz="800" u="none" baseline="0">
          <a:solidFill>
            <a:schemeClr val="tx1"/>
          </a:solidFill>
          <a:latin typeface="ＭＳ ゴシック"/>
          <a:ea typeface="ＭＳ ゴシック"/>
          <a:cs typeface="ＭＳ ゴシック"/>
        </a:defRPr>
      </a:pPr>
    </a:p>
  </c:txPr>
</c:chartSpace>
</file>

<file path=xl/charts/chart3.xml><?xml version="1.0" encoding="utf-8"?>
<c:chartSpace xmlns:c="http://schemas.openxmlformats.org/drawingml/2006/chart" xmlns:a="http://schemas.openxmlformats.org/drawingml/2006/main" xmlns:r="http://schemas.openxmlformats.org/officeDocument/2006/relationships">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5"/>
          <c:y val="0.158"/>
          <c:w val="0.86025"/>
          <c:h val="0.59225"/>
        </c:manualLayout>
      </c:layout>
      <c:barChart>
        <c:barDir val="col"/>
        <c:grouping val="clustered"/>
        <c:varyColors val="0"/>
        <c:ser>
          <c:idx val="0"/>
          <c:order val="0"/>
          <c:tx>
            <c:v>当該値</c:v>
          </c:tx>
          <c:spPr>
            <a:solidFill>
              <a:srgbClr val="3366FF"/>
            </a:solidFill>
            <a:ln w="6350">
              <a:noFill/>
            </a:ln>
          </c:spPr>
          <c:invertIfNegative val="0"/>
          <c:dLbls>
            <c:numFmt formatCode="General" sourceLinked="1"/>
            <c:showLegendKey val="0"/>
            <c:showVal val="0"/>
            <c:showCatName val="0"/>
            <c:showSerName val="0"/>
            <c:showPercent val="0"/>
            <c:showBubbleSize val="0"/>
            <c:showLeaderLines val="0"/>
          </c:dLbls>
          <c:cat>
            <c:numRef>
              <c:f>データ!$B$10:$F$10</c:f>
              <c:numCache>
                <c:formatCode>"H"yy</c:formatCode>
                <c:ptCount val="5"/>
                <c:pt idx="0">
                  <c:v>46753</c:v>
                </c:pt>
                <c:pt idx="1">
                  <c:v>47119</c:v>
                </c:pt>
                <c:pt idx="2">
                  <c:v>47484</c:v>
                </c:pt>
                <c:pt idx="3">
                  <c:v>47849</c:v>
                </c:pt>
                <c:pt idx="4">
                  <c:v>48215</c:v>
                </c:pt>
              </c:numCache>
            </c:numRef>
          </c:cat>
          <c:val>
            <c:numRef>
              <c:f>データ!$DI$6:$DM$6</c:f>
              <c:numCache>
                <c:formatCode>#,##0.00;"△"#,##0.00;"-"</c:formatCode>
                <c:ptCount val="5"/>
                <c:pt idx="0">
                  <c:v>27.52</c:v>
                </c:pt>
                <c:pt idx="1">
                  <c:v>30.96</c:v>
                </c:pt>
                <c:pt idx="2">
                  <c:v>34.06</c:v>
                </c:pt>
                <c:pt idx="3">
                  <c:v>36.47</c:v>
                </c:pt>
                <c:pt idx="4">
                  <c:v>39.55</c:v>
                </c:pt>
              </c:numCache>
            </c:numRef>
          </c:val>
          <c:extLst>
            <c:ext xmlns:c16="http://schemas.microsoft.com/office/drawing/2014/chart" uri="{C3380CC4-5D6E-409C-BE32-E72D297353CC}">
              <c16:uniqueId val="{00000000-D91C-4234-A9DF-0222EF28EE4E}"/>
            </c:ext>
          </c:extLst>
        </c:ser>
        <c:axId val="49205706"/>
        <c:axId val="40198173"/>
      </c:barChart>
      <c:lineChart>
        <c:grouping val="standard"/>
        <c:varyColors val="0"/>
        <c:ser>
          <c:idx val="1"/>
          <c:order val="1"/>
          <c:tx>
            <c:v>平均値</c:v>
          </c:tx>
          <c:spPr>
            <a:ln w="28575" cmpd="sng">
              <a:solidFill>
                <a:srgbClr val="FF5050"/>
              </a:solidFill>
            </a:ln>
          </c:spPr>
          <c:marker>
            <c:symbol val="square"/>
            <c:size val="5"/>
            <c:spPr>
              <a:solidFill>
                <a:srgbClr val="FF5050"/>
              </a:solidFill>
              <a:ln w="6350" cap="flat" cmpd="sng">
                <a:solidFill>
                  <a:srgbClr val="FF5050"/>
                </a:solidFill>
              </a:ln>
            </c:spPr>
          </c:marker>
          <c:dLbls>
            <c:numFmt formatCode="General" sourceLinked="1"/>
            <c:showLegendKey val="0"/>
            <c:showVal val="0"/>
            <c:showCatName val="0"/>
            <c:showSerName val="0"/>
            <c:showPercent val="0"/>
            <c:showBubbleSize val="0"/>
            <c:showLeaderLines val="0"/>
          </c:dLbls>
          <c:val>
            <c:numRef>
              <c:f>データ!$DN$6:$DR$6</c:f>
              <c:numCache>
                <c:formatCode>#,##0.00;"△"#,##0.00;"-"</c:formatCode>
                <c:ptCount val="5"/>
                <c:pt idx="0">
                  <c:v>42.2</c:v>
                </c:pt>
                <c:pt idx="1">
                  <c:v>44.38</c:v>
                </c:pt>
                <c:pt idx="2">
                  <c:v>48.81</c:v>
                </c:pt>
                <c:pt idx="3">
                  <c:v>39.35</c:v>
                </c:pt>
                <c:pt idx="4">
                  <c:v>31.96</c:v>
                </c:pt>
              </c:numCache>
            </c:numRef>
          </c:val>
          <c:smooth val="0"/>
          <c:extLst>
            <c:ext xmlns:c16="http://schemas.microsoft.com/office/drawing/2014/chart" uri="{C3380CC4-5D6E-409C-BE32-E72D297353CC}">
              <c16:uniqueId val="{00000001-D91C-4234-A9DF-0222EF28EE4E}"/>
            </c:ext>
          </c:extLst>
        </c:ser>
        <c:marker val="1"/>
        <c:axId val="49205706"/>
        <c:axId val="40198173"/>
      </c:lineChart>
      <c:dateAx>
        <c:axId val="49205706"/>
        <c:scaling>
          <c:orientation val="minMax"/>
        </c:scaling>
        <c:delete val="1"/>
        <c:axPos val="b"/>
        <c:majorGridlines>
          <c:spPr>
            <a:ln>
              <a:noFill/>
            </a:ln>
          </c:spPr>
        </c:majorGridlines>
        <c:minorGridlines>
          <c:spPr>
            <a:ln>
              <a:noFill/>
            </a:ln>
          </c:spPr>
        </c:minorGridlines>
        <c:majorTickMark val="none"/>
        <c:minorTickMark val="none"/>
        <c:tickLblPos val="none"/>
        <c:spPr>
          <a:ln w="6350" cap="flat" cmpd="sng"/>
        </c:spPr>
        <c:crossAx val="40198173"/>
        <c:crosses val="autoZero"/>
        <c:auto val="1"/>
        <c:lblOffset val="100"/>
        <c:baseTimeUnit val="years"/>
        <c:noMultiLvlLbl val="0"/>
      </c:dateAx>
      <c:valAx>
        <c:axId val="40198173"/>
        <c:scaling>
          <c:orientation val="minMax"/>
        </c:scaling>
        <c:delete val="0"/>
        <c:axPos val="l"/>
        <c:majorGridlines>
          <c:spPr>
            <a:ln w="6350" cap="flat" cmpd="sng">
              <a:solidFill>
                <a:srgbClr val="A6A6A6"/>
              </a:solidFill>
            </a:ln>
          </c:spPr>
        </c:majorGridlines>
        <c:minorGridlines>
          <c:spPr>
            <a:ln>
              <a:noFill/>
            </a:ln>
          </c:spPr>
        </c:minorGridlines>
        <c:numFmt formatCode="#,##0.00;&quot;△&quot;#,##0.00" sourceLinked="0"/>
        <c:majorTickMark val="none"/>
        <c:minorTickMark val="none"/>
        <c:tickLblPos val="nextTo"/>
        <c:spPr>
          <a:noFill/>
          <a:ln w="6350">
            <a:noFill/>
          </a:ln>
        </c:spPr>
        <c:crossAx val="49205706"/>
        <c:crosses val="autoZero"/>
        <c:crossBetween val="between"/>
      </c:valAx>
      <c:dTable>
        <c:showHorzBorder val="1"/>
        <c:showVertBorder val="1"/>
        <c:showOutline val="1"/>
        <c:showKeys val="0"/>
        <c:spPr>
          <a:ln w="6350" cap="flat" cmpd="sng">
            <a:solidFill>
              <a:srgbClr val="FFFFFF">
                <a:lumMod val="65000"/>
              </a:srgbClr>
            </a:solidFill>
          </a:ln>
        </c:spPr>
      </c:dTable>
      <c:spPr>
        <a:noFill/>
        <a:ln w="6350" cap="flat" cmpd="sng">
          <a:solidFill>
            <a:srgbClr val="FFFFFF">
              <a:lumMod val="65000"/>
            </a:srgbClr>
          </a:solidFill>
        </a:ln>
      </c:spPr>
    </c:plotArea>
    <c:plotVisOnly val="1"/>
    <c:dispBlanksAs val="span"/>
    <c:showDLblsOverMax val="0"/>
  </c:chart>
  <c:spPr>
    <a:noFill/>
    <a:ln w="6350" cap="flat" cmpd="sng">
      <a:solidFill>
        <a:srgbClr val="FFFFFF">
          <a:lumMod val="65000"/>
        </a:srgbClr>
      </a:solidFill>
    </a:ln>
  </c:spPr>
  <c:txPr>
    <a:bodyPr vert="horz" rot="0"/>
    <a:lstStyle/>
    <a:p>
      <a:pPr>
        <a:defRPr lang="en-US" sz="800" u="none" baseline="0">
          <a:solidFill>
            <a:schemeClr val="tx1"/>
          </a:solidFill>
          <a:latin typeface="ＭＳ ゴシック"/>
          <a:ea typeface="ＭＳ ゴシック"/>
          <a:cs typeface="ＭＳ ゴシック"/>
        </a:defRPr>
      </a:pPr>
    </a:p>
  </c:txPr>
</c:chartSpace>
</file>

<file path=xl/charts/chart4.xml><?xml version="1.0" encoding="utf-8"?>
<c:chartSpace xmlns:c="http://schemas.openxmlformats.org/drawingml/2006/chart" xmlns:a="http://schemas.openxmlformats.org/drawingml/2006/main" xmlns:r="http://schemas.openxmlformats.org/officeDocument/2006/relationships">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5"/>
          <c:y val="0.158"/>
          <c:w val="0.86025"/>
          <c:h val="0.59225"/>
        </c:manualLayout>
      </c:layout>
      <c:barChart>
        <c:barDir val="col"/>
        <c:grouping val="clustered"/>
        <c:varyColors val="0"/>
        <c:ser>
          <c:idx val="0"/>
          <c:order val="0"/>
          <c:tx>
            <c:v>当該値</c:v>
          </c:tx>
          <c:spPr>
            <a:solidFill>
              <a:srgbClr val="3366FF"/>
            </a:solidFill>
            <a:ln w="6350">
              <a:noFill/>
            </a:ln>
          </c:spPr>
          <c:invertIfNegative val="0"/>
          <c:dLbls>
            <c:numFmt formatCode="General" sourceLinked="1"/>
            <c:showLegendKey val="0"/>
            <c:showVal val="0"/>
            <c:showCatName val="0"/>
            <c:showSerName val="0"/>
            <c:showPercent val="0"/>
            <c:showBubbleSize val="0"/>
            <c:showLeaderLines val="0"/>
          </c:dLbls>
          <c:cat>
            <c:numRef>
              <c:f>データ!$B$10:$F$10</c:f>
              <c:numCache>
                <c:formatCode>"H"yy</c:formatCode>
                <c:ptCount val="5"/>
                <c:pt idx="0">
                  <c:v>46753</c:v>
                </c:pt>
                <c:pt idx="1">
                  <c:v>47119</c:v>
                </c:pt>
                <c:pt idx="2">
                  <c:v>47484</c:v>
                </c:pt>
                <c:pt idx="3">
                  <c:v>47849</c:v>
                </c:pt>
                <c:pt idx="4">
                  <c:v>48215</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AC4-483F-92B0-6FBBD4C97B1D}"/>
            </c:ext>
          </c:extLst>
        </c:ser>
        <c:axId val="26239245"/>
        <c:axId val="34826618"/>
      </c:barChart>
      <c:lineChart>
        <c:grouping val="standard"/>
        <c:varyColors val="0"/>
        <c:ser>
          <c:idx val="1"/>
          <c:order val="1"/>
          <c:tx>
            <c:v>平均値</c:v>
          </c:tx>
          <c:spPr>
            <a:ln w="28575" cmpd="sng">
              <a:solidFill>
                <a:srgbClr val="FF5050"/>
              </a:solidFill>
            </a:ln>
          </c:spPr>
          <c:marker>
            <c:symbol val="square"/>
            <c:size val="5"/>
            <c:spPr>
              <a:solidFill>
                <a:srgbClr val="FF5050"/>
              </a:solidFill>
              <a:ln w="6350" cap="flat" cmpd="sng">
                <a:solidFill>
                  <a:srgbClr val="FF5050"/>
                </a:solidFill>
              </a:ln>
            </c:spPr>
          </c:marker>
          <c:dLbls>
            <c:numFmt formatCode="General" sourceLinked="1"/>
            <c:showLegendKey val="0"/>
            <c:showVal val="0"/>
            <c:showCatName val="0"/>
            <c:showSerName val="0"/>
            <c:showPercent val="0"/>
            <c:showBubbleSize val="0"/>
            <c:showLeaderLines val="0"/>
          </c:dLbls>
          <c:val>
            <c:numRef>
              <c:f>データ!$DY$6:$EC$6</c:f>
              <c:numCache>
                <c:formatCode>#,##0.00;"△"#,##0.00</c:formatCode>
                <c:ptCount val="5"/>
                <c:pt idx="0">
                  <c:v>0</c:v>
                </c:pt>
                <c:pt idx="1">
                  <c:v>0</c:v>
                </c:pt>
                <c:pt idx="2">
                  <c:v>0</c:v>
                </c:pt>
                <c:pt idx="3">
                  <c:v>1.17</c:v>
                </c:pt>
                <c:pt idx="4">
                  <c:v>0.93</c:v>
                </c:pt>
              </c:numCache>
            </c:numRef>
          </c:val>
          <c:smooth val="0"/>
          <c:extLst>
            <c:ext xmlns:c16="http://schemas.microsoft.com/office/drawing/2014/chart" uri="{C3380CC4-5D6E-409C-BE32-E72D297353CC}">
              <c16:uniqueId val="{00000001-7AC4-483F-92B0-6FBBD4C97B1D}"/>
            </c:ext>
          </c:extLst>
        </c:ser>
        <c:marker val="1"/>
        <c:axId val="26239245"/>
        <c:axId val="34826618"/>
      </c:lineChart>
      <c:dateAx>
        <c:axId val="26239245"/>
        <c:scaling>
          <c:orientation val="minMax"/>
        </c:scaling>
        <c:delete val="1"/>
        <c:axPos val="b"/>
        <c:majorGridlines>
          <c:spPr>
            <a:ln>
              <a:noFill/>
            </a:ln>
          </c:spPr>
        </c:majorGridlines>
        <c:minorGridlines>
          <c:spPr>
            <a:ln>
              <a:noFill/>
            </a:ln>
          </c:spPr>
        </c:minorGridlines>
        <c:majorTickMark val="none"/>
        <c:minorTickMark val="none"/>
        <c:tickLblPos val="none"/>
        <c:spPr>
          <a:ln w="6350" cap="flat" cmpd="sng"/>
        </c:spPr>
        <c:crossAx val="34826618"/>
        <c:crosses val="autoZero"/>
        <c:auto val="1"/>
        <c:lblOffset val="100"/>
        <c:baseTimeUnit val="years"/>
        <c:noMultiLvlLbl val="0"/>
      </c:dateAx>
      <c:valAx>
        <c:axId val="34826618"/>
        <c:scaling>
          <c:orientation val="minMax"/>
        </c:scaling>
        <c:delete val="0"/>
        <c:axPos val="l"/>
        <c:majorGridlines>
          <c:spPr>
            <a:ln w="6350" cap="flat" cmpd="sng">
              <a:solidFill>
                <a:srgbClr val="A6A6A6"/>
              </a:solidFill>
            </a:ln>
          </c:spPr>
        </c:majorGridlines>
        <c:minorGridlines>
          <c:spPr>
            <a:ln>
              <a:noFill/>
            </a:ln>
          </c:spPr>
        </c:minorGridlines>
        <c:numFmt formatCode="#,##0.00;&quot;△&quot;#,##0.00" sourceLinked="0"/>
        <c:majorTickMark val="none"/>
        <c:minorTickMark val="none"/>
        <c:tickLblPos val="nextTo"/>
        <c:spPr>
          <a:noFill/>
          <a:ln w="6350">
            <a:noFill/>
          </a:ln>
        </c:spPr>
        <c:crossAx val="26239245"/>
        <c:crosses val="autoZero"/>
        <c:crossBetween val="between"/>
      </c:valAx>
      <c:dTable>
        <c:showHorzBorder val="1"/>
        <c:showVertBorder val="1"/>
        <c:showOutline val="1"/>
        <c:showKeys val="0"/>
        <c:spPr>
          <a:ln w="6350" cap="flat" cmpd="sng">
            <a:solidFill>
              <a:srgbClr val="FFFFFF">
                <a:lumMod val="65000"/>
              </a:srgbClr>
            </a:solidFill>
          </a:ln>
        </c:spPr>
      </c:dTable>
      <c:spPr>
        <a:noFill/>
        <a:ln w="6350" cap="flat" cmpd="sng">
          <a:solidFill>
            <a:srgbClr val="FFFFFF">
              <a:lumMod val="65000"/>
            </a:srgbClr>
          </a:solidFill>
        </a:ln>
      </c:spPr>
    </c:plotArea>
    <c:plotVisOnly val="1"/>
    <c:dispBlanksAs val="span"/>
    <c:showDLblsOverMax val="0"/>
  </c:chart>
  <c:spPr>
    <a:noFill/>
    <a:ln w="6350" cap="flat" cmpd="sng">
      <a:solidFill>
        <a:srgbClr val="FFFFFF">
          <a:lumMod val="65000"/>
        </a:srgbClr>
      </a:solidFill>
    </a:ln>
  </c:spPr>
  <c:txPr>
    <a:bodyPr vert="horz" rot="0"/>
    <a:lstStyle/>
    <a:p>
      <a:pPr>
        <a:defRPr lang="en-US" sz="800" u="none" baseline="0">
          <a:solidFill>
            <a:schemeClr val="tx1"/>
          </a:solidFill>
          <a:latin typeface="ＭＳ ゴシック"/>
          <a:ea typeface="ＭＳ ゴシック"/>
          <a:cs typeface="ＭＳ ゴシック"/>
        </a:defRPr>
      </a:pPr>
    </a:p>
  </c:txPr>
</c:chartSpace>
</file>

<file path=xl/charts/chart5.xml><?xml version="1.0" encoding="utf-8"?>
<c:chartSpace xmlns:c="http://schemas.openxmlformats.org/drawingml/2006/chart" xmlns:a="http://schemas.openxmlformats.org/drawingml/2006/main" xmlns:r="http://schemas.openxmlformats.org/officeDocument/2006/relationships">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5"/>
          <c:y val="0.158"/>
          <c:w val="0.86025"/>
          <c:h val="0.56175"/>
        </c:manualLayout>
      </c:layout>
      <c:barChart>
        <c:barDir val="col"/>
        <c:grouping val="clustered"/>
        <c:varyColors val="0"/>
        <c:ser>
          <c:idx val="0"/>
          <c:order val="0"/>
          <c:tx>
            <c:v>当該値</c:v>
          </c:tx>
          <c:spPr>
            <a:solidFill>
              <a:srgbClr val="3366FF"/>
            </a:solidFill>
            <a:ln w="6350">
              <a:noFill/>
            </a:ln>
          </c:spPr>
          <c:invertIfNegative val="0"/>
          <c:dLbls>
            <c:numFmt formatCode="General" sourceLinked="1"/>
            <c:showLegendKey val="0"/>
            <c:showVal val="0"/>
            <c:showCatName val="0"/>
            <c:showSerName val="0"/>
            <c:showPercent val="0"/>
            <c:showBubbleSize val="0"/>
            <c:showLeaderLines val="0"/>
          </c:dLbls>
          <c:cat>
            <c:numRef>
              <c:f>データ!$B$10:$F$10</c:f>
              <c:numCache>
                <c:formatCode>"H"yy</c:formatCode>
                <c:ptCount val="5"/>
                <c:pt idx="0">
                  <c:v>46753</c:v>
                </c:pt>
                <c:pt idx="1">
                  <c:v>47119</c:v>
                </c:pt>
                <c:pt idx="2">
                  <c:v>47484</c:v>
                </c:pt>
                <c:pt idx="3">
                  <c:v>47849</c:v>
                </c:pt>
                <c:pt idx="4">
                  <c:v>48215</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11A-43B1-88D3-9E7671359934}"/>
            </c:ext>
          </c:extLst>
        </c:ser>
        <c:axId val="45004109"/>
        <c:axId val="2383799"/>
      </c:barChart>
      <c:lineChart>
        <c:grouping val="standard"/>
        <c:varyColors val="0"/>
        <c:ser>
          <c:idx val="1"/>
          <c:order val="1"/>
          <c:tx>
            <c:v>平均値</c:v>
          </c:tx>
          <c:spPr>
            <a:ln w="28575" cmpd="sng">
              <a:solidFill>
                <a:srgbClr val="FF5050"/>
              </a:solidFill>
            </a:ln>
          </c:spPr>
          <c:marker>
            <c:symbol val="square"/>
            <c:size val="5"/>
            <c:spPr>
              <a:solidFill>
                <a:srgbClr val="FF5050"/>
              </a:solidFill>
              <a:ln w="6350" cap="flat" cmpd="sng">
                <a:solidFill>
                  <a:srgbClr val="FF5050"/>
                </a:solidFill>
              </a:ln>
            </c:spPr>
          </c:marker>
          <c:dLbls>
            <c:numFmt formatCode="General" sourceLinked="1"/>
            <c:showLegendKey val="0"/>
            <c:showVal val="0"/>
            <c:showCatName val="0"/>
            <c:showSerName val="0"/>
            <c:showPercent val="0"/>
            <c:showBubbleSize val="0"/>
            <c:showLeaderLines val="0"/>
          </c:dLbls>
          <c:val>
            <c:numRef>
              <c:f>データ!$AO$6:$AS$6</c:f>
              <c:numCache>
                <c:formatCode>#,##0.00;"△"#,##0.00</c:formatCode>
                <c:ptCount val="5"/>
                <c:pt idx="0">
                  <c:v>0</c:v>
                </c:pt>
                <c:pt idx="1">
                  <c:v>0</c:v>
                </c:pt>
                <c:pt idx="2">
                  <c:v>9.5</c:v>
                </c:pt>
                <c:pt idx="3">
                  <c:v>7.27</c:v>
                </c:pt>
                <c:pt idx="4">
                  <c:v>9.1</c:v>
                </c:pt>
              </c:numCache>
            </c:numRef>
          </c:val>
          <c:smooth val="0"/>
          <c:extLst>
            <c:ext xmlns:c16="http://schemas.microsoft.com/office/drawing/2014/chart" uri="{C3380CC4-5D6E-409C-BE32-E72D297353CC}">
              <c16:uniqueId val="{00000001-F11A-43B1-88D3-9E7671359934}"/>
            </c:ext>
          </c:extLst>
        </c:ser>
        <c:marker val="1"/>
        <c:axId val="45004109"/>
        <c:axId val="2383799"/>
      </c:lineChart>
      <c:dateAx>
        <c:axId val="45004109"/>
        <c:scaling>
          <c:orientation val="minMax"/>
        </c:scaling>
        <c:delete val="1"/>
        <c:axPos val="b"/>
        <c:majorGridlines>
          <c:spPr>
            <a:ln>
              <a:noFill/>
            </a:ln>
          </c:spPr>
        </c:majorGridlines>
        <c:minorGridlines>
          <c:spPr>
            <a:ln>
              <a:noFill/>
            </a:ln>
          </c:spPr>
        </c:minorGridlines>
        <c:majorTickMark val="none"/>
        <c:minorTickMark val="none"/>
        <c:tickLblPos val="none"/>
        <c:spPr>
          <a:ln w="6350" cap="flat" cmpd="sng"/>
        </c:spPr>
        <c:crossAx val="2383799"/>
        <c:crosses val="autoZero"/>
        <c:auto val="1"/>
        <c:lblOffset val="100"/>
        <c:baseTimeUnit val="years"/>
        <c:noMultiLvlLbl val="0"/>
      </c:dateAx>
      <c:valAx>
        <c:axId val="2383799"/>
        <c:scaling>
          <c:orientation val="minMax"/>
        </c:scaling>
        <c:delete val="0"/>
        <c:axPos val="l"/>
        <c:majorGridlines>
          <c:spPr>
            <a:ln w="6350" cap="flat" cmpd="sng">
              <a:solidFill>
                <a:srgbClr val="A6A6A6"/>
              </a:solidFill>
            </a:ln>
          </c:spPr>
        </c:majorGridlines>
        <c:minorGridlines>
          <c:spPr>
            <a:ln>
              <a:noFill/>
            </a:ln>
          </c:spPr>
        </c:minorGridlines>
        <c:numFmt formatCode="#,##0.00;&quot;△&quot;#,##0.00" sourceLinked="0"/>
        <c:majorTickMark val="none"/>
        <c:minorTickMark val="none"/>
        <c:tickLblPos val="nextTo"/>
        <c:spPr>
          <a:noFill/>
          <a:ln w="6350">
            <a:noFill/>
          </a:ln>
        </c:spPr>
        <c:crossAx val="45004109"/>
        <c:crosses val="autoZero"/>
        <c:crossBetween val="between"/>
      </c:valAx>
      <c:dTable>
        <c:showHorzBorder val="1"/>
        <c:showVertBorder val="1"/>
        <c:showOutline val="1"/>
        <c:showKeys val="0"/>
        <c:spPr>
          <a:ln w="6350" cap="flat" cmpd="sng">
            <a:solidFill>
              <a:srgbClr val="FFFFFF">
                <a:lumMod val="65000"/>
              </a:srgbClr>
            </a:solidFill>
          </a:ln>
        </c:spPr>
      </c:dTable>
      <c:spPr>
        <a:noFill/>
        <a:ln w="6350" cap="flat" cmpd="sng">
          <a:solidFill>
            <a:srgbClr val="FFFFFF">
              <a:lumMod val="65000"/>
            </a:srgbClr>
          </a:solidFill>
        </a:ln>
      </c:spPr>
    </c:plotArea>
    <c:plotVisOnly val="1"/>
    <c:dispBlanksAs val="span"/>
    <c:showDLblsOverMax val="0"/>
  </c:chart>
  <c:spPr>
    <a:noFill/>
    <a:ln w="6350" cap="flat" cmpd="sng">
      <a:solidFill>
        <a:srgbClr val="FFFFFF">
          <a:lumMod val="65000"/>
        </a:srgbClr>
      </a:solidFill>
    </a:ln>
  </c:spPr>
  <c:txPr>
    <a:bodyPr vert="horz" rot="0"/>
    <a:lstStyle/>
    <a:p>
      <a:pPr>
        <a:defRPr lang="en-US" sz="800" u="none" baseline="0">
          <a:solidFill>
            <a:schemeClr val="tx1"/>
          </a:solidFill>
          <a:latin typeface="ＭＳ ゴシック"/>
          <a:ea typeface="ＭＳ ゴシック"/>
          <a:cs typeface="ＭＳ ゴシック"/>
        </a:defRPr>
      </a:pPr>
    </a:p>
  </c:txPr>
</c:chartSpace>
</file>

<file path=xl/charts/chart6.xml><?xml version="1.0" encoding="utf-8"?>
<c:chartSpace xmlns:c="http://schemas.openxmlformats.org/drawingml/2006/chart" xmlns:a="http://schemas.openxmlformats.org/drawingml/2006/main" xmlns:r="http://schemas.openxmlformats.org/officeDocument/2006/relationships">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5"/>
          <c:y val="0.158"/>
          <c:w val="0.86025"/>
          <c:h val="0.56175"/>
        </c:manualLayout>
      </c:layout>
      <c:barChart>
        <c:barDir val="col"/>
        <c:grouping val="clustered"/>
        <c:varyColors val="0"/>
        <c:ser>
          <c:idx val="0"/>
          <c:order val="0"/>
          <c:tx>
            <c:v>当該値</c:v>
          </c:tx>
          <c:spPr>
            <a:solidFill>
              <a:srgbClr val="3366FF"/>
            </a:solidFill>
            <a:ln w="6350">
              <a:noFill/>
            </a:ln>
          </c:spPr>
          <c:invertIfNegative val="0"/>
          <c:dLbls>
            <c:numFmt formatCode="General" sourceLinked="1"/>
            <c:showLegendKey val="0"/>
            <c:showVal val="0"/>
            <c:showCatName val="0"/>
            <c:showSerName val="0"/>
            <c:showPercent val="0"/>
            <c:showBubbleSize val="0"/>
            <c:showLeaderLines val="0"/>
          </c:dLbls>
          <c:cat>
            <c:numRef>
              <c:f>データ!$B$10:$F$10</c:f>
              <c:numCache>
                <c:formatCode>"H"yy</c:formatCode>
                <c:ptCount val="5"/>
                <c:pt idx="0">
                  <c:v>46753</c:v>
                </c:pt>
                <c:pt idx="1">
                  <c:v>47119</c:v>
                </c:pt>
                <c:pt idx="2">
                  <c:v>47484</c:v>
                </c:pt>
                <c:pt idx="3">
                  <c:v>47849</c:v>
                </c:pt>
                <c:pt idx="4">
                  <c:v>48215</c:v>
                </c:pt>
              </c:numCache>
            </c:numRef>
          </c:cat>
          <c:val>
            <c:numRef>
              <c:f>データ!$AU$6:$AY$6</c:f>
              <c:numCache>
                <c:formatCode>#,##0.00;"△"#,##0.00;"-"</c:formatCode>
                <c:ptCount val="5"/>
                <c:pt idx="0">
                  <c:v>128.32</c:v>
                </c:pt>
                <c:pt idx="1">
                  <c:v>129.64</c:v>
                </c:pt>
                <c:pt idx="2">
                  <c:v>125.52</c:v>
                </c:pt>
                <c:pt idx="3">
                  <c:v>153.32</c:v>
                </c:pt>
                <c:pt idx="4">
                  <c:v>171.18</c:v>
                </c:pt>
              </c:numCache>
            </c:numRef>
          </c:val>
          <c:extLst>
            <c:ext xmlns:c16="http://schemas.microsoft.com/office/drawing/2014/chart" uri="{C3380CC4-5D6E-409C-BE32-E72D297353CC}">
              <c16:uniqueId val="{00000000-D605-4A26-8B61-FCD66A92DCD3}"/>
            </c:ext>
          </c:extLst>
        </c:ser>
        <c:axId val="21454193"/>
        <c:axId val="58870012"/>
      </c:barChart>
      <c:lineChart>
        <c:grouping val="standard"/>
        <c:varyColors val="0"/>
        <c:ser>
          <c:idx val="1"/>
          <c:order val="1"/>
          <c:tx>
            <c:v>平均値</c:v>
          </c:tx>
          <c:spPr>
            <a:ln w="28575" cmpd="sng">
              <a:solidFill>
                <a:srgbClr val="FF5050"/>
              </a:solidFill>
            </a:ln>
          </c:spPr>
          <c:marker>
            <c:symbol val="square"/>
            <c:size val="5"/>
            <c:spPr>
              <a:solidFill>
                <a:srgbClr val="FF5050"/>
              </a:solidFill>
              <a:ln w="6350" cap="flat" cmpd="sng">
                <a:solidFill>
                  <a:srgbClr val="FF5050"/>
                </a:solidFill>
              </a:ln>
            </c:spPr>
          </c:marker>
          <c:dLbls>
            <c:numFmt formatCode="General" sourceLinked="1"/>
            <c:showLegendKey val="0"/>
            <c:showVal val="0"/>
            <c:showCatName val="0"/>
            <c:showSerName val="0"/>
            <c:showPercent val="0"/>
            <c:showBubbleSize val="0"/>
            <c:showLeaderLines val="0"/>
          </c:dLbls>
          <c:val>
            <c:numRef>
              <c:f>データ!$AZ$6:$BD$6</c:f>
              <c:numCache>
                <c:formatCode>#,##0.00;"△"#,##0.00;"-"</c:formatCode>
                <c:ptCount val="5"/>
                <c:pt idx="0">
                  <c:v>138.21</c:v>
                </c:pt>
                <c:pt idx="1">
                  <c:v>142.67</c:v>
                </c:pt>
                <c:pt idx="2">
                  <c:v>95.77</c:v>
                </c:pt>
                <c:pt idx="3">
                  <c:v>97.37</c:v>
                </c:pt>
                <c:pt idx="4">
                  <c:v>101.14</c:v>
                </c:pt>
              </c:numCache>
            </c:numRef>
          </c:val>
          <c:smooth val="0"/>
          <c:extLst>
            <c:ext xmlns:c16="http://schemas.microsoft.com/office/drawing/2014/chart" uri="{C3380CC4-5D6E-409C-BE32-E72D297353CC}">
              <c16:uniqueId val="{00000001-D605-4A26-8B61-FCD66A92DCD3}"/>
            </c:ext>
          </c:extLst>
        </c:ser>
        <c:marker val="1"/>
        <c:axId val="21454193"/>
        <c:axId val="58870012"/>
      </c:lineChart>
      <c:dateAx>
        <c:axId val="21454193"/>
        <c:scaling>
          <c:orientation val="minMax"/>
        </c:scaling>
        <c:delete val="1"/>
        <c:axPos val="b"/>
        <c:majorGridlines>
          <c:spPr>
            <a:ln>
              <a:noFill/>
            </a:ln>
          </c:spPr>
        </c:majorGridlines>
        <c:minorGridlines>
          <c:spPr>
            <a:ln>
              <a:noFill/>
            </a:ln>
          </c:spPr>
        </c:minorGridlines>
        <c:majorTickMark val="none"/>
        <c:minorTickMark val="none"/>
        <c:tickLblPos val="none"/>
        <c:spPr>
          <a:ln w="6350" cap="flat" cmpd="sng"/>
        </c:spPr>
        <c:crossAx val="58870012"/>
        <c:crosses val="autoZero"/>
        <c:auto val="1"/>
        <c:lblOffset val="100"/>
        <c:baseTimeUnit val="years"/>
        <c:noMultiLvlLbl val="0"/>
      </c:dateAx>
      <c:valAx>
        <c:axId val="58870012"/>
        <c:scaling>
          <c:orientation val="minMax"/>
        </c:scaling>
        <c:delete val="0"/>
        <c:axPos val="l"/>
        <c:majorGridlines>
          <c:spPr>
            <a:ln w="6350" cap="flat" cmpd="sng">
              <a:solidFill>
                <a:srgbClr val="A6A6A6"/>
              </a:solidFill>
            </a:ln>
          </c:spPr>
        </c:majorGridlines>
        <c:minorGridlines>
          <c:spPr>
            <a:ln>
              <a:noFill/>
            </a:ln>
          </c:spPr>
        </c:minorGridlines>
        <c:numFmt formatCode="#,##0.00;&quot;△&quot;#,##0.00" sourceLinked="0"/>
        <c:majorTickMark val="none"/>
        <c:minorTickMark val="none"/>
        <c:tickLblPos val="nextTo"/>
        <c:spPr>
          <a:noFill/>
          <a:ln w="6350">
            <a:noFill/>
          </a:ln>
        </c:spPr>
        <c:crossAx val="21454193"/>
        <c:crosses val="autoZero"/>
        <c:crossBetween val="between"/>
      </c:valAx>
      <c:dTable>
        <c:showHorzBorder val="1"/>
        <c:showVertBorder val="1"/>
        <c:showOutline val="1"/>
        <c:showKeys val="0"/>
        <c:spPr>
          <a:ln w="6350" cap="flat" cmpd="sng">
            <a:solidFill>
              <a:srgbClr val="FFFFFF">
                <a:lumMod val="65000"/>
              </a:srgbClr>
            </a:solidFill>
          </a:ln>
        </c:spPr>
      </c:dTable>
      <c:spPr>
        <a:noFill/>
        <a:ln w="6350" cap="flat" cmpd="sng">
          <a:solidFill>
            <a:srgbClr val="FFFFFF">
              <a:lumMod val="65000"/>
            </a:srgbClr>
          </a:solidFill>
        </a:ln>
      </c:spPr>
    </c:plotArea>
    <c:plotVisOnly val="1"/>
    <c:dispBlanksAs val="span"/>
    <c:showDLblsOverMax val="0"/>
  </c:chart>
  <c:spPr>
    <a:noFill/>
    <a:ln w="6350" cap="flat" cmpd="sng">
      <a:solidFill>
        <a:srgbClr val="FFFFFF">
          <a:lumMod val="65000"/>
        </a:srgbClr>
      </a:solidFill>
    </a:ln>
  </c:spPr>
  <c:txPr>
    <a:bodyPr vert="horz" rot="0"/>
    <a:lstStyle/>
    <a:p>
      <a:pPr>
        <a:defRPr lang="en-US" sz="800" u="none" baseline="0">
          <a:solidFill>
            <a:schemeClr val="tx1"/>
          </a:solidFill>
          <a:latin typeface="ＭＳ ゴシック"/>
          <a:ea typeface="ＭＳ ゴシック"/>
          <a:cs typeface="ＭＳ ゴシック"/>
        </a:defRPr>
      </a:pPr>
    </a:p>
  </c:txPr>
</c:chartSpace>
</file>

<file path=xl/charts/chart7.xml><?xml version="1.0" encoding="utf-8"?>
<c:chartSpace xmlns:c="http://schemas.openxmlformats.org/drawingml/2006/chart" xmlns:a="http://schemas.openxmlformats.org/drawingml/2006/main" xmlns:r="http://schemas.openxmlformats.org/officeDocument/2006/relationships">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5"/>
          <c:y val="0.158"/>
          <c:w val="0.86025"/>
          <c:h val="0.56175"/>
        </c:manualLayout>
      </c:layout>
      <c:barChart>
        <c:barDir val="col"/>
        <c:grouping val="clustered"/>
        <c:varyColors val="0"/>
        <c:ser>
          <c:idx val="0"/>
          <c:order val="0"/>
          <c:tx>
            <c:v>当該値</c:v>
          </c:tx>
          <c:spPr>
            <a:solidFill>
              <a:srgbClr val="3366FF"/>
            </a:solidFill>
            <a:ln w="6350">
              <a:noFill/>
            </a:ln>
          </c:spPr>
          <c:invertIfNegative val="0"/>
          <c:dLbls>
            <c:numFmt formatCode="General" sourceLinked="1"/>
            <c:showLegendKey val="0"/>
            <c:showVal val="0"/>
            <c:showCatName val="0"/>
            <c:showSerName val="0"/>
            <c:showPercent val="0"/>
            <c:showBubbleSize val="0"/>
            <c:showLeaderLines val="0"/>
          </c:dLbls>
          <c:cat>
            <c:numRef>
              <c:f>データ!$B$10:$F$10</c:f>
              <c:numCache>
                <c:formatCode>"H"yy</c:formatCode>
                <c:ptCount val="5"/>
                <c:pt idx="0">
                  <c:v>46753</c:v>
                </c:pt>
                <c:pt idx="1">
                  <c:v>47119</c:v>
                </c:pt>
                <c:pt idx="2">
                  <c:v>47484</c:v>
                </c:pt>
                <c:pt idx="3">
                  <c:v>47849</c:v>
                </c:pt>
                <c:pt idx="4">
                  <c:v>48215</c:v>
                </c:pt>
              </c:numCache>
            </c:numRef>
          </c:cat>
          <c:val>
            <c:numRef>
              <c:f>データ!$BF$6:$BJ$6</c:f>
              <c:numCache>
                <c:formatCode>#,##0.00;"△"#,##0.00;"-"</c:formatCode>
                <c:ptCount val="5"/>
                <c:pt idx="0">
                  <c:v>55.96</c:v>
                </c:pt>
                <c:pt idx="1">
                  <c:v>61.55</c:v>
                </c:pt>
                <c:pt idx="2">
                  <c:v>60.79</c:v>
                </c:pt>
                <c:pt idx="3">
                  <c:v>74.47</c:v>
                </c:pt>
                <c:pt idx="4">
                  <c:v>85.59</c:v>
                </c:pt>
              </c:numCache>
            </c:numRef>
          </c:val>
          <c:extLst>
            <c:ext xmlns:c16="http://schemas.microsoft.com/office/drawing/2014/chart" uri="{C3380CC4-5D6E-409C-BE32-E72D297353CC}">
              <c16:uniqueId val="{00000000-AB1F-458E-A825-C904C86AEC14}"/>
            </c:ext>
          </c:extLst>
        </c:ser>
        <c:axId val="60068066"/>
        <c:axId val="3741682"/>
      </c:barChart>
      <c:lineChart>
        <c:grouping val="standard"/>
        <c:varyColors val="0"/>
        <c:ser>
          <c:idx val="1"/>
          <c:order val="1"/>
          <c:tx>
            <c:v>平均値</c:v>
          </c:tx>
          <c:spPr>
            <a:ln w="28575" cmpd="sng">
              <a:solidFill>
                <a:srgbClr val="FF5050"/>
              </a:solidFill>
            </a:ln>
          </c:spPr>
          <c:marker>
            <c:symbol val="square"/>
            <c:size val="5"/>
            <c:spPr>
              <a:solidFill>
                <a:srgbClr val="FF5050"/>
              </a:solidFill>
              <a:ln w="6350" cap="flat" cmpd="sng">
                <a:solidFill>
                  <a:srgbClr val="FF5050"/>
                </a:solidFill>
              </a:ln>
            </c:spPr>
          </c:marker>
          <c:dLbls>
            <c:numFmt formatCode="General" sourceLinked="1"/>
            <c:showLegendKey val="0"/>
            <c:showVal val="0"/>
            <c:showCatName val="0"/>
            <c:showSerName val="0"/>
            <c:showPercent val="0"/>
            <c:showBubbleSize val="0"/>
            <c:showLeaderLines val="0"/>
          </c:dLbls>
          <c:val>
            <c:numRef>
              <c:f>データ!$BK$6:$BO$6</c:f>
              <c:numCache>
                <c:formatCode>#,##0.00;"△"#,##0.00;"-"</c:formatCode>
                <c:ptCount val="5"/>
                <c:pt idx="0">
                  <c:v>306.97</c:v>
                </c:pt>
                <c:pt idx="1">
                  <c:v>337.85</c:v>
                </c:pt>
                <c:pt idx="2">
                  <c:v>290.94</c:v>
                </c:pt>
                <c:pt idx="3">
                  <c:v>287.39</c:v>
                </c:pt>
                <c:pt idx="4">
                  <c:v>255.67</c:v>
                </c:pt>
              </c:numCache>
            </c:numRef>
          </c:val>
          <c:smooth val="0"/>
          <c:extLst>
            <c:ext xmlns:c16="http://schemas.microsoft.com/office/drawing/2014/chart" uri="{C3380CC4-5D6E-409C-BE32-E72D297353CC}">
              <c16:uniqueId val="{00000001-AB1F-458E-A825-C904C86AEC14}"/>
            </c:ext>
          </c:extLst>
        </c:ser>
        <c:marker val="1"/>
        <c:axId val="60068066"/>
        <c:axId val="3741682"/>
      </c:lineChart>
      <c:dateAx>
        <c:axId val="60068066"/>
        <c:scaling>
          <c:orientation val="minMax"/>
        </c:scaling>
        <c:delete val="1"/>
        <c:axPos val="b"/>
        <c:majorGridlines>
          <c:spPr>
            <a:ln>
              <a:noFill/>
            </a:ln>
          </c:spPr>
        </c:majorGridlines>
        <c:minorGridlines>
          <c:spPr>
            <a:ln>
              <a:noFill/>
            </a:ln>
          </c:spPr>
        </c:minorGridlines>
        <c:majorTickMark val="none"/>
        <c:minorTickMark val="none"/>
        <c:tickLblPos val="none"/>
        <c:spPr>
          <a:ln w="6350" cap="flat" cmpd="sng"/>
        </c:spPr>
        <c:crossAx val="3741682"/>
        <c:crosses val="autoZero"/>
        <c:auto val="1"/>
        <c:lblOffset val="100"/>
        <c:baseTimeUnit val="years"/>
        <c:noMultiLvlLbl val="0"/>
      </c:dateAx>
      <c:valAx>
        <c:axId val="3741682"/>
        <c:scaling>
          <c:orientation val="minMax"/>
        </c:scaling>
        <c:delete val="0"/>
        <c:axPos val="l"/>
        <c:majorGridlines>
          <c:spPr>
            <a:ln w="6350" cap="flat" cmpd="sng">
              <a:solidFill>
                <a:srgbClr val="A6A6A6"/>
              </a:solidFill>
            </a:ln>
          </c:spPr>
        </c:majorGridlines>
        <c:minorGridlines>
          <c:spPr>
            <a:ln>
              <a:noFill/>
            </a:ln>
          </c:spPr>
        </c:minorGridlines>
        <c:numFmt formatCode="#,##0.00;&quot;△&quot;#,##0.00" sourceLinked="0"/>
        <c:majorTickMark val="none"/>
        <c:minorTickMark val="none"/>
        <c:tickLblPos val="nextTo"/>
        <c:spPr>
          <a:noFill/>
          <a:ln w="6350">
            <a:noFill/>
          </a:ln>
        </c:spPr>
        <c:crossAx val="60068066"/>
        <c:crosses val="autoZero"/>
        <c:crossBetween val="between"/>
      </c:valAx>
      <c:dTable>
        <c:showHorzBorder val="1"/>
        <c:showVertBorder val="1"/>
        <c:showOutline val="1"/>
        <c:showKeys val="0"/>
        <c:spPr>
          <a:ln w="6350" cap="flat" cmpd="sng">
            <a:solidFill>
              <a:srgbClr val="FFFFFF">
                <a:lumMod val="65000"/>
              </a:srgbClr>
            </a:solidFill>
          </a:ln>
        </c:spPr>
      </c:dTable>
      <c:spPr>
        <a:noFill/>
        <a:ln w="6350" cap="flat" cmpd="sng">
          <a:solidFill>
            <a:srgbClr val="FFFFFF">
              <a:lumMod val="65000"/>
            </a:srgbClr>
          </a:solidFill>
        </a:ln>
      </c:spPr>
    </c:plotArea>
    <c:plotVisOnly val="1"/>
    <c:dispBlanksAs val="span"/>
    <c:showDLblsOverMax val="0"/>
  </c:chart>
  <c:spPr>
    <a:noFill/>
    <a:ln w="6350" cap="flat" cmpd="sng">
      <a:solidFill>
        <a:srgbClr val="FFFFFF">
          <a:lumMod val="65000"/>
        </a:srgbClr>
      </a:solidFill>
    </a:ln>
  </c:spPr>
  <c:txPr>
    <a:bodyPr vert="horz" rot="0"/>
    <a:lstStyle/>
    <a:p>
      <a:pPr>
        <a:defRPr lang="en-US" sz="800" u="none" baseline="0">
          <a:solidFill>
            <a:schemeClr val="tx1"/>
          </a:solidFill>
          <a:latin typeface="ＭＳ ゴシック"/>
          <a:ea typeface="ＭＳ ゴシック"/>
          <a:cs typeface="ＭＳ ゴシック"/>
        </a:defRPr>
      </a:pPr>
    </a:p>
  </c:txPr>
</c:chartSpace>
</file>

<file path=xl/charts/chart8.xml><?xml version="1.0" encoding="utf-8"?>
<c:chartSpace xmlns:c="http://schemas.openxmlformats.org/drawingml/2006/chart" xmlns:a="http://schemas.openxmlformats.org/drawingml/2006/main" xmlns:r="http://schemas.openxmlformats.org/officeDocument/2006/relationships">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5"/>
          <c:y val="0.158"/>
          <c:w val="0.86025"/>
          <c:h val="0.56175"/>
        </c:manualLayout>
      </c:layout>
      <c:barChart>
        <c:barDir val="col"/>
        <c:grouping val="clustered"/>
        <c:varyColors val="0"/>
        <c:ser>
          <c:idx val="0"/>
          <c:order val="0"/>
          <c:tx>
            <c:v>当該値</c:v>
          </c:tx>
          <c:spPr>
            <a:solidFill>
              <a:srgbClr val="3366FF"/>
            </a:solidFill>
            <a:ln w="6350">
              <a:noFill/>
            </a:ln>
          </c:spPr>
          <c:invertIfNegative val="0"/>
          <c:dLbls>
            <c:numFmt formatCode="General" sourceLinked="1"/>
            <c:showLegendKey val="0"/>
            <c:showVal val="0"/>
            <c:showCatName val="0"/>
            <c:showSerName val="0"/>
            <c:showPercent val="0"/>
            <c:showBubbleSize val="0"/>
            <c:showLeaderLines val="0"/>
          </c:dLbls>
          <c:cat>
            <c:numRef>
              <c:f>データ!$B$10:$F$10</c:f>
              <c:numCache>
                <c:formatCode>"H"yy</c:formatCode>
                <c:ptCount val="5"/>
                <c:pt idx="0">
                  <c:v>46753</c:v>
                </c:pt>
                <c:pt idx="1">
                  <c:v>47119</c:v>
                </c:pt>
                <c:pt idx="2">
                  <c:v>47484</c:v>
                </c:pt>
                <c:pt idx="3">
                  <c:v>47849</c:v>
                </c:pt>
                <c:pt idx="4">
                  <c:v>48215</c:v>
                </c:pt>
              </c:numCache>
            </c:numRef>
          </c:cat>
          <c:val>
            <c:numRef>
              <c:f>データ!$BQ$6:$BU$6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002-4223-8D44-FDA915D3E3E1}"/>
            </c:ext>
          </c:extLst>
        </c:ser>
        <c:axId val="33675143"/>
        <c:axId val="34640832"/>
      </c:barChart>
      <c:lineChart>
        <c:grouping val="standard"/>
        <c:varyColors val="0"/>
        <c:ser>
          <c:idx val="1"/>
          <c:order val="1"/>
          <c:tx>
            <c:v>平均値</c:v>
          </c:tx>
          <c:spPr>
            <a:ln w="28575" cmpd="sng">
              <a:solidFill>
                <a:srgbClr val="FF5050"/>
              </a:solidFill>
            </a:ln>
          </c:spPr>
          <c:marker>
            <c:symbol val="square"/>
            <c:size val="5"/>
            <c:spPr>
              <a:solidFill>
                <a:srgbClr val="FF5050"/>
              </a:solidFill>
              <a:ln w="6350" cap="flat" cmpd="sng">
                <a:solidFill>
                  <a:srgbClr val="FF5050"/>
                </a:solidFill>
              </a:ln>
            </c:spPr>
          </c:marker>
          <c:dLbls>
            <c:numFmt formatCode="General" sourceLinked="1"/>
            <c:showLegendKey val="0"/>
            <c:showVal val="0"/>
            <c:showCatName val="0"/>
            <c:showSerName val="0"/>
            <c:showPercent val="0"/>
            <c:showBubbleSize val="0"/>
            <c:showLeaderLines val="0"/>
          </c:dLbls>
          <c:val>
            <c:numRef>
              <c:f>データ!$BV$6:$BZ$6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8002-4223-8D44-FDA915D3E3E1}"/>
            </c:ext>
          </c:extLst>
        </c:ser>
        <c:marker val="1"/>
        <c:axId val="33675143"/>
        <c:axId val="34640832"/>
      </c:lineChart>
      <c:dateAx>
        <c:axId val="33675143"/>
        <c:scaling>
          <c:orientation val="minMax"/>
        </c:scaling>
        <c:delete val="1"/>
        <c:axPos val="b"/>
        <c:majorGridlines>
          <c:spPr>
            <a:ln>
              <a:noFill/>
            </a:ln>
          </c:spPr>
        </c:majorGridlines>
        <c:minorGridlines>
          <c:spPr>
            <a:ln>
              <a:noFill/>
            </a:ln>
          </c:spPr>
        </c:minorGridlines>
        <c:majorTickMark val="none"/>
        <c:minorTickMark val="none"/>
        <c:tickLblPos val="none"/>
        <c:spPr>
          <a:ln w="6350" cap="flat" cmpd="sng"/>
        </c:spPr>
        <c:crossAx val="34640832"/>
        <c:crosses val="autoZero"/>
        <c:auto val="1"/>
        <c:lblOffset val="100"/>
        <c:baseTimeUnit val="years"/>
        <c:noMultiLvlLbl val="0"/>
      </c:dateAx>
      <c:valAx>
        <c:axId val="34640832"/>
        <c:scaling>
          <c:orientation val="minMax"/>
        </c:scaling>
        <c:delete val="0"/>
        <c:axPos val="l"/>
        <c:majorGridlines>
          <c:spPr>
            <a:ln w="6350" cap="flat" cmpd="sng">
              <a:solidFill>
                <a:srgbClr val="A6A6A6"/>
              </a:solidFill>
            </a:ln>
          </c:spPr>
        </c:majorGridlines>
        <c:minorGridlines>
          <c:spPr>
            <a:ln>
              <a:noFill/>
            </a:ln>
          </c:spPr>
        </c:minorGridlines>
        <c:numFmt formatCode="#,##0.00;&quot;△&quot;#,##0.00" sourceLinked="0"/>
        <c:majorTickMark val="none"/>
        <c:minorTickMark val="none"/>
        <c:tickLblPos val="nextTo"/>
        <c:spPr>
          <a:noFill/>
          <a:ln w="6350">
            <a:noFill/>
          </a:ln>
        </c:spPr>
        <c:crossAx val="33675143"/>
        <c:crosses val="autoZero"/>
        <c:crossBetween val="between"/>
      </c:valAx>
      <c:dTable>
        <c:showHorzBorder val="1"/>
        <c:showVertBorder val="1"/>
        <c:showOutline val="1"/>
        <c:showKeys val="0"/>
        <c:spPr>
          <a:ln w="6350" cap="flat" cmpd="sng">
            <a:solidFill>
              <a:srgbClr val="FFFFFF">
                <a:lumMod val="65000"/>
              </a:srgbClr>
            </a:solidFill>
          </a:ln>
        </c:spPr>
      </c:dTable>
      <c:spPr>
        <a:noFill/>
        <a:ln w="6350" cap="flat" cmpd="sng">
          <a:solidFill>
            <a:srgbClr val="FFFFFF">
              <a:lumMod val="65000"/>
            </a:srgbClr>
          </a:solidFill>
        </a:ln>
      </c:spPr>
    </c:plotArea>
    <c:plotVisOnly val="1"/>
    <c:dispBlanksAs val="span"/>
    <c:showDLblsOverMax val="0"/>
  </c:chart>
  <c:spPr>
    <a:noFill/>
    <a:ln w="6350" cap="flat" cmpd="sng">
      <a:solidFill>
        <a:srgbClr val="FFFFFF">
          <a:lumMod val="65000"/>
        </a:srgbClr>
      </a:solidFill>
    </a:ln>
  </c:spPr>
  <c:txPr>
    <a:bodyPr vert="horz" rot="0"/>
    <a:lstStyle/>
    <a:p>
      <a:pPr>
        <a:defRPr lang="en-US" sz="800" u="none" baseline="0">
          <a:solidFill>
            <a:schemeClr val="tx1"/>
          </a:solidFill>
          <a:latin typeface="ＭＳ ゴシック"/>
          <a:ea typeface="ＭＳ ゴシック"/>
          <a:cs typeface="ＭＳ ゴシック"/>
        </a:defRPr>
      </a:pPr>
    </a:p>
  </c:txPr>
</c:chartSpace>
</file>

<file path=xl/charts/chart9.xml><?xml version="1.0" encoding="utf-8"?>
<c:chartSpace xmlns:c="http://schemas.openxmlformats.org/drawingml/2006/chart" xmlns:a="http://schemas.openxmlformats.org/drawingml/2006/main" xmlns:r="http://schemas.openxmlformats.org/officeDocument/2006/relationships">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5"/>
          <c:y val="0.158"/>
          <c:w val="0.86025"/>
          <c:h val="0.56175"/>
        </c:manualLayout>
      </c:layout>
      <c:barChart>
        <c:barDir val="col"/>
        <c:grouping val="clustered"/>
        <c:varyColors val="0"/>
        <c:ser>
          <c:idx val="0"/>
          <c:order val="0"/>
          <c:tx>
            <c:v>当該値</c:v>
          </c:tx>
          <c:spPr>
            <a:solidFill>
              <a:srgbClr val="3366FF"/>
            </a:solidFill>
            <a:ln w="6350">
              <a:noFill/>
            </a:ln>
          </c:spPr>
          <c:invertIfNegative val="0"/>
          <c:dLbls>
            <c:numFmt formatCode="General" sourceLinked="1"/>
            <c:showLegendKey val="0"/>
            <c:showVal val="0"/>
            <c:showCatName val="0"/>
            <c:showSerName val="0"/>
            <c:showPercent val="0"/>
            <c:showBubbleSize val="0"/>
            <c:showLeaderLines val="0"/>
          </c:dLbls>
          <c:cat>
            <c:numRef>
              <c:f>データ!$B$10:$F$10</c:f>
              <c:numCache>
                <c:formatCode>"H"yy</c:formatCode>
                <c:ptCount val="5"/>
                <c:pt idx="0">
                  <c:v>46753</c:v>
                </c:pt>
                <c:pt idx="1">
                  <c:v>47119</c:v>
                </c:pt>
                <c:pt idx="2">
                  <c:v>47484</c:v>
                </c:pt>
                <c:pt idx="3">
                  <c:v>47849</c:v>
                </c:pt>
                <c:pt idx="4">
                  <c:v>48215</c:v>
                </c:pt>
              </c:numCache>
            </c:numRef>
          </c:cat>
          <c:val>
            <c:numRef>
              <c:f>データ!$CB$6:$CF$6</c:f>
              <c:numCache>
                <c:formatCode>#,##0.00;"△"#,##0.00;"-"</c:formatCode>
                <c:ptCount val="5"/>
                <c:pt idx="0">
                  <c:v>30.9</c:v>
                </c:pt>
                <c:pt idx="1">
                  <c:v>32.45</c:v>
                </c:pt>
                <c:pt idx="2">
                  <c:v>33.62</c:v>
                </c:pt>
                <c:pt idx="3">
                  <c:v>31.14</c:v>
                </c:pt>
                <c:pt idx="4">
                  <c:v>29.41</c:v>
                </c:pt>
              </c:numCache>
            </c:numRef>
          </c:val>
          <c:extLst>
            <c:ext xmlns:c16="http://schemas.microsoft.com/office/drawing/2014/chart" uri="{C3380CC4-5D6E-409C-BE32-E72D297353CC}">
              <c16:uniqueId val="{00000000-0EF5-4847-ABB0-66F4E3F33C8D}"/>
            </c:ext>
          </c:extLst>
        </c:ser>
        <c:axId val="43332040"/>
        <c:axId val="54444047"/>
      </c:barChart>
      <c:lineChart>
        <c:grouping val="standard"/>
        <c:varyColors val="0"/>
        <c:ser>
          <c:idx val="1"/>
          <c:order val="1"/>
          <c:tx>
            <c:v>平均値</c:v>
          </c:tx>
          <c:spPr>
            <a:ln w="28575" cmpd="sng">
              <a:solidFill>
                <a:srgbClr val="FF5050"/>
              </a:solidFill>
            </a:ln>
          </c:spPr>
          <c:marker>
            <c:symbol val="square"/>
            <c:size val="5"/>
            <c:spPr>
              <a:solidFill>
                <a:srgbClr val="FF5050"/>
              </a:solidFill>
              <a:ln w="6350" cap="flat" cmpd="sng">
                <a:solidFill>
                  <a:srgbClr val="FF5050"/>
                </a:solidFill>
              </a:ln>
            </c:spPr>
          </c:marker>
          <c:dLbls>
            <c:numFmt formatCode="General" sourceLinked="1"/>
            <c:showLegendKey val="0"/>
            <c:showVal val="0"/>
            <c:showCatName val="0"/>
            <c:showSerName val="0"/>
            <c:showPercent val="0"/>
            <c:showBubbleSize val="0"/>
            <c:showLeaderLines val="0"/>
          </c:dLbls>
          <c:val>
            <c:numRef>
              <c:f>データ!$CG$6:$CK$6</c:f>
              <c:numCache>
                <c:formatCode>#,##0.00;"△"#,##0.00;"-"</c:formatCode>
                <c:ptCount val="5"/>
                <c:pt idx="0">
                  <c:v>58.19</c:v>
                </c:pt>
                <c:pt idx="1">
                  <c:v>56.65</c:v>
                </c:pt>
                <c:pt idx="2">
                  <c:v>55.61</c:v>
                </c:pt>
                <c:pt idx="3">
                  <c:v>50.64</c:v>
                </c:pt>
                <c:pt idx="4">
                  <c:v>50.67</c:v>
                </c:pt>
              </c:numCache>
            </c:numRef>
          </c:val>
          <c:smooth val="0"/>
          <c:extLst>
            <c:ext xmlns:c16="http://schemas.microsoft.com/office/drawing/2014/chart" uri="{C3380CC4-5D6E-409C-BE32-E72D297353CC}">
              <c16:uniqueId val="{00000001-0EF5-4847-ABB0-66F4E3F33C8D}"/>
            </c:ext>
          </c:extLst>
        </c:ser>
        <c:marker val="1"/>
        <c:axId val="43332040"/>
        <c:axId val="54444047"/>
      </c:lineChart>
      <c:dateAx>
        <c:axId val="43332040"/>
        <c:scaling>
          <c:orientation val="minMax"/>
        </c:scaling>
        <c:delete val="1"/>
        <c:axPos val="b"/>
        <c:majorGridlines>
          <c:spPr>
            <a:ln>
              <a:noFill/>
            </a:ln>
          </c:spPr>
        </c:majorGridlines>
        <c:minorGridlines>
          <c:spPr>
            <a:ln>
              <a:noFill/>
            </a:ln>
          </c:spPr>
        </c:minorGridlines>
        <c:majorTickMark val="none"/>
        <c:minorTickMark val="none"/>
        <c:tickLblPos val="none"/>
        <c:spPr>
          <a:ln w="6350" cap="flat" cmpd="sng"/>
        </c:spPr>
        <c:crossAx val="54444047"/>
        <c:crosses val="autoZero"/>
        <c:auto val="1"/>
        <c:lblOffset val="100"/>
        <c:baseTimeUnit val="years"/>
        <c:noMultiLvlLbl val="0"/>
      </c:dateAx>
      <c:valAx>
        <c:axId val="54444047"/>
        <c:scaling>
          <c:orientation val="minMax"/>
        </c:scaling>
        <c:delete val="0"/>
        <c:axPos val="l"/>
        <c:majorGridlines>
          <c:spPr>
            <a:ln w="6350" cap="flat" cmpd="sng">
              <a:solidFill>
                <a:srgbClr val="A6A6A6"/>
              </a:solidFill>
            </a:ln>
          </c:spPr>
        </c:majorGridlines>
        <c:minorGridlines>
          <c:spPr>
            <a:ln>
              <a:noFill/>
            </a:ln>
          </c:spPr>
        </c:minorGridlines>
        <c:numFmt formatCode="#,##0.00;&quot;△&quot;#,##0.00" sourceLinked="0"/>
        <c:majorTickMark val="none"/>
        <c:minorTickMark val="none"/>
        <c:tickLblPos val="nextTo"/>
        <c:spPr>
          <a:noFill/>
          <a:ln w="6350">
            <a:noFill/>
          </a:ln>
        </c:spPr>
        <c:crossAx val="43332040"/>
        <c:crosses val="autoZero"/>
        <c:crossBetween val="between"/>
      </c:valAx>
      <c:dTable>
        <c:showHorzBorder val="1"/>
        <c:showVertBorder val="1"/>
        <c:showOutline val="1"/>
        <c:showKeys val="0"/>
        <c:spPr>
          <a:ln w="6350" cap="flat" cmpd="sng">
            <a:solidFill>
              <a:srgbClr val="FFFFFF">
                <a:lumMod val="65000"/>
              </a:srgbClr>
            </a:solidFill>
          </a:ln>
        </c:spPr>
      </c:dTable>
      <c:spPr>
        <a:noFill/>
        <a:ln w="6350" cap="flat" cmpd="sng">
          <a:solidFill>
            <a:srgbClr val="FFFFFF">
              <a:lumMod val="65000"/>
            </a:srgbClr>
          </a:solidFill>
        </a:ln>
      </c:spPr>
    </c:plotArea>
    <c:plotVisOnly val="1"/>
    <c:dispBlanksAs val="span"/>
    <c:showDLblsOverMax val="0"/>
  </c:chart>
  <c:spPr>
    <a:noFill/>
    <a:ln w="6350" cap="flat" cmpd="sng">
      <a:solidFill>
        <a:srgbClr val="FFFFFF">
          <a:lumMod val="65000"/>
        </a:srgbClr>
      </a:solidFill>
    </a:ln>
  </c:spPr>
  <c:txPr>
    <a:bodyPr vert="horz" rot="0"/>
    <a:lstStyle/>
    <a:p>
      <a:pPr>
        <a:defRPr lang="en-US" sz="800" u="none" baseline="0">
          <a:solidFill>
            <a:schemeClr val="tx1"/>
          </a:solidFill>
          <a:latin typeface="ＭＳ ゴシック"/>
          <a:ea typeface="ＭＳ ゴシック"/>
          <a:cs typeface="ＭＳ ゴシック"/>
        </a:defRPr>
      </a:pPr>
    </a:p>
  </c:txPr>
</c:chartSpace>
</file>

<file path=xl/drawings/_rels/drawing1.xml.rels><?xml version="1.0" encoding="UTF-8" standalone="yes"?><Relationships xmlns="http://schemas.openxmlformats.org/package/2006/relationships"><Relationship Id="rId1" Type="http://schemas.openxmlformats.org/officeDocument/2006/relationships/chart" Target="../charts/chart1.xml" /><Relationship Id="rId4" Type="http://schemas.openxmlformats.org/officeDocument/2006/relationships/chart" Target="../charts/chart4.xml" /><Relationship Id="rId8" Type="http://schemas.openxmlformats.org/officeDocument/2006/relationships/chart" Target="../charts/chart8.xml" /><Relationship Id="rId2" Type="http://schemas.openxmlformats.org/officeDocument/2006/relationships/chart" Target="../charts/chart2.xml" /><Relationship Id="rId7" Type="http://schemas.openxmlformats.org/officeDocument/2006/relationships/chart" Target="../charts/chart7.xml" /><Relationship Id="rId5" Type="http://schemas.openxmlformats.org/officeDocument/2006/relationships/chart" Target="../charts/chart5.xml" /><Relationship Id="rId9" Type="http://schemas.openxmlformats.org/officeDocument/2006/relationships/chart" Target="../charts/chart9.xml" /><Relationship Id="rId10" Type="http://schemas.openxmlformats.org/officeDocument/2006/relationships/chart" Target="../charts/chart10.xml" /><Relationship Id="rId3" Type="http://schemas.openxmlformats.org/officeDocument/2006/relationships/chart" Target="../charts/chart3.xml" /><Relationship Id="rId11" Type="http://schemas.openxmlformats.org/officeDocument/2006/relationships/chart" Target="../charts/chart11.xml" /><Relationship Id="rId6" Type="http://schemas.openxmlformats.org/officeDocument/2006/relationships/chart" Target="../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xdr:nvGraphicFramePr>
      <xdr:xfrm>
        <a:off x="11915775" y="10763250"/>
        <a:ext cx="5143500" cy="2743200"/>
      </xdr:xfrm>
      <a:graphic>
        <a:graphicData uri="http://schemas.openxmlformats.org/drawingml/2006/chart">
          <c:chart xmlns:c="http://schemas.openxmlformats.org/drawingml/2006/chart"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xdr:nvGraphicFramePr>
      <xdr:xfrm>
        <a:off x="485775" y="2790825"/>
        <a:ext cx="4000500" cy="2914650"/>
      </xdr:xfrm>
      <a:graphic>
        <a:graphicData uri="http://schemas.openxmlformats.org/drawingml/2006/chart">
          <c:chart xmlns:c="http://schemas.openxmlformats.org/drawingml/2006/chart"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xdr:nvGraphicFramePr>
      <xdr:xfrm>
        <a:off x="485775" y="10763250"/>
        <a:ext cx="5143500" cy="2743200"/>
      </xdr:xfrm>
      <a:graphic>
        <a:graphicData uri="http://schemas.openxmlformats.org/drawingml/2006/chart">
          <c:chart xmlns:c="http://schemas.openxmlformats.org/drawingml/2006/chart"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xdr:nvGraphicFramePr>
      <xdr:xfrm>
        <a:off x="6200775" y="10763250"/>
        <a:ext cx="5143500" cy="2743200"/>
      </xdr:xfrm>
      <a:graphic>
        <a:graphicData uri="http://schemas.openxmlformats.org/drawingml/2006/chart">
          <c:chart xmlns:c="http://schemas.openxmlformats.org/drawingml/2006/chart" r:id="rId4"/>
        </a:graphicData>
      </a:graphic>
    </xdr:graphicFrame>
    <xdr:clientData/>
  </xdr:twoCellAnchor>
  <xdr:twoCellAnchor>
    <xdr:from>
      <xdr:col>2</xdr:col>
      <xdr:colOff>0</xdr:colOff>
      <xdr:row>16</xdr:row>
      <xdr:rowOff>0</xdr:rowOff>
    </xdr:from>
    <xdr:to>
      <xdr:col>16</xdr:col>
      <xdr:colOff>0</xdr:colOff>
      <xdr:row>17</xdr:row>
      <xdr:rowOff>70924</xdr:rowOff>
    </xdr:to>
    <xdr:sp macro="">
      <xdr:nvSpPr>
        <xdr:cNvPr id="6" name="テキスト ボックス 5"/>
        <xdr:cNvSpPr txBox="1"/>
      </xdr:nvSpPr>
      <xdr:spPr>
        <a:xfrm>
          <a:off x="485775" y="2790825"/>
          <a:ext cx="4000500" cy="238125"/>
        </a:xfrm>
        <a:prstGeom prst="rect"/>
        <a:noFill/>
        <a:ln w="9525" cmpd="sng">
          <a:noFill/>
        </a:ln>
      </xdr:spPr>
      <xdr:style>
        <a:lnRef idx="0">
          <a:srgbClr val="000000"/>
        </a:lnRef>
        <a:fillRef idx="0">
          <a:srgbClr val="000000"/>
        </a:fillRef>
        <a:effectRef idx="0">
          <a:srgbClr val="000000"/>
        </a:effectRef>
        <a:fontRef idx="minor">
          <a:schemeClr val="tx1"/>
        </a:fontRef>
      </xdr:style>
      <xdr:txBody>
        <a:bodyPr vertOverflow="clip" wrap="square" anchor="ctr">
          <a:noAutofit/>
        </a:bodyPr>
        <a:lstStyle/>
        <a:p>
          <a:pPr algn="ctr"/>
          <a:r>
            <a:rPr altLang="en-US" lang="ja-JP" sz="1100" b="1">
              <a:latin typeface="ＭＳ ゴシック" pitchFamily="49" charset="-128"/>
              <a:ea typeface="ＭＳ ゴシック" pitchFamily="49" charset="-128"/>
            </a:rPr>
            <a:t>①経常収支比率</a:t>
          </a:r>
          <a:r>
            <a:rPr altLang="ja-JP" lang="en-US" sz="1100" b="1">
              <a:latin typeface="ＭＳ ゴシック" pitchFamily="49" charset="-128"/>
              <a:ea typeface="ＭＳ ゴシック" pitchFamily="49" charset="-128"/>
            </a:rPr>
            <a:t>(</a:t>
          </a:r>
          <a:r>
            <a:rPr altLang="en-US" lang="ja-JP" sz="1100" b="1">
              <a:latin typeface="ＭＳ ゴシック" pitchFamily="49" charset="-128"/>
              <a:ea typeface="ＭＳ ゴシック" pitchFamily="49" charset="-128"/>
            </a:rPr>
            <a:t>％</a:t>
          </a:r>
          <a:r>
            <a:rPr altLang="ja-JP" lang="en-US" sz="1100" b="1">
              <a:latin typeface="ＭＳ ゴシック" pitchFamily="49" charset="-128"/>
              <a:ea typeface="ＭＳ ゴシック" pitchFamily="49" charset="-128"/>
            </a:rPr>
            <a:t>)</a:t>
          </a:r>
          <a:endParaRPr altLang="en-US" lang="ja-JP"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xdr:nvGraphicFramePr>
      <xdr:xfrm>
        <a:off x="4772025" y="2790825"/>
        <a:ext cx="4000500" cy="2914650"/>
      </xdr:xfrm>
      <a:graphic>
        <a:graphicData uri="http://schemas.openxmlformats.org/drawingml/2006/chart">
          <c:chart xmlns:c="http://schemas.openxmlformats.org/drawingml/2006/chart"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xdr:nvGraphicFramePr>
      <xdr:xfrm>
        <a:off x="9058275" y="2790825"/>
        <a:ext cx="4000500" cy="2914650"/>
      </xdr:xfrm>
      <a:graphic>
        <a:graphicData uri="http://schemas.openxmlformats.org/drawingml/2006/chart">
          <c:chart xmlns:c="http://schemas.openxmlformats.org/drawingml/2006/chart"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xdr:nvGraphicFramePr>
      <xdr:xfrm>
        <a:off x="13344525" y="2790825"/>
        <a:ext cx="4000500" cy="2914650"/>
      </xdr:xfrm>
      <a:graphic>
        <a:graphicData uri="http://schemas.openxmlformats.org/drawingml/2006/chart">
          <c:chart xmlns:c="http://schemas.openxmlformats.org/drawingml/2006/chart"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xdr:nvGraphicFramePr>
      <xdr:xfrm>
        <a:off x="485775" y="6562725"/>
        <a:ext cx="4000500" cy="3105150"/>
      </xdr:xfrm>
      <a:graphic>
        <a:graphicData uri="http://schemas.openxmlformats.org/drawingml/2006/chart">
          <c:chart xmlns:c="http://schemas.openxmlformats.org/drawingml/2006/chart"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xdr:nvGraphicFramePr>
      <xdr:xfrm>
        <a:off x="4772025" y="6562725"/>
        <a:ext cx="4000500" cy="3105150"/>
      </xdr:xfrm>
      <a:graphic>
        <a:graphicData uri="http://schemas.openxmlformats.org/drawingml/2006/chart">
          <c:chart xmlns:c="http://schemas.openxmlformats.org/drawingml/2006/chart"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xdr:nvGraphicFramePr>
      <xdr:xfrm>
        <a:off x="9058275" y="6562725"/>
        <a:ext cx="4000500" cy="3105150"/>
      </xdr:xfrm>
      <a:graphic>
        <a:graphicData uri="http://schemas.openxmlformats.org/drawingml/2006/chart">
          <c:chart xmlns:c="http://schemas.openxmlformats.org/drawingml/2006/chart"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xdr:nvGraphicFramePr>
      <xdr:xfrm>
        <a:off x="13344525" y="6562725"/>
        <a:ext cx="4000500" cy="3105150"/>
      </xdr:xfrm>
      <a:graphic>
        <a:graphicData uri="http://schemas.openxmlformats.org/drawingml/2006/chart">
          <c:chart xmlns:c="http://schemas.openxmlformats.org/drawingml/2006/chart"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xdr:nvSpPr>
        <xdr:cNvPr id="14" name="テキスト ボックス 13"/>
        <xdr:cNvSpPr txBox="1"/>
      </xdr:nvSpPr>
      <xdr:spPr>
        <a:xfrm>
          <a:off x="4772025" y="2790825"/>
          <a:ext cx="4000500" cy="238125"/>
        </a:xfrm>
        <a:prstGeom prst="rect"/>
        <a:noFill/>
        <a:ln w="9525" cmpd="sng">
          <a:noFill/>
        </a:ln>
      </xdr:spPr>
      <xdr:style>
        <a:lnRef idx="0">
          <a:srgbClr val="000000"/>
        </a:lnRef>
        <a:fillRef idx="0">
          <a:srgbClr val="000000"/>
        </a:fillRef>
        <a:effectRef idx="0">
          <a:srgbClr val="000000"/>
        </a:effectRef>
        <a:fontRef idx="minor">
          <a:schemeClr val="tx1"/>
        </a:fontRef>
      </xdr:style>
      <xdr:txBody>
        <a:bodyPr vertOverflow="clip" wrap="square" anchor="ctr">
          <a:noAutofit/>
        </a:bodyPr>
        <a:lstStyle/>
        <a:p>
          <a:pPr algn="ctr"/>
          <a:r>
            <a:rPr altLang="en-US" lang="ja-JP" sz="1100" b="1">
              <a:latin typeface="ＭＳ ゴシック" pitchFamily="49" charset="-128"/>
              <a:ea typeface="ＭＳ ゴシック" pitchFamily="49" charset="-128"/>
            </a:rPr>
            <a:t>②累積欠損金比率</a:t>
          </a:r>
          <a:r>
            <a:rPr altLang="ja-JP" lang="en-US" sz="1100" b="1">
              <a:latin typeface="ＭＳ ゴシック" pitchFamily="49" charset="-128"/>
              <a:ea typeface="ＭＳ ゴシック" pitchFamily="49" charset="-128"/>
            </a:rPr>
            <a:t>(</a:t>
          </a:r>
          <a:r>
            <a:rPr altLang="en-US" lang="ja-JP" sz="1100" b="1">
              <a:latin typeface="ＭＳ ゴシック" pitchFamily="49" charset="-128"/>
              <a:ea typeface="ＭＳ ゴシック" pitchFamily="49" charset="-128"/>
            </a:rPr>
            <a:t>％</a:t>
          </a:r>
          <a:r>
            <a:rPr altLang="ja-JP" lang="en-US" sz="1100" b="1">
              <a:latin typeface="ＭＳ ゴシック" pitchFamily="49" charset="-128"/>
              <a:ea typeface="ＭＳ ゴシック" pitchFamily="49" charset="-128"/>
            </a:rPr>
            <a:t>)</a:t>
          </a:r>
          <a:endParaRPr altLang="en-US" lang="ja-JP"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xdr:nvSpPr>
        <xdr:cNvPr id="15" name="テキスト ボックス 14"/>
        <xdr:cNvSpPr txBox="1"/>
      </xdr:nvSpPr>
      <xdr:spPr>
        <a:xfrm>
          <a:off x="9058275" y="2790825"/>
          <a:ext cx="4000500" cy="238125"/>
        </a:xfrm>
        <a:prstGeom prst="rect"/>
        <a:noFill/>
        <a:ln w="9525" cmpd="sng">
          <a:noFill/>
        </a:ln>
      </xdr:spPr>
      <xdr:style>
        <a:lnRef idx="0">
          <a:srgbClr val="000000"/>
        </a:lnRef>
        <a:fillRef idx="0">
          <a:srgbClr val="000000"/>
        </a:fillRef>
        <a:effectRef idx="0">
          <a:srgbClr val="000000"/>
        </a:effectRef>
        <a:fontRef idx="minor">
          <a:schemeClr val="tx1"/>
        </a:fontRef>
      </xdr:style>
      <xdr:txBody>
        <a:bodyPr vertOverflow="clip" wrap="square" anchor="ctr">
          <a:noAutofit/>
        </a:bodyPr>
        <a:lstStyle/>
        <a:p>
          <a:pPr algn="ctr"/>
          <a:r>
            <a:rPr altLang="en-US" lang="ja-JP" sz="1100" b="1">
              <a:latin typeface="ＭＳ ゴシック" pitchFamily="49" charset="-128"/>
              <a:ea typeface="ＭＳ ゴシック" pitchFamily="49" charset="-128"/>
            </a:rPr>
            <a:t>③流動比率</a:t>
          </a:r>
          <a:r>
            <a:rPr altLang="ja-JP" lang="en-US" sz="1100" b="1">
              <a:latin typeface="ＭＳ ゴシック" pitchFamily="49" charset="-128"/>
              <a:ea typeface="ＭＳ ゴシック" pitchFamily="49" charset="-128"/>
            </a:rPr>
            <a:t>(</a:t>
          </a:r>
          <a:r>
            <a:rPr altLang="en-US" lang="ja-JP" sz="1100" b="1">
              <a:latin typeface="ＭＳ ゴシック" pitchFamily="49" charset="-128"/>
              <a:ea typeface="ＭＳ ゴシック" pitchFamily="49" charset="-128"/>
            </a:rPr>
            <a:t>％</a:t>
          </a:r>
          <a:r>
            <a:rPr altLang="ja-JP" lang="en-US" sz="1100" b="1">
              <a:latin typeface="ＭＳ ゴシック" pitchFamily="49" charset="-128"/>
              <a:ea typeface="ＭＳ ゴシック" pitchFamily="49" charset="-128"/>
            </a:rPr>
            <a:t>)</a:t>
          </a:r>
          <a:endParaRPr altLang="en-US" lang="ja-JP"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xdr:nvSpPr>
        <xdr:cNvPr id="16" name="テキスト ボックス 15"/>
        <xdr:cNvSpPr txBox="1"/>
      </xdr:nvSpPr>
      <xdr:spPr>
        <a:xfrm>
          <a:off x="13344525" y="2790825"/>
          <a:ext cx="4000500" cy="238125"/>
        </a:xfrm>
        <a:prstGeom prst="rect"/>
        <a:noFill/>
        <a:ln w="9525" cmpd="sng">
          <a:noFill/>
        </a:ln>
      </xdr:spPr>
      <xdr:style>
        <a:lnRef idx="0">
          <a:srgbClr val="000000"/>
        </a:lnRef>
        <a:fillRef idx="0">
          <a:srgbClr val="000000"/>
        </a:fillRef>
        <a:effectRef idx="0">
          <a:srgbClr val="000000"/>
        </a:effectRef>
        <a:fontRef idx="minor">
          <a:schemeClr val="tx1"/>
        </a:fontRef>
      </xdr:style>
      <xdr:txBody>
        <a:bodyPr vertOverflow="clip" wrap="square" anchor="ctr">
          <a:noAutofit/>
        </a:bodyPr>
        <a:lstStyle/>
        <a:p>
          <a:pPr algn="ctr"/>
          <a:r>
            <a:rPr altLang="en-US" lang="ja-JP" sz="1100" b="1">
              <a:latin typeface="ＭＳ ゴシック" pitchFamily="49" charset="-128"/>
              <a:ea typeface="ＭＳ ゴシック" pitchFamily="49" charset="-128"/>
            </a:rPr>
            <a:t>④企業債残高対事業規模比率</a:t>
          </a:r>
          <a:r>
            <a:rPr altLang="ja-JP" lang="en-US" sz="1100" b="1">
              <a:latin typeface="ＭＳ ゴシック" pitchFamily="49" charset="-128"/>
              <a:ea typeface="ＭＳ ゴシック" pitchFamily="49" charset="-128"/>
            </a:rPr>
            <a:t>(</a:t>
          </a:r>
          <a:r>
            <a:rPr altLang="en-US" lang="ja-JP" sz="1100" b="1">
              <a:latin typeface="ＭＳ ゴシック" pitchFamily="49" charset="-128"/>
              <a:ea typeface="ＭＳ ゴシック" pitchFamily="49" charset="-128"/>
            </a:rPr>
            <a:t>％</a:t>
          </a:r>
          <a:r>
            <a:rPr altLang="ja-JP" lang="en-US" sz="1100" b="1">
              <a:latin typeface="ＭＳ ゴシック" pitchFamily="49" charset="-128"/>
              <a:ea typeface="ＭＳ ゴシック" pitchFamily="49" charset="-128"/>
            </a:rPr>
            <a:t>)</a:t>
          </a:r>
          <a:endParaRPr altLang="en-US" lang="ja-JP"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xdr:nvSpPr>
        <xdr:cNvPr id="17" name="テキスト ボックス 16"/>
        <xdr:cNvSpPr txBox="1"/>
      </xdr:nvSpPr>
      <xdr:spPr>
        <a:xfrm>
          <a:off x="485775" y="6562725"/>
          <a:ext cx="4000500" cy="238125"/>
        </a:xfrm>
        <a:prstGeom prst="rect"/>
        <a:noFill/>
        <a:ln w="9525" cmpd="sng">
          <a:noFill/>
        </a:ln>
      </xdr:spPr>
      <xdr:style>
        <a:lnRef idx="0">
          <a:srgbClr val="000000"/>
        </a:lnRef>
        <a:fillRef idx="0">
          <a:srgbClr val="000000"/>
        </a:fillRef>
        <a:effectRef idx="0">
          <a:srgbClr val="000000"/>
        </a:effectRef>
        <a:fontRef idx="minor">
          <a:schemeClr val="tx1"/>
        </a:fontRef>
      </xdr:style>
      <xdr:txBody>
        <a:bodyPr vertOverflow="clip" wrap="square" anchor="ctr">
          <a:noAutofit/>
        </a:bodyPr>
        <a:lstStyle/>
        <a:p>
          <a:pPr algn="ctr"/>
          <a:r>
            <a:rPr altLang="en-US" lang="ja-JP" sz="1100" b="1">
              <a:latin typeface="ＭＳ ゴシック" pitchFamily="49" charset="-128"/>
              <a:ea typeface="ＭＳ ゴシック" pitchFamily="49" charset="-128"/>
            </a:rPr>
            <a:t>⑤経費回収率</a:t>
          </a:r>
          <a:r>
            <a:rPr altLang="ja-JP" lang="en-US" sz="1100" b="1">
              <a:latin typeface="ＭＳ ゴシック" pitchFamily="49" charset="-128"/>
              <a:ea typeface="ＭＳ ゴシック" pitchFamily="49" charset="-128"/>
            </a:rPr>
            <a:t>(</a:t>
          </a:r>
          <a:r>
            <a:rPr altLang="en-US" lang="ja-JP" sz="1100" b="1">
              <a:latin typeface="ＭＳ ゴシック" pitchFamily="49" charset="-128"/>
              <a:ea typeface="ＭＳ ゴシック" pitchFamily="49" charset="-128"/>
            </a:rPr>
            <a:t>％</a:t>
          </a:r>
          <a:r>
            <a:rPr altLang="ja-JP" lang="en-US" sz="1100" b="1">
              <a:latin typeface="ＭＳ ゴシック" pitchFamily="49" charset="-128"/>
              <a:ea typeface="ＭＳ ゴシック" pitchFamily="49" charset="-128"/>
            </a:rPr>
            <a:t>)</a:t>
          </a:r>
          <a:endParaRPr altLang="en-US" lang="ja-JP"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xdr:nvSpPr>
        <xdr:cNvPr id="18" name="テキスト ボックス 17"/>
        <xdr:cNvSpPr txBox="1"/>
      </xdr:nvSpPr>
      <xdr:spPr>
        <a:xfrm>
          <a:off x="4772025" y="6562725"/>
          <a:ext cx="4000500" cy="238125"/>
        </a:xfrm>
        <a:prstGeom prst="rect"/>
        <a:noFill/>
        <a:ln w="9525" cmpd="sng">
          <a:noFill/>
        </a:ln>
      </xdr:spPr>
      <xdr:style>
        <a:lnRef idx="0">
          <a:srgbClr val="000000"/>
        </a:lnRef>
        <a:fillRef idx="0">
          <a:srgbClr val="000000"/>
        </a:fillRef>
        <a:effectRef idx="0">
          <a:srgbClr val="000000"/>
        </a:effectRef>
        <a:fontRef idx="minor">
          <a:schemeClr val="tx1"/>
        </a:fontRef>
      </xdr:style>
      <xdr:txBody>
        <a:bodyPr vertOverflow="clip" wrap="square" anchor="ctr">
          <a:noAutofit/>
        </a:bodyPr>
        <a:lstStyle/>
        <a:p>
          <a:pPr algn="ctr"/>
          <a:r>
            <a:rPr altLang="en-US" lang="ja-JP" sz="1100" b="1">
              <a:latin typeface="ＭＳ ゴシック" pitchFamily="49" charset="-128"/>
              <a:ea typeface="ＭＳ ゴシック" pitchFamily="49" charset="-128"/>
            </a:rPr>
            <a:t>⑥汚水処理原価</a:t>
          </a:r>
          <a:r>
            <a:rPr altLang="ja-JP" lang="en-US" sz="1100" b="1">
              <a:latin typeface="ＭＳ ゴシック" pitchFamily="49" charset="-128"/>
              <a:ea typeface="ＭＳ ゴシック" pitchFamily="49" charset="-128"/>
            </a:rPr>
            <a:t>(</a:t>
          </a:r>
          <a:r>
            <a:rPr altLang="en-US" lang="ja-JP" sz="1100" b="1">
              <a:latin typeface="ＭＳ ゴシック" pitchFamily="49" charset="-128"/>
              <a:ea typeface="ＭＳ ゴシック" pitchFamily="49" charset="-128"/>
            </a:rPr>
            <a:t>円</a:t>
          </a:r>
          <a:r>
            <a:rPr altLang="ja-JP" lang="en-US" sz="1100" b="1">
              <a:latin typeface="ＭＳ ゴシック" pitchFamily="49" charset="-128"/>
              <a:ea typeface="ＭＳ ゴシック" pitchFamily="49" charset="-128"/>
            </a:rPr>
            <a:t>)</a:t>
          </a:r>
          <a:endParaRPr altLang="en-US" lang="ja-JP"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xdr:nvSpPr>
        <xdr:cNvPr id="19" name="テキスト ボックス 18"/>
        <xdr:cNvSpPr txBox="1"/>
      </xdr:nvSpPr>
      <xdr:spPr>
        <a:xfrm>
          <a:off x="9058275" y="6562725"/>
          <a:ext cx="4000500" cy="238125"/>
        </a:xfrm>
        <a:prstGeom prst="rect"/>
        <a:noFill/>
        <a:ln w="9525" cmpd="sng">
          <a:noFill/>
        </a:ln>
      </xdr:spPr>
      <xdr:style>
        <a:lnRef idx="0">
          <a:srgbClr val="000000"/>
        </a:lnRef>
        <a:fillRef idx="0">
          <a:srgbClr val="000000"/>
        </a:fillRef>
        <a:effectRef idx="0">
          <a:srgbClr val="000000"/>
        </a:effectRef>
        <a:fontRef idx="minor">
          <a:schemeClr val="tx1"/>
        </a:fontRef>
      </xdr:style>
      <xdr:txBody>
        <a:bodyPr vertOverflow="clip" wrap="square" anchor="ctr">
          <a:noAutofit/>
        </a:bodyPr>
        <a:lstStyle/>
        <a:p>
          <a:pPr algn="ctr"/>
          <a:r>
            <a:rPr altLang="en-US" lang="ja-JP" sz="1100" b="1">
              <a:latin typeface="ＭＳ ゴシック" pitchFamily="49" charset="-128"/>
              <a:ea typeface="ＭＳ ゴシック" pitchFamily="49" charset="-128"/>
            </a:rPr>
            <a:t>⑦施設利用率</a:t>
          </a:r>
          <a:r>
            <a:rPr altLang="ja-JP" lang="en-US" sz="1100" b="1">
              <a:latin typeface="ＭＳ ゴシック" pitchFamily="49" charset="-128"/>
              <a:ea typeface="ＭＳ ゴシック" pitchFamily="49" charset="-128"/>
            </a:rPr>
            <a:t>(</a:t>
          </a:r>
          <a:r>
            <a:rPr altLang="en-US" lang="ja-JP" sz="1100" b="1">
              <a:latin typeface="ＭＳ ゴシック" pitchFamily="49" charset="-128"/>
              <a:ea typeface="ＭＳ ゴシック" pitchFamily="49" charset="-128"/>
            </a:rPr>
            <a:t>％</a:t>
          </a:r>
          <a:r>
            <a:rPr altLang="ja-JP" lang="en-US" sz="1100" b="1">
              <a:latin typeface="ＭＳ ゴシック" pitchFamily="49" charset="-128"/>
              <a:ea typeface="ＭＳ ゴシック" pitchFamily="49" charset="-128"/>
            </a:rPr>
            <a:t>)</a:t>
          </a:r>
          <a:endParaRPr altLang="en-US" lang="ja-JP"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xdr:nvSpPr>
        <xdr:cNvPr id="20" name="テキスト ボックス 19"/>
        <xdr:cNvSpPr txBox="1"/>
      </xdr:nvSpPr>
      <xdr:spPr>
        <a:xfrm>
          <a:off x="13344525" y="6562725"/>
          <a:ext cx="4000500" cy="238125"/>
        </a:xfrm>
        <a:prstGeom prst="rect"/>
        <a:noFill/>
        <a:ln w="9525" cmpd="sng">
          <a:noFill/>
        </a:ln>
      </xdr:spPr>
      <xdr:style>
        <a:lnRef idx="0">
          <a:srgbClr val="000000"/>
        </a:lnRef>
        <a:fillRef idx="0">
          <a:srgbClr val="000000"/>
        </a:fillRef>
        <a:effectRef idx="0">
          <a:srgbClr val="000000"/>
        </a:effectRef>
        <a:fontRef idx="minor">
          <a:schemeClr val="tx1"/>
        </a:fontRef>
      </xdr:style>
      <xdr:txBody>
        <a:bodyPr vertOverflow="clip" wrap="square" anchor="ctr">
          <a:noAutofit/>
        </a:bodyPr>
        <a:lstStyle/>
        <a:p>
          <a:pPr algn="ctr"/>
          <a:r>
            <a:rPr altLang="en-US" lang="ja-JP" sz="1100" b="1">
              <a:latin typeface="ＭＳ ゴシック" pitchFamily="49" charset="-128"/>
              <a:ea typeface="ＭＳ ゴシック" pitchFamily="49" charset="-128"/>
            </a:rPr>
            <a:t>⑧水洗化率</a:t>
          </a:r>
          <a:r>
            <a:rPr altLang="ja-JP" lang="en-US" sz="1100" b="1">
              <a:latin typeface="ＭＳ ゴシック" pitchFamily="49" charset="-128"/>
              <a:ea typeface="ＭＳ ゴシック" pitchFamily="49" charset="-128"/>
            </a:rPr>
            <a:t>(</a:t>
          </a:r>
          <a:r>
            <a:rPr altLang="en-US" lang="ja-JP" sz="1100" b="1">
              <a:latin typeface="ＭＳ ゴシック" pitchFamily="49" charset="-128"/>
              <a:ea typeface="ＭＳ ゴシック" pitchFamily="49" charset="-128"/>
            </a:rPr>
            <a:t>％</a:t>
          </a:r>
          <a:r>
            <a:rPr altLang="ja-JP" lang="en-US" sz="1100" b="1">
              <a:latin typeface="ＭＳ ゴシック" pitchFamily="49" charset="-128"/>
              <a:ea typeface="ＭＳ ゴシック" pitchFamily="49" charset="-128"/>
            </a:rPr>
            <a:t>)</a:t>
          </a:r>
          <a:endParaRPr altLang="en-US" lang="ja-JP"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xdr:nvSpPr>
        <xdr:cNvPr id="21" name="テキスト ボックス 20"/>
        <xdr:cNvSpPr txBox="1"/>
      </xdr:nvSpPr>
      <xdr:spPr>
        <a:xfrm>
          <a:off x="485775" y="10763250"/>
          <a:ext cx="5143500" cy="238125"/>
        </a:xfrm>
        <a:prstGeom prst="rect"/>
        <a:noFill/>
        <a:ln w="9525" cmpd="sng">
          <a:noFill/>
        </a:ln>
      </xdr:spPr>
      <xdr:style>
        <a:lnRef idx="0">
          <a:srgbClr val="000000"/>
        </a:lnRef>
        <a:fillRef idx="0">
          <a:srgbClr val="000000"/>
        </a:fillRef>
        <a:effectRef idx="0">
          <a:srgbClr val="000000"/>
        </a:effectRef>
        <a:fontRef idx="minor">
          <a:schemeClr val="tx1"/>
        </a:fontRef>
      </xdr:style>
      <xdr:txBody>
        <a:bodyPr vertOverflow="clip" wrap="square" anchor="ctr">
          <a:noAutofit/>
        </a:bodyPr>
        <a:lstStyle/>
        <a:p>
          <a:pPr algn="ctr"/>
          <a:r>
            <a:rPr altLang="en-US" lang="ja-JP" sz="1100" b="1">
              <a:latin typeface="ＭＳ ゴシック" pitchFamily="49" charset="-128"/>
              <a:ea typeface="ＭＳ ゴシック" pitchFamily="49" charset="-128"/>
            </a:rPr>
            <a:t>①有形固定資産減価償却率</a:t>
          </a:r>
          <a:r>
            <a:rPr altLang="ja-JP" lang="en-US" sz="1100" b="1">
              <a:latin typeface="ＭＳ ゴシック" pitchFamily="49" charset="-128"/>
              <a:ea typeface="ＭＳ ゴシック" pitchFamily="49" charset="-128"/>
            </a:rPr>
            <a:t>(</a:t>
          </a:r>
          <a:r>
            <a:rPr altLang="en-US" lang="ja-JP" sz="1100" b="1">
              <a:latin typeface="ＭＳ ゴシック" pitchFamily="49" charset="-128"/>
              <a:ea typeface="ＭＳ ゴシック" pitchFamily="49" charset="-128"/>
            </a:rPr>
            <a:t>％</a:t>
          </a:r>
          <a:r>
            <a:rPr altLang="ja-JP" lang="en-US" sz="1100" b="1">
              <a:latin typeface="ＭＳ ゴシック" pitchFamily="49" charset="-128"/>
              <a:ea typeface="ＭＳ ゴシック" pitchFamily="49" charset="-128"/>
            </a:rPr>
            <a:t>)</a:t>
          </a:r>
          <a:endParaRPr altLang="en-US" lang="ja-JP"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xdr:nvSpPr>
        <xdr:cNvPr id="22" name="テキスト ボックス 21"/>
        <xdr:cNvSpPr txBox="1"/>
      </xdr:nvSpPr>
      <xdr:spPr>
        <a:xfrm>
          <a:off x="6200775" y="10763250"/>
          <a:ext cx="5143500" cy="238125"/>
        </a:xfrm>
        <a:prstGeom prst="rect"/>
        <a:noFill/>
        <a:ln w="9525" cmpd="sng">
          <a:noFill/>
        </a:ln>
      </xdr:spPr>
      <xdr:style>
        <a:lnRef idx="0">
          <a:srgbClr val="000000"/>
        </a:lnRef>
        <a:fillRef idx="0">
          <a:srgbClr val="000000"/>
        </a:fillRef>
        <a:effectRef idx="0">
          <a:srgbClr val="000000"/>
        </a:effectRef>
        <a:fontRef idx="minor">
          <a:schemeClr val="tx1"/>
        </a:fontRef>
      </xdr:style>
      <xdr:txBody>
        <a:bodyPr vertOverflow="clip" wrap="square" anchor="ctr">
          <a:noAutofit/>
        </a:bodyPr>
        <a:lstStyle/>
        <a:p>
          <a:pPr algn="ctr"/>
          <a:r>
            <a:rPr altLang="en-US" lang="ja-JP" sz="1100" b="1">
              <a:latin typeface="ＭＳ ゴシック" pitchFamily="49" charset="-128"/>
              <a:ea typeface="ＭＳ ゴシック" pitchFamily="49" charset="-128"/>
            </a:rPr>
            <a:t>②管渠老朽化率</a:t>
          </a:r>
          <a:r>
            <a:rPr altLang="ja-JP" lang="en-US" sz="1100" b="1">
              <a:latin typeface="ＭＳ ゴシック" pitchFamily="49" charset="-128"/>
              <a:ea typeface="ＭＳ ゴシック" pitchFamily="49" charset="-128"/>
            </a:rPr>
            <a:t>(</a:t>
          </a:r>
          <a:r>
            <a:rPr altLang="en-US" lang="ja-JP" sz="1100" b="1">
              <a:latin typeface="ＭＳ ゴシック" pitchFamily="49" charset="-128"/>
              <a:ea typeface="ＭＳ ゴシック" pitchFamily="49" charset="-128"/>
            </a:rPr>
            <a:t>％</a:t>
          </a:r>
          <a:r>
            <a:rPr altLang="ja-JP" lang="en-US" sz="1100" b="1">
              <a:latin typeface="ＭＳ ゴシック" pitchFamily="49" charset="-128"/>
              <a:ea typeface="ＭＳ ゴシック" pitchFamily="49" charset="-128"/>
            </a:rPr>
            <a:t>)</a:t>
          </a:r>
          <a:endParaRPr altLang="en-US" lang="ja-JP"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xdr:nvSpPr>
        <xdr:cNvPr id="23" name="テキスト ボックス 22"/>
        <xdr:cNvSpPr txBox="1"/>
      </xdr:nvSpPr>
      <xdr:spPr>
        <a:xfrm>
          <a:off x="11915775" y="10763250"/>
          <a:ext cx="5143500" cy="238125"/>
        </a:xfrm>
        <a:prstGeom prst="rect"/>
        <a:noFill/>
        <a:ln w="9525" cmpd="sng">
          <a:noFill/>
        </a:ln>
      </xdr:spPr>
      <xdr:style>
        <a:lnRef idx="0">
          <a:srgbClr val="000000"/>
        </a:lnRef>
        <a:fillRef idx="0">
          <a:srgbClr val="000000"/>
        </a:fillRef>
        <a:effectRef idx="0">
          <a:srgbClr val="000000"/>
        </a:effectRef>
        <a:fontRef idx="minor">
          <a:schemeClr val="tx1"/>
        </a:fontRef>
      </xdr:style>
      <xdr:txBody>
        <a:bodyPr vertOverflow="clip" wrap="square" anchor="ctr">
          <a:noAutofit/>
        </a:bodyPr>
        <a:lstStyle/>
        <a:p>
          <a:pPr algn="ctr"/>
          <a:r>
            <a:rPr altLang="en-US" lang="ja-JP" sz="1100" b="1">
              <a:latin typeface="ＭＳ ゴシック" pitchFamily="49" charset="-128"/>
              <a:ea typeface="ＭＳ ゴシック" pitchFamily="49" charset="-128"/>
            </a:rPr>
            <a:t>③管渠改善率</a:t>
          </a:r>
          <a:r>
            <a:rPr altLang="ja-JP" lang="en-US" sz="1100" b="1">
              <a:latin typeface="ＭＳ ゴシック" pitchFamily="49" charset="-128"/>
              <a:ea typeface="ＭＳ ゴシック" pitchFamily="49" charset="-128"/>
            </a:rPr>
            <a:t>(</a:t>
          </a:r>
          <a:r>
            <a:rPr altLang="en-US" lang="ja-JP" sz="1100" b="1">
              <a:latin typeface="ＭＳ ゴシック" pitchFamily="49" charset="-128"/>
              <a:ea typeface="ＭＳ ゴシック" pitchFamily="49" charset="-128"/>
            </a:rPr>
            <a:t>％</a:t>
          </a:r>
          <a:r>
            <a:rPr altLang="ja-JP" lang="en-US" sz="1100" b="1">
              <a:latin typeface="ＭＳ ゴシック" pitchFamily="49" charset="-128"/>
              <a:ea typeface="ＭＳ ゴシック" pitchFamily="49" charset="-128"/>
            </a:rPr>
            <a:t>)</a:t>
          </a:r>
          <a:endParaRPr altLang="en-US" lang="ja-JP"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275" y="2962275"/>
          <a:ext cx="762000" cy="238125"/>
        </a:xfrm>
        <a:prstGeom prst="rect"/>
        <a:noFill/>
        <a:ln w="9525" cmpd="sng">
          <a:noFill/>
        </a:ln>
      </xdr:spPr>
      <xdr:style>
        <a:lnRef idx="0">
          <a:srgbClr val="000000"/>
        </a:lnRef>
        <a:fillRef idx="0">
          <a:srgbClr val="000000"/>
        </a:fillRef>
        <a:effectRef idx="0">
          <a:srgbClr val="000000"/>
        </a:effectRef>
        <a:fontRef idx="minor">
          <a:schemeClr val="tx1"/>
        </a:fontRef>
      </xdr:style>
      <xdr:txBody>
        <a:bodyPr vertOverflow="clip" wrap="none" anchor="b">
          <a:noAutofit/>
        </a:bodyPr>
        <a:lstStyle/>
        <a:p>
          <a:pPr algn="r"/>
          <a:fld id="{9D9F32BB-641C-46A7-8613-4ECA56FC89B2}" type="TxLink">
            <a:rPr altLang="en-US" lang="en-US" sz="900" u="none" b="0" i="0">
              <a:solidFill>
                <a:srgbClr val="000000"/>
              </a:solidFill>
              <a:latin typeface="ＭＳ ゴシック" panose="020B0609070205080204" pitchFamily="49" charset="-128"/>
              <a:ea typeface="ＭＳ ゴシック" panose="020B0609070205080204" pitchFamily="49" charset="-128"/>
            </a:rPr>
            <a:t>【101.70】</a:t>
          </a:fld>
          <a:endParaRPr altLang="en-US" lang="ja-JP"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525" y="2962275"/>
          <a:ext cx="762000" cy="238125"/>
        </a:xfrm>
        <a:prstGeom prst="rect"/>
        <a:noFill/>
        <a:ln w="9525" cmpd="sng">
          <a:noFill/>
        </a:ln>
      </xdr:spPr>
      <xdr:style>
        <a:lnRef idx="0">
          <a:srgbClr val="000000"/>
        </a:lnRef>
        <a:fillRef idx="0">
          <a:srgbClr val="000000"/>
        </a:fillRef>
        <a:effectRef idx="0">
          <a:srgbClr val="000000"/>
        </a:effectRef>
        <a:fontRef idx="minor">
          <a:schemeClr val="tx1"/>
        </a:fontRef>
      </xdr:style>
      <xdr:txBody>
        <a:bodyPr vertOverflow="clip" wrap="none" anchor="b">
          <a:noAutofit/>
        </a:bodyPr>
        <a:lstStyle/>
        <a:p>
          <a:pPr algn="r"/>
          <a:fld id="{8D94A7DB-06EB-4300-BEB0-87DEA0699303}" type="TxLink">
            <a:rPr altLang="en-US" lang="en-US" sz="900" u="none" b="0" i="0">
              <a:solidFill>
                <a:srgbClr val="000000"/>
              </a:solidFill>
              <a:latin typeface="ＭＳ ゴシック" panose="020B0609070205080204" pitchFamily="49" charset="-128"/>
              <a:ea typeface="ＭＳ ゴシック" panose="020B0609070205080204" pitchFamily="49" charset="-128"/>
            </a:rPr>
            <a:t>【8.92】</a:t>
          </a:fld>
          <a:endParaRPr altLang="en-US" lang="ja-JP"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6775" y="2962275"/>
          <a:ext cx="762000" cy="238125"/>
        </a:xfrm>
        <a:prstGeom prst="rect"/>
        <a:noFill/>
        <a:ln w="9525" cmpd="sng">
          <a:noFill/>
        </a:ln>
      </xdr:spPr>
      <xdr:style>
        <a:lnRef idx="0">
          <a:srgbClr val="000000"/>
        </a:lnRef>
        <a:fillRef idx="0">
          <a:srgbClr val="000000"/>
        </a:fillRef>
        <a:effectRef idx="0">
          <a:srgbClr val="000000"/>
        </a:effectRef>
        <a:fontRef idx="minor">
          <a:schemeClr val="tx1"/>
        </a:fontRef>
      </xdr:style>
      <xdr:txBody>
        <a:bodyPr vertOverflow="clip" wrap="none" anchor="b">
          <a:noAutofit/>
        </a:bodyPr>
        <a:lstStyle/>
        <a:p>
          <a:pPr algn="r"/>
          <a:fld id="{7AAE967F-6C5F-49E9-9690-3B2EC7A75FB6}" type="TxLink">
            <a:rPr altLang="en-US" lang="en-US" sz="900" u="none" b="0" i="0">
              <a:solidFill>
                <a:srgbClr val="000000"/>
              </a:solidFill>
              <a:latin typeface="ＭＳ ゴシック" panose="020B0609070205080204" pitchFamily="49" charset="-128"/>
              <a:ea typeface="ＭＳ ゴシック" panose="020B0609070205080204" pitchFamily="49" charset="-128"/>
            </a:rPr>
            <a:t>【100.43】</a:t>
          </a:fld>
          <a:endParaRPr altLang="en-US" lang="ja-JP"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025" y="2962275"/>
          <a:ext cx="762000" cy="238125"/>
        </a:xfrm>
        <a:prstGeom prst="rect"/>
        <a:noFill/>
        <a:ln w="9525" cmpd="sng">
          <a:noFill/>
        </a:ln>
      </xdr:spPr>
      <xdr:style>
        <a:lnRef idx="0">
          <a:srgbClr val="000000"/>
        </a:lnRef>
        <a:fillRef idx="0">
          <a:srgbClr val="000000"/>
        </a:fillRef>
        <a:effectRef idx="0">
          <a:srgbClr val="000000"/>
        </a:effectRef>
        <a:fontRef idx="minor">
          <a:schemeClr val="tx1"/>
        </a:fontRef>
      </xdr:style>
      <xdr:txBody>
        <a:bodyPr vertOverflow="clip" wrap="none" anchor="b">
          <a:noAutofit/>
        </a:bodyPr>
        <a:lstStyle/>
        <a:p>
          <a:pPr algn="r"/>
          <a:fld id="{5929A605-7C4C-4129-ABF7-E0EF83337478}" type="TxLink">
            <a:rPr altLang="en-US" lang="en-US" sz="900" u="none" b="0" i="0">
              <a:solidFill>
                <a:srgbClr val="000000"/>
              </a:solidFill>
              <a:latin typeface="ＭＳ ゴシック" panose="020B0609070205080204" pitchFamily="49" charset="-128"/>
              <a:ea typeface="ＭＳ ゴシック" panose="020B0609070205080204" pitchFamily="49" charset="-128"/>
            </a:rPr>
            <a:t>【260.55】</a:t>
          </a:fld>
          <a:endParaRPr altLang="en-US" lang="ja-JP"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025" y="6734175"/>
          <a:ext cx="762000" cy="238125"/>
        </a:xfrm>
        <a:prstGeom prst="rect"/>
        <a:noFill/>
        <a:ln w="9525" cmpd="sng">
          <a:noFill/>
        </a:ln>
      </xdr:spPr>
      <xdr:style>
        <a:lnRef idx="0">
          <a:srgbClr val="000000"/>
        </a:lnRef>
        <a:fillRef idx="0">
          <a:srgbClr val="000000"/>
        </a:fillRef>
        <a:effectRef idx="0">
          <a:srgbClr val="000000"/>
        </a:effectRef>
        <a:fontRef idx="minor">
          <a:schemeClr val="tx1"/>
        </a:fontRef>
      </xdr:style>
      <xdr:txBody>
        <a:bodyPr vertOverflow="clip" wrap="none" anchor="b">
          <a:noAutofit/>
        </a:bodyPr>
        <a:lstStyle/>
        <a:p>
          <a:pPr algn="r"/>
          <a:fld id="{BF8E8FA7-59A0-4518-97C3-AC4164C8E142}" type="TxLink">
            <a:rPr altLang="en-US" lang="en-US" sz="900" u="none" b="0" i="0">
              <a:solidFill>
                <a:srgbClr val="000000"/>
              </a:solidFill>
              <a:latin typeface="ＭＳ ゴシック" panose="020B0609070205080204" pitchFamily="49" charset="-128"/>
              <a:ea typeface="ＭＳ ゴシック" panose="020B0609070205080204" pitchFamily="49" charset="-128"/>
            </a:rPr>
            <a:t>【93.88】</a:t>
          </a:fld>
          <a:endParaRPr altLang="en-US" lang="ja-JP"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xdr:cNvSpPr txBox="1"/>
      </xdr:nvSpPr>
      <xdr:spPr>
        <a:xfrm>
          <a:off x="12296775" y="6734175"/>
          <a:ext cx="762000" cy="238125"/>
        </a:xfrm>
        <a:prstGeom prst="rect"/>
        <a:noFill/>
        <a:ln w="9525" cmpd="sng">
          <a:noFill/>
        </a:ln>
      </xdr:spPr>
      <xdr:style>
        <a:lnRef idx="0">
          <a:srgbClr val="000000"/>
        </a:lnRef>
        <a:fillRef idx="0">
          <a:srgbClr val="000000"/>
        </a:fillRef>
        <a:effectRef idx="0">
          <a:srgbClr val="000000"/>
        </a:effectRef>
        <a:fontRef idx="minor">
          <a:schemeClr val="tx1"/>
        </a:fontRef>
      </xdr:style>
      <xdr:txBody>
        <a:bodyPr vertOverflow="clip" wrap="none" anchor="b">
          <a:noAutofit/>
        </a:bodyPr>
        <a:lstStyle/>
        <a:p>
          <a:pPr algn="r"/>
          <a:fld id="{9A2E6C28-0EB4-4201-B95F-F92DDC370372}" type="TxLink">
            <a:rPr altLang="en-US" lang="en-US" sz="900" u="none" b="0" i="0">
              <a:solidFill>
                <a:srgbClr val="000000"/>
              </a:solidFill>
              <a:latin typeface="ＭＳ ゴシック" panose="020B0609070205080204" pitchFamily="49" charset="-128"/>
              <a:ea typeface="ＭＳ ゴシック" panose="020B0609070205080204" pitchFamily="49" charset="-128"/>
            </a:rPr>
            <a:t>【68.03】</a:t>
          </a:fld>
          <a:endParaRPr altLang="en-US" lang="ja-JP"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525" y="6734175"/>
          <a:ext cx="762000" cy="238125"/>
        </a:xfrm>
        <a:prstGeom prst="rect"/>
        <a:noFill/>
        <a:ln w="9525" cmpd="sng">
          <a:noFill/>
        </a:ln>
      </xdr:spPr>
      <xdr:style>
        <a:lnRef idx="0">
          <a:srgbClr val="000000"/>
        </a:lnRef>
        <a:fillRef idx="0">
          <a:srgbClr val="000000"/>
        </a:fillRef>
        <a:effectRef idx="0">
          <a:srgbClr val="000000"/>
        </a:effectRef>
        <a:fontRef idx="minor">
          <a:schemeClr val="tx1"/>
        </a:fontRef>
      </xdr:style>
      <xdr:txBody>
        <a:bodyPr vertOverflow="clip" wrap="none" anchor="b">
          <a:noAutofit/>
        </a:bodyPr>
        <a:lstStyle/>
        <a:p>
          <a:pPr algn="r"/>
          <a:fld id="{078D2679-8750-4E09-AC8D-9F26CE1DAB44}" type="TxLink">
            <a:rPr altLang="en-US" lang="en-US" sz="900" u="none" b="0" i="0">
              <a:solidFill>
                <a:srgbClr val="000000"/>
              </a:solidFill>
              <a:latin typeface="ＭＳ ゴシック" panose="020B0609070205080204" pitchFamily="49" charset="-128"/>
              <a:ea typeface="ＭＳ ゴシック" panose="020B0609070205080204" pitchFamily="49" charset="-128"/>
            </a:rPr>
            <a:t>【51.03】</a:t>
          </a:fld>
          <a:endParaRPr altLang="en-US" lang="ja-JP"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275" y="6734175"/>
          <a:ext cx="762000" cy="238125"/>
        </a:xfrm>
        <a:prstGeom prst="rect"/>
        <a:noFill/>
        <a:ln w="9525" cmpd="sng">
          <a:noFill/>
        </a:ln>
      </xdr:spPr>
      <xdr:style>
        <a:lnRef idx="0">
          <a:srgbClr val="000000"/>
        </a:lnRef>
        <a:fillRef idx="0">
          <a:srgbClr val="000000"/>
        </a:fillRef>
        <a:effectRef idx="0">
          <a:srgbClr val="000000"/>
        </a:effectRef>
        <a:fontRef idx="minor">
          <a:schemeClr val="tx1"/>
        </a:fontRef>
      </xdr:style>
      <xdr:txBody>
        <a:bodyPr vertOverflow="clip" wrap="none" anchor="b">
          <a:noAutofit/>
        </a:bodyPr>
        <a:lstStyle/>
        <a:p>
          <a:pPr algn="r"/>
          <a:fld id="{2D84592C-4CDA-42AC-A36B-8F6B6184AFAD}" type="TxLink">
            <a:rPr altLang="en-US" lang="en-US" sz="900" u="none" b="0" i="0">
              <a:solidFill>
                <a:srgbClr val="000000"/>
              </a:solidFill>
              <a:latin typeface="ＭＳ ゴシック" panose="020B0609070205080204" pitchFamily="49" charset="-128"/>
              <a:ea typeface="ＭＳ ゴシック" panose="020B0609070205080204" pitchFamily="49" charset="-128"/>
            </a:rPr>
            <a:t>【0.00】</a:t>
          </a:fld>
          <a:endParaRPr altLang="en-US" lang="ja-JP"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275" y="10934700"/>
          <a:ext cx="762000" cy="238125"/>
        </a:xfrm>
        <a:prstGeom prst="rect"/>
        <a:noFill/>
        <a:ln w="9525" cmpd="sng">
          <a:noFill/>
        </a:ln>
      </xdr:spPr>
      <xdr:style>
        <a:lnRef idx="0">
          <a:srgbClr val="000000"/>
        </a:lnRef>
        <a:fillRef idx="0">
          <a:srgbClr val="000000"/>
        </a:fillRef>
        <a:effectRef idx="0">
          <a:srgbClr val="000000"/>
        </a:effectRef>
        <a:fontRef idx="minor">
          <a:schemeClr val="tx1"/>
        </a:fontRef>
      </xdr:style>
      <xdr:txBody>
        <a:bodyPr vertOverflow="clip" wrap="none" anchor="b">
          <a:noAutofit/>
        </a:bodyPr>
        <a:lstStyle/>
        <a:p>
          <a:pPr algn="r"/>
          <a:fld id="{8F88C56D-8E0D-4E97-A011-031E0385462F}" type="TxLink">
            <a:rPr altLang="en-US" lang="en-US" sz="900" u="none" b="0" i="0">
              <a:solidFill>
                <a:srgbClr val="000000"/>
              </a:solidFill>
              <a:latin typeface="ＭＳ ゴシック" panose="020B0609070205080204" pitchFamily="49" charset="-128"/>
              <a:ea typeface="ＭＳ ゴシック" panose="020B0609070205080204" pitchFamily="49" charset="-128"/>
            </a:rPr>
            <a:t>【31.52】</a:t>
          </a:fld>
          <a:endParaRPr altLang="en-US" lang="ja-JP"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601325" y="10934700"/>
          <a:ext cx="762000" cy="238125"/>
        </a:xfrm>
        <a:prstGeom prst="rect"/>
        <a:noFill/>
        <a:ln w="9525" cmpd="sng">
          <a:noFill/>
        </a:ln>
      </xdr:spPr>
      <xdr:style>
        <a:lnRef idx="0">
          <a:srgbClr val="000000"/>
        </a:lnRef>
        <a:fillRef idx="0">
          <a:srgbClr val="000000"/>
        </a:fillRef>
        <a:effectRef idx="0">
          <a:srgbClr val="000000"/>
        </a:effectRef>
        <a:fontRef idx="minor">
          <a:schemeClr val="tx1"/>
        </a:fontRef>
      </xdr:style>
      <xdr:txBody>
        <a:bodyPr vertOverflow="clip" wrap="none" anchor="b">
          <a:noAutofit/>
        </a:bodyPr>
        <a:lstStyle/>
        <a:p>
          <a:pPr algn="r"/>
          <a:fld id="{D96496E8-1343-4375-A98A-6C230EF30C77}" type="TxLink">
            <a:rPr altLang="en-US" lang="en-US" sz="900" u="none" b="0" i="0">
              <a:solidFill>
                <a:srgbClr val="000000"/>
              </a:solidFill>
              <a:latin typeface="ＭＳ ゴシック" panose="020B0609070205080204" pitchFamily="49" charset="-128"/>
              <a:ea typeface="ＭＳ ゴシック" panose="020B0609070205080204" pitchFamily="49" charset="-128"/>
            </a:rPr>
            <a:t>【0.91】</a:t>
          </a:fld>
          <a:endParaRPr altLang="en-US" lang="ja-JP"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275" y="10934700"/>
          <a:ext cx="762000" cy="238125"/>
        </a:xfrm>
        <a:prstGeom prst="rect"/>
        <a:noFill/>
        <a:ln w="9525" cmpd="sng">
          <a:noFill/>
        </a:ln>
      </xdr:spPr>
      <xdr:style>
        <a:lnRef idx="0">
          <a:srgbClr val="000000"/>
        </a:lnRef>
        <a:fillRef idx="0">
          <a:srgbClr val="000000"/>
        </a:fillRef>
        <a:effectRef idx="0">
          <a:srgbClr val="000000"/>
        </a:effectRef>
        <a:fontRef idx="minor">
          <a:schemeClr val="tx1"/>
        </a:fontRef>
      </xdr:style>
      <xdr:txBody>
        <a:bodyPr vertOverflow="clip" wrap="none" anchor="b">
          <a:noAutofit/>
        </a:bodyPr>
        <a:lstStyle/>
        <a:p>
          <a:pPr algn="r"/>
          <a:fld id="{1360C6FF-CA48-4A42-A635-6CC59D83E7D6}" type="TxLink">
            <a:rPr altLang="en-US" lang="en-US" sz="900" u="none" b="0" i="0">
              <a:solidFill>
                <a:srgbClr val="000000"/>
              </a:solidFill>
              <a:latin typeface="ＭＳ ゴシック" panose="020B0609070205080204" pitchFamily="49" charset="-128"/>
              <a:ea typeface="ＭＳ ゴシック" panose="020B0609070205080204" pitchFamily="49" charset="-128"/>
            </a:rPr>
            <a:t>【1.84】</a:t>
          </a:fld>
          <a:endParaRPr altLang="en-US" lang="ja-JP"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workbookViewId="0" topLeftCell="AG13">
      <selection pane="topLeft" activeCell="BK51" sqref="BK51"/>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4" t="str">
        <f>データ!H6</f>
        <v>埼玉県</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7" ht="18.75" customHeight="1">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7" ht="18.75" customHeight="1">
      <c r="A8" s="2"/>
      <c r="B8" s="49" t="str">
        <f>データ!I6</f>
        <v>法適用</v>
      </c>
      <c r="C8" s="49"/>
      <c r="D8" s="49"/>
      <c r="E8" s="49"/>
      <c r="F8" s="49"/>
      <c r="G8" s="49"/>
      <c r="H8" s="49"/>
      <c r="I8" s="49" t="str">
        <f>データ!J6</f>
        <v>下水道事業</v>
      </c>
      <c r="J8" s="49"/>
      <c r="K8" s="49"/>
      <c r="L8" s="49"/>
      <c r="M8" s="49"/>
      <c r="N8" s="49"/>
      <c r="O8" s="49"/>
      <c r="P8" s="49" t="str">
        <f>データ!K6</f>
        <v>流域下水道</v>
      </c>
      <c r="Q8" s="49"/>
      <c r="R8" s="49"/>
      <c r="S8" s="49"/>
      <c r="T8" s="49"/>
      <c r="U8" s="49"/>
      <c r="V8" s="49"/>
      <c r="W8" s="49" t="str">
        <f>データ!L6</f>
        <v>E1</v>
      </c>
      <c r="X8" s="49"/>
      <c r="Y8" s="49"/>
      <c r="Z8" s="49"/>
      <c r="AA8" s="49"/>
      <c r="AB8" s="49"/>
      <c r="AC8" s="49"/>
      <c r="AD8" s="50" t="str">
        <f>データ!$M$6</f>
        <v>自治体職員</v>
      </c>
      <c r="AE8" s="50"/>
      <c r="AF8" s="50"/>
      <c r="AG8" s="50"/>
      <c r="AH8" s="50"/>
      <c r="AI8" s="50"/>
      <c r="AJ8" s="50"/>
      <c r="AK8" s="3"/>
      <c r="AL8" s="51">
        <f>データ!S6</f>
        <v>7393849</v>
      </c>
      <c r="AM8" s="51"/>
      <c r="AN8" s="51"/>
      <c r="AO8" s="51"/>
      <c r="AP8" s="51"/>
      <c r="AQ8" s="51"/>
      <c r="AR8" s="51"/>
      <c r="AS8" s="51"/>
      <c r="AT8" s="46">
        <f>データ!T6</f>
        <v>3797.75</v>
      </c>
      <c r="AU8" s="46"/>
      <c r="AV8" s="46"/>
      <c r="AW8" s="46"/>
      <c r="AX8" s="46"/>
      <c r="AY8" s="46"/>
      <c r="AZ8" s="46"/>
      <c r="BA8" s="46"/>
      <c r="BB8" s="46">
        <f>データ!U6</f>
        <v>1946.90</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7" ht="18.75" customHeight="1">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7" ht="18.75" customHeight="1">
      <c r="A10" s="2"/>
      <c r="B10" s="46" t="str">
        <f>データ!N6</f>
        <v>-</v>
      </c>
      <c r="C10" s="46"/>
      <c r="D10" s="46"/>
      <c r="E10" s="46"/>
      <c r="F10" s="46"/>
      <c r="G10" s="46"/>
      <c r="H10" s="46"/>
      <c r="I10" s="46">
        <f>データ!O6</f>
        <v>81.89</v>
      </c>
      <c r="J10" s="46"/>
      <c r="K10" s="46"/>
      <c r="L10" s="46"/>
      <c r="M10" s="46"/>
      <c r="N10" s="46"/>
      <c r="O10" s="46"/>
      <c r="P10" s="46">
        <f>データ!P6</f>
        <v>85.76</v>
      </c>
      <c r="Q10" s="46"/>
      <c r="R10" s="46"/>
      <c r="S10" s="46"/>
      <c r="T10" s="46"/>
      <c r="U10" s="46"/>
      <c r="V10" s="46"/>
      <c r="W10" s="46">
        <f>データ!Q6</f>
        <v>98.30</v>
      </c>
      <c r="X10" s="46"/>
      <c r="Y10" s="46"/>
      <c r="Z10" s="46"/>
      <c r="AA10" s="46"/>
      <c r="AB10" s="46"/>
      <c r="AC10" s="46"/>
      <c r="AD10" s="51">
        <f>データ!R6</f>
        <v>0</v>
      </c>
      <c r="AE10" s="51"/>
      <c r="AF10" s="51"/>
      <c r="AG10" s="51"/>
      <c r="AH10" s="51"/>
      <c r="AI10" s="51"/>
      <c r="AJ10" s="51"/>
      <c r="AK10" s="2"/>
      <c r="AL10" s="51">
        <f>データ!V6</f>
        <v>5579668</v>
      </c>
      <c r="AM10" s="51"/>
      <c r="AN10" s="51"/>
      <c r="AO10" s="51"/>
      <c r="AP10" s="51"/>
      <c r="AQ10" s="51"/>
      <c r="AR10" s="51"/>
      <c r="AS10" s="51"/>
      <c r="AT10" s="46">
        <f>データ!W6</f>
        <v>629.73</v>
      </c>
      <c r="AU10" s="46"/>
      <c r="AV10" s="46"/>
      <c r="AW10" s="46"/>
      <c r="AX10" s="46"/>
      <c r="AY10" s="46"/>
      <c r="AZ10" s="46"/>
      <c r="BA10" s="46"/>
      <c r="BB10" s="46">
        <f>データ!X6</f>
        <v>8860.41</v>
      </c>
      <c r="BC10" s="46"/>
      <c r="BD10" s="46"/>
      <c r="BE10" s="46"/>
      <c r="BF10" s="46"/>
      <c r="BG10" s="46"/>
      <c r="BH10" s="46"/>
      <c r="BI10" s="46"/>
      <c r="BJ10" s="2"/>
      <c r="BK10" s="2"/>
      <c r="BL10" s="75" t="s">
        <v>22</v>
      </c>
      <c r="BM10" s="76"/>
      <c r="BN10" s="13" t="s">
        <v>23</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7" t="s">
        <v>24</v>
      </c>
      <c r="BM11" s="77"/>
      <c r="BN11" s="77"/>
      <c r="BO11" s="77"/>
      <c r="BP11" s="77"/>
      <c r="BQ11" s="77"/>
      <c r="BR11" s="77"/>
      <c r="BS11" s="77"/>
      <c r="BT11" s="77"/>
      <c r="BU11" s="77"/>
      <c r="BV11" s="77"/>
      <c r="BW11" s="77"/>
      <c r="BX11" s="77"/>
      <c r="BY11" s="77"/>
      <c r="BZ11" s="77"/>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7"/>
      <c r="BM12" s="77"/>
      <c r="BN12" s="77"/>
      <c r="BO12" s="77"/>
      <c r="BP12" s="77"/>
      <c r="BQ12" s="77"/>
      <c r="BR12" s="77"/>
      <c r="BS12" s="77"/>
      <c r="BT12" s="77"/>
      <c r="BU12" s="77"/>
      <c r="BV12" s="77"/>
      <c r="BW12" s="77"/>
      <c r="BX12" s="77"/>
      <c r="BY12" s="77"/>
      <c r="BZ12" s="77"/>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8"/>
      <c r="BM13" s="78"/>
      <c r="BN13" s="78"/>
      <c r="BO13" s="78"/>
      <c r="BP13" s="78"/>
      <c r="BQ13" s="78"/>
      <c r="BR13" s="78"/>
      <c r="BS13" s="78"/>
      <c r="BT13" s="78"/>
      <c r="BU13" s="78"/>
      <c r="BV13" s="78"/>
      <c r="BW13" s="78"/>
      <c r="BX13" s="78"/>
      <c r="BY13" s="78"/>
      <c r="BZ13" s="78"/>
    </row>
    <row r="14" spans="1:78" ht="13.5" customHeight="1">
      <c r="A14" s="2"/>
      <c r="B14" s="79" t="s">
        <v>25</v>
      </c>
      <c r="C14" s="80"/>
      <c r="D14" s="80"/>
      <c r="E14" s="80"/>
      <c r="F14" s="80"/>
      <c r="G14" s="80"/>
      <c r="H14" s="80"/>
      <c r="I14" s="80"/>
      <c r="J14" s="80"/>
      <c r="K14" s="80"/>
      <c r="L14" s="80"/>
      <c r="M14" s="80"/>
      <c r="N14" s="80"/>
      <c r="O14" s="80"/>
      <c r="P14" s="80"/>
      <c r="Q14" s="80"/>
      <c r="R14" s="80"/>
      <c r="S14" s="80"/>
      <c r="T14" s="80"/>
      <c r="U14" s="80"/>
      <c r="V14" s="80"/>
      <c r="W14" s="80"/>
      <c r="X14" s="80"/>
      <c r="Y14" s="80"/>
      <c r="Z14" s="80"/>
      <c r="AA14" s="80"/>
      <c r="AB14" s="80"/>
      <c r="AC14" s="80"/>
      <c r="AD14" s="80"/>
      <c r="AE14" s="80"/>
      <c r="AF14" s="80"/>
      <c r="AG14" s="80"/>
      <c r="AH14" s="80"/>
      <c r="AI14" s="80"/>
      <c r="AJ14" s="80"/>
      <c r="AK14" s="80"/>
      <c r="AL14" s="80"/>
      <c r="AM14" s="80"/>
      <c r="AN14" s="80"/>
      <c r="AO14" s="80"/>
      <c r="AP14" s="80"/>
      <c r="AQ14" s="80"/>
      <c r="AR14" s="80"/>
      <c r="AS14" s="80"/>
      <c r="AT14" s="80"/>
      <c r="AU14" s="80"/>
      <c r="AV14" s="80"/>
      <c r="AW14" s="80"/>
      <c r="AX14" s="80"/>
      <c r="AY14" s="80"/>
      <c r="AZ14" s="80"/>
      <c r="BA14" s="80"/>
      <c r="BB14" s="80"/>
      <c r="BC14" s="80"/>
      <c r="BD14" s="80"/>
      <c r="BE14" s="80"/>
      <c r="BF14" s="80"/>
      <c r="BG14" s="80"/>
      <c r="BH14" s="80"/>
      <c r="BI14" s="80"/>
      <c r="BJ14" s="81"/>
      <c r="BK14" s="2"/>
      <c r="BL14" s="63" t="s">
        <v>26</v>
      </c>
      <c r="BM14" s="64"/>
      <c r="BN14" s="64"/>
      <c r="BO14" s="64"/>
      <c r="BP14" s="64"/>
      <c r="BQ14" s="64"/>
      <c r="BR14" s="64"/>
      <c r="BS14" s="64"/>
      <c r="BT14" s="64"/>
      <c r="BU14" s="64"/>
      <c r="BV14" s="64"/>
      <c r="BW14" s="64"/>
      <c r="BX14" s="64"/>
      <c r="BY14" s="64"/>
      <c r="BZ14" s="65"/>
    </row>
    <row r="15" spans="1:78" ht="13.5" customHeight="1">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82" t="s">
        <v>117</v>
      </c>
      <c r="BM16" s="83"/>
      <c r="BN16" s="83"/>
      <c r="BO16" s="83"/>
      <c r="BP16" s="83"/>
      <c r="BQ16" s="83"/>
      <c r="BR16" s="83"/>
      <c r="BS16" s="83"/>
      <c r="BT16" s="83"/>
      <c r="BU16" s="83"/>
      <c r="BV16" s="83"/>
      <c r="BW16" s="83"/>
      <c r="BX16" s="83"/>
      <c r="BY16" s="83"/>
      <c r="BZ16" s="84"/>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85"/>
      <c r="BM17" s="83"/>
      <c r="BN17" s="83"/>
      <c r="BO17" s="83"/>
      <c r="BP17" s="83"/>
      <c r="BQ17" s="83"/>
      <c r="BR17" s="83"/>
      <c r="BS17" s="83"/>
      <c r="BT17" s="83"/>
      <c r="BU17" s="83"/>
      <c r="BV17" s="83"/>
      <c r="BW17" s="83"/>
      <c r="BX17" s="83"/>
      <c r="BY17" s="83"/>
      <c r="BZ17" s="84"/>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85"/>
      <c r="BM18" s="83"/>
      <c r="BN18" s="83"/>
      <c r="BO18" s="83"/>
      <c r="BP18" s="83"/>
      <c r="BQ18" s="83"/>
      <c r="BR18" s="83"/>
      <c r="BS18" s="83"/>
      <c r="BT18" s="83"/>
      <c r="BU18" s="83"/>
      <c r="BV18" s="83"/>
      <c r="BW18" s="83"/>
      <c r="BX18" s="83"/>
      <c r="BY18" s="83"/>
      <c r="BZ18" s="84"/>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85"/>
      <c r="BM19" s="83"/>
      <c r="BN19" s="83"/>
      <c r="BO19" s="83"/>
      <c r="BP19" s="83"/>
      <c r="BQ19" s="83"/>
      <c r="BR19" s="83"/>
      <c r="BS19" s="83"/>
      <c r="BT19" s="83"/>
      <c r="BU19" s="83"/>
      <c r="BV19" s="83"/>
      <c r="BW19" s="83"/>
      <c r="BX19" s="83"/>
      <c r="BY19" s="83"/>
      <c r="BZ19" s="84"/>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85"/>
      <c r="BM20" s="83"/>
      <c r="BN20" s="83"/>
      <c r="BO20" s="83"/>
      <c r="BP20" s="83"/>
      <c r="BQ20" s="83"/>
      <c r="BR20" s="83"/>
      <c r="BS20" s="83"/>
      <c r="BT20" s="83"/>
      <c r="BU20" s="83"/>
      <c r="BV20" s="83"/>
      <c r="BW20" s="83"/>
      <c r="BX20" s="83"/>
      <c r="BY20" s="83"/>
      <c r="BZ20" s="84"/>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85"/>
      <c r="BM21" s="83"/>
      <c r="BN21" s="83"/>
      <c r="BO21" s="83"/>
      <c r="BP21" s="83"/>
      <c r="BQ21" s="83"/>
      <c r="BR21" s="83"/>
      <c r="BS21" s="83"/>
      <c r="BT21" s="83"/>
      <c r="BU21" s="83"/>
      <c r="BV21" s="83"/>
      <c r="BW21" s="83"/>
      <c r="BX21" s="83"/>
      <c r="BY21" s="83"/>
      <c r="BZ21" s="84"/>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85"/>
      <c r="BM22" s="83"/>
      <c r="BN22" s="83"/>
      <c r="BO22" s="83"/>
      <c r="BP22" s="83"/>
      <c r="BQ22" s="83"/>
      <c r="BR22" s="83"/>
      <c r="BS22" s="83"/>
      <c r="BT22" s="83"/>
      <c r="BU22" s="83"/>
      <c r="BV22" s="83"/>
      <c r="BW22" s="83"/>
      <c r="BX22" s="83"/>
      <c r="BY22" s="83"/>
      <c r="BZ22" s="84"/>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85"/>
      <c r="BM23" s="83"/>
      <c r="BN23" s="83"/>
      <c r="BO23" s="83"/>
      <c r="BP23" s="83"/>
      <c r="BQ23" s="83"/>
      <c r="BR23" s="83"/>
      <c r="BS23" s="83"/>
      <c r="BT23" s="83"/>
      <c r="BU23" s="83"/>
      <c r="BV23" s="83"/>
      <c r="BW23" s="83"/>
      <c r="BX23" s="83"/>
      <c r="BY23" s="83"/>
      <c r="BZ23" s="84"/>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85"/>
      <c r="BM24" s="83"/>
      <c r="BN24" s="83"/>
      <c r="BO24" s="83"/>
      <c r="BP24" s="83"/>
      <c r="BQ24" s="83"/>
      <c r="BR24" s="83"/>
      <c r="BS24" s="83"/>
      <c r="BT24" s="83"/>
      <c r="BU24" s="83"/>
      <c r="BV24" s="83"/>
      <c r="BW24" s="83"/>
      <c r="BX24" s="83"/>
      <c r="BY24" s="83"/>
      <c r="BZ24" s="84"/>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85"/>
      <c r="BM25" s="83"/>
      <c r="BN25" s="83"/>
      <c r="BO25" s="83"/>
      <c r="BP25" s="83"/>
      <c r="BQ25" s="83"/>
      <c r="BR25" s="83"/>
      <c r="BS25" s="83"/>
      <c r="BT25" s="83"/>
      <c r="BU25" s="83"/>
      <c r="BV25" s="83"/>
      <c r="BW25" s="83"/>
      <c r="BX25" s="83"/>
      <c r="BY25" s="83"/>
      <c r="BZ25" s="84"/>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85"/>
      <c r="BM26" s="83"/>
      <c r="BN26" s="83"/>
      <c r="BO26" s="83"/>
      <c r="BP26" s="83"/>
      <c r="BQ26" s="83"/>
      <c r="BR26" s="83"/>
      <c r="BS26" s="83"/>
      <c r="BT26" s="83"/>
      <c r="BU26" s="83"/>
      <c r="BV26" s="83"/>
      <c r="BW26" s="83"/>
      <c r="BX26" s="83"/>
      <c r="BY26" s="83"/>
      <c r="BZ26" s="84"/>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85"/>
      <c r="BM27" s="83"/>
      <c r="BN27" s="83"/>
      <c r="BO27" s="83"/>
      <c r="BP27" s="83"/>
      <c r="BQ27" s="83"/>
      <c r="BR27" s="83"/>
      <c r="BS27" s="83"/>
      <c r="BT27" s="83"/>
      <c r="BU27" s="83"/>
      <c r="BV27" s="83"/>
      <c r="BW27" s="83"/>
      <c r="BX27" s="83"/>
      <c r="BY27" s="83"/>
      <c r="BZ27" s="84"/>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85"/>
      <c r="BM28" s="83"/>
      <c r="BN28" s="83"/>
      <c r="BO28" s="83"/>
      <c r="BP28" s="83"/>
      <c r="BQ28" s="83"/>
      <c r="BR28" s="83"/>
      <c r="BS28" s="83"/>
      <c r="BT28" s="83"/>
      <c r="BU28" s="83"/>
      <c r="BV28" s="83"/>
      <c r="BW28" s="83"/>
      <c r="BX28" s="83"/>
      <c r="BY28" s="83"/>
      <c r="BZ28" s="84"/>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85"/>
      <c r="BM29" s="83"/>
      <c r="BN29" s="83"/>
      <c r="BO29" s="83"/>
      <c r="BP29" s="83"/>
      <c r="BQ29" s="83"/>
      <c r="BR29" s="83"/>
      <c r="BS29" s="83"/>
      <c r="BT29" s="83"/>
      <c r="BU29" s="83"/>
      <c r="BV29" s="83"/>
      <c r="BW29" s="83"/>
      <c r="BX29" s="83"/>
      <c r="BY29" s="83"/>
      <c r="BZ29" s="84"/>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85"/>
      <c r="BM30" s="83"/>
      <c r="BN30" s="83"/>
      <c r="BO30" s="83"/>
      <c r="BP30" s="83"/>
      <c r="BQ30" s="83"/>
      <c r="BR30" s="83"/>
      <c r="BS30" s="83"/>
      <c r="BT30" s="83"/>
      <c r="BU30" s="83"/>
      <c r="BV30" s="83"/>
      <c r="BW30" s="83"/>
      <c r="BX30" s="83"/>
      <c r="BY30" s="83"/>
      <c r="BZ30" s="84"/>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85"/>
      <c r="BM31" s="83"/>
      <c r="BN31" s="83"/>
      <c r="BO31" s="83"/>
      <c r="BP31" s="83"/>
      <c r="BQ31" s="83"/>
      <c r="BR31" s="83"/>
      <c r="BS31" s="83"/>
      <c r="BT31" s="83"/>
      <c r="BU31" s="83"/>
      <c r="BV31" s="83"/>
      <c r="BW31" s="83"/>
      <c r="BX31" s="83"/>
      <c r="BY31" s="83"/>
      <c r="BZ31" s="84"/>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85"/>
      <c r="BM32" s="83"/>
      <c r="BN32" s="83"/>
      <c r="BO32" s="83"/>
      <c r="BP32" s="83"/>
      <c r="BQ32" s="83"/>
      <c r="BR32" s="83"/>
      <c r="BS32" s="83"/>
      <c r="BT32" s="83"/>
      <c r="BU32" s="83"/>
      <c r="BV32" s="83"/>
      <c r="BW32" s="83"/>
      <c r="BX32" s="83"/>
      <c r="BY32" s="83"/>
      <c r="BZ32" s="84"/>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85"/>
      <c r="BM33" s="83"/>
      <c r="BN33" s="83"/>
      <c r="BO33" s="83"/>
      <c r="BP33" s="83"/>
      <c r="BQ33" s="83"/>
      <c r="BR33" s="83"/>
      <c r="BS33" s="83"/>
      <c r="BT33" s="83"/>
      <c r="BU33" s="83"/>
      <c r="BV33" s="83"/>
      <c r="BW33" s="83"/>
      <c r="BX33" s="83"/>
      <c r="BY33" s="83"/>
      <c r="BZ33" s="84"/>
    </row>
    <row r="34" spans="1:78" ht="13.5" customHeight="1">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85"/>
      <c r="BM34" s="83"/>
      <c r="BN34" s="83"/>
      <c r="BO34" s="83"/>
      <c r="BP34" s="83"/>
      <c r="BQ34" s="83"/>
      <c r="BR34" s="83"/>
      <c r="BS34" s="83"/>
      <c r="BT34" s="83"/>
      <c r="BU34" s="83"/>
      <c r="BV34" s="83"/>
      <c r="BW34" s="83"/>
      <c r="BX34" s="83"/>
      <c r="BY34" s="83"/>
      <c r="BZ34" s="84"/>
    </row>
    <row r="35" spans="1:78" ht="13.5" customHeight="1">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85"/>
      <c r="BM35" s="83"/>
      <c r="BN35" s="83"/>
      <c r="BO35" s="83"/>
      <c r="BP35" s="83"/>
      <c r="BQ35" s="83"/>
      <c r="BR35" s="83"/>
      <c r="BS35" s="83"/>
      <c r="BT35" s="83"/>
      <c r="BU35" s="83"/>
      <c r="BV35" s="83"/>
      <c r="BW35" s="83"/>
      <c r="BX35" s="83"/>
      <c r="BY35" s="83"/>
      <c r="BZ35" s="84"/>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85"/>
      <c r="BM36" s="83"/>
      <c r="BN36" s="83"/>
      <c r="BO36" s="83"/>
      <c r="BP36" s="83"/>
      <c r="BQ36" s="83"/>
      <c r="BR36" s="83"/>
      <c r="BS36" s="83"/>
      <c r="BT36" s="83"/>
      <c r="BU36" s="83"/>
      <c r="BV36" s="83"/>
      <c r="BW36" s="83"/>
      <c r="BX36" s="83"/>
      <c r="BY36" s="83"/>
      <c r="BZ36" s="84"/>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85"/>
      <c r="BM37" s="83"/>
      <c r="BN37" s="83"/>
      <c r="BO37" s="83"/>
      <c r="BP37" s="83"/>
      <c r="BQ37" s="83"/>
      <c r="BR37" s="83"/>
      <c r="BS37" s="83"/>
      <c r="BT37" s="83"/>
      <c r="BU37" s="83"/>
      <c r="BV37" s="83"/>
      <c r="BW37" s="83"/>
      <c r="BX37" s="83"/>
      <c r="BY37" s="83"/>
      <c r="BZ37" s="84"/>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85"/>
      <c r="BM38" s="83"/>
      <c r="BN38" s="83"/>
      <c r="BO38" s="83"/>
      <c r="BP38" s="83"/>
      <c r="BQ38" s="83"/>
      <c r="BR38" s="83"/>
      <c r="BS38" s="83"/>
      <c r="BT38" s="83"/>
      <c r="BU38" s="83"/>
      <c r="BV38" s="83"/>
      <c r="BW38" s="83"/>
      <c r="BX38" s="83"/>
      <c r="BY38" s="83"/>
      <c r="BZ38" s="84"/>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85"/>
      <c r="BM39" s="83"/>
      <c r="BN39" s="83"/>
      <c r="BO39" s="83"/>
      <c r="BP39" s="83"/>
      <c r="BQ39" s="83"/>
      <c r="BR39" s="83"/>
      <c r="BS39" s="83"/>
      <c r="BT39" s="83"/>
      <c r="BU39" s="83"/>
      <c r="BV39" s="83"/>
      <c r="BW39" s="83"/>
      <c r="BX39" s="83"/>
      <c r="BY39" s="83"/>
      <c r="BZ39" s="84"/>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85"/>
      <c r="BM40" s="83"/>
      <c r="BN40" s="83"/>
      <c r="BO40" s="83"/>
      <c r="BP40" s="83"/>
      <c r="BQ40" s="83"/>
      <c r="BR40" s="83"/>
      <c r="BS40" s="83"/>
      <c r="BT40" s="83"/>
      <c r="BU40" s="83"/>
      <c r="BV40" s="83"/>
      <c r="BW40" s="83"/>
      <c r="BX40" s="83"/>
      <c r="BY40" s="83"/>
      <c r="BZ40" s="84"/>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85"/>
      <c r="BM41" s="83"/>
      <c r="BN41" s="83"/>
      <c r="BO41" s="83"/>
      <c r="BP41" s="83"/>
      <c r="BQ41" s="83"/>
      <c r="BR41" s="83"/>
      <c r="BS41" s="83"/>
      <c r="BT41" s="83"/>
      <c r="BU41" s="83"/>
      <c r="BV41" s="83"/>
      <c r="BW41" s="83"/>
      <c r="BX41" s="83"/>
      <c r="BY41" s="83"/>
      <c r="BZ41" s="84"/>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85"/>
      <c r="BM42" s="83"/>
      <c r="BN42" s="83"/>
      <c r="BO42" s="83"/>
      <c r="BP42" s="83"/>
      <c r="BQ42" s="83"/>
      <c r="BR42" s="83"/>
      <c r="BS42" s="83"/>
      <c r="BT42" s="83"/>
      <c r="BU42" s="83"/>
      <c r="BV42" s="83"/>
      <c r="BW42" s="83"/>
      <c r="BX42" s="83"/>
      <c r="BY42" s="83"/>
      <c r="BZ42" s="84"/>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85"/>
      <c r="BM43" s="83"/>
      <c r="BN43" s="83"/>
      <c r="BO43" s="83"/>
      <c r="BP43" s="83"/>
      <c r="BQ43" s="83"/>
      <c r="BR43" s="83"/>
      <c r="BS43" s="83"/>
      <c r="BT43" s="83"/>
      <c r="BU43" s="83"/>
      <c r="BV43" s="83"/>
      <c r="BW43" s="83"/>
      <c r="BX43" s="83"/>
      <c r="BY43" s="83"/>
      <c r="BZ43" s="84"/>
    </row>
    <row r="44" spans="1:78" ht="28.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6"/>
      <c r="BM44" s="87"/>
      <c r="BN44" s="87"/>
      <c r="BO44" s="87"/>
      <c r="BP44" s="87"/>
      <c r="BQ44" s="87"/>
      <c r="BR44" s="87"/>
      <c r="BS44" s="87"/>
      <c r="BT44" s="87"/>
      <c r="BU44" s="87"/>
      <c r="BV44" s="87"/>
      <c r="BW44" s="87"/>
      <c r="BX44" s="87"/>
      <c r="BY44" s="87"/>
      <c r="BZ44" s="88"/>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118</v>
      </c>
      <c r="BM47" s="55"/>
      <c r="BN47" s="55"/>
      <c r="BO47" s="55"/>
      <c r="BP47" s="55"/>
      <c r="BQ47" s="55"/>
      <c r="BR47" s="55"/>
      <c r="BS47" s="55"/>
      <c r="BT47" s="55"/>
      <c r="BU47" s="55"/>
      <c r="BV47" s="55"/>
      <c r="BW47" s="55"/>
      <c r="BX47" s="55"/>
      <c r="BY47" s="55"/>
      <c r="BZ47" s="56"/>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5.2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9" t="s">
        <v>116</v>
      </c>
      <c r="BM66" s="70"/>
      <c r="BN66" s="70"/>
      <c r="BO66" s="70"/>
      <c r="BP66" s="70"/>
      <c r="BQ66" s="70"/>
      <c r="BR66" s="70"/>
      <c r="BS66" s="70"/>
      <c r="BT66" s="70"/>
      <c r="BU66" s="70"/>
      <c r="BV66" s="70"/>
      <c r="BW66" s="70"/>
      <c r="BX66" s="70"/>
      <c r="BY66" s="70"/>
      <c r="BZ66" s="71"/>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9"/>
      <c r="BM67" s="70"/>
      <c r="BN67" s="70"/>
      <c r="BO67" s="70"/>
      <c r="BP67" s="70"/>
      <c r="BQ67" s="70"/>
      <c r="BR67" s="70"/>
      <c r="BS67" s="70"/>
      <c r="BT67" s="70"/>
      <c r="BU67" s="70"/>
      <c r="BV67" s="70"/>
      <c r="BW67" s="70"/>
      <c r="BX67" s="70"/>
      <c r="BY67" s="70"/>
      <c r="BZ67" s="71"/>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9"/>
      <c r="BM68" s="70"/>
      <c r="BN68" s="70"/>
      <c r="BO68" s="70"/>
      <c r="BP68" s="70"/>
      <c r="BQ68" s="70"/>
      <c r="BR68" s="70"/>
      <c r="BS68" s="70"/>
      <c r="BT68" s="70"/>
      <c r="BU68" s="70"/>
      <c r="BV68" s="70"/>
      <c r="BW68" s="70"/>
      <c r="BX68" s="70"/>
      <c r="BY68" s="70"/>
      <c r="BZ68" s="71"/>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9"/>
      <c r="BM69" s="70"/>
      <c r="BN69" s="70"/>
      <c r="BO69" s="70"/>
      <c r="BP69" s="70"/>
      <c r="BQ69" s="70"/>
      <c r="BR69" s="70"/>
      <c r="BS69" s="70"/>
      <c r="BT69" s="70"/>
      <c r="BU69" s="70"/>
      <c r="BV69" s="70"/>
      <c r="BW69" s="70"/>
      <c r="BX69" s="70"/>
      <c r="BY69" s="70"/>
      <c r="BZ69" s="71"/>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9"/>
      <c r="BM70" s="70"/>
      <c r="BN70" s="70"/>
      <c r="BO70" s="70"/>
      <c r="BP70" s="70"/>
      <c r="BQ70" s="70"/>
      <c r="BR70" s="70"/>
      <c r="BS70" s="70"/>
      <c r="BT70" s="70"/>
      <c r="BU70" s="70"/>
      <c r="BV70" s="70"/>
      <c r="BW70" s="70"/>
      <c r="BX70" s="70"/>
      <c r="BY70" s="70"/>
      <c r="BZ70" s="71"/>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9"/>
      <c r="BM71" s="70"/>
      <c r="BN71" s="70"/>
      <c r="BO71" s="70"/>
      <c r="BP71" s="70"/>
      <c r="BQ71" s="70"/>
      <c r="BR71" s="70"/>
      <c r="BS71" s="70"/>
      <c r="BT71" s="70"/>
      <c r="BU71" s="70"/>
      <c r="BV71" s="70"/>
      <c r="BW71" s="70"/>
      <c r="BX71" s="70"/>
      <c r="BY71" s="70"/>
      <c r="BZ71" s="71"/>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9"/>
      <c r="BM72" s="70"/>
      <c r="BN72" s="70"/>
      <c r="BO72" s="70"/>
      <c r="BP72" s="70"/>
      <c r="BQ72" s="70"/>
      <c r="BR72" s="70"/>
      <c r="BS72" s="70"/>
      <c r="BT72" s="70"/>
      <c r="BU72" s="70"/>
      <c r="BV72" s="70"/>
      <c r="BW72" s="70"/>
      <c r="BX72" s="70"/>
      <c r="BY72" s="70"/>
      <c r="BZ72" s="71"/>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9"/>
      <c r="BM73" s="70"/>
      <c r="BN73" s="70"/>
      <c r="BO73" s="70"/>
      <c r="BP73" s="70"/>
      <c r="BQ73" s="70"/>
      <c r="BR73" s="70"/>
      <c r="BS73" s="70"/>
      <c r="BT73" s="70"/>
      <c r="BU73" s="70"/>
      <c r="BV73" s="70"/>
      <c r="BW73" s="70"/>
      <c r="BX73" s="70"/>
      <c r="BY73" s="70"/>
      <c r="BZ73" s="71"/>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9"/>
      <c r="BM74" s="70"/>
      <c r="BN74" s="70"/>
      <c r="BO74" s="70"/>
      <c r="BP74" s="70"/>
      <c r="BQ74" s="70"/>
      <c r="BR74" s="70"/>
      <c r="BS74" s="70"/>
      <c r="BT74" s="70"/>
      <c r="BU74" s="70"/>
      <c r="BV74" s="70"/>
      <c r="BW74" s="70"/>
      <c r="BX74" s="70"/>
      <c r="BY74" s="70"/>
      <c r="BZ74" s="71"/>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9"/>
      <c r="BM75" s="70"/>
      <c r="BN75" s="70"/>
      <c r="BO75" s="70"/>
      <c r="BP75" s="70"/>
      <c r="BQ75" s="70"/>
      <c r="BR75" s="70"/>
      <c r="BS75" s="70"/>
      <c r="BT75" s="70"/>
      <c r="BU75" s="70"/>
      <c r="BV75" s="70"/>
      <c r="BW75" s="70"/>
      <c r="BX75" s="70"/>
      <c r="BY75" s="70"/>
      <c r="BZ75" s="71"/>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9"/>
      <c r="BM76" s="70"/>
      <c r="BN76" s="70"/>
      <c r="BO76" s="70"/>
      <c r="BP76" s="70"/>
      <c r="BQ76" s="70"/>
      <c r="BR76" s="70"/>
      <c r="BS76" s="70"/>
      <c r="BT76" s="70"/>
      <c r="BU76" s="70"/>
      <c r="BV76" s="70"/>
      <c r="BW76" s="70"/>
      <c r="BX76" s="70"/>
      <c r="BY76" s="70"/>
      <c r="BZ76" s="71"/>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9"/>
      <c r="BM77" s="70"/>
      <c r="BN77" s="70"/>
      <c r="BO77" s="70"/>
      <c r="BP77" s="70"/>
      <c r="BQ77" s="70"/>
      <c r="BR77" s="70"/>
      <c r="BS77" s="70"/>
      <c r="BT77" s="70"/>
      <c r="BU77" s="70"/>
      <c r="BV77" s="70"/>
      <c r="BW77" s="70"/>
      <c r="BX77" s="70"/>
      <c r="BY77" s="70"/>
      <c r="BZ77" s="71"/>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9"/>
      <c r="BM78" s="70"/>
      <c r="BN78" s="70"/>
      <c r="BO78" s="70"/>
      <c r="BP78" s="70"/>
      <c r="BQ78" s="70"/>
      <c r="BR78" s="70"/>
      <c r="BS78" s="70"/>
      <c r="BT78" s="70"/>
      <c r="BU78" s="70"/>
      <c r="BV78" s="70"/>
      <c r="BW78" s="70"/>
      <c r="BX78" s="70"/>
      <c r="BY78" s="70"/>
      <c r="BZ78" s="71"/>
    </row>
    <row r="79" spans="1:78" ht="13.5" customHeight="1">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69"/>
      <c r="BM79" s="70"/>
      <c r="BN79" s="70"/>
      <c r="BO79" s="70"/>
      <c r="BP79" s="70"/>
      <c r="BQ79" s="70"/>
      <c r="BR79" s="70"/>
      <c r="BS79" s="70"/>
      <c r="BT79" s="70"/>
      <c r="BU79" s="70"/>
      <c r="BV79" s="70"/>
      <c r="BW79" s="70"/>
      <c r="BX79" s="70"/>
      <c r="BY79" s="70"/>
      <c r="BZ79" s="71"/>
    </row>
    <row r="80" spans="1:78" ht="13.5" customHeight="1">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69"/>
      <c r="BM80" s="70"/>
      <c r="BN80" s="70"/>
      <c r="BO80" s="70"/>
      <c r="BP80" s="70"/>
      <c r="BQ80" s="70"/>
      <c r="BR80" s="70"/>
      <c r="BS80" s="70"/>
      <c r="BT80" s="70"/>
      <c r="BU80" s="70"/>
      <c r="BV80" s="70"/>
      <c r="BW80" s="70"/>
      <c r="BX80" s="70"/>
      <c r="BY80" s="70"/>
      <c r="BZ80" s="71"/>
    </row>
    <row r="81" spans="1:78" ht="13.5" customHeight="1">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69"/>
      <c r="BM81" s="70"/>
      <c r="BN81" s="70"/>
      <c r="BO81" s="70"/>
      <c r="BP81" s="70"/>
      <c r="BQ81" s="70"/>
      <c r="BR81" s="70"/>
      <c r="BS81" s="70"/>
      <c r="BT81" s="70"/>
      <c r="BU81" s="70"/>
      <c r="BV81" s="70"/>
      <c r="BW81" s="70"/>
      <c r="BX81" s="70"/>
      <c r="BY81" s="70"/>
      <c r="BZ81" s="71"/>
    </row>
    <row r="82" spans="1:78" ht="30.7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3:3" ht="13.5">
      <c r="C83" s="2" t="s">
        <v>30</v>
      </c>
    </row>
    <row r="84" spans="2:15" ht="13.5" hidden="1">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2:15" ht="13.5" hidden="1">
      <c r="B85" s="26"/>
      <c r="C85" s="26"/>
      <c r="D85" s="26"/>
      <c r="E85" s="26" t="str">
        <f>データ!AI6</f>
        <v>【101.70】</v>
      </c>
      <c r="F85" s="26" t="str">
        <f>データ!AT6</f>
        <v>【8.92】</v>
      </c>
      <c r="G85" s="26" t="str">
        <f>データ!BE6</f>
        <v>【100.43】</v>
      </c>
      <c r="H85" s="26" t="str">
        <f>データ!BP6</f>
        <v>【260.55】</v>
      </c>
      <c r="I85" s="26" t="str">
        <f>データ!CA6</f>
        <v>【0.00】</v>
      </c>
      <c r="J85" s="26" t="str">
        <f>データ!CL6</f>
        <v>【51.03】</v>
      </c>
      <c r="K85" s="26" t="str">
        <f>データ!CW6</f>
        <v>【68.03】</v>
      </c>
      <c r="L85" s="26" t="str">
        <f>データ!DH6</f>
        <v>【93.88】</v>
      </c>
      <c r="M85" s="26" t="str">
        <f>データ!DS6</f>
        <v>【31.52】</v>
      </c>
      <c r="N85" s="26" t="str">
        <f>データ!ED6</f>
        <v>【0.91】</v>
      </c>
      <c r="O85" s="26" t="str">
        <f>データ!EO6</f>
        <v>【1.84】</v>
      </c>
    </row>
  </sheetData>
  <sheetProtection algorithmName="SHA-512" hashValue="s5NrptWXgUq+9IdiGn3UM2QStXUClJtsf+f02MAEwGmAfbeHVrW3YD546raTRWq6u9m0hKPlgl8I5QzJIedVlg==" saltValue="Jg8eYF6DP6jnMMkt1EOMBA=="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rintOptions horizontalCentered="1" verticalCentered="1"/>
  <pageMargins left="0.196850393700787" right="0.196850393700787" top="0.196850393700787" bottom="0.196850393700787" header="0.196850393700787" footer="0.196850393700787"/>
  <pageSetup orientation="landscape" paperSize="8" scale="74" r:id="rId2"/>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topLeftCell="A1"/>
  </sheetViews>
  <sheetFormatPr defaultRowHeight="13.5"/>
  <cols>
    <col min="2" max="144" width="11.875" customWidth="1"/>
  </cols>
  <sheetData>
    <row r="1" spans="1:145" ht="13.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ht="13.5">
      <c r="A2" s="28" t="s">
        <v>44</v>
      </c>
      <c r="B2" s="28">
        <f>COLUMN()-1</f>
        <v>1</v>
      </c>
      <c r="C2" s="28">
        <f t="shared" si="0" ref="C2:BS2">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si="1" ref="BT2:EE2">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si="2" ref="EF2:EO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ht="13.5">
      <c r="A3" s="28" t="s">
        <v>45</v>
      </c>
      <c r="B3" s="29" t="s">
        <v>46</v>
      </c>
      <c r="C3" s="29" t="s">
        <v>47</v>
      </c>
      <c r="D3" s="29" t="s">
        <v>48</v>
      </c>
      <c r="E3" s="29" t="s">
        <v>49</v>
      </c>
      <c r="F3" s="29" t="s">
        <v>50</v>
      </c>
      <c r="G3" s="29" t="s">
        <v>51</v>
      </c>
      <c r="H3" s="90" t="s">
        <v>52</v>
      </c>
      <c r="I3" s="91"/>
      <c r="J3" s="91"/>
      <c r="K3" s="91"/>
      <c r="L3" s="91"/>
      <c r="M3" s="91"/>
      <c r="N3" s="91"/>
      <c r="O3" s="91"/>
      <c r="P3" s="91"/>
      <c r="Q3" s="91"/>
      <c r="R3" s="91"/>
      <c r="S3" s="91"/>
      <c r="T3" s="91"/>
      <c r="U3" s="91"/>
      <c r="V3" s="91"/>
      <c r="W3" s="91"/>
      <c r="X3" s="92"/>
      <c r="Y3" s="96" t="s">
        <v>53</v>
      </c>
      <c r="Z3" s="89"/>
      <c r="AA3" s="89"/>
      <c r="AB3" s="89"/>
      <c r="AC3" s="89"/>
      <c r="AD3" s="89"/>
      <c r="AE3" s="89"/>
      <c r="AF3" s="89"/>
      <c r="AG3" s="89"/>
      <c r="AH3" s="89"/>
      <c r="AI3" s="89"/>
      <c r="AJ3" s="89"/>
      <c r="AK3" s="89"/>
      <c r="AL3" s="89"/>
      <c r="AM3" s="89"/>
      <c r="AN3" s="89"/>
      <c r="AO3" s="89"/>
      <c r="AP3" s="89"/>
      <c r="AQ3" s="89"/>
      <c r="AR3" s="89"/>
      <c r="AS3" s="89"/>
      <c r="AT3" s="89"/>
      <c r="AU3" s="89"/>
      <c r="AV3" s="89"/>
      <c r="AW3" s="89"/>
      <c r="AX3" s="89"/>
      <c r="AY3" s="89"/>
      <c r="AZ3" s="89"/>
      <c r="BA3" s="89"/>
      <c r="BB3" s="89"/>
      <c r="BC3" s="89"/>
      <c r="BD3" s="89"/>
      <c r="BE3" s="89"/>
      <c r="BF3" s="89"/>
      <c r="BG3" s="89"/>
      <c r="BH3" s="89"/>
      <c r="BI3" s="89"/>
      <c r="BJ3" s="89"/>
      <c r="BK3" s="89"/>
      <c r="BL3" s="89"/>
      <c r="BM3" s="89"/>
      <c r="BN3" s="89"/>
      <c r="BO3" s="89"/>
      <c r="BP3" s="89"/>
      <c r="BQ3" s="89"/>
      <c r="BR3" s="89"/>
      <c r="BS3" s="89"/>
      <c r="BT3" s="89"/>
      <c r="BU3" s="89"/>
      <c r="BV3" s="89"/>
      <c r="BW3" s="89"/>
      <c r="BX3" s="89"/>
      <c r="BY3" s="89"/>
      <c r="BZ3" s="89"/>
      <c r="CA3" s="89"/>
      <c r="CB3" s="89"/>
      <c r="CC3" s="89"/>
      <c r="CD3" s="89"/>
      <c r="CE3" s="89"/>
      <c r="CF3" s="89"/>
      <c r="CG3" s="89"/>
      <c r="CH3" s="89"/>
      <c r="CI3" s="89"/>
      <c r="CJ3" s="89"/>
      <c r="CK3" s="89"/>
      <c r="CL3" s="89"/>
      <c r="CM3" s="89"/>
      <c r="CN3" s="89"/>
      <c r="CO3" s="89"/>
      <c r="CP3" s="89"/>
      <c r="CQ3" s="89"/>
      <c r="CR3" s="89"/>
      <c r="CS3" s="89"/>
      <c r="CT3" s="89"/>
      <c r="CU3" s="89"/>
      <c r="CV3" s="89"/>
      <c r="CW3" s="89"/>
      <c r="CX3" s="89"/>
      <c r="CY3" s="89"/>
      <c r="CZ3" s="89"/>
      <c r="DA3" s="89"/>
      <c r="DB3" s="89"/>
      <c r="DC3" s="89"/>
      <c r="DD3" s="89"/>
      <c r="DE3" s="89"/>
      <c r="DF3" s="89"/>
      <c r="DG3" s="89"/>
      <c r="DH3" s="89"/>
      <c r="DI3" s="89" t="s">
        <v>54</v>
      </c>
      <c r="DJ3" s="89"/>
      <c r="DK3" s="89"/>
      <c r="DL3" s="89"/>
      <c r="DM3" s="89"/>
      <c r="DN3" s="89"/>
      <c r="DO3" s="89"/>
      <c r="DP3" s="89"/>
      <c r="DQ3" s="89"/>
      <c r="DR3" s="89"/>
      <c r="DS3" s="89"/>
      <c r="DT3" s="89"/>
      <c r="DU3" s="89"/>
      <c r="DV3" s="89"/>
      <c r="DW3" s="89"/>
      <c r="DX3" s="89"/>
      <c r="DY3" s="89"/>
      <c r="DZ3" s="89"/>
      <c r="EA3" s="89"/>
      <c r="EB3" s="89"/>
      <c r="EC3" s="89"/>
      <c r="ED3" s="89"/>
      <c r="EE3" s="89"/>
      <c r="EF3" s="89"/>
      <c r="EG3" s="89"/>
      <c r="EH3" s="89"/>
      <c r="EI3" s="89"/>
      <c r="EJ3" s="89"/>
      <c r="EK3" s="89"/>
      <c r="EL3" s="89"/>
      <c r="EM3" s="89"/>
      <c r="EN3" s="89"/>
      <c r="EO3" s="89"/>
    </row>
    <row r="4" spans="1:145" ht="13.5">
      <c r="A4" s="28" t="s">
        <v>55</v>
      </c>
      <c r="B4" s="30"/>
      <c r="C4" s="30"/>
      <c r="D4" s="30"/>
      <c r="E4" s="30"/>
      <c r="F4" s="30"/>
      <c r="G4" s="30"/>
      <c r="H4" s="93"/>
      <c r="I4" s="94"/>
      <c r="J4" s="94"/>
      <c r="K4" s="94"/>
      <c r="L4" s="94"/>
      <c r="M4" s="94"/>
      <c r="N4" s="94"/>
      <c r="O4" s="94"/>
      <c r="P4" s="94"/>
      <c r="Q4" s="94"/>
      <c r="R4" s="94"/>
      <c r="S4" s="94"/>
      <c r="T4" s="94"/>
      <c r="U4" s="94"/>
      <c r="V4" s="94"/>
      <c r="W4" s="94"/>
      <c r="X4" s="95"/>
      <c r="Y4" s="89" t="s">
        <v>56</v>
      </c>
      <c r="Z4" s="89"/>
      <c r="AA4" s="89"/>
      <c r="AB4" s="89"/>
      <c r="AC4" s="89"/>
      <c r="AD4" s="89"/>
      <c r="AE4" s="89"/>
      <c r="AF4" s="89"/>
      <c r="AG4" s="89"/>
      <c r="AH4" s="89"/>
      <c r="AI4" s="89"/>
      <c r="AJ4" s="89" t="s">
        <v>57</v>
      </c>
      <c r="AK4" s="89"/>
      <c r="AL4" s="89"/>
      <c r="AM4" s="89"/>
      <c r="AN4" s="89"/>
      <c r="AO4" s="89"/>
      <c r="AP4" s="89"/>
      <c r="AQ4" s="89"/>
      <c r="AR4" s="89"/>
      <c r="AS4" s="89"/>
      <c r="AT4" s="89"/>
      <c r="AU4" s="89" t="s">
        <v>58</v>
      </c>
      <c r="AV4" s="89"/>
      <c r="AW4" s="89"/>
      <c r="AX4" s="89"/>
      <c r="AY4" s="89"/>
      <c r="AZ4" s="89"/>
      <c r="BA4" s="89"/>
      <c r="BB4" s="89"/>
      <c r="BC4" s="89"/>
      <c r="BD4" s="89"/>
      <c r="BE4" s="89"/>
      <c r="BF4" s="89" t="s">
        <v>59</v>
      </c>
      <c r="BG4" s="89"/>
      <c r="BH4" s="89"/>
      <c r="BI4" s="89"/>
      <c r="BJ4" s="89"/>
      <c r="BK4" s="89"/>
      <c r="BL4" s="89"/>
      <c r="BM4" s="89"/>
      <c r="BN4" s="89"/>
      <c r="BO4" s="89"/>
      <c r="BP4" s="89"/>
      <c r="BQ4" s="89" t="s">
        <v>60</v>
      </c>
      <c r="BR4" s="89"/>
      <c r="BS4" s="89"/>
      <c r="BT4" s="89"/>
      <c r="BU4" s="89"/>
      <c r="BV4" s="89"/>
      <c r="BW4" s="89"/>
      <c r="BX4" s="89"/>
      <c r="BY4" s="89"/>
      <c r="BZ4" s="89"/>
      <c r="CA4" s="89"/>
      <c r="CB4" s="89" t="s">
        <v>61</v>
      </c>
      <c r="CC4" s="89"/>
      <c r="CD4" s="89"/>
      <c r="CE4" s="89"/>
      <c r="CF4" s="89"/>
      <c r="CG4" s="89"/>
      <c r="CH4" s="89"/>
      <c r="CI4" s="89"/>
      <c r="CJ4" s="89"/>
      <c r="CK4" s="89"/>
      <c r="CL4" s="89"/>
      <c r="CM4" s="89" t="s">
        <v>62</v>
      </c>
      <c r="CN4" s="89"/>
      <c r="CO4" s="89"/>
      <c r="CP4" s="89"/>
      <c r="CQ4" s="89"/>
      <c r="CR4" s="89"/>
      <c r="CS4" s="89"/>
      <c r="CT4" s="89"/>
      <c r="CU4" s="89"/>
      <c r="CV4" s="89"/>
      <c r="CW4" s="89"/>
      <c r="CX4" s="89" t="s">
        <v>63</v>
      </c>
      <c r="CY4" s="89"/>
      <c r="CZ4" s="89"/>
      <c r="DA4" s="89"/>
      <c r="DB4" s="89"/>
      <c r="DC4" s="89"/>
      <c r="DD4" s="89"/>
      <c r="DE4" s="89"/>
      <c r="DF4" s="89"/>
      <c r="DG4" s="89"/>
      <c r="DH4" s="89"/>
      <c r="DI4" s="89" t="s">
        <v>64</v>
      </c>
      <c r="DJ4" s="89"/>
      <c r="DK4" s="89"/>
      <c r="DL4" s="89"/>
      <c r="DM4" s="89"/>
      <c r="DN4" s="89"/>
      <c r="DO4" s="89"/>
      <c r="DP4" s="89"/>
      <c r="DQ4" s="89"/>
      <c r="DR4" s="89"/>
      <c r="DS4" s="89"/>
      <c r="DT4" s="89" t="s">
        <v>65</v>
      </c>
      <c r="DU4" s="89"/>
      <c r="DV4" s="89"/>
      <c r="DW4" s="89"/>
      <c r="DX4" s="89"/>
      <c r="DY4" s="89"/>
      <c r="DZ4" s="89"/>
      <c r="EA4" s="89"/>
      <c r="EB4" s="89"/>
      <c r="EC4" s="89"/>
      <c r="ED4" s="89"/>
      <c r="EE4" s="89" t="s">
        <v>66</v>
      </c>
      <c r="EF4" s="89"/>
      <c r="EG4" s="89"/>
      <c r="EH4" s="89"/>
      <c r="EI4" s="89"/>
      <c r="EJ4" s="89"/>
      <c r="EK4" s="89"/>
      <c r="EL4" s="89"/>
      <c r="EM4" s="89"/>
      <c r="EN4" s="89"/>
      <c r="EO4" s="89"/>
    </row>
    <row r="5" spans="1:145" ht="13.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5" s="36" customFormat="1" ht="13.5">
      <c r="A6" s="28" t="s">
        <v>95</v>
      </c>
      <c r="B6" s="33">
        <f>B7</f>
        <v>2020</v>
      </c>
      <c r="C6" s="33">
        <f t="shared" si="3" ref="C6:X6">C7</f>
        <v>110001</v>
      </c>
      <c r="D6" s="33">
        <f t="shared" si="3"/>
        <v>46</v>
      </c>
      <c r="E6" s="33">
        <f t="shared" si="3"/>
        <v>17</v>
      </c>
      <c r="F6" s="33">
        <f t="shared" si="3"/>
        <v>3</v>
      </c>
      <c r="G6" s="33">
        <f t="shared" si="3"/>
        <v>0</v>
      </c>
      <c r="H6" s="33" t="str">
        <f t="shared" si="3"/>
        <v>埼玉県</v>
      </c>
      <c r="I6" s="33" t="str">
        <f t="shared" si="3"/>
        <v>法適用</v>
      </c>
      <c r="J6" s="33" t="str">
        <f t="shared" si="3"/>
        <v>下水道事業</v>
      </c>
      <c r="K6" s="33" t="str">
        <f t="shared" si="3"/>
        <v>流域下水道</v>
      </c>
      <c r="L6" s="33" t="str">
        <f t="shared" si="3"/>
        <v>E1</v>
      </c>
      <c r="M6" s="33" t="str">
        <f t="shared" si="3"/>
        <v>自治体職員</v>
      </c>
      <c r="N6" s="34" t="str">
        <f t="shared" si="3"/>
        <v>-</v>
      </c>
      <c r="O6" s="34">
        <f t="shared" si="3"/>
        <v>81.89</v>
      </c>
      <c r="P6" s="34">
        <f t="shared" si="3"/>
        <v>85.76</v>
      </c>
      <c r="Q6" s="34">
        <f t="shared" si="3"/>
        <v>98.30</v>
      </c>
      <c r="R6" s="34">
        <f t="shared" si="3"/>
        <v>0</v>
      </c>
      <c r="S6" s="34">
        <f t="shared" si="3"/>
        <v>7393849</v>
      </c>
      <c r="T6" s="34">
        <f t="shared" si="3"/>
        <v>3797.75</v>
      </c>
      <c r="U6" s="34">
        <f t="shared" si="3"/>
        <v>1946.90</v>
      </c>
      <c r="V6" s="34">
        <f t="shared" si="3"/>
        <v>5579668</v>
      </c>
      <c r="W6" s="34">
        <f t="shared" si="3"/>
        <v>629.73</v>
      </c>
      <c r="X6" s="34">
        <f t="shared" si="3"/>
        <v>8860.41</v>
      </c>
      <c r="Y6" s="35">
        <f>IF(Y7="",NA(),Y7)</f>
        <v>103.46</v>
      </c>
      <c r="Z6" s="35">
        <f t="shared" si="4" ref="Z6:AH6">IF(Z7="",NA(),Z7)</f>
        <v>102.55</v>
      </c>
      <c r="AA6" s="35">
        <f t="shared" si="4"/>
        <v>100.94</v>
      </c>
      <c r="AB6" s="35">
        <f t="shared" si="4"/>
        <v>104.16</v>
      </c>
      <c r="AC6" s="35">
        <f t="shared" si="4"/>
        <v>106.83</v>
      </c>
      <c r="AD6" s="35">
        <f t="shared" si="4"/>
        <v>103.77</v>
      </c>
      <c r="AE6" s="35">
        <f t="shared" si="4"/>
        <v>102.10</v>
      </c>
      <c r="AF6" s="35">
        <f t="shared" si="4"/>
        <v>98.64</v>
      </c>
      <c r="AG6" s="35">
        <f t="shared" si="4"/>
        <v>100.49</v>
      </c>
      <c r="AH6" s="35">
        <f t="shared" si="4"/>
        <v>101.63</v>
      </c>
      <c r="AI6" s="34" t="str">
        <f>IF(AI7="","",IF(AI7="-","【-】","【"&amp;SUBSTITUTE(TEXT(AI7,"#,##0.00"),"-","△")&amp;"】"))</f>
        <v>【101.70】</v>
      </c>
      <c r="AJ6" s="34">
        <f>IF(AJ7="",NA(),AJ7)</f>
        <v>0</v>
      </c>
      <c r="AK6" s="34">
        <f t="shared" si="5" ref="AK6:AS6">IF(AK7="",NA(),AK7)</f>
        <v>0</v>
      </c>
      <c r="AL6" s="34">
        <f t="shared" si="5"/>
        <v>0</v>
      </c>
      <c r="AM6" s="34">
        <f t="shared" si="5"/>
        <v>0</v>
      </c>
      <c r="AN6" s="34">
        <f t="shared" si="5"/>
        <v>0</v>
      </c>
      <c r="AO6" s="34">
        <f t="shared" si="5"/>
        <v>0</v>
      </c>
      <c r="AP6" s="34">
        <f t="shared" si="5"/>
        <v>0</v>
      </c>
      <c r="AQ6" s="35">
        <f t="shared" si="5"/>
        <v>9.50</v>
      </c>
      <c r="AR6" s="35">
        <f t="shared" si="5"/>
        <v>7.27</v>
      </c>
      <c r="AS6" s="35">
        <f t="shared" si="5"/>
        <v>9.10</v>
      </c>
      <c r="AT6" s="34" t="str">
        <f>IF(AT7="","",IF(AT7="-","【-】","【"&amp;SUBSTITUTE(TEXT(AT7,"#,##0.00"),"-","△")&amp;"】"))</f>
        <v>【8.92】</v>
      </c>
      <c r="AU6" s="35">
        <f>IF(AU7="",NA(),AU7)</f>
        <v>128.32</v>
      </c>
      <c r="AV6" s="35">
        <f t="shared" si="6" ref="AV6:BD6">IF(AV7="",NA(),AV7)</f>
        <v>129.63999999999999</v>
      </c>
      <c r="AW6" s="35">
        <f t="shared" si="6"/>
        <v>125.52</v>
      </c>
      <c r="AX6" s="35">
        <f t="shared" si="6"/>
        <v>153.32</v>
      </c>
      <c r="AY6" s="35">
        <f t="shared" si="6"/>
        <v>171.18</v>
      </c>
      <c r="AZ6" s="35">
        <f t="shared" si="6"/>
        <v>138.21</v>
      </c>
      <c r="BA6" s="35">
        <f t="shared" si="6"/>
        <v>142.66999999999999</v>
      </c>
      <c r="BB6" s="35">
        <f t="shared" si="6"/>
        <v>95.77</v>
      </c>
      <c r="BC6" s="35">
        <f t="shared" si="6"/>
        <v>97.37</v>
      </c>
      <c r="BD6" s="35">
        <f t="shared" si="6"/>
        <v>101.14</v>
      </c>
      <c r="BE6" s="34" t="str">
        <f>IF(BE7="","",IF(BE7="-","【-】","【"&amp;SUBSTITUTE(TEXT(BE7,"#,##0.00"),"-","△")&amp;"】"))</f>
        <v>【100.43】</v>
      </c>
      <c r="BF6" s="35">
        <f>IF(BF7="",NA(),BF7)</f>
        <v>55.96</v>
      </c>
      <c r="BG6" s="35">
        <f t="shared" si="7" ref="BG6:BO6">IF(BG7="",NA(),BG7)</f>
        <v>61.55</v>
      </c>
      <c r="BH6" s="35">
        <f t="shared" si="7"/>
        <v>60.79</v>
      </c>
      <c r="BI6" s="35">
        <f t="shared" si="7"/>
        <v>74.47</v>
      </c>
      <c r="BJ6" s="35">
        <f t="shared" si="7"/>
        <v>85.59</v>
      </c>
      <c r="BK6" s="35">
        <f t="shared" si="7"/>
        <v>306.97000000000003</v>
      </c>
      <c r="BL6" s="35">
        <f t="shared" si="7"/>
        <v>337.85</v>
      </c>
      <c r="BM6" s="35">
        <f t="shared" si="7"/>
        <v>290.94</v>
      </c>
      <c r="BN6" s="35">
        <f t="shared" si="7"/>
        <v>287.39</v>
      </c>
      <c r="BO6" s="35">
        <f t="shared" si="7"/>
        <v>255.67</v>
      </c>
      <c r="BP6" s="34" t="str">
        <f>IF(BP7="","",IF(BP7="-","【-】","【"&amp;SUBSTITUTE(TEXT(BP7,"#,##0.00"),"-","△")&amp;"】"))</f>
        <v>【260.55】</v>
      </c>
      <c r="BQ6" s="34">
        <f>IF(BQ7="",NA(),BQ7)</f>
        <v>0</v>
      </c>
      <c r="BR6" s="34">
        <f t="shared" si="8" ref="BR6:BZ6">IF(BR7="",NA(),BR7)</f>
        <v>0</v>
      </c>
      <c r="BS6" s="34">
        <f t="shared" si="8"/>
        <v>0</v>
      </c>
      <c r="BT6" s="34">
        <f t="shared" si="8"/>
        <v>0</v>
      </c>
      <c r="BU6" s="34">
        <f t="shared" si="8"/>
        <v>0</v>
      </c>
      <c r="BV6" s="34">
        <f t="shared" si="8"/>
        <v>0</v>
      </c>
      <c r="BW6" s="34">
        <f t="shared" si="8"/>
        <v>0</v>
      </c>
      <c r="BX6" s="34">
        <f t="shared" si="8"/>
        <v>0</v>
      </c>
      <c r="BY6" s="34">
        <f t="shared" si="8"/>
        <v>0</v>
      </c>
      <c r="BZ6" s="34">
        <f t="shared" si="8"/>
        <v>0</v>
      </c>
      <c r="CA6" s="34" t="str">
        <f>IF(CA7="","",IF(CA7="-","【-】","【"&amp;SUBSTITUTE(TEXT(CA7,"#,##0.00"),"-","△")&amp;"】"))</f>
        <v>【0.00】</v>
      </c>
      <c r="CB6" s="35">
        <f>IF(CB7="",NA(),CB7)</f>
        <v>30.90</v>
      </c>
      <c r="CC6" s="35">
        <f t="shared" si="9" ref="CC6:CK6">IF(CC7="",NA(),CC7)</f>
        <v>32.450000000000003</v>
      </c>
      <c r="CD6" s="35">
        <f t="shared" si="9"/>
        <v>33.619999999999997</v>
      </c>
      <c r="CE6" s="35">
        <f t="shared" si="9"/>
        <v>31.14</v>
      </c>
      <c r="CF6" s="35">
        <f t="shared" si="9"/>
        <v>29.41</v>
      </c>
      <c r="CG6" s="35">
        <f t="shared" si="9"/>
        <v>58.19</v>
      </c>
      <c r="CH6" s="35">
        <f t="shared" si="9"/>
        <v>56.65</v>
      </c>
      <c r="CI6" s="35">
        <f t="shared" si="9"/>
        <v>55.61</v>
      </c>
      <c r="CJ6" s="35">
        <f t="shared" si="9"/>
        <v>50.64</v>
      </c>
      <c r="CK6" s="35">
        <f t="shared" si="9"/>
        <v>50.67</v>
      </c>
      <c r="CL6" s="34" t="str">
        <f>IF(CL7="","",IF(CL7="-","【-】","【"&amp;SUBSTITUTE(TEXT(CL7,"#,##0.00"),"-","△")&amp;"】"))</f>
        <v>【51.03】</v>
      </c>
      <c r="CM6" s="35">
        <f>IF(CM7="",NA(),CM7)</f>
        <v>61.57</v>
      </c>
      <c r="CN6" s="35">
        <f t="shared" si="10" ref="CN6:CV6">IF(CN7="",NA(),CN7)</f>
        <v>63.21</v>
      </c>
      <c r="CO6" s="35">
        <f t="shared" si="10"/>
        <v>62.38</v>
      </c>
      <c r="CP6" s="35">
        <f t="shared" si="10"/>
        <v>68.87</v>
      </c>
      <c r="CQ6" s="35">
        <f t="shared" si="10"/>
        <v>69.12</v>
      </c>
      <c r="CR6" s="35">
        <f t="shared" si="10"/>
        <v>65.900000000000006</v>
      </c>
      <c r="CS6" s="35">
        <f t="shared" si="10"/>
        <v>65.33</v>
      </c>
      <c r="CT6" s="35">
        <f t="shared" si="10"/>
        <v>66.11</v>
      </c>
      <c r="CU6" s="35">
        <f t="shared" si="10"/>
        <v>67.209999999999994</v>
      </c>
      <c r="CV6" s="35">
        <f t="shared" si="10"/>
        <v>68.20</v>
      </c>
      <c r="CW6" s="34" t="str">
        <f>IF(CW7="","",IF(CW7="-","【-】","【"&amp;SUBSTITUTE(TEXT(CW7,"#,##0.00"),"-","△")&amp;"】"))</f>
        <v>【68.03】</v>
      </c>
      <c r="CX6" s="35">
        <f>IF(CX7="",NA(),CX7)</f>
        <v>95.76</v>
      </c>
      <c r="CY6" s="35">
        <f t="shared" si="11" ref="CY6:DG6">IF(CY7="",NA(),CY7)</f>
        <v>96.09</v>
      </c>
      <c r="CZ6" s="35">
        <f t="shared" si="11"/>
        <v>96.19</v>
      </c>
      <c r="DA6" s="35">
        <f t="shared" si="11"/>
        <v>96.18</v>
      </c>
      <c r="DB6" s="35">
        <f t="shared" si="11"/>
        <v>96.25</v>
      </c>
      <c r="DC6" s="35">
        <f t="shared" si="11"/>
        <v>92.80</v>
      </c>
      <c r="DD6" s="35">
        <f t="shared" si="11"/>
        <v>92.64</v>
      </c>
      <c r="DE6" s="35">
        <f t="shared" si="11"/>
        <v>92.98</v>
      </c>
      <c r="DF6" s="35">
        <f t="shared" si="11"/>
        <v>93.21</v>
      </c>
      <c r="DG6" s="35">
        <f t="shared" si="11"/>
        <v>94.01</v>
      </c>
      <c r="DH6" s="34" t="str">
        <f>IF(DH7="","",IF(DH7="-","【-】","【"&amp;SUBSTITUTE(TEXT(DH7,"#,##0.00"),"-","△")&amp;"】"))</f>
        <v>【93.88】</v>
      </c>
      <c r="DI6" s="35">
        <f>IF(DI7="",NA(),DI7)</f>
        <v>27.52</v>
      </c>
      <c r="DJ6" s="35">
        <f t="shared" si="12" ref="DJ6:DR6">IF(DJ7="",NA(),DJ7)</f>
        <v>30.96</v>
      </c>
      <c r="DK6" s="35">
        <f t="shared" si="12"/>
        <v>34.06</v>
      </c>
      <c r="DL6" s="35">
        <f t="shared" si="12"/>
        <v>36.47</v>
      </c>
      <c r="DM6" s="35">
        <f t="shared" si="12"/>
        <v>39.549999999999997</v>
      </c>
      <c r="DN6" s="35">
        <f t="shared" si="12"/>
        <v>42.20</v>
      </c>
      <c r="DO6" s="35">
        <f t="shared" si="12"/>
        <v>44.38</v>
      </c>
      <c r="DP6" s="35">
        <f t="shared" si="12"/>
        <v>48.81</v>
      </c>
      <c r="DQ6" s="35">
        <f t="shared" si="12"/>
        <v>39.35</v>
      </c>
      <c r="DR6" s="35">
        <f t="shared" si="12"/>
        <v>31.96</v>
      </c>
      <c r="DS6" s="34" t="str">
        <f>IF(DS7="","",IF(DS7="-","【-】","【"&amp;SUBSTITUTE(TEXT(DS7,"#,##0.00"),"-","△")&amp;"】"))</f>
        <v>【31.52】</v>
      </c>
      <c r="DT6" s="34">
        <f>IF(DT7="",NA(),DT7)</f>
        <v>0</v>
      </c>
      <c r="DU6" s="34">
        <f t="shared" si="13" ref="DU6:EC6">IF(DU7="",NA(),DU7)</f>
        <v>0</v>
      </c>
      <c r="DV6" s="34">
        <f t="shared" si="13"/>
        <v>0</v>
      </c>
      <c r="DW6" s="34">
        <f t="shared" si="13"/>
        <v>0</v>
      </c>
      <c r="DX6" s="34">
        <f t="shared" si="13"/>
        <v>0</v>
      </c>
      <c r="DY6" s="34">
        <f t="shared" si="13"/>
        <v>0</v>
      </c>
      <c r="DZ6" s="34">
        <f t="shared" si="13"/>
        <v>0</v>
      </c>
      <c r="EA6" s="34">
        <f t="shared" si="13"/>
        <v>0</v>
      </c>
      <c r="EB6" s="35">
        <f t="shared" si="13"/>
        <v>1.17</v>
      </c>
      <c r="EC6" s="35">
        <f t="shared" si="13"/>
        <v>0.93</v>
      </c>
      <c r="ED6" s="34" t="str">
        <f>IF(ED7="","",IF(ED7="-","【-】","【"&amp;SUBSTITUTE(TEXT(ED7,"#,##0.00"),"-","△")&amp;"】"))</f>
        <v>【0.91】</v>
      </c>
      <c r="EE6" s="34">
        <f>IF(EE7="",NA(),EE7)</f>
        <v>0</v>
      </c>
      <c r="EF6" s="35">
        <f t="shared" si="14" ref="EF6:EN6">IF(EF7="",NA(),EF7)</f>
        <v>0.04</v>
      </c>
      <c r="EG6" s="35">
        <f t="shared" si="14"/>
        <v>0.10</v>
      </c>
      <c r="EH6" s="35">
        <f t="shared" si="14"/>
        <v>0.12</v>
      </c>
      <c r="EI6" s="35">
        <f t="shared" si="14"/>
        <v>0.28000000000000003</v>
      </c>
      <c r="EJ6" s="35">
        <f t="shared" si="14"/>
        <v>0.070000000000000007</v>
      </c>
      <c r="EK6" s="35">
        <f t="shared" si="14"/>
        <v>0.17</v>
      </c>
      <c r="EL6" s="35">
        <f t="shared" si="14"/>
        <v>0.05</v>
      </c>
      <c r="EM6" s="35">
        <f t="shared" si="14"/>
        <v>0.070000000000000007</v>
      </c>
      <c r="EN6" s="35">
        <f t="shared" si="14"/>
        <v>1.87</v>
      </c>
      <c r="EO6" s="34" t="str">
        <f>IF(EO7="","",IF(EO7="-","【-】","【"&amp;SUBSTITUTE(TEXT(EO7,"#,##0.00"),"-","△")&amp;"】"))</f>
        <v>【1.84】</v>
      </c>
    </row>
    <row r="7" spans="1:145" s="36" customFormat="1" ht="13.5">
      <c r="A7" s="28"/>
      <c r="B7" s="37">
        <v>2020</v>
      </c>
      <c r="C7" s="37">
        <v>110001</v>
      </c>
      <c r="D7" s="37">
        <v>46</v>
      </c>
      <c r="E7" s="37">
        <v>17</v>
      </c>
      <c r="F7" s="37">
        <v>3</v>
      </c>
      <c r="G7" s="37">
        <v>0</v>
      </c>
      <c r="H7" s="37" t="s">
        <v>96</v>
      </c>
      <c r="I7" s="37" t="s">
        <v>97</v>
      </c>
      <c r="J7" s="37" t="s">
        <v>98</v>
      </c>
      <c r="K7" s="37" t="s">
        <v>99</v>
      </c>
      <c r="L7" s="37" t="s">
        <v>100</v>
      </c>
      <c r="M7" s="37" t="s">
        <v>101</v>
      </c>
      <c r="N7" s="38" t="s">
        <v>102</v>
      </c>
      <c r="O7" s="38">
        <v>81.89</v>
      </c>
      <c r="P7" s="38">
        <v>85.76</v>
      </c>
      <c r="Q7" s="38">
        <v>98.30</v>
      </c>
      <c r="R7" s="38">
        <v>0</v>
      </c>
      <c r="S7" s="38">
        <v>7393849</v>
      </c>
      <c r="T7" s="38">
        <v>3797.75</v>
      </c>
      <c r="U7" s="38">
        <v>1946.90</v>
      </c>
      <c r="V7" s="38">
        <v>5579668</v>
      </c>
      <c r="W7" s="38">
        <v>629.73</v>
      </c>
      <c r="X7" s="38">
        <v>8860.41</v>
      </c>
      <c r="Y7" s="38">
        <v>103.46</v>
      </c>
      <c r="Z7" s="38">
        <v>102.55</v>
      </c>
      <c r="AA7" s="38">
        <v>100.94</v>
      </c>
      <c r="AB7" s="38">
        <v>104.16</v>
      </c>
      <c r="AC7" s="38">
        <v>106.83</v>
      </c>
      <c r="AD7" s="38">
        <v>103.77</v>
      </c>
      <c r="AE7" s="38">
        <v>102.10</v>
      </c>
      <c r="AF7" s="38">
        <v>98.64</v>
      </c>
      <c r="AG7" s="38">
        <v>100.49</v>
      </c>
      <c r="AH7" s="38">
        <v>101.63</v>
      </c>
      <c r="AI7" s="38">
        <v>101.70</v>
      </c>
      <c r="AJ7" s="38">
        <v>0</v>
      </c>
      <c r="AK7" s="38">
        <v>0</v>
      </c>
      <c r="AL7" s="38">
        <v>0</v>
      </c>
      <c r="AM7" s="38">
        <v>0</v>
      </c>
      <c r="AN7" s="38">
        <v>0</v>
      </c>
      <c r="AO7" s="38">
        <v>0</v>
      </c>
      <c r="AP7" s="38">
        <v>0</v>
      </c>
      <c r="AQ7" s="38">
        <v>9.50</v>
      </c>
      <c r="AR7" s="38">
        <v>7.27</v>
      </c>
      <c r="AS7" s="38">
        <v>9.10</v>
      </c>
      <c r="AT7" s="38">
        <v>8.92</v>
      </c>
      <c r="AU7" s="38">
        <v>128.32</v>
      </c>
      <c r="AV7" s="38">
        <v>129.63999999999999</v>
      </c>
      <c r="AW7" s="38">
        <v>125.52</v>
      </c>
      <c r="AX7" s="38">
        <v>153.32</v>
      </c>
      <c r="AY7" s="38">
        <v>171.18</v>
      </c>
      <c r="AZ7" s="38">
        <v>138.21</v>
      </c>
      <c r="BA7" s="38">
        <v>142.66999999999999</v>
      </c>
      <c r="BB7" s="38">
        <v>95.77</v>
      </c>
      <c r="BC7" s="38">
        <v>97.37</v>
      </c>
      <c r="BD7" s="38">
        <v>101.14</v>
      </c>
      <c r="BE7" s="38">
        <v>100.43</v>
      </c>
      <c r="BF7" s="38">
        <v>55.96</v>
      </c>
      <c r="BG7" s="38">
        <v>61.55</v>
      </c>
      <c r="BH7" s="38">
        <v>60.79</v>
      </c>
      <c r="BI7" s="38">
        <v>74.47</v>
      </c>
      <c r="BJ7" s="38">
        <v>85.59</v>
      </c>
      <c r="BK7" s="38">
        <v>306.97000000000003</v>
      </c>
      <c r="BL7" s="38">
        <v>337.85</v>
      </c>
      <c r="BM7" s="38">
        <v>290.94</v>
      </c>
      <c r="BN7" s="38">
        <v>287.39</v>
      </c>
      <c r="BO7" s="38">
        <v>255.67</v>
      </c>
      <c r="BP7" s="38">
        <v>260.55</v>
      </c>
      <c r="BQ7" s="38">
        <v>0</v>
      </c>
      <c r="BR7" s="38">
        <v>0</v>
      </c>
      <c r="BS7" s="38">
        <v>0</v>
      </c>
      <c r="BT7" s="38">
        <v>0</v>
      </c>
      <c r="BU7" s="38">
        <v>0</v>
      </c>
      <c r="BV7" s="38">
        <v>0</v>
      </c>
      <c r="BW7" s="38">
        <v>0</v>
      </c>
      <c r="BX7" s="38">
        <v>0</v>
      </c>
      <c r="BY7" s="38">
        <v>0</v>
      </c>
      <c r="BZ7" s="38">
        <v>0</v>
      </c>
      <c r="CA7" s="38">
        <v>0</v>
      </c>
      <c r="CB7" s="38">
        <v>30.90</v>
      </c>
      <c r="CC7" s="38">
        <v>32.450000000000003</v>
      </c>
      <c r="CD7" s="38">
        <v>33.619999999999997</v>
      </c>
      <c r="CE7" s="38">
        <v>31.14</v>
      </c>
      <c r="CF7" s="38">
        <v>29.41</v>
      </c>
      <c r="CG7" s="38">
        <v>58.19</v>
      </c>
      <c r="CH7" s="38">
        <v>56.65</v>
      </c>
      <c r="CI7" s="38">
        <v>55.61</v>
      </c>
      <c r="CJ7" s="38">
        <v>50.64</v>
      </c>
      <c r="CK7" s="38">
        <v>50.67</v>
      </c>
      <c r="CL7" s="38">
        <v>51.03</v>
      </c>
      <c r="CM7" s="38">
        <v>61.57</v>
      </c>
      <c r="CN7" s="38">
        <v>63.21</v>
      </c>
      <c r="CO7" s="38">
        <v>62.38</v>
      </c>
      <c r="CP7" s="38">
        <v>68.87</v>
      </c>
      <c r="CQ7" s="38">
        <v>69.12</v>
      </c>
      <c r="CR7" s="38">
        <v>65.900000000000006</v>
      </c>
      <c r="CS7" s="38">
        <v>65.33</v>
      </c>
      <c r="CT7" s="38">
        <v>66.11</v>
      </c>
      <c r="CU7" s="38">
        <v>67.209999999999994</v>
      </c>
      <c r="CV7" s="38">
        <v>68.20</v>
      </c>
      <c r="CW7" s="38">
        <v>68.03</v>
      </c>
      <c r="CX7" s="38">
        <v>95.76</v>
      </c>
      <c r="CY7" s="38">
        <v>96.09</v>
      </c>
      <c r="CZ7" s="38">
        <v>96.19</v>
      </c>
      <c r="DA7" s="38">
        <v>96.18</v>
      </c>
      <c r="DB7" s="38">
        <v>96.25</v>
      </c>
      <c r="DC7" s="38">
        <v>92.80</v>
      </c>
      <c r="DD7" s="38">
        <v>92.64</v>
      </c>
      <c r="DE7" s="38">
        <v>92.98</v>
      </c>
      <c r="DF7" s="38">
        <v>93.21</v>
      </c>
      <c r="DG7" s="38">
        <v>94.01</v>
      </c>
      <c r="DH7" s="38">
        <v>93.88</v>
      </c>
      <c r="DI7" s="38">
        <v>27.52</v>
      </c>
      <c r="DJ7" s="38">
        <v>30.96</v>
      </c>
      <c r="DK7" s="38">
        <v>34.06</v>
      </c>
      <c r="DL7" s="38">
        <v>36.47</v>
      </c>
      <c r="DM7" s="38">
        <v>39.549999999999997</v>
      </c>
      <c r="DN7" s="38">
        <v>42.20</v>
      </c>
      <c r="DO7" s="38">
        <v>44.38</v>
      </c>
      <c r="DP7" s="38">
        <v>48.81</v>
      </c>
      <c r="DQ7" s="38">
        <v>39.35</v>
      </c>
      <c r="DR7" s="38">
        <v>31.96</v>
      </c>
      <c r="DS7" s="38">
        <v>31.52</v>
      </c>
      <c r="DT7" s="38">
        <v>0</v>
      </c>
      <c r="DU7" s="38">
        <v>0</v>
      </c>
      <c r="DV7" s="38">
        <v>0</v>
      </c>
      <c r="DW7" s="38">
        <v>0</v>
      </c>
      <c r="DX7" s="38">
        <v>0</v>
      </c>
      <c r="DY7" s="38">
        <v>0</v>
      </c>
      <c r="DZ7" s="38">
        <v>0</v>
      </c>
      <c r="EA7" s="38">
        <v>0</v>
      </c>
      <c r="EB7" s="38">
        <v>1.17</v>
      </c>
      <c r="EC7" s="38">
        <v>0.93</v>
      </c>
      <c r="ED7" s="38">
        <v>0.91</v>
      </c>
      <c r="EE7" s="38">
        <v>0</v>
      </c>
      <c r="EF7" s="38">
        <v>0.04</v>
      </c>
      <c r="EG7" s="38">
        <v>0.10</v>
      </c>
      <c r="EH7" s="38">
        <v>0.12</v>
      </c>
      <c r="EI7" s="38">
        <v>0.28000000000000003</v>
      </c>
      <c r="EJ7" s="38">
        <v>0.070000000000000007</v>
      </c>
      <c r="EK7" s="38">
        <v>0.17</v>
      </c>
      <c r="EL7" s="38">
        <v>0.05</v>
      </c>
      <c r="EM7" s="38">
        <v>0.070000000000000007</v>
      </c>
      <c r="EN7" s="38">
        <v>1.87</v>
      </c>
      <c r="EO7" s="38">
        <v>1.84</v>
      </c>
    </row>
    <row r="8" spans="25:148" ht="13.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3" ht="13.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6" ht="13.5">
      <c r="A10" s="40" t="s">
        <v>46</v>
      </c>
      <c r="B10" s="41">
        <f t="shared" si="15" ref="B10:D10">DATEVALUE($B7+12-B11&amp;"/1/"&amp;B12)</f>
        <v>46753</v>
      </c>
      <c r="C10" s="41">
        <f t="shared" si="15"/>
        <v>47119</v>
      </c>
      <c r="D10" s="41">
        <f t="shared" si="15"/>
        <v>47484</v>
      </c>
      <c r="E10" s="42">
        <f>DATEVALUE($B7+12-E11&amp;"/1/"&amp;E12)</f>
        <v>47849</v>
      </c>
      <c r="F10" s="42">
        <f>DATEVALUE($B7+12-F11&amp;"/1/"&amp;F12)</f>
        <v>48215</v>
      </c>
    </row>
    <row r="11" spans="2:7" ht="13.5">
      <c r="B11">
        <v>4</v>
      </c>
      <c r="C11">
        <v>3</v>
      </c>
      <c r="D11">
        <v>2</v>
      </c>
      <c r="E11">
        <v>1</v>
      </c>
      <c r="F11">
        <v>0</v>
      </c>
      <c r="G11" t="s">
        <v>108</v>
      </c>
    </row>
    <row r="12" spans="2:7" ht="13.5">
      <c r="B12">
        <v>1</v>
      </c>
      <c r="C12">
        <v>1</v>
      </c>
      <c r="D12">
        <v>1</v>
      </c>
      <c r="E12">
        <v>1</v>
      </c>
      <c r="F12">
        <v>2</v>
      </c>
      <c r="G12" t="s">
        <v>109</v>
      </c>
    </row>
    <row r="13" spans="2:7" ht="13.5">
      <c r="B13" t="s">
        <v>110</v>
      </c>
      <c r="C13" t="s">
        <v>111</v>
      </c>
      <c r="D13" t="s">
        <v>112</v>
      </c>
      <c r="E13" t="s">
        <v>113</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ageMargins left="0.7" right="0.7" top="0.75" bottom="0.75" header="0.3" footer="0.3"/>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AppVersion>16.0300</AppVersion>
  <DocSecurity>0</DocSecurity>
  <ScaleCrop>false</ScaleCrop>
  <Template/>
  <Manager>公営企業課</Manager>
  <Company>総務省</Company>
  <LinksUpToDate>false</LinksUpToDat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埼玉県</cp:lastModifiedBy>
  <cp:lastPrinted>2022-01-21T11:44:25Z</cp:lastPrinted>
  <dcterms:created xsi:type="dcterms:W3CDTF">2021-12-03T07:20:36Z</dcterms:created>
  <dcterms:modified xsi:type="dcterms:W3CDTF">2022-01-21T14:33:21Z</dcterms:modified>
  <cp:category/>
  <cp:contentType/>
  <cp:contentStatus/>
</cp:coreProperties>
</file>