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調査回答\0121〆_公営企業経営比較分析表_02_下水道事業\02_下水道事業\【経営比較分析表】2020_190004_46_1718\"/>
    </mc:Choice>
  </mc:AlternateContent>
  <workbookProtection workbookAlgorithmName="SHA-512" workbookHashValue="O0YvqzxL1XaL0/o/G/6fXibX2iBCBMyiFeUk4Jb/EOSkQVYgE2WD/V8lqCiL7SzSiWWbzqLLjTxIr0N1/yFZ8Q==" workbookSaltValue="YhUU7vVWb7IsfNwUo7mXfg==" workbookSpinCount="100000" lockStructure="1"/>
  <bookViews>
    <workbookView xWindow="0" yWindow="0" windowWidth="15360" windowHeight="763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<sst xmlns="http://schemas.openxmlformats.org/spreadsheetml/2006/main" count="319" uniqueCount="118">
  <si>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</si>
  <si>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</si>
  <si>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</si>
  <si>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</si>
  <si>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</si>
  <si>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</si>
  <si>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</si>
  <si>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</si>
  <si>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</si>
  <si>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</si>
  <si>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</si>
  <si>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</si>
  <si>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</si>
  <si>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</si>
  <si>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</si>
  <si>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</si>
  <si>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</si>
  <si>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</si>
  <si>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</si>
  <si>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</si>
  <si>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</si>
  <si>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</si>
  <si>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</si>
  <si>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</si>
  <si>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</si>
  <si>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</si>
  <si>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</si>
  <si>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</si>
  <si>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</si>
  <si>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</si>
  <si>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</si>
  <si>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</si>
  <si>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</si>
  <si>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</si>
  <si>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</si>
  <si>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</si>
  <si>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</si>
  <si>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</si>
  <si>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</si>
  <si>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</si>
  <si>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</si>
  <si>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</si>
  <si>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</si>
  <si>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</si>
  <si>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</si>
  <si>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</si>
  <si>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</si>
  <si>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</si>
  <si>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</si>
  <si>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</si>
  <si>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</si>
  <si>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</si>
  <si>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</si>
  <si>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</si>
  <si>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</si>
  <si>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</si>
  <si>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</si>
  <si>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</si>
  <si>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</si>
  <si>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</si>
  <si>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</si>
  <si>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</si>
  <si>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</si>
  <si>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</si>
  <si>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</si>
  <si>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</si>
  <si>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</si>
  <si>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</si>
  <si>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</si>
  <si>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</si>
  <si>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</si>
  <si>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</si>
  <si>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</si>
  <si>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</si>
  <si>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</si>
  <si>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</si>
  <si>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</si>
  <si>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</si>
  <si>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</si>
  <si>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</si>
  <si>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</si>
  <si>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</si>
  <si>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</si>
  <si>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</si>
  <si>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</si>
  <si>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</si>
  <si>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</si>
  <si>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</si>
  <si>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</si>
  <si>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</si>
  <si>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</si>
  <si>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</si>
  <si>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</si>
  <si>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</si>
  <si>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</si>
  <si>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</si>
  <si>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</si>
  <si>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</si>
  <si>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</si>
  <si>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</si>
  <si>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</si>
  <si>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</si>
  <si>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</si>
  <si>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</si>
  <si>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</si>
  <si>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</si>
  <si>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</si>
  <si>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</si>
  <si>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</si>
  <si>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</si>
  <si>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</si>
  <si>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</si>
  <si>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</si>
  <si>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</si>
  <si>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</si>
  <si>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到来する施設・設備の大量更新期に適切に対応しつつ経営の健全化を一層図り、将来にわたり下水道サービスを持続的かつ安定的に提供していくため、経営改善と施設の有効活用の観点から次の点に重点的に取り組んでいく。
・関係市町村と連携し下水道加入率の向上に一層努め、有収水量を確保していく。
・下水道公社が行う包括的民間委託契約を推進し、更なる維持管理経費の節減を図っていく。
・ストックマネジメント計画に基づき、計画的、効率的な更新を行っていく。
・公営企業法の適用に伴い明確となった経営状況を分析し、適切な料金（負担金）水準について、関係市町村と協議しながら検討を行う。</t>
    <rPh sb="71" eb="73">
      <t>ケイエイ</t>
    </rPh>
    <rPh sb="167" eb="168">
      <t>サラ</t>
    </rPh>
    <rPh sb="198" eb="200">
      <t>ケイカク</t>
    </rPh>
    <rPh sb="201" eb="202">
      <t>モト</t>
    </rPh>
    <rPh sb="205" eb="207">
      <t>ケイカク</t>
    </rPh>
    <rPh sb="207" eb="208">
      <t>テキ</t>
    </rPh>
    <rPh sb="209" eb="212">
      <t>コウリツテキ</t>
    </rPh>
    <rPh sb="213" eb="215">
      <t>コウシン</t>
    </rPh>
    <rPh sb="216" eb="217">
      <t>オコナ</t>
    </rPh>
    <rPh sb="224" eb="226">
      <t>コウエイ</t>
    </rPh>
    <rPh sb="233" eb="234">
      <t>トモナ</t>
    </rPh>
    <rPh sb="235" eb="237">
      <t>メイカク</t>
    </rPh>
    <rPh sb="246" eb="248">
      <t>ブンセキ</t>
    </rPh>
    <rPh sb="250" eb="252">
      <t>テキセツ</t>
    </rPh>
    <rPh sb="253" eb="255">
      <t>リョウキン</t>
    </rPh>
    <rPh sb="282" eb="283">
      <t>オコナ</t>
    </rPh>
    <phoneticPr fontId="4"/>
  </si>
  <si>
    <t>●経常収支比率
　公営企業法適用に当たり、市町村負担金の剰余金を預金現金として引き継いだことから営業収益が減少し、経常収支が100％を下回ったものの、今後の収支は均衡する。
●累積欠損金比率
　法適用初年度の経理により、累積欠損金が生じた。
●流動比率
　流動負債に建設改良費に充てられた企業債が含まれているため100%を下回っているが、償還の財源は確保できている。
●汚水処理原価
　地理的に急峻な地形に整備され、幹線管きょの延長も比較的長い一方で有収水量は大都市圏と比べ多くないことから、汚水処理原価は高くなる傾向にある。
●施設利用率、水洗化率
　今後、関連市町村の整備状況を進めることで、有収水量が増加し、施設利用率は改善されていく。
　関連市町村と連携し、公共下水道の整備及び接続率向上に向けたＰＲ活動等を行い、水洗化率の向上を図る。</t>
    <rPh sb="3" eb="5">
      <t>シュウシ</t>
    </rPh>
    <rPh sb="5" eb="7">
      <t>ヒリツ</t>
    </rPh>
    <rPh sb="57" eb="59">
      <t>ケイジョウ</t>
    </rPh>
    <rPh sb="59" eb="61">
      <t>シュウシ</t>
    </rPh>
    <rPh sb="67" eb="69">
      <t>シタマワ</t>
    </rPh>
    <rPh sb="75" eb="77">
      <t>コンゴ</t>
    </rPh>
    <rPh sb="78" eb="80">
      <t>シュウシ</t>
    </rPh>
    <rPh sb="81" eb="83">
      <t>キンコウ</t>
    </rPh>
    <rPh sb="90" eb="92">
      <t>ルイセキ</t>
    </rPh>
    <rPh sb="92" eb="95">
      <t>ケッソンキン</t>
    </rPh>
    <rPh sb="95" eb="97">
      <t>ヒリツ</t>
    </rPh>
    <rPh sb="125" eb="127">
      <t>リュウドウ</t>
    </rPh>
    <rPh sb="127" eb="129">
      <t>ヒリツ</t>
    </rPh>
    <rPh sb="131" eb="135">
      <t>リュウドウフサイ</t>
    </rPh>
    <rPh sb="136" eb="141">
      <t>ケンセツカイリョウヒ</t>
    </rPh>
    <rPh sb="142" eb="143">
      <t>ア</t>
    </rPh>
    <rPh sb="147" eb="150">
      <t>キギョウサイ</t>
    </rPh>
    <rPh sb="151" eb="152">
      <t>フク</t>
    </rPh>
    <rPh sb="164" eb="166">
      <t>シタマワ</t>
    </rPh>
    <rPh sb="172" eb="174">
      <t>ショウカン</t>
    </rPh>
    <rPh sb="175" eb="177">
      <t>ザイゲン</t>
    </rPh>
    <rPh sb="178" eb="180">
      <t>カクホ</t>
    </rPh>
    <rPh sb="189" eb="191">
      <t>オスイ</t>
    </rPh>
    <rPh sb="191" eb="195">
      <t>ショリゲンカ</t>
    </rPh>
    <rPh sb="270" eb="272">
      <t>シセツ</t>
    </rPh>
    <rPh sb="272" eb="275">
      <t>リヨウリツ</t>
    </rPh>
    <rPh sb="276" eb="280">
      <t>スイセンカリツ</t>
    </rPh>
    <rPh sb="282" eb="284">
      <t>コンゴ</t>
    </rPh>
    <rPh sb="285" eb="287">
      <t>カンレン</t>
    </rPh>
    <rPh sb="287" eb="290">
      <t>シチョウソン</t>
    </rPh>
    <rPh sb="291" eb="293">
      <t>セイビ</t>
    </rPh>
    <rPh sb="293" eb="295">
      <t>ジョウキョウ</t>
    </rPh>
    <rPh sb="296" eb="297">
      <t>スス</t>
    </rPh>
    <rPh sb="303" eb="304">
      <t>ユウ</t>
    </rPh>
    <rPh sb="304" eb="305">
      <t>シュウ</t>
    </rPh>
    <rPh sb="305" eb="307">
      <t>スイリョウ</t>
    </rPh>
    <rPh sb="308" eb="310">
      <t>ゾウカ</t>
    </rPh>
    <rPh sb="312" eb="314">
      <t>シセツ</t>
    </rPh>
    <rPh sb="314" eb="317">
      <t>リヨウリツ</t>
    </rPh>
    <rPh sb="318" eb="320">
      <t>カイゼン</t>
    </rPh>
    <rPh sb="328" eb="330">
      <t>カンレン</t>
    </rPh>
    <rPh sb="330" eb="333">
      <t>シチョウソン</t>
    </rPh>
    <rPh sb="334" eb="336">
      <t>レンケイ</t>
    </rPh>
    <rPh sb="338" eb="343">
      <t>コウキョウゲスイドウ</t>
    </rPh>
    <rPh sb="344" eb="346">
      <t>セイビ</t>
    </rPh>
    <rPh sb="346" eb="347">
      <t>オヨ</t>
    </rPh>
    <rPh sb="348" eb="351">
      <t>セツゾクリツ</t>
    </rPh>
    <rPh sb="351" eb="353">
      <t>コウジョウ</t>
    </rPh>
    <rPh sb="354" eb="355">
      <t>ム</t>
    </rPh>
    <rPh sb="359" eb="361">
      <t>カツドウ</t>
    </rPh>
    <rPh sb="361" eb="362">
      <t>トウ</t>
    </rPh>
    <rPh sb="363" eb="364">
      <t>オコナ</t>
    </rPh>
    <rPh sb="366" eb="370">
      <t>スイセンカリツ</t>
    </rPh>
    <rPh sb="371" eb="373">
      <t>コウジョウ</t>
    </rPh>
    <rPh sb="374" eb="375">
      <t>ハカ</t>
    </rPh>
    <phoneticPr fontId="4"/>
  </si>
  <si>
    <t xml:space="preserve">●有形固定資産減価償却率
　令和2年度から公営企業会計に移行したため、過去の減価償却費が反映されていないことから低い数値となっている。
●管渠老朽化率・管渠改善率
　本県の流域下水道の一部は昭和61年に供用開始しているが、管渠の耐用年数を踏まえると、現時点では修繕箇所は少なく健全な状態と考える。令和2年度に作成したストックマネジメント計画に基づき、計画的、効率的に更新を行っていく。
</t>
    <rPh sb="1" eb="3">
      <t>ユウケイ</t>
    </rPh>
    <rPh sb="3" eb="11">
      <t>コテイシサンゲンカショウキャク</t>
    </rPh>
    <rPh sb="11" eb="12">
      <t>リツ</t>
    </rPh>
    <rPh sb="14" eb="16">
      <t>レイワ</t>
    </rPh>
    <rPh sb="17" eb="19">
      <t>ネンド</t>
    </rPh>
    <rPh sb="21" eb="27">
      <t>コウエイキギョウカイケイ</t>
    </rPh>
    <rPh sb="70" eb="72">
      <t>カンキョ</t>
    </rPh>
    <rPh sb="72" eb="75">
      <t>ロウキュウカ</t>
    </rPh>
    <rPh sb="75" eb="76">
      <t>リツ</t>
    </rPh>
    <rPh sb="77" eb="79">
      <t>カンキョ</t>
    </rPh>
    <rPh sb="79" eb="82">
      <t>カイゼンリツ</t>
    </rPh>
    <rPh sb="93" eb="95">
      <t>イチブ</t>
    </rPh>
    <rPh sb="120" eb="121">
      <t>フ</t>
    </rPh>
    <rPh sb="149" eb="151">
      <t>レイワ</t>
    </rPh>
    <rPh sb="152" eb="154">
      <t>ネンド</t>
    </rPh>
    <rPh sb="155" eb="157">
      <t>サクセイ</t>
    </rPh>
    <rPh sb="169" eb="171">
      <t>ケイカク</t>
    </rPh>
    <rPh sb="172" eb="173">
      <t>モト</t>
    </rPh>
    <rPh sb="176" eb="178">
      <t>ケイカク</t>
    </rPh>
    <rPh sb="178" eb="179">
      <t>テキ</t>
    </rPh>
    <rPh sb="180" eb="183">
      <t>コウリツテキ</t>
    </rPh>
    <rPh sb="184" eb="186">
      <t>コウシン</t>
    </rPh>
    <rPh sb="187" eb="18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</si>
</sst>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E6-435E-BA8E-9E3A84B1AB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7EE6-435E-BA8E-9E3A84B1AB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60.48</c:v>
                </c:pt>
              </c:numCache>
            </c:numRef>
          </c:val>
          <c:extLst>
            <c:ext xmlns:c16="http://schemas.microsoft.com/office/drawing/2014/chart" uri="{C3380CC4-5D6E-409C-BE32-E72D297353CC}">
              <c16:uniqueId val="{00000000-0CD5-41FB-9A46-DA664B0CB7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0CD5-41FB-9A46-DA664B0CB7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86.45</c:v>
                </c:pt>
              </c:numCache>
            </c:numRef>
          </c:val>
          <c:extLst>
            <c:ext xmlns:c16="http://schemas.microsoft.com/office/drawing/2014/chart" uri="{C3380CC4-5D6E-409C-BE32-E72D297353CC}">
              <c16:uniqueId val="{00000000-7202-4A1B-AD0F-A93E99D6C5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7202-4A1B-AD0F-A93E99D6C5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95.35</c:v>
                </c:pt>
              </c:numCache>
            </c:numRef>
          </c:val>
          <c:extLst>
            <c:ext xmlns:c16="http://schemas.microsoft.com/office/drawing/2014/chart" uri="{C3380CC4-5D6E-409C-BE32-E72D297353CC}">
              <c16:uniqueId val="{00000000-10C5-4E24-8E2A-63DD7F6B06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10C5-4E24-8E2A-63DD7F6B06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4.55</c:v>
                </c:pt>
              </c:numCache>
            </c:numRef>
          </c:val>
          <c:extLst>
            <c:ext xmlns:c16="http://schemas.microsoft.com/office/drawing/2014/chart" uri="{C3380CC4-5D6E-409C-BE32-E72D297353CC}">
              <c16:uniqueId val="{00000000-911D-4351-8C69-6BE4D47A7D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911D-4351-8C69-6BE4D47A7D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8F-4A0A-BAB6-6BAF7C0919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9E8F-4A0A-BAB6-6BAF7C0919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16.43</c:v>
                </c:pt>
              </c:numCache>
            </c:numRef>
          </c:val>
          <c:extLst>
            <c:ext xmlns:c16="http://schemas.microsoft.com/office/drawing/2014/chart" uri="{C3380CC4-5D6E-409C-BE32-E72D297353CC}">
              <c16:uniqueId val="{00000000-3245-48D4-BBBC-2C9919D6D9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3245-48D4-BBBC-2C9919D6D9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79.67</c:v>
                </c:pt>
              </c:numCache>
            </c:numRef>
          </c:val>
          <c:extLst>
            <c:ext xmlns:c16="http://schemas.microsoft.com/office/drawing/2014/chart" uri="{C3380CC4-5D6E-409C-BE32-E72D297353CC}">
              <c16:uniqueId val="{00000000-07E6-4CAB-B2CE-4BAA15A567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07E6-4CAB-B2CE-4BAA15A567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E2C-4678-B6AD-7AA6CD66914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DE2C-4678-B6AD-7AA6CD66914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19-4E6A-A671-0FBE445AB0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C19-4E6A-A671-0FBE445AB0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82.56</c:v>
                </c:pt>
              </c:numCache>
            </c:numRef>
          </c:val>
          <c:extLst>
            <c:ext xmlns:c16="http://schemas.microsoft.com/office/drawing/2014/chart" uri="{C3380CC4-5D6E-409C-BE32-E72D297353CC}">
              <c16:uniqueId val="{00000000-FDDA-4B5A-8322-9070AA67CC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FDDA-4B5A-8322-9070AA67CC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7"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821094</v>
      </c>
      <c r="AM8" s="51"/>
      <c r="AN8" s="51"/>
      <c r="AO8" s="51"/>
      <c r="AP8" s="51"/>
      <c r="AQ8" s="51"/>
      <c r="AR8" s="51"/>
      <c r="AS8" s="51"/>
      <c r="AT8" s="46">
        <f>データ!T6</f>
        <v>4465.2700000000004</v>
      </c>
      <c r="AU8" s="46"/>
      <c r="AV8" s="46"/>
      <c r="AW8" s="46"/>
      <c r="AX8" s="46"/>
      <c r="AY8" s="46"/>
      <c r="AZ8" s="46"/>
      <c r="BA8" s="46"/>
      <c r="BB8" s="46">
        <f>データ!U6</f>
        <v>183.88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88.06</v>
      </c>
      <c r="J10" s="46"/>
      <c r="K10" s="46"/>
      <c r="L10" s="46"/>
      <c r="M10" s="46"/>
      <c r="N10" s="46"/>
      <c r="O10" s="46"/>
      <c r="P10" s="46">
        <f>データ!P6</f>
        <v>59.3</v>
      </c>
      <c r="Q10" s="46"/>
      <c r="R10" s="46"/>
      <c r="S10" s="46"/>
      <c r="T10" s="46"/>
      <c r="U10" s="46"/>
      <c r="V10" s="46"/>
      <c r="W10" s="46">
        <f>データ!Q6</f>
        <v>89.64</v>
      </c>
      <c r="X10" s="46"/>
      <c r="Y10" s="46"/>
      <c r="Z10" s="46"/>
      <c r="AA10" s="46"/>
      <c r="AB10" s="46"/>
      <c r="AC10" s="46"/>
      <c r="AD10" s="51">
        <f>データ!R6</f>
        <v>0</v>
      </c>
      <c r="AE10" s="51"/>
      <c r="AF10" s="51"/>
      <c r="AG10" s="51"/>
      <c r="AH10" s="51"/>
      <c r="AI10" s="51"/>
      <c r="AJ10" s="51"/>
      <c r="AK10" s="2"/>
      <c r="AL10" s="51">
        <f>データ!V6</f>
        <v>330991</v>
      </c>
      <c r="AM10" s="51"/>
      <c r="AN10" s="51"/>
      <c r="AO10" s="51"/>
      <c r="AP10" s="51"/>
      <c r="AQ10" s="51"/>
      <c r="AR10" s="51"/>
      <c r="AS10" s="51"/>
      <c r="AT10" s="46">
        <f>データ!W6</f>
        <v>124.27</v>
      </c>
      <c r="AU10" s="46"/>
      <c r="AV10" s="46"/>
      <c r="AW10" s="46"/>
      <c r="AX10" s="46"/>
      <c r="AY10" s="46"/>
      <c r="AZ10" s="46"/>
      <c r="BA10" s="46"/>
      <c r="BB10" s="46">
        <f>データ!X6</f>
        <v>2663.48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E5WMD1GajtJ9JHdr6MjC2Qm7v3srYdxxzpjoCZZDGX4ADpvcZ5O0wyTeGwHmCDqBzqM6eJdrGZQ5GSI4W9FPrQ==" saltValue="/MceH6LUMM7CjWOHEEOx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190004</v>
      </c>
      <c r="D6" s="33">
        <f t="shared" si="3"/>
        <v>46</v>
      </c>
      <c r="E6" s="33">
        <f t="shared" si="3"/>
        <v>17</v>
      </c>
      <c r="F6" s="33">
        <f t="shared" si="3"/>
        <v>3</v>
      </c>
      <c r="G6" s="33">
        <f t="shared" si="3"/>
        <v>0</v>
      </c>
      <c r="H6" s="33" t="str">
        <f t="shared" si="3"/>
        <v>山梨県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88.06</v>
      </c>
      <c r="P6" s="34">
        <f t="shared" si="3"/>
        <v>59.3</v>
      </c>
      <c r="Q6" s="34">
        <f t="shared" si="3"/>
        <v>89.64</v>
      </c>
      <c r="R6" s="34">
        <f t="shared" si="3"/>
        <v>0</v>
      </c>
      <c r="S6" s="34">
        <f t="shared" si="3"/>
        <v>821094</v>
      </c>
      <c r="T6" s="34">
        <f t="shared" si="3"/>
        <v>4465.2700000000004</v>
      </c>
      <c r="U6" s="34">
        <f t="shared" si="3"/>
        <v>183.88</v>
      </c>
      <c r="V6" s="34">
        <f t="shared" si="3"/>
        <v>330991</v>
      </c>
      <c r="W6" s="34">
        <f t="shared" si="3"/>
        <v>124.27</v>
      </c>
      <c r="X6" s="34">
        <f t="shared" si="3"/>
        <v>2663.48</v>
      </c>
      <c r="Y6" s="35" t="str">
        <f>IF(Y7="",NA(),Y7)</f>
        <v>-</v>
      </c>
      <c r="Z6" s="35" t="str">
        <f t="shared" ref="Z6:AH6" si="4">IF(Z7="",NA(),Z7)</f>
        <v>-</v>
      </c>
      <c r="AA6" s="35" t="str">
        <f t="shared" si="4"/>
        <v>-</v>
      </c>
      <c r="AB6" s="35" t="str">
        <f t="shared" si="4"/>
        <v>-</v>
      </c>
      <c r="AC6" s="35">
        <f t="shared" si="4"/>
        <v>95.35</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5">
        <f t="shared" si="5"/>
        <v>16.43</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79.67</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82.56</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60.48</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86.45</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4.55</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190004</v>
      </c>
      <c r="D7" s="37">
        <v>46</v>
      </c>
      <c r="E7" s="37">
        <v>17</v>
      </c>
      <c r="F7" s="37">
        <v>3</v>
      </c>
      <c r="G7" s="37">
        <v>0</v>
      </c>
      <c r="H7" s="37" t="s">
        <v>96</v>
      </c>
      <c r="I7" s="37" t="s">
        <v>97</v>
      </c>
      <c r="J7" s="37" t="s">
        <v>98</v>
      </c>
      <c r="K7" s="37" t="s">
        <v>99</v>
      </c>
      <c r="L7" s="37" t="s">
        <v>100</v>
      </c>
      <c r="M7" s="37" t="s">
        <v>101</v>
      </c>
      <c r="N7" s="38" t="s">
        <v>102</v>
      </c>
      <c r="O7" s="38">
        <v>88.06</v>
      </c>
      <c r="P7" s="38">
        <v>59.3</v>
      </c>
      <c r="Q7" s="38">
        <v>89.64</v>
      </c>
      <c r="R7" s="38">
        <v>0</v>
      </c>
      <c r="S7" s="38">
        <v>821094</v>
      </c>
      <c r="T7" s="38">
        <v>4465.2700000000004</v>
      </c>
      <c r="U7" s="38">
        <v>183.88</v>
      </c>
      <c r="V7" s="38">
        <v>330991</v>
      </c>
      <c r="W7" s="38">
        <v>124.27</v>
      </c>
      <c r="X7" s="38">
        <v>2663.48</v>
      </c>
      <c r="Y7" s="38" t="s">
        <v>102</v>
      </c>
      <c r="Z7" s="38" t="s">
        <v>102</v>
      </c>
      <c r="AA7" s="38" t="s">
        <v>102</v>
      </c>
      <c r="AB7" s="38" t="s">
        <v>102</v>
      </c>
      <c r="AC7" s="38">
        <v>95.35</v>
      </c>
      <c r="AD7" s="38" t="s">
        <v>102</v>
      </c>
      <c r="AE7" s="38" t="s">
        <v>102</v>
      </c>
      <c r="AF7" s="38" t="s">
        <v>102</v>
      </c>
      <c r="AG7" s="38" t="s">
        <v>102</v>
      </c>
      <c r="AH7" s="38">
        <v>101.63</v>
      </c>
      <c r="AI7" s="38">
        <v>101.7</v>
      </c>
      <c r="AJ7" s="38" t="s">
        <v>102</v>
      </c>
      <c r="AK7" s="38" t="s">
        <v>102</v>
      </c>
      <c r="AL7" s="38" t="s">
        <v>102</v>
      </c>
      <c r="AM7" s="38" t="s">
        <v>102</v>
      </c>
      <c r="AN7" s="38">
        <v>16.43</v>
      </c>
      <c r="AO7" s="38" t="s">
        <v>102</v>
      </c>
      <c r="AP7" s="38" t="s">
        <v>102</v>
      </c>
      <c r="AQ7" s="38" t="s">
        <v>102</v>
      </c>
      <c r="AR7" s="38" t="s">
        <v>102</v>
      </c>
      <c r="AS7" s="38">
        <v>9.1</v>
      </c>
      <c r="AT7" s="38">
        <v>8.92</v>
      </c>
      <c r="AU7" s="38" t="s">
        <v>102</v>
      </c>
      <c r="AV7" s="38" t="s">
        <v>102</v>
      </c>
      <c r="AW7" s="38" t="s">
        <v>102</v>
      </c>
      <c r="AX7" s="38" t="s">
        <v>102</v>
      </c>
      <c r="AY7" s="38">
        <v>79.67</v>
      </c>
      <c r="AZ7" s="38" t="s">
        <v>102</v>
      </c>
      <c r="BA7" s="38" t="s">
        <v>102</v>
      </c>
      <c r="BB7" s="38" t="s">
        <v>102</v>
      </c>
      <c r="BC7" s="38" t="s">
        <v>102</v>
      </c>
      <c r="BD7" s="38">
        <v>101.14</v>
      </c>
      <c r="BE7" s="38">
        <v>100.43</v>
      </c>
      <c r="BF7" s="38" t="s">
        <v>102</v>
      </c>
      <c r="BG7" s="38" t="s">
        <v>102</v>
      </c>
      <c r="BH7" s="38" t="s">
        <v>102</v>
      </c>
      <c r="BI7" s="38" t="s">
        <v>102</v>
      </c>
      <c r="BJ7" s="38">
        <v>0</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82.56</v>
      </c>
      <c r="CG7" s="38" t="s">
        <v>102</v>
      </c>
      <c r="CH7" s="38" t="s">
        <v>102</v>
      </c>
      <c r="CI7" s="38" t="s">
        <v>102</v>
      </c>
      <c r="CJ7" s="38" t="s">
        <v>102</v>
      </c>
      <c r="CK7" s="38">
        <v>50.67</v>
      </c>
      <c r="CL7" s="38">
        <v>51.03</v>
      </c>
      <c r="CM7" s="38" t="s">
        <v>102</v>
      </c>
      <c r="CN7" s="38" t="s">
        <v>102</v>
      </c>
      <c r="CO7" s="38" t="s">
        <v>102</v>
      </c>
      <c r="CP7" s="38" t="s">
        <v>102</v>
      </c>
      <c r="CQ7" s="38">
        <v>60.48</v>
      </c>
      <c r="CR7" s="38" t="s">
        <v>102</v>
      </c>
      <c r="CS7" s="38" t="s">
        <v>102</v>
      </c>
      <c r="CT7" s="38" t="s">
        <v>102</v>
      </c>
      <c r="CU7" s="38" t="s">
        <v>102</v>
      </c>
      <c r="CV7" s="38">
        <v>68.2</v>
      </c>
      <c r="CW7" s="38">
        <v>68.03</v>
      </c>
      <c r="CX7" s="38" t="s">
        <v>102</v>
      </c>
      <c r="CY7" s="38" t="s">
        <v>102</v>
      </c>
      <c r="CZ7" s="38" t="s">
        <v>102</v>
      </c>
      <c r="DA7" s="38" t="s">
        <v>102</v>
      </c>
      <c r="DB7" s="38">
        <v>86.45</v>
      </c>
      <c r="DC7" s="38" t="s">
        <v>102</v>
      </c>
      <c r="DD7" s="38" t="s">
        <v>102</v>
      </c>
      <c r="DE7" s="38" t="s">
        <v>102</v>
      </c>
      <c r="DF7" s="38" t="s">
        <v>102</v>
      </c>
      <c r="DG7" s="38">
        <v>94.01</v>
      </c>
      <c r="DH7" s="38">
        <v>93.88</v>
      </c>
      <c r="DI7" s="38" t="s">
        <v>102</v>
      </c>
      <c r="DJ7" s="38" t="s">
        <v>102</v>
      </c>
      <c r="DK7" s="38" t="s">
        <v>102</v>
      </c>
      <c r="DL7" s="38" t="s">
        <v>102</v>
      </c>
      <c r="DM7" s="38">
        <v>4.55</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2022-01-18T08:09:58Z</cp:lastPrinted>
  <dcterms:created xsi:type="dcterms:W3CDTF">2021-12-03T07:20:44Z</dcterms:created>
  <dcterms:modified xsi:type="dcterms:W3CDTF">2022-01-21T06:16:57Z</dcterms:modified>
  <cp:category/>
</cp:coreProperties>
</file>