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8685\05　予算第三係\16　公営企業\R03\01_照会回答\公営企業に係る経営比較分析表の分析等について\04_回答\"/>
    </mc:Choice>
  </mc:AlternateContent>
  <workbookProtection workbookAlgorithmName="SHA-512" workbookHashValue="vMWtgaO8GAWAMhMY4Kb14iH590Tm50ipplB07Ftg5vU7DRxmEDdcNuvdgcj+2PJ/DpJAbc6PEUa22jaM/+/Aug==" workbookSaltValue="qlnUgY5pJ2SdBWXpJwv//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0" i="5" l="1"/>
  <c r="DS10" i="5"/>
  <c r="DI10" i="5"/>
  <c r="DE10" i="5"/>
  <c r="CK10" i="5"/>
  <c r="CA10" i="5"/>
  <c r="BQ10" i="5"/>
  <c r="BM10" i="5"/>
  <c r="AS10" i="5"/>
  <c r="AI10" i="5"/>
  <c r="Y10" i="5"/>
  <c r="U10" i="5"/>
  <c r="F10" i="5"/>
  <c r="CX10" i="5" s="1"/>
  <c r="E10" i="5"/>
  <c r="DH10" i="5" s="1"/>
  <c r="D10" i="5"/>
  <c r="DR10" i="5" s="1"/>
  <c r="C10" i="5"/>
  <c r="CU10" i="5" s="1"/>
  <c r="B10" i="5"/>
  <c r="CT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OF55" i="4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DB81" i="4"/>
  <c r="CA81" i="4"/>
  <c r="AZ81" i="4"/>
  <c r="RA80" i="4"/>
  <c r="PZ80" i="4"/>
  <c r="OY80" i="4"/>
  <c r="NX80" i="4"/>
  <c r="MW80" i="4"/>
  <c r="KO80" i="4"/>
  <c r="JN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PT56" i="4"/>
  <c r="OZ56" i="4"/>
  <c r="OF56" i="4"/>
  <c r="MN56" i="4"/>
  <c r="LT56" i="4"/>
  <c r="KZ56" i="4"/>
  <c r="KF56" i="4"/>
  <c r="JL56" i="4"/>
  <c r="HT56" i="4"/>
  <c r="GZ56" i="4"/>
  <c r="GF56" i="4"/>
  <c r="ER56" i="4"/>
  <c r="CZ56" i="4"/>
  <c r="CF56" i="4"/>
  <c r="BL56" i="4"/>
  <c r="AR56" i="4"/>
  <c r="X56" i="4"/>
  <c r="QN55" i="4"/>
  <c r="PT55" i="4"/>
  <c r="OZ55" i="4"/>
  <c r="MN55" i="4"/>
  <c r="KZ55" i="4"/>
  <c r="KF55" i="4"/>
  <c r="JL55" i="4"/>
  <c r="HT55" i="4"/>
  <c r="GZ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PT33" i="4"/>
  <c r="OZ33" i="4"/>
  <c r="OF33" i="4"/>
  <c r="MN33" i="4"/>
  <c r="LT33" i="4"/>
  <c r="KZ33" i="4"/>
  <c r="KF33" i="4"/>
  <c r="JL33" i="4"/>
  <c r="HT33" i="4"/>
  <c r="GZ33" i="4"/>
  <c r="GF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KZ32" i="4"/>
  <c r="KF32" i="4"/>
  <c r="JL32" i="4"/>
  <c r="HT32" i="4"/>
  <c r="GZ32" i="4"/>
  <c r="GF32" i="4"/>
  <c r="FL32" i="4"/>
  <c r="ER32" i="4"/>
  <c r="CZ32" i="4"/>
  <c r="CF32" i="4"/>
  <c r="BL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R32" i="4" l="1"/>
  <c r="LT32" i="4"/>
  <c r="AR55" i="4"/>
  <c r="L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FL33" i="4"/>
  <c r="QN33" i="4"/>
  <c r="FL56" i="4"/>
  <c r="QN56" i="4"/>
  <c r="IM80" i="4"/>
  <c r="Y81" i="4"/>
  <c r="EC81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Z11" i="5"/>
  <c r="CT11" i="5"/>
  <c r="CX11" i="5"/>
  <c r="X10" i="5"/>
  <c r="AH10" i="5"/>
  <c r="AR10" i="5"/>
  <c r="BB10" i="5"/>
  <c r="BF10" i="5"/>
  <c r="BP10" i="5"/>
  <c r="BZ10" i="5"/>
  <c r="CJ10" i="5"/>
  <c r="EB10" i="5"/>
  <c r="BC10" i="5"/>
</calcChain>
</file>

<file path=xl/sharedStrings.xml><?xml version="1.0" encoding="utf-8"?>
<sst xmlns="http://schemas.openxmlformats.org/spreadsheetml/2006/main" count="262" uniqueCount="110">
  <si>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</si>
  <si>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</si>
  <si>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</si>
  <si>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</si>
  <si>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</si>
  <si>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</si>
  <si>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</si>
  <si>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</si>
  <si>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</si>
  <si>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</si>
  <si>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</si>
  <si>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</si>
  <si>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</si>
  <si>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</si>
  <si>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</si>
  <si>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</si>
  <si>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</si>
  <si>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</si>
  <si>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</si>
  <si>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</si>
  <si>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</si>
  <si>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</si>
  <si>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</si>
  <si>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</si>
  <si>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</si>
  <si>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</si>
  <si>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</si>
  <si>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</si>
  <si>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</si>
  <si>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</si>
  <si>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</si>
  <si>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</si>
  <si>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</si>
  <si>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</si>
  <si>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</si>
  <si>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</si>
  <si>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</si>
  <si>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</si>
  <si>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</si>
  <si>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</si>
  <si>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</si>
  <si>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</si>
  <si>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</si>
  <si>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</si>
  <si>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</si>
  <si>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</si>
  <si>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</si>
  <si>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</si>
  <si>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</si>
  <si>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</si>
  <si>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</si>
  <si>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</si>
  <si>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</si>
  <si>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</si>
  <si>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</si>
  <si>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</si>
  <si>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</si>
  <si>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</si>
  <si>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</si>
  <si>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</si>
  <si>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</si>
  <si>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</si>
  <si>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</si>
  <si>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</si>
  <si>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</si>
  <si>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</si>
  <si>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</si>
  <si>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</si>
  <si>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</si>
  <si>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</si>
  <si>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</si>
  <si>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</si>
  <si>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</si>
  <si>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</si>
  <si>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</si>
  <si>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</si>
  <si>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</si>
  <si>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</si>
  <si>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</si>
  <si>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</si>
  <si>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</si>
  <si>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</si>
  <si>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</si>
  <si>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</si>
  <si>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</si>
  <si>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</si>
  <si>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</si>
  <si>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</si>
  <si>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</si>
  <si>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</si>
  <si>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</si>
  <si>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210005</t>
  </si>
  <si>
    <t>46</t>
  </si>
  <si>
    <t>02</t>
  </si>
  <si>
    <t>0</t>
  </si>
  <si>
    <t>000</t>
  </si>
  <si>
    <t>岐阜県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</si>
  <si>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</si>
  <si>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</si>
  <si>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</si>
  <si>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</si>
  <si>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</si>
  <si>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</si>
  <si>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</si>
  <si>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</si>
  <si>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</si>
  <si>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</si>
  <si>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●経常収支比率
　100％を超えており、事業開始以降、黒字を確保しています。今後50年間の施設更新には多額な費用が見込まれるため、将来世代に過度な負担を強いることがないよう、今後も施設整備に必要な資金（内部留保金）を確保していきます。
●累積欠損金比率
　累積欠損は発生していません。
●流動比率
　100％を超えており、短期的な債務に対する支払能力は問題ありません。
●企業債残高対給水収益比率
　年々給水収益が増加しており、企業債の償還も進んでいるため、平均値と比較して６割弱となっています。
●料金回収率
　100％を超えており、給水に係る費用が給水収益で賄えています。
●給水原価
　平均値と比較して低い状況となっています。引き続き、維持管理費の削減等に努めていきます。
●施設利用率
　契約水量は増加しているものの実給水量が減少ししたため、令和２年度の施設利用率もわずかに減少しました。平均値と比較するとまだ低い状況となっています。
●契約率
　年々上がっていますが、平均値と比較するとまだ低い状況となっています。</t>
    <rPh sb="1" eb="3">
      <t>ケイジョウ</t>
    </rPh>
    <rPh sb="3" eb="5">
      <t>シュウシ</t>
    </rPh>
    <rPh sb="5" eb="7">
      <t>ヒリツ</t>
    </rPh>
    <rPh sb="14" eb="15">
      <t>コ</t>
    </rPh>
    <rPh sb="20" eb="22">
      <t>ジギョウ</t>
    </rPh>
    <rPh sb="22" eb="24">
      <t>カイシ</t>
    </rPh>
    <rPh sb="24" eb="26">
      <t>イコウ</t>
    </rPh>
    <rPh sb="27" eb="29">
      <t>クロジ</t>
    </rPh>
    <rPh sb="30" eb="32">
      <t>カクホ</t>
    </rPh>
    <rPh sb="51" eb="53">
      <t>タガク</t>
    </rPh>
    <rPh sb="57" eb="59">
      <t>ミコ</t>
    </rPh>
    <rPh sb="87" eb="89">
      <t>コンゴ</t>
    </rPh>
    <rPh sb="98" eb="100">
      <t>シキン</t>
    </rPh>
    <rPh sb="119" eb="121">
      <t>ルイセキ</t>
    </rPh>
    <rPh sb="121" eb="123">
      <t>ケッソン</t>
    </rPh>
    <rPh sb="123" eb="124">
      <t>キン</t>
    </rPh>
    <rPh sb="124" eb="126">
      <t>ヒリツ</t>
    </rPh>
    <rPh sb="128" eb="130">
      <t>ルイセキ</t>
    </rPh>
    <rPh sb="130" eb="132">
      <t>ケッソン</t>
    </rPh>
    <rPh sb="133" eb="135">
      <t>ハッセイ</t>
    </rPh>
    <rPh sb="144" eb="146">
      <t>リュウドウ</t>
    </rPh>
    <rPh sb="146" eb="148">
      <t>ヒリツ</t>
    </rPh>
    <rPh sb="155" eb="156">
      <t>コ</t>
    </rPh>
    <rPh sb="161" eb="164">
      <t>タンキテキ</t>
    </rPh>
    <rPh sb="165" eb="167">
      <t>サイム</t>
    </rPh>
    <rPh sb="168" eb="169">
      <t>タイ</t>
    </rPh>
    <rPh sb="171" eb="173">
      <t>シハライ</t>
    </rPh>
    <rPh sb="173" eb="175">
      <t>ノウリョク</t>
    </rPh>
    <rPh sb="176" eb="178">
      <t>モンダイ</t>
    </rPh>
    <rPh sb="186" eb="188">
      <t>キギョウ</t>
    </rPh>
    <rPh sb="188" eb="189">
      <t>サイ</t>
    </rPh>
    <rPh sb="189" eb="191">
      <t>ザンダカ</t>
    </rPh>
    <rPh sb="191" eb="192">
      <t>タイ</t>
    </rPh>
    <rPh sb="192" eb="194">
      <t>キュウスイ</t>
    </rPh>
    <rPh sb="194" eb="196">
      <t>シュウエキ</t>
    </rPh>
    <rPh sb="196" eb="198">
      <t>ヒリツ</t>
    </rPh>
    <rPh sb="200" eb="202">
      <t>ネンネン</t>
    </rPh>
    <rPh sb="202" eb="206">
      <t>キュウスイシュウエキ</t>
    </rPh>
    <rPh sb="207" eb="209">
      <t>ゾウカ</t>
    </rPh>
    <rPh sb="214" eb="217">
      <t>キギョウサイ</t>
    </rPh>
    <rPh sb="218" eb="220">
      <t>ショウカン</t>
    </rPh>
    <rPh sb="221" eb="222">
      <t>スス</t>
    </rPh>
    <rPh sb="229" eb="232">
      <t>ヘイキンチ</t>
    </rPh>
    <rPh sb="233" eb="235">
      <t>ヒカク</t>
    </rPh>
    <rPh sb="238" eb="239">
      <t>ワリ</t>
    </rPh>
    <rPh sb="239" eb="240">
      <t>ジャク</t>
    </rPh>
    <rPh sb="250" eb="252">
      <t>リョウキン</t>
    </rPh>
    <rPh sb="252" eb="254">
      <t>カイシュウ</t>
    </rPh>
    <rPh sb="254" eb="255">
      <t>リツ</t>
    </rPh>
    <rPh sb="262" eb="263">
      <t>コ</t>
    </rPh>
    <rPh sb="268" eb="270">
      <t>キュウスイ</t>
    </rPh>
    <rPh sb="271" eb="272">
      <t>カカ</t>
    </rPh>
    <rPh sb="273" eb="275">
      <t>ヒヨウ</t>
    </rPh>
    <rPh sb="276" eb="278">
      <t>キュウスイ</t>
    </rPh>
    <rPh sb="278" eb="280">
      <t>シュウエキ</t>
    </rPh>
    <rPh sb="281" eb="282">
      <t>マカナ</t>
    </rPh>
    <rPh sb="290" eb="292">
      <t>キュウスイ</t>
    </rPh>
    <rPh sb="292" eb="294">
      <t>ゲンカ</t>
    </rPh>
    <rPh sb="300" eb="302">
      <t>ヒカク</t>
    </rPh>
    <rPh sb="304" eb="305">
      <t>ヒク</t>
    </rPh>
    <rPh sb="306" eb="308">
      <t>ジョウキョウ</t>
    </rPh>
    <rPh sb="316" eb="317">
      <t>ヒ</t>
    </rPh>
    <rPh sb="318" eb="319">
      <t>ツヅ</t>
    </rPh>
    <rPh sb="321" eb="323">
      <t>イジ</t>
    </rPh>
    <rPh sb="323" eb="326">
      <t>カンリヒ</t>
    </rPh>
    <rPh sb="327" eb="329">
      <t>サクゲン</t>
    </rPh>
    <rPh sb="329" eb="330">
      <t>トウ</t>
    </rPh>
    <rPh sb="331" eb="332">
      <t>ツト</t>
    </rPh>
    <rPh sb="341" eb="343">
      <t>シセツ</t>
    </rPh>
    <rPh sb="343" eb="346">
      <t>リヨウリツ</t>
    </rPh>
    <rPh sb="348" eb="350">
      <t>ケイヤク</t>
    </rPh>
    <rPh sb="350" eb="352">
      <t>スイリョウ</t>
    </rPh>
    <rPh sb="353" eb="355">
      <t>ゾウカ</t>
    </rPh>
    <rPh sb="362" eb="366">
      <t>ジツキュウスイリョウ</t>
    </rPh>
    <rPh sb="367" eb="369">
      <t>ゲンショウ</t>
    </rPh>
    <rPh sb="375" eb="377">
      <t>レイワ</t>
    </rPh>
    <rPh sb="378" eb="380">
      <t>ネンド</t>
    </rPh>
    <rPh sb="381" eb="383">
      <t>シセツ</t>
    </rPh>
    <rPh sb="383" eb="386">
      <t>リヨウリツ</t>
    </rPh>
    <rPh sb="391" eb="393">
      <t>ゲンショウ</t>
    </rPh>
    <rPh sb="398" eb="400">
      <t>ヘイキン</t>
    </rPh>
    <rPh sb="400" eb="401">
      <t>アタイ</t>
    </rPh>
    <rPh sb="402" eb="404">
      <t>ヒカク</t>
    </rPh>
    <rPh sb="409" eb="410">
      <t>ヒク</t>
    </rPh>
    <rPh sb="411" eb="413">
      <t>ジョウキョウ</t>
    </rPh>
    <rPh sb="423" eb="426">
      <t>ケイヤクリツ</t>
    </rPh>
    <rPh sb="428" eb="430">
      <t>ネンネン</t>
    </rPh>
    <rPh sb="430" eb="431">
      <t>ア</t>
    </rPh>
    <rPh sb="439" eb="441">
      <t>ヘイキン</t>
    </rPh>
    <rPh sb="441" eb="442">
      <t>アタイ</t>
    </rPh>
    <rPh sb="443" eb="445">
      <t>ヒカク</t>
    </rPh>
    <rPh sb="450" eb="451">
      <t>ヒク</t>
    </rPh>
    <rPh sb="452" eb="454">
      <t>ジョウキョウ</t>
    </rPh>
    <phoneticPr fontId="5"/>
  </si>
  <si>
    <t>　可茂工業用水道事業は、供給開始から23年目であることから、当面は施設の老朽化に伴う大規模更新の予定がありません。また年々契約水量も増加しており、黒字経営を維持していることから、引き続き安定的な経営ができる見通しとなっています。
　今後も安定的な事業継続を図るため「岐阜県可茂工業用水道事業経営戦略（令和２年３月公表）」をもとに、以下の取組みを推進しています。
　・契約水量の拡大
　・経営基盤の強化（施設整備に必要な資金確保）
　・水需要に応じた施設の段階的整備</t>
    <rPh sb="3" eb="5">
      <t>コウギョウ</t>
    </rPh>
    <rPh sb="12" eb="14">
      <t>キョウキュウ</t>
    </rPh>
    <rPh sb="14" eb="16">
      <t>カイシ</t>
    </rPh>
    <rPh sb="20" eb="22">
      <t>ネンメ</t>
    </rPh>
    <rPh sb="30" eb="32">
      <t>トウメン</t>
    </rPh>
    <rPh sb="33" eb="35">
      <t>シセツ</t>
    </rPh>
    <rPh sb="36" eb="39">
      <t>ロウキュウカ</t>
    </rPh>
    <rPh sb="40" eb="41">
      <t>トモナ</t>
    </rPh>
    <rPh sb="42" eb="45">
      <t>ダイキボ</t>
    </rPh>
    <rPh sb="45" eb="47">
      <t>コウシン</t>
    </rPh>
    <rPh sb="48" eb="50">
      <t>ヨテイ</t>
    </rPh>
    <rPh sb="59" eb="61">
      <t>ネンネン</t>
    </rPh>
    <rPh sb="61" eb="65">
      <t>ケイヤクスイリョウ</t>
    </rPh>
    <rPh sb="66" eb="68">
      <t>ゾウカ</t>
    </rPh>
    <rPh sb="73" eb="77">
      <t>クロジケイエイ</t>
    </rPh>
    <rPh sb="78" eb="80">
      <t>イジ</t>
    </rPh>
    <rPh sb="89" eb="90">
      <t>ヒ</t>
    </rPh>
    <rPh sb="91" eb="92">
      <t>ツヅ</t>
    </rPh>
    <rPh sb="93" eb="96">
      <t>アンテイテキ</t>
    </rPh>
    <rPh sb="97" eb="99">
      <t>ケイエイ</t>
    </rPh>
    <rPh sb="103" eb="105">
      <t>ミトオ</t>
    </rPh>
    <rPh sb="116" eb="118">
      <t>コンゴ</t>
    </rPh>
    <rPh sb="119" eb="122">
      <t>アンテイテキ</t>
    </rPh>
    <rPh sb="123" eb="125">
      <t>ジギョウ</t>
    </rPh>
    <rPh sb="125" eb="127">
      <t>ケイゾク</t>
    </rPh>
    <rPh sb="128" eb="129">
      <t>ハカ</t>
    </rPh>
    <rPh sb="133" eb="136">
      <t>ギフケン</t>
    </rPh>
    <rPh sb="138" eb="140">
      <t>コウギョウ</t>
    </rPh>
    <rPh sb="140" eb="141">
      <t>ヨウ</t>
    </rPh>
    <rPh sb="141" eb="143">
      <t>スイドウ</t>
    </rPh>
    <rPh sb="143" eb="145">
      <t>ジギョウ</t>
    </rPh>
    <rPh sb="145" eb="147">
      <t>ケイエイ</t>
    </rPh>
    <rPh sb="147" eb="149">
      <t>センリャク</t>
    </rPh>
    <rPh sb="150" eb="152">
      <t>レイワ</t>
    </rPh>
    <rPh sb="153" eb="154">
      <t>ネン</t>
    </rPh>
    <rPh sb="155" eb="156">
      <t>ガツ</t>
    </rPh>
    <rPh sb="156" eb="158">
      <t>コウヒョウ</t>
    </rPh>
    <rPh sb="165" eb="167">
      <t>イカ</t>
    </rPh>
    <rPh sb="168" eb="170">
      <t>トリクミ</t>
    </rPh>
    <rPh sb="172" eb="174">
      <t>スイシン</t>
    </rPh>
    <rPh sb="183" eb="187">
      <t>ケイヤクスイリョウ</t>
    </rPh>
    <rPh sb="188" eb="190">
      <t>カクダイ</t>
    </rPh>
    <rPh sb="193" eb="195">
      <t>ケイエイ</t>
    </rPh>
    <rPh sb="195" eb="197">
      <t>キバン</t>
    </rPh>
    <rPh sb="198" eb="200">
      <t>キョウカ</t>
    </rPh>
    <rPh sb="201" eb="203">
      <t>シセツ</t>
    </rPh>
    <rPh sb="203" eb="205">
      <t>セイビ</t>
    </rPh>
    <rPh sb="206" eb="208">
      <t>ヒツヨウ</t>
    </rPh>
    <rPh sb="209" eb="211">
      <t>シキン</t>
    </rPh>
    <rPh sb="211" eb="213">
      <t>カクホ</t>
    </rPh>
    <rPh sb="217" eb="218">
      <t>ミズ</t>
    </rPh>
    <rPh sb="218" eb="220">
      <t>ジュヨウ</t>
    </rPh>
    <rPh sb="221" eb="222">
      <t>オウ</t>
    </rPh>
    <rPh sb="224" eb="226">
      <t>シセツ</t>
    </rPh>
    <rPh sb="227" eb="229">
      <t>ダンカイ</t>
    </rPh>
    <rPh sb="229" eb="230">
      <t>テキ</t>
    </rPh>
    <rPh sb="230" eb="232">
      <t>セイビ</t>
    </rPh>
    <phoneticPr fontId="5"/>
  </si>
  <si>
    <t>　平成10年の供給開始から23年目であることから、管路は老朽化していません。</t>
    <rPh sb="25" eb="27">
      <t>カンロ</t>
    </rPh>
    <rPh sb="28" eb="31">
      <t>ロウキュウカ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</si>
</sst>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6" fillId="0" borderId="0" xfId="0" applyFont="1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6" fillId="0" borderId="25" xfId="0" applyNumberFormat="1" applyFont="1" applyBorder="1" applyAlignment="1" applyProtection="1">
      <alignment horizontal="center" vertical="center" shrinkToFit="1"/>
      <protection hidden="1"/>
    </xf>
    <xf numFmtId="178" fontId="16" fillId="0" borderId="26" xfId="0" applyNumberFormat="1" applyFont="1" applyBorder="1" applyAlignment="1" applyProtection="1">
      <alignment horizontal="center" vertical="center" shrinkToFit="1"/>
      <protection hidden="1"/>
    </xf>
    <xf numFmtId="178" fontId="16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179" fontId="16" fillId="0" borderId="25" xfId="0" applyNumberFormat="1" applyFont="1" applyBorder="1" applyAlignment="1" applyProtection="1">
      <alignment horizontal="center" vertical="center" shrinkToFit="1"/>
      <protection hidden="1"/>
    </xf>
    <xf numFmtId="179" fontId="16" fillId="0" borderId="26" xfId="0" applyNumberFormat="1" applyFont="1" applyBorder="1" applyAlignment="1" applyProtection="1">
      <alignment horizontal="center" vertical="center" shrinkToFit="1"/>
      <protection hidden="1"/>
    </xf>
    <xf numFmtId="179" fontId="16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0" xfId="0" applyFont="1">
      <alignment vertical="center"/>
    </xf>
    <xf numFmtId="0" fontId="21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shrinkToFit="1"/>
    </xf>
    <xf numFmtId="179" fontId="16" fillId="0" borderId="34" xfId="0" applyNumberFormat="1" applyFont="1" applyBorder="1" applyAlignment="1" applyProtection="1">
      <alignment horizontal="center" vertical="center"/>
      <protection hidden="1"/>
    </xf>
    <xf numFmtId="178" fontId="16" fillId="0" borderId="25" xfId="0" applyNumberFormat="1" applyFont="1" applyBorder="1" applyAlignment="1" applyProtection="1">
      <alignment horizontal="center" vertical="center"/>
      <protection hidden="1"/>
    </xf>
    <xf numFmtId="178" fontId="16" fillId="0" borderId="26" xfId="0" applyNumberFormat="1" applyFont="1" applyBorder="1" applyAlignment="1" applyProtection="1">
      <alignment horizontal="center" vertical="center"/>
      <protection hidden="1"/>
    </xf>
    <xf numFmtId="178" fontId="16" fillId="0" borderId="27" xfId="0" applyNumberFormat="1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31.55</c:v>
                </c:pt>
                <c:pt idx="1">
                  <c:v>33.42</c:v>
                </c:pt>
                <c:pt idx="2">
                  <c:v>35.549999999999997</c:v>
                </c:pt>
                <c:pt idx="3">
                  <c:v>37.71</c:v>
                </c:pt>
                <c:pt idx="4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B-42F0-9908-F9F295DE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B-42F0-9908-F9F295DE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7-45E7-A104-7E0A59CE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7-45E7-A104-7E0A59CE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143.88</c:v>
                </c:pt>
                <c:pt idx="1">
                  <c:v>126.82</c:v>
                </c:pt>
                <c:pt idx="2">
                  <c:v>129.69999999999999</c:v>
                </c:pt>
                <c:pt idx="3">
                  <c:v>132.83000000000001</c:v>
                </c:pt>
                <c:pt idx="4">
                  <c:v>136.56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B-4C34-9DA4-9FAA02D5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B-4C34-9DA4-9FAA02D5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8-4C5D-9D79-F94BCD283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C5D-9D79-F94BCD283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1-4332-92AC-AB6ED758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1-4332-92AC-AB6ED758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224.13</c:v>
                </c:pt>
                <c:pt idx="1">
                  <c:v>208.5</c:v>
                </c:pt>
                <c:pt idx="2">
                  <c:v>204.57</c:v>
                </c:pt>
                <c:pt idx="3">
                  <c:v>203.39</c:v>
                </c:pt>
                <c:pt idx="4">
                  <c:v>214.85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E-49C8-9737-E7D42128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E-49C8-9737-E7D42128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370.07</c:v>
                </c:pt>
                <c:pt idx="1">
                  <c:v>361.1</c:v>
                </c:pt>
                <c:pt idx="2">
                  <c:v>306.54000000000002</c:v>
                </c:pt>
                <c:pt idx="3">
                  <c:v>238.12</c:v>
                </c:pt>
                <c:pt idx="4">
                  <c:v>277.11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E-4763-B9EE-C99021E86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E-4763-B9EE-C99021E86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150.80000000000001</c:v>
                </c:pt>
                <c:pt idx="1">
                  <c:v>130.88999999999999</c:v>
                </c:pt>
                <c:pt idx="2">
                  <c:v>134.49</c:v>
                </c:pt>
                <c:pt idx="3">
                  <c:v>133.36000000000001</c:v>
                </c:pt>
                <c:pt idx="4">
                  <c:v>142.61000000000001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9-4B66-8222-6C8C69C4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9-4B66-8222-6C8C69C4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46.28</c:v>
                </c:pt>
                <c:pt idx="1">
                  <c:v>44.99</c:v>
                </c:pt>
                <c:pt idx="2">
                  <c:v>42.09</c:v>
                </c:pt>
                <c:pt idx="3">
                  <c:v>40.5</c:v>
                </c:pt>
                <c:pt idx="4">
                  <c:v>37.74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4-46E6-856E-D13AA8B8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4-46E6-856E-D13AA8B8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26.09</c:v>
                </c:pt>
                <c:pt idx="1">
                  <c:v>26.77</c:v>
                </c:pt>
                <c:pt idx="2">
                  <c:v>27.93</c:v>
                </c:pt>
                <c:pt idx="3">
                  <c:v>28.8</c:v>
                </c:pt>
                <c:pt idx="4">
                  <c:v>27.28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9-4E38-B243-7235A5F48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9-4E38-B243-7235A5F48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33.07</c:v>
                </c:pt>
                <c:pt idx="1">
                  <c:v>35.53</c:v>
                </c:pt>
                <c:pt idx="2">
                  <c:v>38.85</c:v>
                </c:pt>
                <c:pt idx="3">
                  <c:v>41.8</c:v>
                </c:pt>
                <c:pt idx="4">
                  <c:v>43.52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9-470E-A709-3CAD1C323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9-470E-A709-3CAD1C323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IY37" zoomScaleNormal="100" workbookViewId="0">
      <selection activeCell="SM66" sqref="SM66:TA6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岐阜県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9760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2663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61.3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4248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143.88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126.82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129.69999999999999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132.83000000000001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136.56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224.13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208.5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204.57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203.39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214.85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370.07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361.1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306.54000000000002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238.12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277.11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113.67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110.79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108.76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110.19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118.97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121.15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125.8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132.55000000000001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730.25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868.31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732.52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819.73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514.66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504.81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498.01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490.39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109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150.80000000000001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130.88999999999999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134.49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133.36000000000001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142.61000000000001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46.28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44.99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42.09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40.5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37.74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26.09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26.77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27.93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28.8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27.28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33.07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35.53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38.85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41.8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43.52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95.99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94.91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90.22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44.55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47.36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49.94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50.56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35.24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35.22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34.92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34.19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50.28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51.42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50.9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49.05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108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9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9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9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3" t="s">
        <v>23</v>
      </c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4">
        <f>データ!DD6</f>
        <v>31.55</v>
      </c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>
        <f>データ!DE6</f>
        <v>33.42</v>
      </c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>
        <f>データ!DF6</f>
        <v>35.549999999999997</v>
      </c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>
        <f>データ!DG6</f>
        <v>37.71</v>
      </c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>
        <f>データ!DH6</f>
        <v>37.299999999999997</v>
      </c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3" t="s">
        <v>23</v>
      </c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4">
        <f>データ!DO6</f>
        <v>0</v>
      </c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>
        <f>データ!DP6</f>
        <v>0</v>
      </c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>
        <f>データ!DQ6</f>
        <v>0</v>
      </c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  <c r="IX80" s="144"/>
      <c r="IY80" s="144"/>
      <c r="IZ80" s="144"/>
      <c r="JA80" s="144"/>
      <c r="JB80" s="144"/>
      <c r="JC80" s="144"/>
      <c r="JD80" s="144"/>
      <c r="JE80" s="144"/>
      <c r="JF80" s="144"/>
      <c r="JG80" s="144"/>
      <c r="JH80" s="144"/>
      <c r="JI80" s="144"/>
      <c r="JJ80" s="144"/>
      <c r="JK80" s="144"/>
      <c r="JL80" s="144"/>
      <c r="JM80" s="144"/>
      <c r="JN80" s="144">
        <f>データ!DR6</f>
        <v>0</v>
      </c>
      <c r="JO80" s="144"/>
      <c r="JP80" s="144"/>
      <c r="JQ80" s="144"/>
      <c r="JR80" s="144"/>
      <c r="JS80" s="144"/>
      <c r="JT80" s="144"/>
      <c r="JU80" s="144"/>
      <c r="JV80" s="144"/>
      <c r="JW80" s="144"/>
      <c r="JX80" s="144"/>
      <c r="JY80" s="144"/>
      <c r="JZ80" s="144"/>
      <c r="KA80" s="144"/>
      <c r="KB80" s="144"/>
      <c r="KC80" s="144"/>
      <c r="KD80" s="144"/>
      <c r="KE80" s="144"/>
      <c r="KF80" s="144"/>
      <c r="KG80" s="144"/>
      <c r="KH80" s="144"/>
      <c r="KI80" s="144"/>
      <c r="KJ80" s="144"/>
      <c r="KK80" s="144"/>
      <c r="KL80" s="144"/>
      <c r="KM80" s="144"/>
      <c r="KN80" s="144"/>
      <c r="KO80" s="144">
        <f>データ!DS6</f>
        <v>0</v>
      </c>
      <c r="KP80" s="144"/>
      <c r="KQ80" s="144"/>
      <c r="KR80" s="144"/>
      <c r="KS80" s="144"/>
      <c r="KT80" s="144"/>
      <c r="KU80" s="144"/>
      <c r="KV80" s="144"/>
      <c r="KW80" s="144"/>
      <c r="KX80" s="144"/>
      <c r="KY80" s="144"/>
      <c r="KZ80" s="144"/>
      <c r="LA80" s="144"/>
      <c r="LB80" s="144"/>
      <c r="LC80" s="144"/>
      <c r="LD80" s="144"/>
      <c r="LE80" s="144"/>
      <c r="LF80" s="144"/>
      <c r="LG80" s="144"/>
      <c r="LH80" s="144"/>
      <c r="LI80" s="144"/>
      <c r="LJ80" s="144"/>
      <c r="LK80" s="144"/>
      <c r="LL80" s="144"/>
      <c r="LM80" s="144"/>
      <c r="LN80" s="144"/>
      <c r="LO80" s="144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3" t="s">
        <v>23</v>
      </c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4">
        <f>データ!DZ6</f>
        <v>0</v>
      </c>
      <c r="MX80" s="144"/>
      <c r="MY80" s="144"/>
      <c r="MZ80" s="144"/>
      <c r="NA80" s="144"/>
      <c r="NB80" s="144"/>
      <c r="NC80" s="144"/>
      <c r="ND80" s="144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4">
        <f>データ!EA6</f>
        <v>0</v>
      </c>
      <c r="NY80" s="144"/>
      <c r="NZ80" s="144"/>
      <c r="OA80" s="144"/>
      <c r="OB80" s="144"/>
      <c r="OC80" s="144"/>
      <c r="OD80" s="144"/>
      <c r="OE80" s="144"/>
      <c r="OF80" s="144"/>
      <c r="OG80" s="144"/>
      <c r="OH80" s="144"/>
      <c r="OI80" s="144"/>
      <c r="OJ80" s="144"/>
      <c r="OK80" s="144"/>
      <c r="OL80" s="144"/>
      <c r="OM80" s="144"/>
      <c r="ON80" s="144"/>
      <c r="OO80" s="144"/>
      <c r="OP80" s="144"/>
      <c r="OQ80" s="144"/>
      <c r="OR80" s="144"/>
      <c r="OS80" s="144"/>
      <c r="OT80" s="144"/>
      <c r="OU80" s="144"/>
      <c r="OV80" s="144"/>
      <c r="OW80" s="144"/>
      <c r="OX80" s="144"/>
      <c r="OY80" s="144">
        <f>データ!EB6</f>
        <v>0</v>
      </c>
      <c r="OZ80" s="144"/>
      <c r="PA80" s="144"/>
      <c r="PB80" s="144"/>
      <c r="PC80" s="144"/>
      <c r="PD80" s="144"/>
      <c r="PE80" s="144"/>
      <c r="PF80" s="144"/>
      <c r="PG80" s="144"/>
      <c r="PH80" s="144"/>
      <c r="PI80" s="144"/>
      <c r="PJ80" s="144"/>
      <c r="PK80" s="144"/>
      <c r="PL80" s="144"/>
      <c r="PM80" s="144"/>
      <c r="PN80" s="144"/>
      <c r="PO80" s="144"/>
      <c r="PP80" s="144"/>
      <c r="PQ80" s="144"/>
      <c r="PR80" s="144"/>
      <c r="PS80" s="144"/>
      <c r="PT80" s="144"/>
      <c r="PU80" s="144"/>
      <c r="PV80" s="144"/>
      <c r="PW80" s="144"/>
      <c r="PX80" s="144"/>
      <c r="PY80" s="144"/>
      <c r="PZ80" s="144">
        <f>データ!EC6</f>
        <v>0</v>
      </c>
      <c r="QA80" s="144"/>
      <c r="QB80" s="144"/>
      <c r="QC80" s="144"/>
      <c r="QD80" s="144"/>
      <c r="QE80" s="144"/>
      <c r="QF80" s="144"/>
      <c r="QG80" s="144"/>
      <c r="QH80" s="144"/>
      <c r="QI80" s="144"/>
      <c r="QJ80" s="144"/>
      <c r="QK80" s="144"/>
      <c r="QL80" s="144"/>
      <c r="QM80" s="144"/>
      <c r="QN80" s="144"/>
      <c r="QO80" s="144"/>
      <c r="QP80" s="144"/>
      <c r="QQ80" s="144"/>
      <c r="QR80" s="144"/>
      <c r="QS80" s="144"/>
      <c r="QT80" s="144"/>
      <c r="QU80" s="144"/>
      <c r="QV80" s="144"/>
      <c r="QW80" s="144"/>
      <c r="QX80" s="144"/>
      <c r="QY80" s="144"/>
      <c r="QZ80" s="144"/>
      <c r="RA80" s="144">
        <f>データ!ED6</f>
        <v>0</v>
      </c>
      <c r="RB80" s="144"/>
      <c r="RC80" s="144"/>
      <c r="RD80" s="144"/>
      <c r="RE80" s="144"/>
      <c r="RF80" s="144"/>
      <c r="RG80" s="144"/>
      <c r="RH80" s="144"/>
      <c r="RI80" s="144"/>
      <c r="RJ80" s="144"/>
      <c r="RK80" s="144"/>
      <c r="RL80" s="144"/>
      <c r="RM80" s="144"/>
      <c r="RN80" s="144"/>
      <c r="RO80" s="144"/>
      <c r="RP80" s="144"/>
      <c r="RQ80" s="144"/>
      <c r="RR80" s="144"/>
      <c r="RS80" s="144"/>
      <c r="RT80" s="144"/>
      <c r="RU80" s="144"/>
      <c r="RV80" s="144"/>
      <c r="RW80" s="144"/>
      <c r="RX80" s="144"/>
      <c r="RY80" s="144"/>
      <c r="RZ80" s="144"/>
      <c r="SA80" s="144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3" t="s">
        <v>24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>
        <f>データ!DI6</f>
        <v>53.32</v>
      </c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>
        <f>データ!DJ6</f>
        <v>53.4</v>
      </c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>
        <f>データ!DK6</f>
        <v>53.49</v>
      </c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>
        <f>データ!DL6</f>
        <v>54.3</v>
      </c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>
        <f>データ!DM6</f>
        <v>55.32</v>
      </c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3" t="s">
        <v>24</v>
      </c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4">
        <f>データ!DT6</f>
        <v>3.56</v>
      </c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>
        <f>データ!DU6</f>
        <v>3.46</v>
      </c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>
        <f>データ!DV6</f>
        <v>3.28</v>
      </c>
      <c r="IN81" s="144"/>
      <c r="IO81" s="144"/>
      <c r="IP81" s="144"/>
      <c r="IQ81" s="144"/>
      <c r="IR81" s="144"/>
      <c r="IS81" s="144"/>
      <c r="IT81" s="144"/>
      <c r="IU81" s="144"/>
      <c r="IV81" s="144"/>
      <c r="IW81" s="144"/>
      <c r="IX81" s="144"/>
      <c r="IY81" s="144"/>
      <c r="IZ81" s="144"/>
      <c r="JA81" s="144"/>
      <c r="JB81" s="144"/>
      <c r="JC81" s="144"/>
      <c r="JD81" s="144"/>
      <c r="JE81" s="144"/>
      <c r="JF81" s="144"/>
      <c r="JG81" s="144"/>
      <c r="JH81" s="144"/>
      <c r="JI81" s="144"/>
      <c r="JJ81" s="144"/>
      <c r="JK81" s="144"/>
      <c r="JL81" s="144"/>
      <c r="JM81" s="144"/>
      <c r="JN81" s="144">
        <f>データ!DW6</f>
        <v>4.66</v>
      </c>
      <c r="JO81" s="144"/>
      <c r="JP81" s="144"/>
      <c r="JQ81" s="144"/>
      <c r="JR81" s="144"/>
      <c r="JS81" s="144"/>
      <c r="JT81" s="144"/>
      <c r="JU81" s="144"/>
      <c r="JV81" s="144"/>
      <c r="JW81" s="144"/>
      <c r="JX81" s="144"/>
      <c r="JY81" s="144"/>
      <c r="JZ81" s="144"/>
      <c r="KA81" s="144"/>
      <c r="KB81" s="144"/>
      <c r="KC81" s="144"/>
      <c r="KD81" s="144"/>
      <c r="KE81" s="144"/>
      <c r="KF81" s="144"/>
      <c r="KG81" s="144"/>
      <c r="KH81" s="144"/>
      <c r="KI81" s="144"/>
      <c r="KJ81" s="144"/>
      <c r="KK81" s="144"/>
      <c r="KL81" s="144"/>
      <c r="KM81" s="144"/>
      <c r="KN81" s="144"/>
      <c r="KO81" s="144">
        <f>データ!DX6</f>
        <v>7.35</v>
      </c>
      <c r="KP81" s="144"/>
      <c r="KQ81" s="144"/>
      <c r="KR81" s="144"/>
      <c r="KS81" s="144"/>
      <c r="KT81" s="144"/>
      <c r="KU81" s="144"/>
      <c r="KV81" s="144"/>
      <c r="KW81" s="144"/>
      <c r="KX81" s="144"/>
      <c r="KY81" s="144"/>
      <c r="KZ81" s="144"/>
      <c r="LA81" s="144"/>
      <c r="LB81" s="144"/>
      <c r="LC81" s="144"/>
      <c r="LD81" s="144"/>
      <c r="LE81" s="144"/>
      <c r="LF81" s="144"/>
      <c r="LG81" s="144"/>
      <c r="LH81" s="144"/>
      <c r="LI81" s="144"/>
      <c r="LJ81" s="144"/>
      <c r="LK81" s="144"/>
      <c r="LL81" s="144"/>
      <c r="LM81" s="144"/>
      <c r="LN81" s="144"/>
      <c r="LO81" s="144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3" t="s">
        <v>24</v>
      </c>
      <c r="MK81" s="143"/>
      <c r="ML81" s="143"/>
      <c r="MM81" s="143"/>
      <c r="MN81" s="143"/>
      <c r="MO81" s="143"/>
      <c r="MP81" s="143"/>
      <c r="MQ81" s="143"/>
      <c r="MR81" s="143"/>
      <c r="MS81" s="143"/>
      <c r="MT81" s="143"/>
      <c r="MU81" s="143"/>
      <c r="MV81" s="143"/>
      <c r="MW81" s="144">
        <f>データ!EE6</f>
        <v>0.06</v>
      </c>
      <c r="MX81" s="144"/>
      <c r="MY81" s="144"/>
      <c r="MZ81" s="144"/>
      <c r="NA81" s="144"/>
      <c r="NB81" s="144"/>
      <c r="NC81" s="144"/>
      <c r="ND81" s="144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4">
        <f>データ!EF6</f>
        <v>0.13</v>
      </c>
      <c r="NY81" s="144"/>
      <c r="NZ81" s="144"/>
      <c r="OA81" s="144"/>
      <c r="OB81" s="144"/>
      <c r="OC81" s="144"/>
      <c r="OD81" s="144"/>
      <c r="OE81" s="144"/>
      <c r="OF81" s="144"/>
      <c r="OG81" s="144"/>
      <c r="OH81" s="144"/>
      <c r="OI81" s="144"/>
      <c r="OJ81" s="144"/>
      <c r="OK81" s="144"/>
      <c r="OL81" s="144"/>
      <c r="OM81" s="144"/>
      <c r="ON81" s="144"/>
      <c r="OO81" s="144"/>
      <c r="OP81" s="144"/>
      <c r="OQ81" s="144"/>
      <c r="OR81" s="144"/>
      <c r="OS81" s="144"/>
      <c r="OT81" s="144"/>
      <c r="OU81" s="144"/>
      <c r="OV81" s="144"/>
      <c r="OW81" s="144"/>
      <c r="OX81" s="144"/>
      <c r="OY81" s="144">
        <f>データ!EG6</f>
        <v>0.02</v>
      </c>
      <c r="OZ81" s="144"/>
      <c r="PA81" s="144"/>
      <c r="PB81" s="144"/>
      <c r="PC81" s="144"/>
      <c r="PD81" s="144"/>
      <c r="PE81" s="144"/>
      <c r="PF81" s="144"/>
      <c r="PG81" s="144"/>
      <c r="PH81" s="144"/>
      <c r="PI81" s="144"/>
      <c r="PJ81" s="144"/>
      <c r="PK81" s="144"/>
      <c r="PL81" s="144"/>
      <c r="PM81" s="144"/>
      <c r="PN81" s="144"/>
      <c r="PO81" s="144"/>
      <c r="PP81" s="144"/>
      <c r="PQ81" s="144"/>
      <c r="PR81" s="144"/>
      <c r="PS81" s="144"/>
      <c r="PT81" s="144"/>
      <c r="PU81" s="144"/>
      <c r="PV81" s="144"/>
      <c r="PW81" s="144"/>
      <c r="PX81" s="144"/>
      <c r="PY81" s="144"/>
      <c r="PZ81" s="144">
        <f>データ!EH6</f>
        <v>0.06</v>
      </c>
      <c r="QA81" s="144"/>
      <c r="QB81" s="144"/>
      <c r="QC81" s="144"/>
      <c r="QD81" s="144"/>
      <c r="QE81" s="144"/>
      <c r="QF81" s="144"/>
      <c r="QG81" s="144"/>
      <c r="QH81" s="144"/>
      <c r="QI81" s="144"/>
      <c r="QJ81" s="144"/>
      <c r="QK81" s="144"/>
      <c r="QL81" s="144"/>
      <c r="QM81" s="144"/>
      <c r="QN81" s="144"/>
      <c r="QO81" s="144"/>
      <c r="QP81" s="144"/>
      <c r="QQ81" s="144"/>
      <c r="QR81" s="144"/>
      <c r="QS81" s="144"/>
      <c r="QT81" s="144"/>
      <c r="QU81" s="144"/>
      <c r="QV81" s="144"/>
      <c r="QW81" s="144"/>
      <c r="QX81" s="144"/>
      <c r="QY81" s="144"/>
      <c r="QZ81" s="144"/>
      <c r="RA81" s="144">
        <f>データ!EI6</f>
        <v>0.09</v>
      </c>
      <c r="RB81" s="144"/>
      <c r="RC81" s="144"/>
      <c r="RD81" s="144"/>
      <c r="RE81" s="144"/>
      <c r="RF81" s="144"/>
      <c r="RG81" s="144"/>
      <c r="RH81" s="144"/>
      <c r="RI81" s="144"/>
      <c r="RJ81" s="144"/>
      <c r="RK81" s="144"/>
      <c r="RL81" s="144"/>
      <c r="RM81" s="144"/>
      <c r="RN81" s="144"/>
      <c r="RO81" s="144"/>
      <c r="RP81" s="144"/>
      <c r="RQ81" s="144"/>
      <c r="RR81" s="144"/>
      <c r="RS81" s="144"/>
      <c r="RT81" s="144"/>
      <c r="RU81" s="144"/>
      <c r="RV81" s="144"/>
      <c r="RW81" s="144"/>
      <c r="RX81" s="144"/>
      <c r="RY81" s="144"/>
      <c r="RZ81" s="144"/>
      <c r="SA81" s="144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37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38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39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【76.89】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【59.52】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【49.06】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【0.39】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wFE1T7BlMB71RJ/la1zPItyDnrD9Y1/p8aJJyOK3oBFRERUCuhiyy44/e13WmiLXLSqg1ltCNdnNBY3TlSg7vQ==" saltValue="2n/5Yi8KCNry8ixToDPGkA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143.88</v>
      </c>
      <c r="U6" s="52">
        <f>U7</f>
        <v>126.82</v>
      </c>
      <c r="V6" s="52">
        <f>V7</f>
        <v>129.69999999999999</v>
      </c>
      <c r="W6" s="52">
        <f>W7</f>
        <v>132.83000000000001</v>
      </c>
      <c r="X6" s="52">
        <f t="shared" si="3"/>
        <v>136.56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224.13</v>
      </c>
      <c r="AQ6" s="52">
        <f>AQ7</f>
        <v>208.5</v>
      </c>
      <c r="AR6" s="52">
        <f>AR7</f>
        <v>204.57</v>
      </c>
      <c r="AS6" s="52">
        <f>AS7</f>
        <v>203.39</v>
      </c>
      <c r="AT6" s="52">
        <f t="shared" si="3"/>
        <v>214.85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370.07</v>
      </c>
      <c r="BB6" s="52">
        <f>BB7</f>
        <v>361.1</v>
      </c>
      <c r="BC6" s="52">
        <f>BC7</f>
        <v>306.54000000000002</v>
      </c>
      <c r="BD6" s="52">
        <f>BD7</f>
        <v>238.12</v>
      </c>
      <c r="BE6" s="52">
        <f t="shared" si="3"/>
        <v>277.11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150.80000000000001</v>
      </c>
      <c r="BM6" s="52">
        <f>BM7</f>
        <v>130.88999999999999</v>
      </c>
      <c r="BN6" s="52">
        <f>BN7</f>
        <v>134.49</v>
      </c>
      <c r="BO6" s="52">
        <f>BO7</f>
        <v>133.36000000000001</v>
      </c>
      <c r="BP6" s="52">
        <f t="shared" si="3"/>
        <v>142.61000000000001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46.28</v>
      </c>
      <c r="BX6" s="52">
        <f>BX7</f>
        <v>44.99</v>
      </c>
      <c r="BY6" s="52">
        <f>BY7</f>
        <v>42.09</v>
      </c>
      <c r="BZ6" s="52">
        <f>BZ7</f>
        <v>40.5</v>
      </c>
      <c r="CA6" s="52">
        <f t="shared" si="3"/>
        <v>37.74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26.09</v>
      </c>
      <c r="CI6" s="52">
        <f>CI7</f>
        <v>26.77</v>
      </c>
      <c r="CJ6" s="52">
        <f>CJ7</f>
        <v>27.93</v>
      </c>
      <c r="CK6" s="52">
        <f>CK7</f>
        <v>28.8</v>
      </c>
      <c r="CL6" s="52">
        <f t="shared" si="5"/>
        <v>27.28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33.07</v>
      </c>
      <c r="CT6" s="52">
        <f>CT7</f>
        <v>35.53</v>
      </c>
      <c r="CU6" s="52">
        <f>CU7</f>
        <v>38.85</v>
      </c>
      <c r="CV6" s="52">
        <f>CV7</f>
        <v>41.8</v>
      </c>
      <c r="CW6" s="52">
        <f t="shared" si="6"/>
        <v>43.52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31.55</v>
      </c>
      <c r="DE6" s="52">
        <f>DE7</f>
        <v>33.42</v>
      </c>
      <c r="DF6" s="52">
        <f>DF7</f>
        <v>35.549999999999997</v>
      </c>
      <c r="DG6" s="52">
        <f>DG7</f>
        <v>37.71</v>
      </c>
      <c r="DH6" s="52">
        <f t="shared" si="7"/>
        <v>37.299999999999997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9760</v>
      </c>
      <c r="L7" s="54" t="s">
        <v>99</v>
      </c>
      <c r="M7" s="55">
        <v>1</v>
      </c>
      <c r="N7" s="55">
        <v>2663</v>
      </c>
      <c r="O7" s="56" t="s">
        <v>100</v>
      </c>
      <c r="P7" s="56">
        <v>61.3</v>
      </c>
      <c r="Q7" s="55">
        <v>12</v>
      </c>
      <c r="R7" s="55">
        <v>4248</v>
      </c>
      <c r="S7" s="54" t="s">
        <v>101</v>
      </c>
      <c r="T7" s="57">
        <v>143.88</v>
      </c>
      <c r="U7" s="57">
        <v>126.82</v>
      </c>
      <c r="V7" s="57">
        <v>129.69999999999999</v>
      </c>
      <c r="W7" s="57">
        <v>132.83000000000001</v>
      </c>
      <c r="X7" s="57">
        <v>136.56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224.13</v>
      </c>
      <c r="AQ7" s="57">
        <v>208.5</v>
      </c>
      <c r="AR7" s="57">
        <v>204.57</v>
      </c>
      <c r="AS7" s="57">
        <v>203.39</v>
      </c>
      <c r="AT7" s="57">
        <v>214.85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370.07</v>
      </c>
      <c r="BB7" s="57">
        <v>361.1</v>
      </c>
      <c r="BC7" s="57">
        <v>306.54000000000002</v>
      </c>
      <c r="BD7" s="57">
        <v>238.12</v>
      </c>
      <c r="BE7" s="57">
        <v>277.11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150.80000000000001</v>
      </c>
      <c r="BM7" s="57">
        <v>130.88999999999999</v>
      </c>
      <c r="BN7" s="57">
        <v>134.49</v>
      </c>
      <c r="BO7" s="57">
        <v>133.36000000000001</v>
      </c>
      <c r="BP7" s="57">
        <v>142.61000000000001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46.28</v>
      </c>
      <c r="BX7" s="57">
        <v>44.99</v>
      </c>
      <c r="BY7" s="57">
        <v>42.09</v>
      </c>
      <c r="BZ7" s="57">
        <v>40.5</v>
      </c>
      <c r="CA7" s="57">
        <v>37.74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26.09</v>
      </c>
      <c r="CI7" s="57">
        <v>26.77</v>
      </c>
      <c r="CJ7" s="57">
        <v>27.93</v>
      </c>
      <c r="CK7" s="57">
        <v>28.8</v>
      </c>
      <c r="CL7" s="57">
        <v>27.28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33.07</v>
      </c>
      <c r="CT7" s="57">
        <v>35.53</v>
      </c>
      <c r="CU7" s="57">
        <v>38.85</v>
      </c>
      <c r="CV7" s="57">
        <v>41.8</v>
      </c>
      <c r="CW7" s="57">
        <v>43.52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31.55</v>
      </c>
      <c r="DE7" s="57">
        <v>33.42</v>
      </c>
      <c r="DF7" s="57">
        <v>35.549999999999997</v>
      </c>
      <c r="DG7" s="57">
        <v>37.71</v>
      </c>
      <c r="DH7" s="57">
        <v>37.299999999999997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143.88</v>
      </c>
      <c r="V11" s="65">
        <f>IF(U6="-",NA(),U6)</f>
        <v>126.82</v>
      </c>
      <c r="W11" s="65">
        <f>IF(V6="-",NA(),V6)</f>
        <v>129.69999999999999</v>
      </c>
      <c r="X11" s="65">
        <f>IF(W6="-",NA(),W6)</f>
        <v>132.83000000000001</v>
      </c>
      <c r="Y11" s="65">
        <f>IF(X6="-",NA(),X6)</f>
        <v>136.56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224.13</v>
      </c>
      <c r="AR11" s="65">
        <f>IF(AQ6="-",NA(),AQ6)</f>
        <v>208.5</v>
      </c>
      <c r="AS11" s="65">
        <f>IF(AR6="-",NA(),AR6)</f>
        <v>204.57</v>
      </c>
      <c r="AT11" s="65">
        <f>IF(AS6="-",NA(),AS6)</f>
        <v>203.39</v>
      </c>
      <c r="AU11" s="65">
        <f>IF(AT6="-",NA(),AT6)</f>
        <v>214.85</v>
      </c>
      <c r="BA11" s="64" t="s">
        <v>23</v>
      </c>
      <c r="BB11" s="65">
        <f>IF(BA6="-",NA(),BA6)</f>
        <v>370.07</v>
      </c>
      <c r="BC11" s="65">
        <f>IF(BB6="-",NA(),BB6)</f>
        <v>361.1</v>
      </c>
      <c r="BD11" s="65">
        <f>IF(BC6="-",NA(),BC6)</f>
        <v>306.54000000000002</v>
      </c>
      <c r="BE11" s="65">
        <f>IF(BD6="-",NA(),BD6)</f>
        <v>238.12</v>
      </c>
      <c r="BF11" s="65">
        <f>IF(BE6="-",NA(),BE6)</f>
        <v>277.11</v>
      </c>
      <c r="BL11" s="64" t="s">
        <v>23</v>
      </c>
      <c r="BM11" s="65">
        <f>IF(BL6="-",NA(),BL6)</f>
        <v>150.80000000000001</v>
      </c>
      <c r="BN11" s="65">
        <f>IF(BM6="-",NA(),BM6)</f>
        <v>130.88999999999999</v>
      </c>
      <c r="BO11" s="65">
        <f>IF(BN6="-",NA(),BN6)</f>
        <v>134.49</v>
      </c>
      <c r="BP11" s="65">
        <f>IF(BO6="-",NA(),BO6)</f>
        <v>133.36000000000001</v>
      </c>
      <c r="BQ11" s="65">
        <f>IF(BP6="-",NA(),BP6)</f>
        <v>142.61000000000001</v>
      </c>
      <c r="BW11" s="64" t="s">
        <v>23</v>
      </c>
      <c r="BX11" s="65">
        <f>IF(BW6="-",NA(),BW6)</f>
        <v>46.28</v>
      </c>
      <c r="BY11" s="65">
        <f>IF(BX6="-",NA(),BX6)</f>
        <v>44.99</v>
      </c>
      <c r="BZ11" s="65">
        <f>IF(BY6="-",NA(),BY6)</f>
        <v>42.09</v>
      </c>
      <c r="CA11" s="65">
        <f>IF(BZ6="-",NA(),BZ6)</f>
        <v>40.5</v>
      </c>
      <c r="CB11" s="65">
        <f>IF(CA6="-",NA(),CA6)</f>
        <v>37.74</v>
      </c>
      <c r="CH11" s="64" t="s">
        <v>23</v>
      </c>
      <c r="CI11" s="65">
        <f>IF(CH6="-",NA(),CH6)</f>
        <v>26.09</v>
      </c>
      <c r="CJ11" s="65">
        <f>IF(CI6="-",NA(),CI6)</f>
        <v>26.77</v>
      </c>
      <c r="CK11" s="65">
        <f>IF(CJ6="-",NA(),CJ6)</f>
        <v>27.93</v>
      </c>
      <c r="CL11" s="65">
        <f>IF(CK6="-",NA(),CK6)</f>
        <v>28.8</v>
      </c>
      <c r="CM11" s="65">
        <f>IF(CL6="-",NA(),CL6)</f>
        <v>27.28</v>
      </c>
      <c r="CS11" s="64" t="s">
        <v>23</v>
      </c>
      <c r="CT11" s="65">
        <f>IF(CS6="-",NA(),CS6)</f>
        <v>33.07</v>
      </c>
      <c r="CU11" s="65">
        <f>IF(CT6="-",NA(),CT6)</f>
        <v>35.53</v>
      </c>
      <c r="CV11" s="65">
        <f>IF(CU6="-",NA(),CU6)</f>
        <v>38.85</v>
      </c>
      <c r="CW11" s="65">
        <f>IF(CV6="-",NA(),CV6)</f>
        <v>41.8</v>
      </c>
      <c r="CX11" s="65">
        <f>IF(CW6="-",NA(),CW6)</f>
        <v>43.52</v>
      </c>
      <c r="DD11" s="64" t="s">
        <v>23</v>
      </c>
      <c r="DE11" s="65">
        <f>IF(DD6="-",NA(),DD6)</f>
        <v>31.55</v>
      </c>
      <c r="DF11" s="65">
        <f>IF(DE6="-",NA(),DE6)</f>
        <v>33.42</v>
      </c>
      <c r="DG11" s="65">
        <f>IF(DF6="-",NA(),DF6)</f>
        <v>35.549999999999997</v>
      </c>
      <c r="DH11" s="65">
        <f>IF(DG6="-",NA(),DG6)</f>
        <v>37.71</v>
      </c>
      <c r="DI11" s="65">
        <f>IF(DH6="-",NA(),DH6)</f>
        <v>37.299999999999997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2022-01-27T00:15:20Z</cp:lastPrinted>
  <dcterms:created xsi:type="dcterms:W3CDTF">2021-12-03T08:59:17Z</dcterms:created>
  <dcterms:modified xsi:type="dcterms:W3CDTF">2022-01-27T00:15:31Z</dcterms:modified>
  <cp:category/>
</cp:coreProperties>
</file>