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21(企業)管理課\A　総務通年\総務2021(R3)\C（財務）予算・決算\C301 決算（Ｒ２年度）\06経営比較分析表\1月　電気・工水　経営比較分析表の分析等について\3 回答\工水\"/>
    </mc:Choice>
  </mc:AlternateContent>
  <workbookProtection workbookAlgorithmName="SHA-512" workbookHashValue="pLMcu3N/j6GXNCdwGnl7RrjtIKDObGG07w2krNTboZ2hnxGDaa5vSVNgd9fHTjqiGoZwepqXAYmjOo1q8gwlkA==" workbookSaltValue="unq0EN/zdMHpRNeuo+yVzw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DR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DG90" i="4" s="1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CF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PZ79" i="4"/>
  <c r="NX79" i="4"/>
  <c r="KO79" i="4"/>
  <c r="JN79" i="4"/>
  <c r="IM79" i="4"/>
  <c r="HL79" i="4"/>
  <c r="GK79" i="4"/>
  <c r="DB79" i="4"/>
  <c r="AZ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CZ56" i="4"/>
  <c r="BL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QN54" i="4"/>
  <c r="OZ54" i="4"/>
  <c r="MN54" i="4"/>
  <c r="LT54" i="4"/>
  <c r="KZ54" i="4"/>
  <c r="KF54" i="4"/>
  <c r="JL54" i="4"/>
  <c r="GZ54" i="4"/>
  <c r="FL54" i="4"/>
  <c r="CZ54" i="4"/>
  <c r="CF54" i="4"/>
  <c r="BL54" i="4"/>
  <c r="AR54" i="4"/>
  <c r="X54" i="4"/>
  <c r="PT33" i="4"/>
  <c r="OZ33" i="4"/>
  <c r="OF33" i="4"/>
  <c r="MN33" i="4"/>
  <c r="LT33" i="4"/>
  <c r="KZ33" i="4"/>
  <c r="KF33" i="4"/>
  <c r="JL33" i="4"/>
  <c r="HT33" i="4"/>
  <c r="GZ33" i="4"/>
  <c r="GF33" i="4"/>
  <c r="CZ33" i="4"/>
  <c r="BL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RH31" i="4"/>
  <c r="QN31" i="4"/>
  <c r="PT31" i="4"/>
  <c r="OZ31" i="4"/>
  <c r="OF31" i="4"/>
  <c r="LT31" i="4"/>
  <c r="KF31" i="4"/>
  <c r="HT31" i="4"/>
  <c r="GZ31" i="4"/>
  <c r="GF31" i="4"/>
  <c r="FL31" i="4"/>
  <c r="ER31" i="4"/>
  <c r="CF31" i="4"/>
  <c r="AR31" i="4"/>
  <c r="LZ10" i="4"/>
  <c r="IT10" i="4"/>
  <c r="FN10" i="4"/>
  <c r="CH10" i="4"/>
  <c r="B10" i="4"/>
  <c r="PF8" i="4"/>
  <c r="LZ8" i="4"/>
  <c r="IT8" i="4"/>
  <c r="FN8" i="4"/>
  <c r="CH8" i="4"/>
  <c r="B8" i="4"/>
  <c r="B5" i="4"/>
  <c r="CK10" i="5" l="1"/>
  <c r="X31" i="4"/>
  <c r="BL31" i="4"/>
  <c r="CZ31" i="4"/>
  <c r="JL31" i="4"/>
  <c r="KZ31" i="4"/>
  <c r="MN31" i="4"/>
  <c r="X32" i="4"/>
  <c r="AR33" i="4"/>
  <c r="CF33" i="4"/>
  <c r="ER33" i="4"/>
  <c r="RH33" i="4"/>
  <c r="ER54" i="4"/>
  <c r="GF54" i="4"/>
  <c r="HT54" i="4"/>
  <c r="OF54" i="4"/>
  <c r="PT54" i="4"/>
  <c r="RH54" i="4"/>
  <c r="AR56" i="4"/>
  <c r="CF56" i="4"/>
  <c r="ER56" i="4"/>
  <c r="Y79" i="4"/>
  <c r="CA79" i="4"/>
  <c r="EC79" i="4"/>
  <c r="MW79" i="4"/>
  <c r="OY79" i="4"/>
  <c r="RA79" i="4"/>
  <c r="AS10" i="5"/>
  <c r="EC10" i="5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R32" i="4"/>
  <c r="FL33" i="4"/>
  <c r="QN33" i="4"/>
  <c r="FL56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EB10" i="5"/>
  <c r="U10" i="5"/>
  <c r="Y10" i="5"/>
  <c r="AI10" i="5"/>
  <c r="BC10" i="5"/>
  <c r="BM10" i="5"/>
  <c r="BQ10" i="5"/>
  <c r="CA10" i="5"/>
</calcChain>
</file>

<file path=xl/sharedStrings.xml><?xml version="1.0" encoding="utf-8"?>
<sst xmlns="http://schemas.openxmlformats.org/spreadsheetml/2006/main" count="262" uniqueCount="108">
  <si>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</si>
  <si>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</si>
  <si>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</si>
  <si>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</si>
  <si>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</si>
  <si>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</si>
  <si>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</si>
  <si>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</si>
  <si>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</si>
  <si>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</si>
  <si>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</si>
  <si>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</si>
  <si>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</si>
  <si>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</si>
  <si>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</si>
  <si>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</si>
  <si>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</si>
  <si>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</si>
  <si>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</si>
  <si>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</si>
  <si>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</si>
  <si>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</si>
  <si>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</si>
  <si>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</si>
  <si>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</si>
  <si>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</si>
  <si>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</si>
  <si>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</si>
  <si>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</si>
  <si>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</si>
  <si>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</si>
  <si>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</si>
  <si>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</si>
  <si>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</si>
  <si>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</si>
  <si>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</si>
  <si>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</si>
  <si>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</si>
  <si>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</si>
  <si>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</si>
  <si>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</si>
  <si>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</si>
  <si>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</si>
  <si>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</si>
  <si>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</si>
  <si>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</si>
  <si>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</si>
  <si>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</si>
  <si>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</si>
  <si>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</si>
  <si>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</si>
  <si>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</si>
  <si>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</si>
  <si>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</si>
  <si>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</si>
  <si>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</si>
  <si>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</si>
  <si>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</si>
  <si>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</si>
  <si>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</si>
  <si>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</si>
  <si>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</si>
  <si>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</si>
  <si>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</si>
  <si>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</si>
  <si>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</si>
  <si>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</si>
  <si>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</si>
  <si>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</si>
  <si>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</si>
  <si>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</si>
  <si>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</si>
  <si>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</si>
  <si>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</si>
  <si>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</si>
  <si>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</si>
  <si>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</si>
  <si>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</si>
  <si>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</si>
  <si>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</si>
  <si>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</si>
  <si>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</si>
  <si>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</si>
  <si>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</si>
  <si>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</si>
  <si>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</si>
  <si>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</si>
  <si>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</si>
  <si>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</si>
  <si>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400009</t>
  </si>
  <si>
    <t>46</t>
  </si>
  <si>
    <t>02</t>
  </si>
  <si>
    <t>0</t>
  </si>
  <si>
    <t>000</t>
  </si>
  <si>
    <t>福岡県</t>
  </si>
  <si>
    <t>法適用</t>
  </si>
  <si>
    <t>工業用水道事業</t>
  </si>
  <si>
    <t>中規模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</si>
  <si>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</si>
  <si>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</si>
  <si>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</si>
  <si>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</si>
  <si>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</si>
  <si>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</si>
  <si>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</si>
  <si>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・経営状況に関しては、収益が安定しており、現状問題ないが、効率的な運営のため費用抑制に努めていく。
・管路や施設等の老朽化対策を今後も計画的に実施していく。</t>
    <rPh sb="1" eb="3">
      <t>ケイエイ</t>
    </rPh>
    <rPh sb="3" eb="5">
      <t>ジョウキョウ</t>
    </rPh>
    <rPh sb="6" eb="7">
      <t>カン</t>
    </rPh>
    <rPh sb="11" eb="13">
      <t>シュウエキ</t>
    </rPh>
    <rPh sb="14" eb="16">
      <t>アンテイ</t>
    </rPh>
    <rPh sb="21" eb="23">
      <t>ゲンジョウ</t>
    </rPh>
    <rPh sb="23" eb="25">
      <t>モンダイ</t>
    </rPh>
    <rPh sb="29" eb="32">
      <t>コウリツテキ</t>
    </rPh>
    <rPh sb="33" eb="35">
      <t>ウンエイ</t>
    </rPh>
    <rPh sb="38" eb="40">
      <t>ヒヨウ</t>
    </rPh>
    <rPh sb="40" eb="42">
      <t>ヨクセイ</t>
    </rPh>
    <rPh sb="43" eb="44">
      <t>ツト</t>
    </rPh>
    <rPh sb="51" eb="53">
      <t>カンロ</t>
    </rPh>
    <rPh sb="54" eb="56">
      <t>シセツ</t>
    </rPh>
    <rPh sb="56" eb="57">
      <t>トウ</t>
    </rPh>
    <rPh sb="58" eb="61">
      <t>ロウキュウカ</t>
    </rPh>
    <rPh sb="61" eb="63">
      <t>タイサク</t>
    </rPh>
    <rPh sb="64" eb="66">
      <t>コンゴ</t>
    </rPh>
    <rPh sb="67" eb="70">
      <t>ケイカクテキ</t>
    </rPh>
    <rPh sb="71" eb="73">
      <t>ジッシ</t>
    </rPh>
    <phoneticPr fontId="5"/>
  </si>
  <si>
    <r>
      <t>・「経常収支比率」、「料金回収率」はいずれも100％を上回った状態で安定して推移している。
・「累積欠損金比率」は0％。
・「流</t>
    </r>
    <r>
      <rPr>
        <sz val="11"/>
        <rFont val="ＭＳ ゴシック"/>
        <family val="3"/>
        <charset val="128"/>
      </rPr>
      <t>動比率」は100％を上回っており、前年度と比較すると増加している。
・「企業債残高対給水収益比率」は平均値に比べ高くなっているが、複数の新規契約に対応するための大規模投資を、平成３０年度・令和元年度の２ヵ年に渡り実施したことに伴うものである。令和２年度は、企業債償還を着実に行っているため減少している。
・「料金回収率」は100％を上回っている。
・「給水原価」は前年度と比較すると増加しており、平均値より高い状態が続いている。費用抑制に努めていく。</t>
    </r>
    <r>
      <rPr>
        <sz val="11"/>
        <color theme="1"/>
        <rFont val="ＭＳ ゴシック"/>
        <family val="3"/>
        <charset val="128"/>
      </rPr>
      <t xml:space="preserve">
・「施設利用率」、「契約率」は平均値に比べ低くなっているが、令</t>
    </r>
    <r>
      <rPr>
        <sz val="11"/>
        <rFont val="ＭＳ ゴシック"/>
        <family val="3"/>
        <charset val="128"/>
      </rPr>
      <t>和3年度以降</t>
    </r>
    <r>
      <rPr>
        <sz val="11"/>
        <color theme="1"/>
        <rFont val="ＭＳ ゴシック"/>
        <family val="3"/>
        <charset val="128"/>
      </rPr>
      <t>に複数の新規契約による給水を開始予定であり、上昇が見込まれる。</t>
    </r>
    <rPh sb="2" eb="8">
      <t>ケイジョウシュウシヒリツ</t>
    </rPh>
    <rPh sb="11" eb="13">
      <t>リョウキン</t>
    </rPh>
    <rPh sb="13" eb="15">
      <t>カイシュウ</t>
    </rPh>
    <rPh sb="15" eb="16">
      <t>リツ</t>
    </rPh>
    <rPh sb="27" eb="29">
      <t>ウワマワ</t>
    </rPh>
    <rPh sb="31" eb="33">
      <t>ジョウタイ</t>
    </rPh>
    <rPh sb="34" eb="36">
      <t>アンテイ</t>
    </rPh>
    <rPh sb="38" eb="40">
      <t>スイイ</t>
    </rPh>
    <rPh sb="48" eb="50">
      <t>ルイセキ</t>
    </rPh>
    <rPh sb="50" eb="52">
      <t>ケッソン</t>
    </rPh>
    <rPh sb="52" eb="53">
      <t>キン</t>
    </rPh>
    <rPh sb="53" eb="55">
      <t>ヒリツ</t>
    </rPh>
    <rPh sb="63" eb="65">
      <t>リュウドウ</t>
    </rPh>
    <rPh sb="65" eb="67">
      <t>ヒリツ</t>
    </rPh>
    <rPh sb="74" eb="76">
      <t>ウワマワ</t>
    </rPh>
    <rPh sb="81" eb="82">
      <t>マエ</t>
    </rPh>
    <rPh sb="82" eb="84">
      <t>ネンド</t>
    </rPh>
    <rPh sb="85" eb="87">
      <t>ヒカク</t>
    </rPh>
    <rPh sb="90" eb="92">
      <t>ゾウカ</t>
    </rPh>
    <rPh sb="100" eb="102">
      <t>キギョウ</t>
    </rPh>
    <rPh sb="102" eb="103">
      <t>サイ</t>
    </rPh>
    <rPh sb="103" eb="105">
      <t>ザンダカ</t>
    </rPh>
    <rPh sb="105" eb="106">
      <t>タイ</t>
    </rPh>
    <rPh sb="106" eb="108">
      <t>キュウスイ</t>
    </rPh>
    <rPh sb="108" eb="110">
      <t>シュウエキ</t>
    </rPh>
    <rPh sb="110" eb="112">
      <t>ヒリツ</t>
    </rPh>
    <rPh sb="114" eb="116">
      <t>ヘイキン</t>
    </rPh>
    <rPh sb="116" eb="117">
      <t>チ</t>
    </rPh>
    <rPh sb="118" eb="119">
      <t>クラ</t>
    </rPh>
    <rPh sb="120" eb="121">
      <t>タカ</t>
    </rPh>
    <rPh sb="129" eb="131">
      <t>フクスウ</t>
    </rPh>
    <rPh sb="132" eb="134">
      <t>シンキ</t>
    </rPh>
    <rPh sb="134" eb="136">
      <t>ケイヤク</t>
    </rPh>
    <rPh sb="137" eb="139">
      <t>タイオウ</t>
    </rPh>
    <rPh sb="144" eb="147">
      <t>ダイキボ</t>
    </rPh>
    <rPh sb="147" eb="149">
      <t>トウシ</t>
    </rPh>
    <rPh sb="151" eb="153">
      <t>ヘイセイ</t>
    </rPh>
    <rPh sb="155" eb="156">
      <t>ネン</t>
    </rPh>
    <rPh sb="156" eb="157">
      <t>ド</t>
    </rPh>
    <rPh sb="158" eb="160">
      <t>レイワ</t>
    </rPh>
    <rPh sb="160" eb="162">
      <t>ガンネン</t>
    </rPh>
    <rPh sb="162" eb="163">
      <t>ド</t>
    </rPh>
    <rPh sb="166" eb="167">
      <t>ネン</t>
    </rPh>
    <rPh sb="168" eb="169">
      <t>ワタ</t>
    </rPh>
    <rPh sb="170" eb="172">
      <t>ジッシ</t>
    </rPh>
    <rPh sb="177" eb="178">
      <t>トモナ</t>
    </rPh>
    <rPh sb="185" eb="187">
      <t>レイワ</t>
    </rPh>
    <rPh sb="188" eb="190">
      <t>ネンド</t>
    </rPh>
    <rPh sb="218" eb="220">
      <t>リョウキン</t>
    </rPh>
    <rPh sb="220" eb="223">
      <t>カイシュウリツ</t>
    </rPh>
    <rPh sb="230" eb="232">
      <t>ウワマワ</t>
    </rPh>
    <rPh sb="240" eb="242">
      <t>キュウスイ</t>
    </rPh>
    <rPh sb="242" eb="244">
      <t>ゲンカ</t>
    </rPh>
    <rPh sb="246" eb="249">
      <t>ゼンネンド</t>
    </rPh>
    <rPh sb="250" eb="252">
      <t>ヒカク</t>
    </rPh>
    <rPh sb="255" eb="257">
      <t>ゾウカ</t>
    </rPh>
    <rPh sb="262" eb="264">
      <t>ヘイキン</t>
    </rPh>
    <rPh sb="264" eb="265">
      <t>チ</t>
    </rPh>
    <rPh sb="267" eb="268">
      <t>タカ</t>
    </rPh>
    <rPh sb="269" eb="271">
      <t>ジョウタイ</t>
    </rPh>
    <rPh sb="272" eb="273">
      <t>ツヅ</t>
    </rPh>
    <rPh sb="278" eb="280">
      <t>ヒヨウ</t>
    </rPh>
    <rPh sb="280" eb="282">
      <t>ヨクセイ</t>
    </rPh>
    <rPh sb="283" eb="284">
      <t>ツト</t>
    </rPh>
    <rPh sb="292" eb="294">
      <t>シセツ</t>
    </rPh>
    <rPh sb="294" eb="296">
      <t>リヨウ</t>
    </rPh>
    <rPh sb="296" eb="297">
      <t>リツ</t>
    </rPh>
    <rPh sb="300" eb="302">
      <t>ケイヤク</t>
    </rPh>
    <rPh sb="302" eb="303">
      <t>リツ</t>
    </rPh>
    <rPh sb="305" eb="308">
      <t>ヘイキンチ</t>
    </rPh>
    <rPh sb="309" eb="310">
      <t>クラ</t>
    </rPh>
    <rPh sb="311" eb="312">
      <t>ヒク</t>
    </rPh>
    <rPh sb="320" eb="322">
      <t>レイワ</t>
    </rPh>
    <rPh sb="323" eb="324">
      <t>ネン</t>
    </rPh>
    <rPh sb="324" eb="325">
      <t>ド</t>
    </rPh>
    <rPh sb="325" eb="327">
      <t>イコウ</t>
    </rPh>
    <rPh sb="328" eb="330">
      <t>フクスウ</t>
    </rPh>
    <rPh sb="331" eb="333">
      <t>シンキ</t>
    </rPh>
    <rPh sb="333" eb="335">
      <t>ケイヤク</t>
    </rPh>
    <rPh sb="338" eb="340">
      <t>キュウスイ</t>
    </rPh>
    <rPh sb="341" eb="343">
      <t>カイシ</t>
    </rPh>
    <rPh sb="343" eb="345">
      <t>ヨテイ</t>
    </rPh>
    <rPh sb="349" eb="351">
      <t>ジョウショウ</t>
    </rPh>
    <rPh sb="352" eb="354">
      <t>ミコ</t>
    </rPh>
    <phoneticPr fontId="5"/>
  </si>
  <si>
    <r>
      <t>・</t>
    </r>
    <r>
      <rPr>
        <sz val="11"/>
        <rFont val="ＭＳ ゴシック"/>
        <family val="3"/>
        <charset val="128"/>
      </rPr>
      <t>「有形固定資産減価償却率」は平均値と比べ低い水準で推移している。
・「管路経年化率」は平均値と比べ低い水準で推移している。
・「管路更新率」は平均値と比べ低い水準となっている。</t>
    </r>
    <rPh sb="2" eb="8">
      <t>ユウケイコテイシサン</t>
    </rPh>
    <rPh sb="8" eb="10">
      <t>ゲンカ</t>
    </rPh>
    <rPh sb="10" eb="12">
      <t>ショウキャク</t>
    </rPh>
    <rPh sb="12" eb="13">
      <t>リツ</t>
    </rPh>
    <rPh sb="15" eb="18">
      <t>ヘイキンチ</t>
    </rPh>
    <rPh sb="19" eb="20">
      <t>クラ</t>
    </rPh>
    <rPh sb="21" eb="22">
      <t>ヒク</t>
    </rPh>
    <rPh sb="23" eb="25">
      <t>スイジュン</t>
    </rPh>
    <rPh sb="26" eb="28">
      <t>スイイ</t>
    </rPh>
    <rPh sb="36" eb="38">
      <t>カンロ</t>
    </rPh>
    <rPh sb="38" eb="41">
      <t>ケイネンカ</t>
    </rPh>
    <rPh sb="41" eb="42">
      <t>リツ</t>
    </rPh>
    <rPh sb="44" eb="47">
      <t>ヘイキンチ</t>
    </rPh>
    <rPh sb="48" eb="49">
      <t>クラ</t>
    </rPh>
    <rPh sb="50" eb="51">
      <t>ヒク</t>
    </rPh>
    <rPh sb="52" eb="54">
      <t>スイジュン</t>
    </rPh>
    <rPh sb="55" eb="57">
      <t>スイイ</t>
    </rPh>
    <rPh sb="65" eb="67">
      <t>カンロ</t>
    </rPh>
    <rPh sb="67" eb="69">
      <t>コウシン</t>
    </rPh>
    <rPh sb="69" eb="70">
      <t>リツ</t>
    </rPh>
    <rPh sb="74" eb="75">
      <t>チ</t>
    </rPh>
    <rPh sb="76" eb="77">
      <t>クラ</t>
    </rPh>
    <rPh sb="78" eb="79">
      <t>ヒク</t>
    </rPh>
    <rPh sb="80" eb="82">
      <t>スイジュン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</si>
</sst>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48.16</c:v>
                </c:pt>
                <c:pt idx="1">
                  <c:v>49.2</c:v>
                </c:pt>
                <c:pt idx="2">
                  <c:v>50.85</c:v>
                </c:pt>
                <c:pt idx="3">
                  <c:v>49.85</c:v>
                </c:pt>
                <c:pt idx="4">
                  <c:v>46.29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8-4549-8EB6-A4BD453CC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8087360"/>
        <c:axId val="-168085728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55.39</c:v>
                </c:pt>
                <c:pt idx="1">
                  <c:v>55.25</c:v>
                </c:pt>
                <c:pt idx="2">
                  <c:v>57.11</c:v>
                </c:pt>
                <c:pt idx="3">
                  <c:v>57.57</c:v>
                </c:pt>
                <c:pt idx="4">
                  <c:v>57.63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8-4549-8EB6-A4BD453CC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087360"/>
        <c:axId val="-168085728"/>
      </c:lineChart>
      <c:catAx>
        <c:axId val="-16808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68085728"/>
        <c:crosses val="autoZero"/>
        <c:auto val="1"/>
        <c:lblAlgn val="ctr"/>
        <c:lblOffset val="100"/>
        <c:noMultiLvlLbl val="1"/>
      </c:catAx>
      <c:valAx>
        <c:axId val="-16808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808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A-4CA7-9316-541FCB70B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8083008"/>
        <c:axId val="-16808518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52.25</c:v>
                </c:pt>
                <c:pt idx="1">
                  <c:v>53.3</c:v>
                </c:pt>
                <c:pt idx="2">
                  <c:v>50.25</c:v>
                </c:pt>
                <c:pt idx="3">
                  <c:v>51.91</c:v>
                </c:pt>
                <c:pt idx="4">
                  <c:v>53.86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A-4CA7-9316-541FCB70B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083008"/>
        <c:axId val="-168085184"/>
      </c:lineChart>
      <c:catAx>
        <c:axId val="-168083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68085184"/>
        <c:crosses val="autoZero"/>
        <c:auto val="1"/>
        <c:lblAlgn val="ctr"/>
        <c:lblOffset val="100"/>
        <c:noMultiLvlLbl val="1"/>
      </c:catAx>
      <c:valAx>
        <c:axId val="-16808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8083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136.21</c:v>
                </c:pt>
                <c:pt idx="1">
                  <c:v>131.46</c:v>
                </c:pt>
                <c:pt idx="2">
                  <c:v>130.16999999999999</c:v>
                </c:pt>
                <c:pt idx="3">
                  <c:v>132.83000000000001</c:v>
                </c:pt>
                <c:pt idx="4">
                  <c:v>127.61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3-4A4A-810C-7C972D47A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8084640"/>
        <c:axId val="-168079200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116.37</c:v>
                </c:pt>
                <c:pt idx="1">
                  <c:v>117.28</c:v>
                </c:pt>
                <c:pt idx="2">
                  <c:v>116.96</c:v>
                </c:pt>
                <c:pt idx="3">
                  <c:v>117.47</c:v>
                </c:pt>
                <c:pt idx="4">
                  <c:v>115.38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3-4A4A-810C-7C972D47A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084640"/>
        <c:axId val="-168079200"/>
      </c:lineChart>
      <c:catAx>
        <c:axId val="-168084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68079200"/>
        <c:crosses val="autoZero"/>
        <c:auto val="1"/>
        <c:lblAlgn val="ctr"/>
        <c:lblOffset val="100"/>
        <c:noMultiLvlLbl val="1"/>
      </c:catAx>
      <c:valAx>
        <c:axId val="-16807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8084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29.68</c:v>
                </c:pt>
                <c:pt idx="1">
                  <c:v>29.16</c:v>
                </c:pt>
                <c:pt idx="2">
                  <c:v>28.96</c:v>
                </c:pt>
                <c:pt idx="3">
                  <c:v>29.64</c:v>
                </c:pt>
                <c:pt idx="4">
                  <c:v>27.41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0-49F2-8201-EC991C081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8082464"/>
        <c:axId val="-168078656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43.33</c:v>
                </c:pt>
                <c:pt idx="1">
                  <c:v>44.05</c:v>
                </c:pt>
                <c:pt idx="2">
                  <c:v>51.87</c:v>
                </c:pt>
                <c:pt idx="3">
                  <c:v>52.33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0-49F2-8201-EC991C081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082464"/>
        <c:axId val="-168078656"/>
      </c:lineChart>
      <c:catAx>
        <c:axId val="-168082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68078656"/>
        <c:crosses val="autoZero"/>
        <c:auto val="1"/>
        <c:lblAlgn val="ctr"/>
        <c:lblOffset val="100"/>
        <c:noMultiLvlLbl val="1"/>
      </c:catAx>
      <c:valAx>
        <c:axId val="-16807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8082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0.28999999999999998</c:v>
                </c:pt>
                <c:pt idx="3">
                  <c:v>1.1299999999999999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1-447A-A728-C0E3892B2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8077024"/>
        <c:axId val="-168084096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0.52</c:v>
                </c:pt>
                <c:pt idx="1">
                  <c:v>1.3</c:v>
                </c:pt>
                <c:pt idx="2">
                  <c:v>0.28000000000000003</c:v>
                </c:pt>
                <c:pt idx="3">
                  <c:v>0.77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1-447A-A728-C0E3892B2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077024"/>
        <c:axId val="-168084096"/>
      </c:lineChart>
      <c:catAx>
        <c:axId val="-168077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68084096"/>
        <c:crosses val="autoZero"/>
        <c:auto val="1"/>
        <c:lblAlgn val="ctr"/>
        <c:lblOffset val="100"/>
        <c:noMultiLvlLbl val="1"/>
      </c:catAx>
      <c:valAx>
        <c:axId val="-16808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8077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241.49</c:v>
                </c:pt>
                <c:pt idx="1">
                  <c:v>340.23</c:v>
                </c:pt>
                <c:pt idx="2">
                  <c:v>283.66000000000003</c:v>
                </c:pt>
                <c:pt idx="3">
                  <c:v>196.66</c:v>
                </c:pt>
                <c:pt idx="4">
                  <c:v>238.06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0-4C35-9585-E4EF431EA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8076480"/>
        <c:axId val="-168081920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551.42999999999995</c:v>
                </c:pt>
                <c:pt idx="1">
                  <c:v>687.99</c:v>
                </c:pt>
                <c:pt idx="2">
                  <c:v>655.75</c:v>
                </c:pt>
                <c:pt idx="3">
                  <c:v>578.19000000000005</c:v>
                </c:pt>
                <c:pt idx="4">
                  <c:v>638.35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0-4C35-9585-E4EF431EA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076480"/>
        <c:axId val="-168081920"/>
      </c:lineChart>
      <c:catAx>
        <c:axId val="-168076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68081920"/>
        <c:crosses val="autoZero"/>
        <c:auto val="1"/>
        <c:lblAlgn val="ctr"/>
        <c:lblOffset val="100"/>
        <c:noMultiLvlLbl val="1"/>
      </c:catAx>
      <c:valAx>
        <c:axId val="-16808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8076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229.95</c:v>
                </c:pt>
                <c:pt idx="1">
                  <c:v>211.98</c:v>
                </c:pt>
                <c:pt idx="2">
                  <c:v>259.45999999999998</c:v>
                </c:pt>
                <c:pt idx="3">
                  <c:v>285.58</c:v>
                </c:pt>
                <c:pt idx="4">
                  <c:v>269.18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6-4AFA-A006-84D02DC52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8075392"/>
        <c:axId val="-168074848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216.41</c:v>
                </c:pt>
                <c:pt idx="1">
                  <c:v>208.47</c:v>
                </c:pt>
                <c:pt idx="2">
                  <c:v>193.85</c:v>
                </c:pt>
                <c:pt idx="3">
                  <c:v>204.31</c:v>
                </c:pt>
                <c:pt idx="4">
                  <c:v>214.2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D6-4AFA-A006-84D02DC52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075392"/>
        <c:axId val="-168074848"/>
      </c:lineChart>
      <c:catAx>
        <c:axId val="-168075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68074848"/>
        <c:crosses val="autoZero"/>
        <c:auto val="1"/>
        <c:lblAlgn val="ctr"/>
        <c:lblOffset val="100"/>
        <c:noMultiLvlLbl val="1"/>
      </c:catAx>
      <c:valAx>
        <c:axId val="-16807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8075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141.9</c:v>
                </c:pt>
                <c:pt idx="1">
                  <c:v>138.83000000000001</c:v>
                </c:pt>
                <c:pt idx="2">
                  <c:v>135.55000000000001</c:v>
                </c:pt>
                <c:pt idx="3">
                  <c:v>137.19999999999999</c:v>
                </c:pt>
                <c:pt idx="4">
                  <c:v>132.37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1-4054-86AD-C2AEDD73F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8073760"/>
        <c:axId val="-168077568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105.24</c:v>
                </c:pt>
                <c:pt idx="1">
                  <c:v>105.71</c:v>
                </c:pt>
                <c:pt idx="2">
                  <c:v>105.06</c:v>
                </c:pt>
                <c:pt idx="3">
                  <c:v>106.98</c:v>
                </c:pt>
                <c:pt idx="4">
                  <c:v>103.06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F1-4054-86AD-C2AEDD73F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073760"/>
        <c:axId val="-168077568"/>
      </c:lineChart>
      <c:catAx>
        <c:axId val="-168073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68077568"/>
        <c:crosses val="autoZero"/>
        <c:auto val="1"/>
        <c:lblAlgn val="ctr"/>
        <c:lblOffset val="100"/>
        <c:noMultiLvlLbl val="1"/>
      </c:catAx>
      <c:valAx>
        <c:axId val="-16807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8073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27.26</c:v>
                </c:pt>
                <c:pt idx="1">
                  <c:v>27.87</c:v>
                </c:pt>
                <c:pt idx="2">
                  <c:v>28.45</c:v>
                </c:pt>
                <c:pt idx="3">
                  <c:v>28.13</c:v>
                </c:pt>
                <c:pt idx="4">
                  <c:v>29.15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0-4DD2-9D1E-88D24D0AB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8080832"/>
        <c:axId val="-168073216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26.03</c:v>
                </c:pt>
                <c:pt idx="1">
                  <c:v>25.98</c:v>
                </c:pt>
                <c:pt idx="2">
                  <c:v>26.84</c:v>
                </c:pt>
                <c:pt idx="3">
                  <c:v>26.08</c:v>
                </c:pt>
                <c:pt idx="4">
                  <c:v>26.92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0-4DD2-9D1E-88D24D0AB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080832"/>
        <c:axId val="-168073216"/>
      </c:lineChart>
      <c:catAx>
        <c:axId val="-168080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68073216"/>
        <c:crosses val="autoZero"/>
        <c:auto val="1"/>
        <c:lblAlgn val="ctr"/>
        <c:lblOffset val="100"/>
        <c:noMultiLvlLbl val="1"/>
      </c:catAx>
      <c:valAx>
        <c:axId val="-168073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8080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30.43</c:v>
                </c:pt>
                <c:pt idx="1">
                  <c:v>30.81</c:v>
                </c:pt>
                <c:pt idx="2">
                  <c:v>32.42</c:v>
                </c:pt>
                <c:pt idx="3">
                  <c:v>31.34</c:v>
                </c:pt>
                <c:pt idx="4">
                  <c:v>30.56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B-46C9-92E7-E6CFEF822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8072672"/>
        <c:axId val="-168072128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40.69</c:v>
                </c:pt>
                <c:pt idx="1">
                  <c:v>40.67</c:v>
                </c:pt>
                <c:pt idx="2">
                  <c:v>40.89</c:v>
                </c:pt>
                <c:pt idx="3">
                  <c:v>41.59</c:v>
                </c:pt>
                <c:pt idx="4">
                  <c:v>40.29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3B-46C9-92E7-E6CFEF822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072672"/>
        <c:axId val="-168072128"/>
      </c:lineChart>
      <c:catAx>
        <c:axId val="-168072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68072128"/>
        <c:crosses val="autoZero"/>
        <c:auto val="1"/>
        <c:lblAlgn val="ctr"/>
        <c:lblOffset val="100"/>
        <c:noMultiLvlLbl val="1"/>
      </c:catAx>
      <c:valAx>
        <c:axId val="-16807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8072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61.04</c:v>
                </c:pt>
                <c:pt idx="1">
                  <c:v>60.95</c:v>
                </c:pt>
                <c:pt idx="2">
                  <c:v>61.04</c:v>
                </c:pt>
                <c:pt idx="3">
                  <c:v>61.18</c:v>
                </c:pt>
                <c:pt idx="4">
                  <c:v>61.18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6-4652-B7F6-FCC65B6FF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8080288"/>
        <c:axId val="-168086816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62.7</c:v>
                </c:pt>
                <c:pt idx="1">
                  <c:v>62.59</c:v>
                </c:pt>
                <c:pt idx="2">
                  <c:v>61.76</c:v>
                </c:pt>
                <c:pt idx="3">
                  <c:v>62.75</c:v>
                </c:pt>
                <c:pt idx="4">
                  <c:v>61.99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6-4652-B7F6-FCC65B6FF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080288"/>
        <c:axId val="-168086816"/>
      </c:lineChart>
      <c:catAx>
        <c:axId val="-168080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68086816"/>
        <c:crosses val="autoZero"/>
        <c:auto val="1"/>
        <c:lblAlgn val="ctr"/>
        <c:lblOffset val="100"/>
        <c:noMultiLvlLbl val="1"/>
      </c:catAx>
      <c:valAx>
        <c:axId val="-168086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8080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JQ1" zoomScaleNormal="100" workbookViewId="0">
      <selection activeCell="SM48" sqref="SM48:TA6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福岡県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189750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中規模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4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57990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79.3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64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116090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自治体職員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106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H28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H29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H30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R01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R02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H28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H29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H30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R01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R02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H28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H29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H30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R01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R02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H28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H29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H30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R01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R02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136.21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131.46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130.16999999999999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132.83000000000001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127.61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241.49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340.23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283.66000000000003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196.66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238.06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229.95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211.98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259.45999999999998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285.58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269.18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116.37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117.28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116.96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117.47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115.38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52.25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53.3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50.25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51.91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53.86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551.42999999999995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687.99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655.75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578.19000000000005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638.35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216.41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208.47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193.85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204.31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214.2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107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H28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H29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H30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R01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R02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H28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H29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H30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R01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R02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H28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H29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H30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R01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R02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H28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H29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H30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R01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R02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141.9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138.83000000000001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135.55000000000001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137.19999999999999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132.37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27.26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27.87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28.45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28.13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29.15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30.43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30.81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32.42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31.34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30.56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61.04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60.95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61.04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61.18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61.18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105.24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105.71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105.06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106.98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103.06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26.03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25.98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26.84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26.08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26.92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40.69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40.67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40.89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41.59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40.29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62.7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62.59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61.76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62.75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61.99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105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4"/>
      <c r="Y79" s="145" t="str">
        <f>データ!$B$10</f>
        <v>H28</v>
      </c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7"/>
      <c r="AZ79" s="145" t="str">
        <f>データ!$C$10</f>
        <v>H29</v>
      </c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7"/>
      <c r="CA79" s="145" t="str">
        <f>データ!$D$10</f>
        <v>H30</v>
      </c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7"/>
      <c r="DB79" s="145" t="str">
        <f>データ!$E$10</f>
        <v>R01</v>
      </c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7"/>
      <c r="EC79" s="145" t="str">
        <f>データ!$F$10</f>
        <v>R02</v>
      </c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3"/>
      <c r="FY79" s="143"/>
      <c r="FZ79" s="143"/>
      <c r="GA79" s="143"/>
      <c r="GB79" s="143"/>
      <c r="GC79" s="143"/>
      <c r="GD79" s="143"/>
      <c r="GE79" s="143"/>
      <c r="GF79" s="143"/>
      <c r="GG79" s="143"/>
      <c r="GH79" s="143"/>
      <c r="GI79" s="143"/>
      <c r="GJ79" s="144"/>
      <c r="GK79" s="145" t="str">
        <f>データ!$B$10</f>
        <v>H28</v>
      </c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7"/>
      <c r="HL79" s="145" t="str">
        <f>データ!$C$10</f>
        <v>H29</v>
      </c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7"/>
      <c r="IM79" s="145" t="str">
        <f>データ!$D$10</f>
        <v>H30</v>
      </c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7"/>
      <c r="JN79" s="145" t="str">
        <f>データ!$E$10</f>
        <v>R01</v>
      </c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7"/>
      <c r="KO79" s="145" t="str">
        <f>データ!$F$10</f>
        <v>R02</v>
      </c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4"/>
      <c r="MW79" s="145" t="str">
        <f>データ!$B$10</f>
        <v>H28</v>
      </c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  <c r="NX79" s="145" t="str">
        <f>データ!$C$10</f>
        <v>H29</v>
      </c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7"/>
      <c r="OY79" s="145" t="str">
        <f>データ!$D$10</f>
        <v>H30</v>
      </c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7"/>
      <c r="PZ79" s="145" t="str">
        <f>データ!$E$10</f>
        <v>R01</v>
      </c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7"/>
      <c r="RA79" s="145" t="str">
        <f>データ!$F$10</f>
        <v>R02</v>
      </c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8" t="s">
        <v>23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9">
        <f>データ!DD6</f>
        <v>48.16</v>
      </c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>
        <f>データ!DE6</f>
        <v>49.2</v>
      </c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>
        <f>データ!DF6</f>
        <v>50.85</v>
      </c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>
        <f>データ!DG6</f>
        <v>49.85</v>
      </c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>
        <f>データ!DH6</f>
        <v>46.29</v>
      </c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8" t="s">
        <v>23</v>
      </c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9">
        <f>データ!DO6</f>
        <v>29.68</v>
      </c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>
        <f>データ!DP6</f>
        <v>29.16</v>
      </c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>
        <f>データ!DQ6</f>
        <v>28.96</v>
      </c>
      <c r="IN80" s="149"/>
      <c r="IO80" s="149"/>
      <c r="IP80" s="149"/>
      <c r="IQ80" s="149"/>
      <c r="IR80" s="149"/>
      <c r="IS80" s="149"/>
      <c r="IT80" s="149"/>
      <c r="IU80" s="149"/>
      <c r="IV80" s="149"/>
      <c r="IW80" s="149"/>
      <c r="IX80" s="149"/>
      <c r="IY80" s="149"/>
      <c r="IZ80" s="149"/>
      <c r="JA80" s="149"/>
      <c r="JB80" s="149"/>
      <c r="JC80" s="149"/>
      <c r="JD80" s="149"/>
      <c r="JE80" s="149"/>
      <c r="JF80" s="149"/>
      <c r="JG80" s="149"/>
      <c r="JH80" s="149"/>
      <c r="JI80" s="149"/>
      <c r="JJ80" s="149"/>
      <c r="JK80" s="149"/>
      <c r="JL80" s="149"/>
      <c r="JM80" s="149"/>
      <c r="JN80" s="149">
        <f>データ!DR6</f>
        <v>29.64</v>
      </c>
      <c r="JO80" s="149"/>
      <c r="JP80" s="149"/>
      <c r="JQ80" s="149"/>
      <c r="JR80" s="149"/>
      <c r="JS80" s="149"/>
      <c r="JT80" s="149"/>
      <c r="JU80" s="149"/>
      <c r="JV80" s="149"/>
      <c r="JW80" s="149"/>
      <c r="JX80" s="149"/>
      <c r="JY80" s="149"/>
      <c r="JZ80" s="149"/>
      <c r="KA80" s="149"/>
      <c r="KB80" s="149"/>
      <c r="KC80" s="149"/>
      <c r="KD80" s="149"/>
      <c r="KE80" s="149"/>
      <c r="KF80" s="149"/>
      <c r="KG80" s="149"/>
      <c r="KH80" s="149"/>
      <c r="KI80" s="149"/>
      <c r="KJ80" s="149"/>
      <c r="KK80" s="149"/>
      <c r="KL80" s="149"/>
      <c r="KM80" s="149"/>
      <c r="KN80" s="149"/>
      <c r="KO80" s="149">
        <f>データ!DS6</f>
        <v>27.41</v>
      </c>
      <c r="KP80" s="149"/>
      <c r="KQ80" s="149"/>
      <c r="KR80" s="149"/>
      <c r="KS80" s="149"/>
      <c r="KT80" s="149"/>
      <c r="KU80" s="149"/>
      <c r="KV80" s="149"/>
      <c r="KW80" s="149"/>
      <c r="KX80" s="149"/>
      <c r="KY80" s="149"/>
      <c r="KZ80" s="149"/>
      <c r="LA80" s="149"/>
      <c r="LB80" s="149"/>
      <c r="LC80" s="149"/>
      <c r="LD80" s="149"/>
      <c r="LE80" s="149"/>
      <c r="LF80" s="149"/>
      <c r="LG80" s="149"/>
      <c r="LH80" s="149"/>
      <c r="LI80" s="149"/>
      <c r="LJ80" s="149"/>
      <c r="LK80" s="149"/>
      <c r="LL80" s="149"/>
      <c r="LM80" s="149"/>
      <c r="LN80" s="149"/>
      <c r="LO80" s="149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8" t="s">
        <v>23</v>
      </c>
      <c r="MK80" s="148"/>
      <c r="ML80" s="148"/>
      <c r="MM80" s="148"/>
      <c r="MN80" s="148"/>
      <c r="MO80" s="148"/>
      <c r="MP80" s="148"/>
      <c r="MQ80" s="148"/>
      <c r="MR80" s="148"/>
      <c r="MS80" s="148"/>
      <c r="MT80" s="148"/>
      <c r="MU80" s="148"/>
      <c r="MV80" s="148"/>
      <c r="MW80" s="149">
        <f>データ!DZ6</f>
        <v>0.08</v>
      </c>
      <c r="MX80" s="149"/>
      <c r="MY80" s="149"/>
      <c r="MZ80" s="149"/>
      <c r="NA80" s="149"/>
      <c r="NB80" s="149"/>
      <c r="NC80" s="149"/>
      <c r="ND80" s="149"/>
      <c r="NE80" s="149"/>
      <c r="NF80" s="149"/>
      <c r="NG80" s="149"/>
      <c r="NH80" s="149"/>
      <c r="NI80" s="149"/>
      <c r="NJ80" s="149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49">
        <f>データ!EA6</f>
        <v>0.06</v>
      </c>
      <c r="NY80" s="149"/>
      <c r="NZ80" s="149"/>
      <c r="OA80" s="149"/>
      <c r="OB80" s="149"/>
      <c r="OC80" s="149"/>
      <c r="OD80" s="149"/>
      <c r="OE80" s="149"/>
      <c r="OF80" s="149"/>
      <c r="OG80" s="149"/>
      <c r="OH80" s="149"/>
      <c r="OI80" s="149"/>
      <c r="OJ80" s="149"/>
      <c r="OK80" s="149"/>
      <c r="OL80" s="149"/>
      <c r="OM80" s="149"/>
      <c r="ON80" s="149"/>
      <c r="OO80" s="149"/>
      <c r="OP80" s="149"/>
      <c r="OQ80" s="149"/>
      <c r="OR80" s="149"/>
      <c r="OS80" s="149"/>
      <c r="OT80" s="149"/>
      <c r="OU80" s="149"/>
      <c r="OV80" s="149"/>
      <c r="OW80" s="149"/>
      <c r="OX80" s="149"/>
      <c r="OY80" s="149">
        <f>データ!EB6</f>
        <v>0.28999999999999998</v>
      </c>
      <c r="OZ80" s="149"/>
      <c r="PA80" s="149"/>
      <c r="PB80" s="149"/>
      <c r="PC80" s="149"/>
      <c r="PD80" s="149"/>
      <c r="PE80" s="149"/>
      <c r="PF80" s="149"/>
      <c r="PG80" s="149"/>
      <c r="PH80" s="149"/>
      <c r="PI80" s="149"/>
      <c r="PJ80" s="149"/>
      <c r="PK80" s="149"/>
      <c r="PL80" s="149"/>
      <c r="PM80" s="149"/>
      <c r="PN80" s="149"/>
      <c r="PO80" s="149"/>
      <c r="PP80" s="149"/>
      <c r="PQ80" s="149"/>
      <c r="PR80" s="149"/>
      <c r="PS80" s="149"/>
      <c r="PT80" s="149"/>
      <c r="PU80" s="149"/>
      <c r="PV80" s="149"/>
      <c r="PW80" s="149"/>
      <c r="PX80" s="149"/>
      <c r="PY80" s="149"/>
      <c r="PZ80" s="149">
        <f>データ!EC6</f>
        <v>1.1299999999999999</v>
      </c>
      <c r="QA80" s="149"/>
      <c r="QB80" s="149"/>
      <c r="QC80" s="149"/>
      <c r="QD80" s="149"/>
      <c r="QE80" s="149"/>
      <c r="QF80" s="149"/>
      <c r="QG80" s="149"/>
      <c r="QH80" s="149"/>
      <c r="QI80" s="149"/>
      <c r="QJ80" s="149"/>
      <c r="QK80" s="149"/>
      <c r="QL80" s="149"/>
      <c r="QM80" s="149"/>
      <c r="QN80" s="149"/>
      <c r="QO80" s="149"/>
      <c r="QP80" s="149"/>
      <c r="QQ80" s="149"/>
      <c r="QR80" s="149"/>
      <c r="QS80" s="149"/>
      <c r="QT80" s="149"/>
      <c r="QU80" s="149"/>
      <c r="QV80" s="149"/>
      <c r="QW80" s="149"/>
      <c r="QX80" s="149"/>
      <c r="QY80" s="149"/>
      <c r="QZ80" s="149"/>
      <c r="RA80" s="149">
        <f>データ!ED6</f>
        <v>0.06</v>
      </c>
      <c r="RB80" s="149"/>
      <c r="RC80" s="149"/>
      <c r="RD80" s="149"/>
      <c r="RE80" s="149"/>
      <c r="RF80" s="149"/>
      <c r="RG80" s="149"/>
      <c r="RH80" s="149"/>
      <c r="RI80" s="149"/>
      <c r="RJ80" s="149"/>
      <c r="RK80" s="149"/>
      <c r="RL80" s="149"/>
      <c r="RM80" s="149"/>
      <c r="RN80" s="149"/>
      <c r="RO80" s="149"/>
      <c r="RP80" s="149"/>
      <c r="RQ80" s="149"/>
      <c r="RR80" s="149"/>
      <c r="RS80" s="149"/>
      <c r="RT80" s="149"/>
      <c r="RU80" s="149"/>
      <c r="RV80" s="149"/>
      <c r="RW80" s="149"/>
      <c r="RX80" s="149"/>
      <c r="RY80" s="149"/>
      <c r="RZ80" s="149"/>
      <c r="SA80" s="149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8" t="s">
        <v>24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>
        <f>データ!DI6</f>
        <v>55.39</v>
      </c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>
        <f>データ!DJ6</f>
        <v>55.25</v>
      </c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>
        <f>データ!DK6</f>
        <v>57.11</v>
      </c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>
        <f>データ!DL6</f>
        <v>57.57</v>
      </c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>
        <f>データ!DM6</f>
        <v>57.63</v>
      </c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8" t="s">
        <v>24</v>
      </c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9">
        <f>データ!DT6</f>
        <v>43.33</v>
      </c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>
        <f>データ!DU6</f>
        <v>44.05</v>
      </c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>
        <f>データ!DV6</f>
        <v>51.87</v>
      </c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  <c r="IX81" s="149"/>
      <c r="IY81" s="149"/>
      <c r="IZ81" s="149"/>
      <c r="JA81" s="149"/>
      <c r="JB81" s="149"/>
      <c r="JC81" s="149"/>
      <c r="JD81" s="149"/>
      <c r="JE81" s="149"/>
      <c r="JF81" s="149"/>
      <c r="JG81" s="149"/>
      <c r="JH81" s="149"/>
      <c r="JI81" s="149"/>
      <c r="JJ81" s="149"/>
      <c r="JK81" s="149"/>
      <c r="JL81" s="149"/>
      <c r="JM81" s="149"/>
      <c r="JN81" s="149">
        <f>データ!DW6</f>
        <v>52.33</v>
      </c>
      <c r="JO81" s="149"/>
      <c r="JP81" s="149"/>
      <c r="JQ81" s="149"/>
      <c r="JR81" s="149"/>
      <c r="JS81" s="149"/>
      <c r="JT81" s="149"/>
      <c r="JU81" s="149"/>
      <c r="JV81" s="149"/>
      <c r="JW81" s="149"/>
      <c r="JX81" s="149"/>
      <c r="JY81" s="149"/>
      <c r="JZ81" s="149"/>
      <c r="KA81" s="149"/>
      <c r="KB81" s="149"/>
      <c r="KC81" s="149"/>
      <c r="KD81" s="149"/>
      <c r="KE81" s="149"/>
      <c r="KF81" s="149"/>
      <c r="KG81" s="149"/>
      <c r="KH81" s="149"/>
      <c r="KI81" s="149"/>
      <c r="KJ81" s="149"/>
      <c r="KK81" s="149"/>
      <c r="KL81" s="149"/>
      <c r="KM81" s="149"/>
      <c r="KN81" s="149"/>
      <c r="KO81" s="149">
        <f>データ!DX6</f>
        <v>52.35</v>
      </c>
      <c r="KP81" s="149"/>
      <c r="KQ81" s="149"/>
      <c r="KR81" s="149"/>
      <c r="KS81" s="149"/>
      <c r="KT81" s="149"/>
      <c r="KU81" s="149"/>
      <c r="KV81" s="149"/>
      <c r="KW81" s="149"/>
      <c r="KX81" s="149"/>
      <c r="KY81" s="149"/>
      <c r="KZ81" s="149"/>
      <c r="LA81" s="149"/>
      <c r="LB81" s="149"/>
      <c r="LC81" s="149"/>
      <c r="LD81" s="149"/>
      <c r="LE81" s="149"/>
      <c r="LF81" s="149"/>
      <c r="LG81" s="149"/>
      <c r="LH81" s="149"/>
      <c r="LI81" s="149"/>
      <c r="LJ81" s="149"/>
      <c r="LK81" s="149"/>
      <c r="LL81" s="149"/>
      <c r="LM81" s="149"/>
      <c r="LN81" s="149"/>
      <c r="LO81" s="149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8" t="s">
        <v>24</v>
      </c>
      <c r="MK81" s="148"/>
      <c r="ML81" s="148"/>
      <c r="MM81" s="148"/>
      <c r="MN81" s="148"/>
      <c r="MO81" s="148"/>
      <c r="MP81" s="148"/>
      <c r="MQ81" s="148"/>
      <c r="MR81" s="148"/>
      <c r="MS81" s="148"/>
      <c r="MT81" s="148"/>
      <c r="MU81" s="148"/>
      <c r="MV81" s="148"/>
      <c r="MW81" s="149">
        <f>データ!EE6</f>
        <v>0.52</v>
      </c>
      <c r="MX81" s="149"/>
      <c r="MY81" s="149"/>
      <c r="MZ81" s="149"/>
      <c r="NA81" s="149"/>
      <c r="NB81" s="149"/>
      <c r="NC81" s="149"/>
      <c r="ND81" s="149"/>
      <c r="NE81" s="149"/>
      <c r="NF81" s="149"/>
      <c r="NG81" s="149"/>
      <c r="NH81" s="149"/>
      <c r="NI81" s="149"/>
      <c r="NJ81" s="149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49">
        <f>データ!EF6</f>
        <v>1.3</v>
      </c>
      <c r="NY81" s="149"/>
      <c r="NZ81" s="149"/>
      <c r="OA81" s="149"/>
      <c r="OB81" s="149"/>
      <c r="OC81" s="149"/>
      <c r="OD81" s="149"/>
      <c r="OE81" s="149"/>
      <c r="OF81" s="149"/>
      <c r="OG81" s="149"/>
      <c r="OH81" s="149"/>
      <c r="OI81" s="149"/>
      <c r="OJ81" s="149"/>
      <c r="OK81" s="149"/>
      <c r="OL81" s="149"/>
      <c r="OM81" s="149"/>
      <c r="ON81" s="149"/>
      <c r="OO81" s="149"/>
      <c r="OP81" s="149"/>
      <c r="OQ81" s="149"/>
      <c r="OR81" s="149"/>
      <c r="OS81" s="149"/>
      <c r="OT81" s="149"/>
      <c r="OU81" s="149"/>
      <c r="OV81" s="149"/>
      <c r="OW81" s="149"/>
      <c r="OX81" s="149"/>
      <c r="OY81" s="149">
        <f>データ!EG6</f>
        <v>0.28000000000000003</v>
      </c>
      <c r="OZ81" s="149"/>
      <c r="PA81" s="149"/>
      <c r="PB81" s="149"/>
      <c r="PC81" s="149"/>
      <c r="PD81" s="149"/>
      <c r="PE81" s="149"/>
      <c r="PF81" s="149"/>
      <c r="PG81" s="149"/>
      <c r="PH81" s="149"/>
      <c r="PI81" s="149"/>
      <c r="PJ81" s="149"/>
      <c r="PK81" s="149"/>
      <c r="PL81" s="149"/>
      <c r="PM81" s="149"/>
      <c r="PN81" s="149"/>
      <c r="PO81" s="149"/>
      <c r="PP81" s="149"/>
      <c r="PQ81" s="149"/>
      <c r="PR81" s="149"/>
      <c r="PS81" s="149"/>
      <c r="PT81" s="149"/>
      <c r="PU81" s="149"/>
      <c r="PV81" s="149"/>
      <c r="PW81" s="149"/>
      <c r="PX81" s="149"/>
      <c r="PY81" s="149"/>
      <c r="PZ81" s="149">
        <f>データ!EH6</f>
        <v>0.77</v>
      </c>
      <c r="QA81" s="149"/>
      <c r="QB81" s="149"/>
      <c r="QC81" s="149"/>
      <c r="QD81" s="149"/>
      <c r="QE81" s="149"/>
      <c r="QF81" s="149"/>
      <c r="QG81" s="149"/>
      <c r="QH81" s="149"/>
      <c r="QI81" s="149"/>
      <c r="QJ81" s="149"/>
      <c r="QK81" s="149"/>
      <c r="QL81" s="149"/>
      <c r="QM81" s="149"/>
      <c r="QN81" s="149"/>
      <c r="QO81" s="149"/>
      <c r="QP81" s="149"/>
      <c r="QQ81" s="149"/>
      <c r="QR81" s="149"/>
      <c r="QS81" s="149"/>
      <c r="QT81" s="149"/>
      <c r="QU81" s="149"/>
      <c r="QV81" s="149"/>
      <c r="QW81" s="149"/>
      <c r="QX81" s="149"/>
      <c r="QY81" s="149"/>
      <c r="QZ81" s="149"/>
      <c r="RA81" s="149">
        <f>データ!EI6</f>
        <v>0.24</v>
      </c>
      <c r="RB81" s="149"/>
      <c r="RC81" s="149"/>
      <c r="RD81" s="149"/>
      <c r="RE81" s="149"/>
      <c r="RF81" s="149"/>
      <c r="RG81" s="149"/>
      <c r="RH81" s="149"/>
      <c r="RI81" s="149"/>
      <c r="RJ81" s="149"/>
      <c r="RK81" s="149"/>
      <c r="RL81" s="149"/>
      <c r="RM81" s="149"/>
      <c r="RN81" s="149"/>
      <c r="RO81" s="149"/>
      <c r="RP81" s="149"/>
      <c r="RQ81" s="149"/>
      <c r="RR81" s="149"/>
      <c r="RS81" s="149"/>
      <c r="RT81" s="149"/>
      <c r="RU81" s="149"/>
      <c r="RV81" s="149"/>
      <c r="RW81" s="149"/>
      <c r="RX81" s="149"/>
      <c r="RY81" s="149"/>
      <c r="RZ81" s="149"/>
      <c r="SA81" s="149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0" t="s">
        <v>29</v>
      </c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 t="s">
        <v>30</v>
      </c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 t="s">
        <v>31</v>
      </c>
      <c r="BF89" s="150"/>
      <c r="BG89" s="150"/>
      <c r="BH89" s="150"/>
      <c r="BI89" s="150"/>
      <c r="BJ89" s="150"/>
      <c r="BK89" s="150"/>
      <c r="BL89" s="150"/>
      <c r="BM89" s="150"/>
      <c r="BN89" s="150"/>
      <c r="BO89" s="150"/>
      <c r="BP89" s="150"/>
      <c r="BQ89" s="150"/>
      <c r="BR89" s="150"/>
      <c r="BS89" s="150"/>
      <c r="BT89" s="150"/>
      <c r="BU89" s="150"/>
      <c r="BV89" s="150"/>
      <c r="BW89" s="150"/>
      <c r="BX89" s="150"/>
      <c r="BY89" s="150"/>
      <c r="BZ89" s="150"/>
      <c r="CA89" s="150"/>
      <c r="CB89" s="150"/>
      <c r="CC89" s="150"/>
      <c r="CD89" s="150"/>
      <c r="CE89" s="150"/>
      <c r="CF89" s="150" t="s">
        <v>32</v>
      </c>
      <c r="CG89" s="150"/>
      <c r="CH89" s="150"/>
      <c r="CI89" s="150"/>
      <c r="CJ89" s="150"/>
      <c r="CK89" s="150"/>
      <c r="CL89" s="150"/>
      <c r="CM89" s="150"/>
      <c r="CN89" s="150"/>
      <c r="CO89" s="150"/>
      <c r="CP89" s="150"/>
      <c r="CQ89" s="150"/>
      <c r="CR89" s="150"/>
      <c r="CS89" s="150"/>
      <c r="CT89" s="150"/>
      <c r="CU89" s="150"/>
      <c r="CV89" s="150"/>
      <c r="CW89" s="150"/>
      <c r="CX89" s="150"/>
      <c r="CY89" s="150"/>
      <c r="CZ89" s="150"/>
      <c r="DA89" s="150"/>
      <c r="DB89" s="150"/>
      <c r="DC89" s="150"/>
      <c r="DD89" s="150"/>
      <c r="DE89" s="150"/>
      <c r="DF89" s="150"/>
      <c r="DG89" s="150" t="s">
        <v>33</v>
      </c>
      <c r="DH89" s="150"/>
      <c r="DI89" s="150"/>
      <c r="DJ89" s="150"/>
      <c r="DK89" s="150"/>
      <c r="DL89" s="150"/>
      <c r="DM89" s="150"/>
      <c r="DN89" s="150"/>
      <c r="DO89" s="150"/>
      <c r="DP89" s="150"/>
      <c r="DQ89" s="150"/>
      <c r="DR89" s="150"/>
      <c r="DS89" s="150"/>
      <c r="DT89" s="150"/>
      <c r="DU89" s="150"/>
      <c r="DV89" s="150"/>
      <c r="DW89" s="150"/>
      <c r="DX89" s="150"/>
      <c r="DY89" s="150"/>
      <c r="DZ89" s="150"/>
      <c r="EA89" s="150"/>
      <c r="EB89" s="150"/>
      <c r="EC89" s="150"/>
      <c r="ED89" s="150"/>
      <c r="EE89" s="150"/>
      <c r="EF89" s="150"/>
      <c r="EG89" s="150"/>
      <c r="EH89" s="150" t="s">
        <v>34</v>
      </c>
      <c r="EI89" s="150"/>
      <c r="EJ89" s="150"/>
      <c r="EK89" s="150"/>
      <c r="EL89" s="150"/>
      <c r="EM89" s="150"/>
      <c r="EN89" s="150"/>
      <c r="EO89" s="150"/>
      <c r="EP89" s="150"/>
      <c r="EQ89" s="150"/>
      <c r="ER89" s="150"/>
      <c r="ES89" s="150"/>
      <c r="ET89" s="150"/>
      <c r="EU89" s="150"/>
      <c r="EV89" s="150"/>
      <c r="EW89" s="150"/>
      <c r="EX89" s="150"/>
      <c r="EY89" s="150"/>
      <c r="EZ89" s="150"/>
      <c r="FA89" s="150"/>
      <c r="FB89" s="150"/>
      <c r="FC89" s="150"/>
      <c r="FD89" s="150"/>
      <c r="FE89" s="150"/>
      <c r="FF89" s="150"/>
      <c r="FG89" s="150"/>
      <c r="FH89" s="150"/>
      <c r="FI89" s="150" t="s">
        <v>35</v>
      </c>
      <c r="FJ89" s="150"/>
      <c r="FK89" s="150"/>
      <c r="FL89" s="150"/>
      <c r="FM89" s="150"/>
      <c r="FN89" s="150"/>
      <c r="FO89" s="150"/>
      <c r="FP89" s="150"/>
      <c r="FQ89" s="150"/>
      <c r="FR89" s="150"/>
      <c r="FS89" s="150"/>
      <c r="FT89" s="150"/>
      <c r="FU89" s="150"/>
      <c r="FV89" s="150"/>
      <c r="FW89" s="150"/>
      <c r="FX89" s="150"/>
      <c r="FY89" s="150"/>
      <c r="FZ89" s="150"/>
      <c r="GA89" s="150"/>
      <c r="GB89" s="150"/>
      <c r="GC89" s="150"/>
      <c r="GD89" s="150"/>
      <c r="GE89" s="150"/>
      <c r="GF89" s="150"/>
      <c r="GG89" s="150"/>
      <c r="GH89" s="150"/>
      <c r="GI89" s="150"/>
      <c r="GJ89" s="150" t="s">
        <v>36</v>
      </c>
      <c r="GK89" s="150"/>
      <c r="GL89" s="150"/>
      <c r="GM89" s="150"/>
      <c r="GN89" s="150"/>
      <c r="GO89" s="150"/>
      <c r="GP89" s="150"/>
      <c r="GQ89" s="150"/>
      <c r="GR89" s="150"/>
      <c r="GS89" s="150"/>
      <c r="GT89" s="150"/>
      <c r="GU89" s="150"/>
      <c r="GV89" s="150"/>
      <c r="GW89" s="150"/>
      <c r="GX89" s="150"/>
      <c r="GY89" s="150"/>
      <c r="GZ89" s="150"/>
      <c r="HA89" s="150"/>
      <c r="HB89" s="150"/>
      <c r="HC89" s="150"/>
      <c r="HD89" s="150"/>
      <c r="HE89" s="150"/>
      <c r="HF89" s="150"/>
      <c r="HG89" s="150"/>
      <c r="HH89" s="150"/>
      <c r="HI89" s="150"/>
      <c r="HJ89" s="150"/>
      <c r="HK89" s="150" t="s">
        <v>37</v>
      </c>
      <c r="HL89" s="150"/>
      <c r="HM89" s="150"/>
      <c r="HN89" s="150"/>
      <c r="HO89" s="150"/>
      <c r="HP89" s="150"/>
      <c r="HQ89" s="150"/>
      <c r="HR89" s="150"/>
      <c r="HS89" s="150"/>
      <c r="HT89" s="150"/>
      <c r="HU89" s="150"/>
      <c r="HV89" s="150"/>
      <c r="HW89" s="150"/>
      <c r="HX89" s="150"/>
      <c r="HY89" s="150"/>
      <c r="HZ89" s="150"/>
      <c r="IA89" s="150"/>
      <c r="IB89" s="150"/>
      <c r="IC89" s="150"/>
      <c r="ID89" s="150"/>
      <c r="IE89" s="150"/>
      <c r="IF89" s="150"/>
      <c r="IG89" s="150"/>
      <c r="IH89" s="150"/>
      <c r="II89" s="150"/>
      <c r="IJ89" s="150"/>
      <c r="IK89" s="150"/>
      <c r="IL89" s="150" t="s">
        <v>30</v>
      </c>
      <c r="IM89" s="150"/>
      <c r="IN89" s="150"/>
      <c r="IO89" s="150"/>
      <c r="IP89" s="150"/>
      <c r="IQ89" s="150"/>
      <c r="IR89" s="150"/>
      <c r="IS89" s="150"/>
      <c r="IT89" s="150"/>
      <c r="IU89" s="150"/>
      <c r="IV89" s="150"/>
      <c r="IW89" s="150"/>
      <c r="IX89" s="150"/>
      <c r="IY89" s="150"/>
      <c r="IZ89" s="150"/>
      <c r="JA89" s="150"/>
      <c r="JB89" s="150"/>
      <c r="JC89" s="150"/>
      <c r="JD89" s="150"/>
      <c r="JE89" s="150"/>
      <c r="JF89" s="150"/>
      <c r="JG89" s="150"/>
      <c r="JH89" s="150"/>
      <c r="JI89" s="150"/>
      <c r="JJ89" s="150"/>
      <c r="JK89" s="150"/>
      <c r="JL89" s="150"/>
      <c r="JM89" s="150" t="s">
        <v>31</v>
      </c>
      <c r="JN89" s="150"/>
      <c r="JO89" s="150"/>
      <c r="JP89" s="150"/>
      <c r="JQ89" s="150"/>
      <c r="JR89" s="150"/>
      <c r="JS89" s="150"/>
      <c r="JT89" s="150"/>
      <c r="JU89" s="150"/>
      <c r="JV89" s="150"/>
      <c r="JW89" s="150"/>
      <c r="JX89" s="150"/>
      <c r="JY89" s="150"/>
      <c r="JZ89" s="150"/>
      <c r="KA89" s="150"/>
      <c r="KB89" s="150"/>
      <c r="KC89" s="150"/>
      <c r="KD89" s="150"/>
      <c r="KE89" s="150"/>
      <c r="KF89" s="150"/>
      <c r="KG89" s="150"/>
      <c r="KH89" s="150"/>
      <c r="KI89" s="150"/>
      <c r="KJ89" s="150"/>
      <c r="KK89" s="150"/>
      <c r="KL89" s="150"/>
      <c r="KM89" s="150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1" t="str">
        <f>データ!AD6</f>
        <v>【118.49】</v>
      </c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 t="str">
        <f>データ!AO6</f>
        <v>【19.58】</v>
      </c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 t="str">
        <f>データ!AZ6</f>
        <v>【436.32】</v>
      </c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151"/>
      <c r="CB90" s="151"/>
      <c r="CC90" s="151"/>
      <c r="CD90" s="151"/>
      <c r="CE90" s="151"/>
      <c r="CF90" s="151" t="str">
        <f>データ!BK6</f>
        <v>【238.21】</v>
      </c>
      <c r="CG90" s="151"/>
      <c r="CH90" s="151"/>
      <c r="CI90" s="151"/>
      <c r="CJ90" s="151"/>
      <c r="CK90" s="151"/>
      <c r="CL90" s="151"/>
      <c r="CM90" s="151"/>
      <c r="CN90" s="151"/>
      <c r="CO90" s="151"/>
      <c r="CP90" s="151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1"/>
      <c r="DB90" s="151"/>
      <c r="DC90" s="151"/>
      <c r="DD90" s="151"/>
      <c r="DE90" s="151"/>
      <c r="DF90" s="151"/>
      <c r="DG90" s="151" t="str">
        <f>データ!BV6</f>
        <v>【113.30】</v>
      </c>
      <c r="DH90" s="151"/>
      <c r="DI90" s="151"/>
      <c r="DJ90" s="151"/>
      <c r="DK90" s="151"/>
      <c r="DL90" s="151"/>
      <c r="DM90" s="151"/>
      <c r="DN90" s="151"/>
      <c r="DO90" s="151"/>
      <c r="DP90" s="151"/>
      <c r="DQ90" s="151"/>
      <c r="DR90" s="151"/>
      <c r="DS90" s="151"/>
      <c r="DT90" s="151"/>
      <c r="DU90" s="151"/>
      <c r="DV90" s="151"/>
      <c r="DW90" s="151"/>
      <c r="DX90" s="151"/>
      <c r="DY90" s="151"/>
      <c r="DZ90" s="151"/>
      <c r="EA90" s="151"/>
      <c r="EB90" s="151"/>
      <c r="EC90" s="151"/>
      <c r="ED90" s="151"/>
      <c r="EE90" s="151"/>
      <c r="EF90" s="151"/>
      <c r="EG90" s="151"/>
      <c r="EH90" s="151" t="str">
        <f>データ!CG6</f>
        <v>【18.87】</v>
      </c>
      <c r="EI90" s="151"/>
      <c r="EJ90" s="151"/>
      <c r="EK90" s="151"/>
      <c r="EL90" s="151"/>
      <c r="EM90" s="151"/>
      <c r="EN90" s="151"/>
      <c r="EO90" s="151"/>
      <c r="EP90" s="151"/>
      <c r="EQ90" s="151"/>
      <c r="ER90" s="151"/>
      <c r="ES90" s="151"/>
      <c r="ET90" s="151"/>
      <c r="EU90" s="151"/>
      <c r="EV90" s="151"/>
      <c r="EW90" s="151"/>
      <c r="EX90" s="151"/>
      <c r="EY90" s="151"/>
      <c r="EZ90" s="151"/>
      <c r="FA90" s="151"/>
      <c r="FB90" s="151"/>
      <c r="FC90" s="151"/>
      <c r="FD90" s="151"/>
      <c r="FE90" s="151"/>
      <c r="FF90" s="151"/>
      <c r="FG90" s="151"/>
      <c r="FH90" s="151"/>
      <c r="FI90" s="151" t="str">
        <f>データ!CR6</f>
        <v>【53.39】</v>
      </c>
      <c r="FJ90" s="152"/>
      <c r="FK90" s="152"/>
      <c r="FL90" s="152"/>
      <c r="FM90" s="152"/>
      <c r="FN90" s="152"/>
      <c r="FO90" s="152"/>
      <c r="FP90" s="152"/>
      <c r="FQ90" s="152"/>
      <c r="FR90" s="152"/>
      <c r="FS90" s="152"/>
      <c r="FT90" s="152"/>
      <c r="FU90" s="152"/>
      <c r="FV90" s="152"/>
      <c r="FW90" s="152"/>
      <c r="FX90" s="152"/>
      <c r="FY90" s="152"/>
      <c r="FZ90" s="152"/>
      <c r="GA90" s="152"/>
      <c r="GB90" s="152"/>
      <c r="GC90" s="152"/>
      <c r="GD90" s="152"/>
      <c r="GE90" s="152"/>
      <c r="GF90" s="152"/>
      <c r="GG90" s="152"/>
      <c r="GH90" s="152"/>
      <c r="GI90" s="152"/>
      <c r="GJ90" s="151" t="str">
        <f>データ!DC6</f>
        <v>【76.89】</v>
      </c>
      <c r="GK90" s="152"/>
      <c r="GL90" s="152"/>
      <c r="GM90" s="152"/>
      <c r="GN90" s="152"/>
      <c r="GO90" s="152"/>
      <c r="GP90" s="152"/>
      <c r="GQ90" s="152"/>
      <c r="GR90" s="152"/>
      <c r="GS90" s="152"/>
      <c r="GT90" s="152"/>
      <c r="GU90" s="152"/>
      <c r="GV90" s="152"/>
      <c r="GW90" s="152"/>
      <c r="GX90" s="152"/>
      <c r="GY90" s="152"/>
      <c r="GZ90" s="152"/>
      <c r="HA90" s="152"/>
      <c r="HB90" s="152"/>
      <c r="HC90" s="152"/>
      <c r="HD90" s="152"/>
      <c r="HE90" s="152"/>
      <c r="HF90" s="152"/>
      <c r="HG90" s="152"/>
      <c r="HH90" s="152"/>
      <c r="HI90" s="152"/>
      <c r="HJ90" s="152"/>
      <c r="HK90" s="151" t="str">
        <f>データ!DN6</f>
        <v>【59.52】</v>
      </c>
      <c r="HL90" s="152"/>
      <c r="HM90" s="152"/>
      <c r="HN90" s="152"/>
      <c r="HO90" s="152"/>
      <c r="HP90" s="152"/>
      <c r="HQ90" s="152"/>
      <c r="HR90" s="152"/>
      <c r="HS90" s="152"/>
      <c r="HT90" s="152"/>
      <c r="HU90" s="152"/>
      <c r="HV90" s="152"/>
      <c r="HW90" s="152"/>
      <c r="HX90" s="152"/>
      <c r="HY90" s="152"/>
      <c r="HZ90" s="152"/>
      <c r="IA90" s="152"/>
      <c r="IB90" s="152"/>
      <c r="IC90" s="152"/>
      <c r="ID90" s="152"/>
      <c r="IE90" s="152"/>
      <c r="IF90" s="152"/>
      <c r="IG90" s="152"/>
      <c r="IH90" s="152"/>
      <c r="II90" s="152"/>
      <c r="IJ90" s="152"/>
      <c r="IK90" s="152"/>
      <c r="IL90" s="151" t="str">
        <f>データ!DY6</f>
        <v>【49.06】</v>
      </c>
      <c r="IM90" s="152"/>
      <c r="IN90" s="152"/>
      <c r="IO90" s="152"/>
      <c r="IP90" s="152"/>
      <c r="IQ90" s="152"/>
      <c r="IR90" s="152"/>
      <c r="IS90" s="152"/>
      <c r="IT90" s="152"/>
      <c r="IU90" s="152"/>
      <c r="IV90" s="152"/>
      <c r="IW90" s="152"/>
      <c r="IX90" s="152"/>
      <c r="IY90" s="152"/>
      <c r="IZ90" s="152"/>
      <c r="JA90" s="152"/>
      <c r="JB90" s="152"/>
      <c r="JC90" s="152"/>
      <c r="JD90" s="152"/>
      <c r="JE90" s="152"/>
      <c r="JF90" s="152"/>
      <c r="JG90" s="152"/>
      <c r="JH90" s="152"/>
      <c r="JI90" s="152"/>
      <c r="JJ90" s="152"/>
      <c r="JK90" s="152"/>
      <c r="JL90" s="152"/>
      <c r="JM90" s="151" t="str">
        <f>データ!EJ6</f>
        <v>【0.39】</v>
      </c>
      <c r="JN90" s="152"/>
      <c r="JO90" s="152"/>
      <c r="JP90" s="152"/>
      <c r="JQ90" s="152"/>
      <c r="JR90" s="152"/>
      <c r="JS90" s="152"/>
      <c r="JT90" s="152"/>
      <c r="JU90" s="152"/>
      <c r="JV90" s="152"/>
      <c r="JW90" s="152"/>
      <c r="JX90" s="152"/>
      <c r="JY90" s="152"/>
      <c r="JZ90" s="152"/>
      <c r="KA90" s="152"/>
      <c r="KB90" s="152"/>
      <c r="KC90" s="152"/>
      <c r="KD90" s="152"/>
      <c r="KE90" s="152"/>
      <c r="KF90" s="152"/>
      <c r="KG90" s="152"/>
      <c r="KH90" s="152"/>
      <c r="KI90" s="152"/>
      <c r="KJ90" s="152"/>
      <c r="KK90" s="152"/>
      <c r="KL90" s="152"/>
      <c r="KM90" s="15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DeltshyGParn/d1Wn26EwpeNZMRj5lId+8tAkSwcM/CeqbfQPI3EC/Ut8M41tzJrZnxFsCklGStSEVQiMWLDNg==" saltValue="gOKUEjclH5fA/c8mjWGmqQ==" spinCount="100000" sheet="1" objects="1" scenarios="1" formatCells="0" formatColumns="0" formatRows="0"/>
  <mergeCells count="285"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5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38</v>
      </c>
    </row>
    <row r="2" spans="1:140" x14ac:dyDescent="0.15">
      <c r="A2" s="45" t="s">
        <v>39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40</v>
      </c>
      <c r="B3" s="46" t="s">
        <v>41</v>
      </c>
      <c r="C3" s="46" t="s">
        <v>42</v>
      </c>
      <c r="D3" s="46" t="s">
        <v>43</v>
      </c>
      <c r="E3" s="46" t="s">
        <v>44</v>
      </c>
      <c r="F3" s="46" t="s">
        <v>45</v>
      </c>
      <c r="G3" s="46" t="s">
        <v>46</v>
      </c>
      <c r="H3" s="154" t="s">
        <v>47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48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49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50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51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52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53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54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55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56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57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58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59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60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61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62</v>
      </c>
      <c r="B5" s="48"/>
      <c r="C5" s="48"/>
      <c r="D5" s="48"/>
      <c r="E5" s="48"/>
      <c r="F5" s="48"/>
      <c r="G5" s="48"/>
      <c r="H5" s="49" t="s">
        <v>63</v>
      </c>
      <c r="I5" s="49" t="s">
        <v>64</v>
      </c>
      <c r="J5" s="49" t="s">
        <v>65</v>
      </c>
      <c r="K5" s="49" t="s">
        <v>66</v>
      </c>
      <c r="L5" s="49" t="s">
        <v>67</v>
      </c>
      <c r="M5" s="49" t="s">
        <v>68</v>
      </c>
      <c r="N5" s="49" t="s">
        <v>69</v>
      </c>
      <c r="O5" s="49" t="s">
        <v>70</v>
      </c>
      <c r="P5" s="49" t="s">
        <v>71</v>
      </c>
      <c r="Q5" s="49" t="s">
        <v>72</v>
      </c>
      <c r="R5" s="49" t="s">
        <v>73</v>
      </c>
      <c r="S5" s="49" t="s">
        <v>74</v>
      </c>
      <c r="T5" s="49" t="s">
        <v>75</v>
      </c>
      <c r="U5" s="49" t="s">
        <v>76</v>
      </c>
      <c r="V5" s="49" t="s">
        <v>77</v>
      </c>
      <c r="W5" s="49" t="s">
        <v>78</v>
      </c>
      <c r="X5" s="49" t="s">
        <v>79</v>
      </c>
      <c r="Y5" s="49" t="s">
        <v>80</v>
      </c>
      <c r="Z5" s="49" t="s">
        <v>81</v>
      </c>
      <c r="AA5" s="49" t="s">
        <v>82</v>
      </c>
      <c r="AB5" s="49" t="s">
        <v>83</v>
      </c>
      <c r="AC5" s="49" t="s">
        <v>84</v>
      </c>
      <c r="AD5" s="49" t="s">
        <v>85</v>
      </c>
      <c r="AE5" s="49" t="s">
        <v>75</v>
      </c>
      <c r="AF5" s="49" t="s">
        <v>76</v>
      </c>
      <c r="AG5" s="49" t="s">
        <v>77</v>
      </c>
      <c r="AH5" s="49" t="s">
        <v>78</v>
      </c>
      <c r="AI5" s="49" t="s">
        <v>79</v>
      </c>
      <c r="AJ5" s="49" t="s">
        <v>80</v>
      </c>
      <c r="AK5" s="49" t="s">
        <v>81</v>
      </c>
      <c r="AL5" s="49" t="s">
        <v>82</v>
      </c>
      <c r="AM5" s="49" t="s">
        <v>83</v>
      </c>
      <c r="AN5" s="49" t="s">
        <v>84</v>
      </c>
      <c r="AO5" s="49" t="s">
        <v>86</v>
      </c>
      <c r="AP5" s="49" t="s">
        <v>75</v>
      </c>
      <c r="AQ5" s="49" t="s">
        <v>76</v>
      </c>
      <c r="AR5" s="49" t="s">
        <v>77</v>
      </c>
      <c r="AS5" s="49" t="s">
        <v>78</v>
      </c>
      <c r="AT5" s="49" t="s">
        <v>79</v>
      </c>
      <c r="AU5" s="49" t="s">
        <v>80</v>
      </c>
      <c r="AV5" s="49" t="s">
        <v>81</v>
      </c>
      <c r="AW5" s="49" t="s">
        <v>82</v>
      </c>
      <c r="AX5" s="49" t="s">
        <v>83</v>
      </c>
      <c r="AY5" s="49" t="s">
        <v>84</v>
      </c>
      <c r="AZ5" s="49" t="s">
        <v>86</v>
      </c>
      <c r="BA5" s="49" t="s">
        <v>75</v>
      </c>
      <c r="BB5" s="49" t="s">
        <v>76</v>
      </c>
      <c r="BC5" s="49" t="s">
        <v>77</v>
      </c>
      <c r="BD5" s="49" t="s">
        <v>78</v>
      </c>
      <c r="BE5" s="49" t="s">
        <v>79</v>
      </c>
      <c r="BF5" s="49" t="s">
        <v>80</v>
      </c>
      <c r="BG5" s="49" t="s">
        <v>81</v>
      </c>
      <c r="BH5" s="49" t="s">
        <v>82</v>
      </c>
      <c r="BI5" s="49" t="s">
        <v>83</v>
      </c>
      <c r="BJ5" s="49" t="s">
        <v>84</v>
      </c>
      <c r="BK5" s="49" t="s">
        <v>86</v>
      </c>
      <c r="BL5" s="49" t="s">
        <v>75</v>
      </c>
      <c r="BM5" s="49" t="s">
        <v>76</v>
      </c>
      <c r="BN5" s="49" t="s">
        <v>77</v>
      </c>
      <c r="BO5" s="49" t="s">
        <v>78</v>
      </c>
      <c r="BP5" s="49" t="s">
        <v>79</v>
      </c>
      <c r="BQ5" s="49" t="s">
        <v>80</v>
      </c>
      <c r="BR5" s="49" t="s">
        <v>81</v>
      </c>
      <c r="BS5" s="49" t="s">
        <v>82</v>
      </c>
      <c r="BT5" s="49" t="s">
        <v>83</v>
      </c>
      <c r="BU5" s="49" t="s">
        <v>84</v>
      </c>
      <c r="BV5" s="49" t="s">
        <v>86</v>
      </c>
      <c r="BW5" s="49" t="s">
        <v>75</v>
      </c>
      <c r="BX5" s="49" t="s">
        <v>76</v>
      </c>
      <c r="BY5" s="49" t="s">
        <v>77</v>
      </c>
      <c r="BZ5" s="49" t="s">
        <v>78</v>
      </c>
      <c r="CA5" s="49" t="s">
        <v>79</v>
      </c>
      <c r="CB5" s="49" t="s">
        <v>80</v>
      </c>
      <c r="CC5" s="49" t="s">
        <v>81</v>
      </c>
      <c r="CD5" s="49" t="s">
        <v>82</v>
      </c>
      <c r="CE5" s="49" t="s">
        <v>83</v>
      </c>
      <c r="CF5" s="49" t="s">
        <v>84</v>
      </c>
      <c r="CG5" s="49" t="s">
        <v>86</v>
      </c>
      <c r="CH5" s="49" t="s">
        <v>75</v>
      </c>
      <c r="CI5" s="49" t="s">
        <v>76</v>
      </c>
      <c r="CJ5" s="49" t="s">
        <v>77</v>
      </c>
      <c r="CK5" s="49" t="s">
        <v>78</v>
      </c>
      <c r="CL5" s="49" t="s">
        <v>79</v>
      </c>
      <c r="CM5" s="49" t="s">
        <v>80</v>
      </c>
      <c r="CN5" s="49" t="s">
        <v>81</v>
      </c>
      <c r="CO5" s="49" t="s">
        <v>82</v>
      </c>
      <c r="CP5" s="49" t="s">
        <v>83</v>
      </c>
      <c r="CQ5" s="49" t="s">
        <v>84</v>
      </c>
      <c r="CR5" s="49" t="s">
        <v>86</v>
      </c>
      <c r="CS5" s="49" t="s">
        <v>75</v>
      </c>
      <c r="CT5" s="49" t="s">
        <v>76</v>
      </c>
      <c r="CU5" s="49" t="s">
        <v>77</v>
      </c>
      <c r="CV5" s="49" t="s">
        <v>78</v>
      </c>
      <c r="CW5" s="49" t="s">
        <v>79</v>
      </c>
      <c r="CX5" s="49" t="s">
        <v>80</v>
      </c>
      <c r="CY5" s="49" t="s">
        <v>81</v>
      </c>
      <c r="CZ5" s="49" t="s">
        <v>82</v>
      </c>
      <c r="DA5" s="49" t="s">
        <v>83</v>
      </c>
      <c r="DB5" s="49" t="s">
        <v>84</v>
      </c>
      <c r="DC5" s="49" t="s">
        <v>86</v>
      </c>
      <c r="DD5" s="49" t="s">
        <v>75</v>
      </c>
      <c r="DE5" s="49" t="s">
        <v>76</v>
      </c>
      <c r="DF5" s="49" t="s">
        <v>77</v>
      </c>
      <c r="DG5" s="49" t="s">
        <v>78</v>
      </c>
      <c r="DH5" s="49" t="s">
        <v>79</v>
      </c>
      <c r="DI5" s="49" t="s">
        <v>80</v>
      </c>
      <c r="DJ5" s="49" t="s">
        <v>81</v>
      </c>
      <c r="DK5" s="49" t="s">
        <v>82</v>
      </c>
      <c r="DL5" s="49" t="s">
        <v>83</v>
      </c>
      <c r="DM5" s="49" t="s">
        <v>84</v>
      </c>
      <c r="DN5" s="49" t="s">
        <v>86</v>
      </c>
      <c r="DO5" s="49" t="s">
        <v>75</v>
      </c>
      <c r="DP5" s="49" t="s">
        <v>76</v>
      </c>
      <c r="DQ5" s="49" t="s">
        <v>77</v>
      </c>
      <c r="DR5" s="49" t="s">
        <v>78</v>
      </c>
      <c r="DS5" s="49" t="s">
        <v>79</v>
      </c>
      <c r="DT5" s="49" t="s">
        <v>80</v>
      </c>
      <c r="DU5" s="49" t="s">
        <v>81</v>
      </c>
      <c r="DV5" s="49" t="s">
        <v>82</v>
      </c>
      <c r="DW5" s="49" t="s">
        <v>83</v>
      </c>
      <c r="DX5" s="49" t="s">
        <v>84</v>
      </c>
      <c r="DY5" s="49" t="s">
        <v>86</v>
      </c>
      <c r="DZ5" s="49" t="s">
        <v>75</v>
      </c>
      <c r="EA5" s="49" t="s">
        <v>76</v>
      </c>
      <c r="EB5" s="49" t="s">
        <v>77</v>
      </c>
      <c r="EC5" s="49" t="s">
        <v>78</v>
      </c>
      <c r="ED5" s="49" t="s">
        <v>79</v>
      </c>
      <c r="EE5" s="49" t="s">
        <v>80</v>
      </c>
      <c r="EF5" s="49" t="s">
        <v>81</v>
      </c>
      <c r="EG5" s="49" t="s">
        <v>82</v>
      </c>
      <c r="EH5" s="49" t="s">
        <v>83</v>
      </c>
      <c r="EI5" s="49" t="s">
        <v>84</v>
      </c>
      <c r="EJ5" s="49" t="s">
        <v>86</v>
      </c>
    </row>
    <row r="6" spans="1:140" s="53" customFormat="1" x14ac:dyDescent="0.15">
      <c r="A6" s="45" t="s">
        <v>87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136.21</v>
      </c>
      <c r="U6" s="52">
        <f>U7</f>
        <v>131.46</v>
      </c>
      <c r="V6" s="52">
        <f>V7</f>
        <v>130.16999999999999</v>
      </c>
      <c r="W6" s="52">
        <f>W7</f>
        <v>132.83000000000001</v>
      </c>
      <c r="X6" s="52">
        <f t="shared" si="3"/>
        <v>127.61</v>
      </c>
      <c r="Y6" s="52">
        <f t="shared" si="3"/>
        <v>116.37</v>
      </c>
      <c r="Z6" s="52">
        <f t="shared" si="3"/>
        <v>117.28</v>
      </c>
      <c r="AA6" s="52">
        <f t="shared" si="3"/>
        <v>116.96</v>
      </c>
      <c r="AB6" s="52">
        <f t="shared" si="3"/>
        <v>117.47</v>
      </c>
      <c r="AC6" s="52">
        <f t="shared" si="3"/>
        <v>115.38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52.25</v>
      </c>
      <c r="AK6" s="52">
        <f t="shared" si="3"/>
        <v>53.3</v>
      </c>
      <c r="AL6" s="52">
        <f t="shared" si="3"/>
        <v>50.25</v>
      </c>
      <c r="AM6" s="52">
        <f t="shared" si="3"/>
        <v>51.91</v>
      </c>
      <c r="AN6" s="52">
        <f t="shared" si="3"/>
        <v>53.86</v>
      </c>
      <c r="AO6" s="50" t="str">
        <f>IF(AO7="-","【-】","【"&amp;SUBSTITUTE(TEXT(AO7,"#,##0.00"),"-","△")&amp;"】")</f>
        <v>【19.58】</v>
      </c>
      <c r="AP6" s="52">
        <f t="shared" si="3"/>
        <v>241.49</v>
      </c>
      <c r="AQ6" s="52">
        <f>AQ7</f>
        <v>340.23</v>
      </c>
      <c r="AR6" s="52">
        <f>AR7</f>
        <v>283.66000000000003</v>
      </c>
      <c r="AS6" s="52">
        <f>AS7</f>
        <v>196.66</v>
      </c>
      <c r="AT6" s="52">
        <f t="shared" si="3"/>
        <v>238.06</v>
      </c>
      <c r="AU6" s="52">
        <f t="shared" si="3"/>
        <v>551.42999999999995</v>
      </c>
      <c r="AV6" s="52">
        <f t="shared" si="3"/>
        <v>687.99</v>
      </c>
      <c r="AW6" s="52">
        <f t="shared" si="3"/>
        <v>655.75</v>
      </c>
      <c r="AX6" s="52">
        <f t="shared" si="3"/>
        <v>578.19000000000005</v>
      </c>
      <c r="AY6" s="52">
        <f t="shared" si="3"/>
        <v>638.35</v>
      </c>
      <c r="AZ6" s="50" t="str">
        <f>IF(AZ7="-","【-】","【"&amp;SUBSTITUTE(TEXT(AZ7,"#,##0.00"),"-","△")&amp;"】")</f>
        <v>【436.32】</v>
      </c>
      <c r="BA6" s="52">
        <f t="shared" si="3"/>
        <v>229.95</v>
      </c>
      <c r="BB6" s="52">
        <f>BB7</f>
        <v>211.98</v>
      </c>
      <c r="BC6" s="52">
        <f>BC7</f>
        <v>259.45999999999998</v>
      </c>
      <c r="BD6" s="52">
        <f>BD7</f>
        <v>285.58</v>
      </c>
      <c r="BE6" s="52">
        <f t="shared" si="3"/>
        <v>269.18</v>
      </c>
      <c r="BF6" s="52">
        <f t="shared" si="3"/>
        <v>216.41</v>
      </c>
      <c r="BG6" s="52">
        <f t="shared" si="3"/>
        <v>208.47</v>
      </c>
      <c r="BH6" s="52">
        <f t="shared" si="3"/>
        <v>193.85</v>
      </c>
      <c r="BI6" s="52">
        <f t="shared" si="3"/>
        <v>204.31</v>
      </c>
      <c r="BJ6" s="52">
        <f t="shared" si="3"/>
        <v>214.2</v>
      </c>
      <c r="BK6" s="50" t="str">
        <f>IF(BK7="-","【-】","【"&amp;SUBSTITUTE(TEXT(BK7,"#,##0.00"),"-","△")&amp;"】")</f>
        <v>【238.21】</v>
      </c>
      <c r="BL6" s="52">
        <f t="shared" si="3"/>
        <v>141.9</v>
      </c>
      <c r="BM6" s="52">
        <f>BM7</f>
        <v>138.83000000000001</v>
      </c>
      <c r="BN6" s="52">
        <f>BN7</f>
        <v>135.55000000000001</v>
      </c>
      <c r="BO6" s="52">
        <f>BO7</f>
        <v>137.19999999999999</v>
      </c>
      <c r="BP6" s="52">
        <f t="shared" si="3"/>
        <v>132.37</v>
      </c>
      <c r="BQ6" s="52">
        <f t="shared" si="3"/>
        <v>105.24</v>
      </c>
      <c r="BR6" s="52">
        <f t="shared" si="3"/>
        <v>105.71</v>
      </c>
      <c r="BS6" s="52">
        <f t="shared" si="3"/>
        <v>105.06</v>
      </c>
      <c r="BT6" s="52">
        <f t="shared" si="3"/>
        <v>106.98</v>
      </c>
      <c r="BU6" s="52">
        <f t="shared" si="3"/>
        <v>103.06</v>
      </c>
      <c r="BV6" s="50" t="str">
        <f>IF(BV7="-","【-】","【"&amp;SUBSTITUTE(TEXT(BV7,"#,##0.00"),"-","△")&amp;"】")</f>
        <v>【113.30】</v>
      </c>
      <c r="BW6" s="52">
        <f t="shared" si="3"/>
        <v>27.26</v>
      </c>
      <c r="BX6" s="52">
        <f>BX7</f>
        <v>27.87</v>
      </c>
      <c r="BY6" s="52">
        <f>BY7</f>
        <v>28.45</v>
      </c>
      <c r="BZ6" s="52">
        <f>BZ7</f>
        <v>28.13</v>
      </c>
      <c r="CA6" s="52">
        <f t="shared" si="3"/>
        <v>29.15</v>
      </c>
      <c r="CB6" s="52">
        <f t="shared" si="3"/>
        <v>26.03</v>
      </c>
      <c r="CC6" s="52">
        <f t="shared" si="3"/>
        <v>25.98</v>
      </c>
      <c r="CD6" s="52">
        <f t="shared" si="3"/>
        <v>26.84</v>
      </c>
      <c r="CE6" s="52">
        <f t="shared" si="3"/>
        <v>26.08</v>
      </c>
      <c r="CF6" s="52">
        <f t="shared" ref="CF6" si="4">CF7</f>
        <v>26.92</v>
      </c>
      <c r="CG6" s="50" t="str">
        <f>IF(CG7="-","【-】","【"&amp;SUBSTITUTE(TEXT(CG7,"#,##0.00"),"-","△")&amp;"】")</f>
        <v>【18.87】</v>
      </c>
      <c r="CH6" s="52">
        <f t="shared" ref="CH6:CQ6" si="5">CH7</f>
        <v>30.43</v>
      </c>
      <c r="CI6" s="52">
        <f>CI7</f>
        <v>30.81</v>
      </c>
      <c r="CJ6" s="52">
        <f>CJ7</f>
        <v>32.42</v>
      </c>
      <c r="CK6" s="52">
        <f>CK7</f>
        <v>31.34</v>
      </c>
      <c r="CL6" s="52">
        <f t="shared" si="5"/>
        <v>30.56</v>
      </c>
      <c r="CM6" s="52">
        <f t="shared" si="5"/>
        <v>40.69</v>
      </c>
      <c r="CN6" s="52">
        <f t="shared" si="5"/>
        <v>40.67</v>
      </c>
      <c r="CO6" s="52">
        <f t="shared" si="5"/>
        <v>40.89</v>
      </c>
      <c r="CP6" s="52">
        <f t="shared" si="5"/>
        <v>41.59</v>
      </c>
      <c r="CQ6" s="52">
        <f t="shared" si="5"/>
        <v>40.29</v>
      </c>
      <c r="CR6" s="50" t="str">
        <f>IF(CR7="-","【-】","【"&amp;SUBSTITUTE(TEXT(CR7,"#,##0.00"),"-","△")&amp;"】")</f>
        <v>【53.39】</v>
      </c>
      <c r="CS6" s="52">
        <f t="shared" ref="CS6:DB6" si="6">CS7</f>
        <v>61.04</v>
      </c>
      <c r="CT6" s="52">
        <f>CT7</f>
        <v>60.95</v>
      </c>
      <c r="CU6" s="52">
        <f>CU7</f>
        <v>61.04</v>
      </c>
      <c r="CV6" s="52">
        <f>CV7</f>
        <v>61.18</v>
      </c>
      <c r="CW6" s="52">
        <f t="shared" si="6"/>
        <v>61.18</v>
      </c>
      <c r="CX6" s="52">
        <f t="shared" si="6"/>
        <v>62.7</v>
      </c>
      <c r="CY6" s="52">
        <f t="shared" si="6"/>
        <v>62.59</v>
      </c>
      <c r="CZ6" s="52">
        <f t="shared" si="6"/>
        <v>61.76</v>
      </c>
      <c r="DA6" s="52">
        <f t="shared" si="6"/>
        <v>62.75</v>
      </c>
      <c r="DB6" s="52">
        <f t="shared" si="6"/>
        <v>61.99</v>
      </c>
      <c r="DC6" s="50" t="str">
        <f>IF(DC7="-","【-】","【"&amp;SUBSTITUTE(TEXT(DC7,"#,##0.00"),"-","△")&amp;"】")</f>
        <v>【76.89】</v>
      </c>
      <c r="DD6" s="52">
        <f t="shared" ref="DD6:DM6" si="7">DD7</f>
        <v>48.16</v>
      </c>
      <c r="DE6" s="52">
        <f>DE7</f>
        <v>49.2</v>
      </c>
      <c r="DF6" s="52">
        <f>DF7</f>
        <v>50.85</v>
      </c>
      <c r="DG6" s="52">
        <f>DG7</f>
        <v>49.85</v>
      </c>
      <c r="DH6" s="52">
        <f t="shared" si="7"/>
        <v>46.29</v>
      </c>
      <c r="DI6" s="52">
        <f t="shared" si="7"/>
        <v>55.39</v>
      </c>
      <c r="DJ6" s="52">
        <f t="shared" si="7"/>
        <v>55.25</v>
      </c>
      <c r="DK6" s="52">
        <f t="shared" si="7"/>
        <v>57.11</v>
      </c>
      <c r="DL6" s="52">
        <f t="shared" si="7"/>
        <v>57.57</v>
      </c>
      <c r="DM6" s="52">
        <f t="shared" si="7"/>
        <v>57.63</v>
      </c>
      <c r="DN6" s="50" t="str">
        <f>IF(DN7="-","【-】","【"&amp;SUBSTITUTE(TEXT(DN7,"#,##0.00"),"-","△")&amp;"】")</f>
        <v>【59.52】</v>
      </c>
      <c r="DO6" s="52">
        <f t="shared" ref="DO6:DX6" si="8">DO7</f>
        <v>29.68</v>
      </c>
      <c r="DP6" s="52">
        <f>DP7</f>
        <v>29.16</v>
      </c>
      <c r="DQ6" s="52">
        <f>DQ7</f>
        <v>28.96</v>
      </c>
      <c r="DR6" s="52">
        <f>DR7</f>
        <v>29.64</v>
      </c>
      <c r="DS6" s="52">
        <f t="shared" si="8"/>
        <v>27.41</v>
      </c>
      <c r="DT6" s="52">
        <f t="shared" si="8"/>
        <v>43.33</v>
      </c>
      <c r="DU6" s="52">
        <f t="shared" si="8"/>
        <v>44.05</v>
      </c>
      <c r="DV6" s="52">
        <f t="shared" si="8"/>
        <v>51.87</v>
      </c>
      <c r="DW6" s="52">
        <f t="shared" si="8"/>
        <v>52.33</v>
      </c>
      <c r="DX6" s="52">
        <f t="shared" si="8"/>
        <v>52.35</v>
      </c>
      <c r="DY6" s="50" t="str">
        <f>IF(DY7="-","【-】","【"&amp;SUBSTITUTE(TEXT(DY7,"#,##0.00"),"-","△")&amp;"】")</f>
        <v>【49.06】</v>
      </c>
      <c r="DZ6" s="52">
        <f t="shared" ref="DZ6:EI6" si="9">DZ7</f>
        <v>0.08</v>
      </c>
      <c r="EA6" s="52">
        <f>EA7</f>
        <v>0.06</v>
      </c>
      <c r="EB6" s="52">
        <f>EB7</f>
        <v>0.28999999999999998</v>
      </c>
      <c r="EC6" s="52">
        <f>EC7</f>
        <v>1.1299999999999999</v>
      </c>
      <c r="ED6" s="52">
        <f t="shared" si="9"/>
        <v>0.06</v>
      </c>
      <c r="EE6" s="52">
        <f t="shared" si="9"/>
        <v>0.52</v>
      </c>
      <c r="EF6" s="52">
        <f t="shared" si="9"/>
        <v>1.3</v>
      </c>
      <c r="EG6" s="52">
        <f t="shared" si="9"/>
        <v>0.28000000000000003</v>
      </c>
      <c r="EH6" s="52">
        <f t="shared" si="9"/>
        <v>0.77</v>
      </c>
      <c r="EI6" s="52">
        <f t="shared" si="9"/>
        <v>0.24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88</v>
      </c>
      <c r="C7" s="54" t="s">
        <v>89</v>
      </c>
      <c r="D7" s="54" t="s">
        <v>90</v>
      </c>
      <c r="E7" s="54" t="s">
        <v>91</v>
      </c>
      <c r="F7" s="54" t="s">
        <v>92</v>
      </c>
      <c r="G7" s="54" t="s">
        <v>93</v>
      </c>
      <c r="H7" s="54" t="s">
        <v>94</v>
      </c>
      <c r="I7" s="54" t="s">
        <v>95</v>
      </c>
      <c r="J7" s="54" t="s">
        <v>96</v>
      </c>
      <c r="K7" s="55">
        <v>189750</v>
      </c>
      <c r="L7" s="54" t="s">
        <v>97</v>
      </c>
      <c r="M7" s="55">
        <v>4</v>
      </c>
      <c r="N7" s="55">
        <v>57990</v>
      </c>
      <c r="O7" s="56" t="s">
        <v>98</v>
      </c>
      <c r="P7" s="56">
        <v>79.3</v>
      </c>
      <c r="Q7" s="55">
        <v>64</v>
      </c>
      <c r="R7" s="55">
        <v>116090</v>
      </c>
      <c r="S7" s="54" t="s">
        <v>99</v>
      </c>
      <c r="T7" s="57">
        <v>136.21</v>
      </c>
      <c r="U7" s="57">
        <v>131.46</v>
      </c>
      <c r="V7" s="57">
        <v>130.16999999999999</v>
      </c>
      <c r="W7" s="57">
        <v>132.83000000000001</v>
      </c>
      <c r="X7" s="57">
        <v>127.61</v>
      </c>
      <c r="Y7" s="57">
        <v>116.37</v>
      </c>
      <c r="Z7" s="57">
        <v>117.28</v>
      </c>
      <c r="AA7" s="57">
        <v>116.96</v>
      </c>
      <c r="AB7" s="57">
        <v>117.47</v>
      </c>
      <c r="AC7" s="58">
        <v>115.38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52.25</v>
      </c>
      <c r="AK7" s="57">
        <v>53.3</v>
      </c>
      <c r="AL7" s="57">
        <v>50.25</v>
      </c>
      <c r="AM7" s="57">
        <v>51.91</v>
      </c>
      <c r="AN7" s="57">
        <v>53.86</v>
      </c>
      <c r="AO7" s="57">
        <v>19.579999999999998</v>
      </c>
      <c r="AP7" s="57">
        <v>241.49</v>
      </c>
      <c r="AQ7" s="57">
        <v>340.23</v>
      </c>
      <c r="AR7" s="57">
        <v>283.66000000000003</v>
      </c>
      <c r="AS7" s="57">
        <v>196.66</v>
      </c>
      <c r="AT7" s="57">
        <v>238.06</v>
      </c>
      <c r="AU7" s="57">
        <v>551.42999999999995</v>
      </c>
      <c r="AV7" s="57">
        <v>687.99</v>
      </c>
      <c r="AW7" s="57">
        <v>655.75</v>
      </c>
      <c r="AX7" s="57">
        <v>578.19000000000005</v>
      </c>
      <c r="AY7" s="57">
        <v>638.35</v>
      </c>
      <c r="AZ7" s="57">
        <v>436.32</v>
      </c>
      <c r="BA7" s="57">
        <v>229.95</v>
      </c>
      <c r="BB7" s="57">
        <v>211.98</v>
      </c>
      <c r="BC7" s="57">
        <v>259.45999999999998</v>
      </c>
      <c r="BD7" s="57">
        <v>285.58</v>
      </c>
      <c r="BE7" s="57">
        <v>269.18</v>
      </c>
      <c r="BF7" s="57">
        <v>216.41</v>
      </c>
      <c r="BG7" s="57">
        <v>208.47</v>
      </c>
      <c r="BH7" s="57">
        <v>193.85</v>
      </c>
      <c r="BI7" s="57">
        <v>204.31</v>
      </c>
      <c r="BJ7" s="57">
        <v>214.2</v>
      </c>
      <c r="BK7" s="57">
        <v>238.21</v>
      </c>
      <c r="BL7" s="57">
        <v>141.9</v>
      </c>
      <c r="BM7" s="57">
        <v>138.83000000000001</v>
      </c>
      <c r="BN7" s="57">
        <v>135.55000000000001</v>
      </c>
      <c r="BO7" s="57">
        <v>137.19999999999999</v>
      </c>
      <c r="BP7" s="57">
        <v>132.37</v>
      </c>
      <c r="BQ7" s="57">
        <v>105.24</v>
      </c>
      <c r="BR7" s="57">
        <v>105.71</v>
      </c>
      <c r="BS7" s="57">
        <v>105.06</v>
      </c>
      <c r="BT7" s="57">
        <v>106.98</v>
      </c>
      <c r="BU7" s="57">
        <v>103.06</v>
      </c>
      <c r="BV7" s="57">
        <v>113.3</v>
      </c>
      <c r="BW7" s="57">
        <v>27.26</v>
      </c>
      <c r="BX7" s="57">
        <v>27.87</v>
      </c>
      <c r="BY7" s="57">
        <v>28.45</v>
      </c>
      <c r="BZ7" s="57">
        <v>28.13</v>
      </c>
      <c r="CA7" s="57">
        <v>29.15</v>
      </c>
      <c r="CB7" s="57">
        <v>26.03</v>
      </c>
      <c r="CC7" s="57">
        <v>25.98</v>
      </c>
      <c r="CD7" s="57">
        <v>26.84</v>
      </c>
      <c r="CE7" s="57">
        <v>26.08</v>
      </c>
      <c r="CF7" s="57">
        <v>26.92</v>
      </c>
      <c r="CG7" s="57">
        <v>18.87</v>
      </c>
      <c r="CH7" s="57">
        <v>30.43</v>
      </c>
      <c r="CI7" s="57">
        <v>30.81</v>
      </c>
      <c r="CJ7" s="57">
        <v>32.42</v>
      </c>
      <c r="CK7" s="57">
        <v>31.34</v>
      </c>
      <c r="CL7" s="57">
        <v>30.56</v>
      </c>
      <c r="CM7" s="57">
        <v>40.69</v>
      </c>
      <c r="CN7" s="57">
        <v>40.67</v>
      </c>
      <c r="CO7" s="57">
        <v>40.89</v>
      </c>
      <c r="CP7" s="57">
        <v>41.59</v>
      </c>
      <c r="CQ7" s="57">
        <v>40.29</v>
      </c>
      <c r="CR7" s="57">
        <v>53.39</v>
      </c>
      <c r="CS7" s="57">
        <v>61.04</v>
      </c>
      <c r="CT7" s="57">
        <v>60.95</v>
      </c>
      <c r="CU7" s="57">
        <v>61.04</v>
      </c>
      <c r="CV7" s="57">
        <v>61.18</v>
      </c>
      <c r="CW7" s="57">
        <v>61.18</v>
      </c>
      <c r="CX7" s="57">
        <v>62.7</v>
      </c>
      <c r="CY7" s="57">
        <v>62.59</v>
      </c>
      <c r="CZ7" s="57">
        <v>61.76</v>
      </c>
      <c r="DA7" s="57">
        <v>62.75</v>
      </c>
      <c r="DB7" s="57">
        <v>61.99</v>
      </c>
      <c r="DC7" s="57">
        <v>76.89</v>
      </c>
      <c r="DD7" s="57">
        <v>48.16</v>
      </c>
      <c r="DE7" s="57">
        <v>49.2</v>
      </c>
      <c r="DF7" s="57">
        <v>50.85</v>
      </c>
      <c r="DG7" s="57">
        <v>49.85</v>
      </c>
      <c r="DH7" s="57">
        <v>46.29</v>
      </c>
      <c r="DI7" s="57">
        <v>55.39</v>
      </c>
      <c r="DJ7" s="57">
        <v>55.25</v>
      </c>
      <c r="DK7" s="57">
        <v>57.11</v>
      </c>
      <c r="DL7" s="57">
        <v>57.57</v>
      </c>
      <c r="DM7" s="57">
        <v>57.63</v>
      </c>
      <c r="DN7" s="57">
        <v>59.52</v>
      </c>
      <c r="DO7" s="57">
        <v>29.68</v>
      </c>
      <c r="DP7" s="57">
        <v>29.16</v>
      </c>
      <c r="DQ7" s="57">
        <v>28.96</v>
      </c>
      <c r="DR7" s="57">
        <v>29.64</v>
      </c>
      <c r="DS7" s="57">
        <v>27.41</v>
      </c>
      <c r="DT7" s="57">
        <v>43.33</v>
      </c>
      <c r="DU7" s="57">
        <v>44.05</v>
      </c>
      <c r="DV7" s="57">
        <v>51.87</v>
      </c>
      <c r="DW7" s="57">
        <v>52.33</v>
      </c>
      <c r="DX7" s="57">
        <v>52.35</v>
      </c>
      <c r="DY7" s="57">
        <v>49.06</v>
      </c>
      <c r="DZ7" s="57">
        <v>0.08</v>
      </c>
      <c r="EA7" s="57">
        <v>0.06</v>
      </c>
      <c r="EB7" s="57">
        <v>0.28999999999999998</v>
      </c>
      <c r="EC7" s="57">
        <v>1.1299999999999999</v>
      </c>
      <c r="ED7" s="57">
        <v>0.06</v>
      </c>
      <c r="EE7" s="57">
        <v>0.52</v>
      </c>
      <c r="EF7" s="57">
        <v>1.3</v>
      </c>
      <c r="EG7" s="57">
        <v>0.28000000000000003</v>
      </c>
      <c r="EH7" s="57">
        <v>0.77</v>
      </c>
      <c r="EI7" s="57">
        <v>0.24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100</v>
      </c>
      <c r="C9" s="60" t="s">
        <v>101</v>
      </c>
      <c r="D9" s="60" t="s">
        <v>102</v>
      </c>
      <c r="E9" s="60" t="s">
        <v>103</v>
      </c>
      <c r="F9" s="60" t="s">
        <v>104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41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136.21</v>
      </c>
      <c r="V11" s="65">
        <f>IF(U6="-",NA(),U6)</f>
        <v>131.46</v>
      </c>
      <c r="W11" s="65">
        <f>IF(V6="-",NA(),V6)</f>
        <v>130.16999999999999</v>
      </c>
      <c r="X11" s="65">
        <f>IF(W6="-",NA(),W6)</f>
        <v>132.83000000000001</v>
      </c>
      <c r="Y11" s="65">
        <f>IF(X6="-",NA(),X6)</f>
        <v>127.61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241.49</v>
      </c>
      <c r="AR11" s="65">
        <f>IF(AQ6="-",NA(),AQ6)</f>
        <v>340.23</v>
      </c>
      <c r="AS11" s="65">
        <f>IF(AR6="-",NA(),AR6)</f>
        <v>283.66000000000003</v>
      </c>
      <c r="AT11" s="65">
        <f>IF(AS6="-",NA(),AS6)</f>
        <v>196.66</v>
      </c>
      <c r="AU11" s="65">
        <f>IF(AT6="-",NA(),AT6)</f>
        <v>238.06</v>
      </c>
      <c r="BA11" s="64" t="s">
        <v>23</v>
      </c>
      <c r="BB11" s="65">
        <f>IF(BA6="-",NA(),BA6)</f>
        <v>229.95</v>
      </c>
      <c r="BC11" s="65">
        <f>IF(BB6="-",NA(),BB6)</f>
        <v>211.98</v>
      </c>
      <c r="BD11" s="65">
        <f>IF(BC6="-",NA(),BC6)</f>
        <v>259.45999999999998</v>
      </c>
      <c r="BE11" s="65">
        <f>IF(BD6="-",NA(),BD6)</f>
        <v>285.58</v>
      </c>
      <c r="BF11" s="65">
        <f>IF(BE6="-",NA(),BE6)</f>
        <v>269.18</v>
      </c>
      <c r="BL11" s="64" t="s">
        <v>23</v>
      </c>
      <c r="BM11" s="65">
        <f>IF(BL6="-",NA(),BL6)</f>
        <v>141.9</v>
      </c>
      <c r="BN11" s="65">
        <f>IF(BM6="-",NA(),BM6)</f>
        <v>138.83000000000001</v>
      </c>
      <c r="BO11" s="65">
        <f>IF(BN6="-",NA(),BN6)</f>
        <v>135.55000000000001</v>
      </c>
      <c r="BP11" s="65">
        <f>IF(BO6="-",NA(),BO6)</f>
        <v>137.19999999999999</v>
      </c>
      <c r="BQ11" s="65">
        <f>IF(BP6="-",NA(),BP6)</f>
        <v>132.37</v>
      </c>
      <c r="BW11" s="64" t="s">
        <v>23</v>
      </c>
      <c r="BX11" s="65">
        <f>IF(BW6="-",NA(),BW6)</f>
        <v>27.26</v>
      </c>
      <c r="BY11" s="65">
        <f>IF(BX6="-",NA(),BX6)</f>
        <v>27.87</v>
      </c>
      <c r="BZ11" s="65">
        <f>IF(BY6="-",NA(),BY6)</f>
        <v>28.45</v>
      </c>
      <c r="CA11" s="65">
        <f>IF(BZ6="-",NA(),BZ6)</f>
        <v>28.13</v>
      </c>
      <c r="CB11" s="65">
        <f>IF(CA6="-",NA(),CA6)</f>
        <v>29.15</v>
      </c>
      <c r="CH11" s="64" t="s">
        <v>23</v>
      </c>
      <c r="CI11" s="65">
        <f>IF(CH6="-",NA(),CH6)</f>
        <v>30.43</v>
      </c>
      <c r="CJ11" s="65">
        <f>IF(CI6="-",NA(),CI6)</f>
        <v>30.81</v>
      </c>
      <c r="CK11" s="65">
        <f>IF(CJ6="-",NA(),CJ6)</f>
        <v>32.42</v>
      </c>
      <c r="CL11" s="65">
        <f>IF(CK6="-",NA(),CK6)</f>
        <v>31.34</v>
      </c>
      <c r="CM11" s="65">
        <f>IF(CL6="-",NA(),CL6)</f>
        <v>30.56</v>
      </c>
      <c r="CS11" s="64" t="s">
        <v>23</v>
      </c>
      <c r="CT11" s="65">
        <f>IF(CS6="-",NA(),CS6)</f>
        <v>61.04</v>
      </c>
      <c r="CU11" s="65">
        <f>IF(CT6="-",NA(),CT6)</f>
        <v>60.95</v>
      </c>
      <c r="CV11" s="65">
        <f>IF(CU6="-",NA(),CU6)</f>
        <v>61.04</v>
      </c>
      <c r="CW11" s="65">
        <f>IF(CV6="-",NA(),CV6)</f>
        <v>61.18</v>
      </c>
      <c r="CX11" s="65">
        <f>IF(CW6="-",NA(),CW6)</f>
        <v>61.18</v>
      </c>
      <c r="DD11" s="64" t="s">
        <v>23</v>
      </c>
      <c r="DE11" s="65">
        <f>IF(DD6="-",NA(),DD6)</f>
        <v>48.16</v>
      </c>
      <c r="DF11" s="65">
        <f>IF(DE6="-",NA(),DE6)</f>
        <v>49.2</v>
      </c>
      <c r="DG11" s="65">
        <f>IF(DF6="-",NA(),DF6)</f>
        <v>50.85</v>
      </c>
      <c r="DH11" s="65">
        <f>IF(DG6="-",NA(),DG6)</f>
        <v>49.85</v>
      </c>
      <c r="DI11" s="65">
        <f>IF(DH6="-",NA(),DH6)</f>
        <v>46.29</v>
      </c>
      <c r="DO11" s="64" t="s">
        <v>23</v>
      </c>
      <c r="DP11" s="65">
        <f>IF(DO6="-",NA(),DO6)</f>
        <v>29.68</v>
      </c>
      <c r="DQ11" s="65">
        <f>IF(DP6="-",NA(),DP6)</f>
        <v>29.16</v>
      </c>
      <c r="DR11" s="65">
        <f>IF(DQ6="-",NA(),DQ6)</f>
        <v>28.96</v>
      </c>
      <c r="DS11" s="65">
        <f>IF(DR6="-",NA(),DR6)</f>
        <v>29.64</v>
      </c>
      <c r="DT11" s="65">
        <f>IF(DS6="-",NA(),DS6)</f>
        <v>27.41</v>
      </c>
      <c r="DZ11" s="64" t="s">
        <v>23</v>
      </c>
      <c r="EA11" s="65">
        <f>IF(DZ6="-",NA(),DZ6)</f>
        <v>0.08</v>
      </c>
      <c r="EB11" s="65">
        <f>IF(EA6="-",NA(),EA6)</f>
        <v>0.06</v>
      </c>
      <c r="EC11" s="65">
        <f>IF(EB6="-",NA(),EB6)</f>
        <v>0.28999999999999998</v>
      </c>
      <c r="ED11" s="65">
        <f>IF(EC6="-",NA(),EC6)</f>
        <v>1.1299999999999999</v>
      </c>
      <c r="EE11" s="65">
        <f>IF(ED6="-",NA(),ED6)</f>
        <v>0.06</v>
      </c>
    </row>
    <row r="12" spans="1:140" x14ac:dyDescent="0.15">
      <c r="T12" s="64" t="s">
        <v>24</v>
      </c>
      <c r="U12" s="65">
        <f>IF(Y6="-",NA(),Y6)</f>
        <v>116.37</v>
      </c>
      <c r="V12" s="65">
        <f>IF(Z6="-",NA(),Z6)</f>
        <v>117.28</v>
      </c>
      <c r="W12" s="65">
        <f>IF(AA6="-",NA(),AA6)</f>
        <v>116.96</v>
      </c>
      <c r="X12" s="65">
        <f>IF(AB6="-",NA(),AB6)</f>
        <v>117.47</v>
      </c>
      <c r="Y12" s="65">
        <f>IF(AC6="-",NA(),AC6)</f>
        <v>115.38</v>
      </c>
      <c r="AE12" s="64" t="s">
        <v>24</v>
      </c>
      <c r="AF12" s="65">
        <f>IF(AJ6="-",NA(),AJ6)</f>
        <v>52.25</v>
      </c>
      <c r="AG12" s="65">
        <f t="shared" ref="AG12:AJ12" si="10">IF(AK6="-",NA(),AK6)</f>
        <v>53.3</v>
      </c>
      <c r="AH12" s="65">
        <f t="shared" si="10"/>
        <v>50.25</v>
      </c>
      <c r="AI12" s="65">
        <f t="shared" si="10"/>
        <v>51.91</v>
      </c>
      <c r="AJ12" s="65">
        <f t="shared" si="10"/>
        <v>53.86</v>
      </c>
      <c r="AP12" s="64" t="s">
        <v>24</v>
      </c>
      <c r="AQ12" s="65">
        <f>IF(AU6="-",NA(),AU6)</f>
        <v>551.42999999999995</v>
      </c>
      <c r="AR12" s="65">
        <f t="shared" ref="AR12:AU12" si="11">IF(AV6="-",NA(),AV6)</f>
        <v>687.99</v>
      </c>
      <c r="AS12" s="65">
        <f t="shared" si="11"/>
        <v>655.75</v>
      </c>
      <c r="AT12" s="65">
        <f t="shared" si="11"/>
        <v>578.19000000000005</v>
      </c>
      <c r="AU12" s="65">
        <f t="shared" si="11"/>
        <v>638.35</v>
      </c>
      <c r="BA12" s="64" t="s">
        <v>24</v>
      </c>
      <c r="BB12" s="65">
        <f>IF(BF6="-",NA(),BF6)</f>
        <v>216.41</v>
      </c>
      <c r="BC12" s="65">
        <f t="shared" ref="BC12:BF12" si="12">IF(BG6="-",NA(),BG6)</f>
        <v>208.47</v>
      </c>
      <c r="BD12" s="65">
        <f t="shared" si="12"/>
        <v>193.85</v>
      </c>
      <c r="BE12" s="65">
        <f t="shared" si="12"/>
        <v>204.31</v>
      </c>
      <c r="BF12" s="65">
        <f t="shared" si="12"/>
        <v>214.2</v>
      </c>
      <c r="BL12" s="64" t="s">
        <v>24</v>
      </c>
      <c r="BM12" s="65">
        <f>IF(BQ6="-",NA(),BQ6)</f>
        <v>105.24</v>
      </c>
      <c r="BN12" s="65">
        <f t="shared" ref="BN12:BQ12" si="13">IF(BR6="-",NA(),BR6)</f>
        <v>105.71</v>
      </c>
      <c r="BO12" s="65">
        <f t="shared" si="13"/>
        <v>105.06</v>
      </c>
      <c r="BP12" s="65">
        <f t="shared" si="13"/>
        <v>106.98</v>
      </c>
      <c r="BQ12" s="65">
        <f t="shared" si="13"/>
        <v>103.06</v>
      </c>
      <c r="BW12" s="64" t="s">
        <v>24</v>
      </c>
      <c r="BX12" s="65">
        <f>IF(CB6="-",NA(),CB6)</f>
        <v>26.03</v>
      </c>
      <c r="BY12" s="65">
        <f t="shared" ref="BY12:CB12" si="14">IF(CC6="-",NA(),CC6)</f>
        <v>25.98</v>
      </c>
      <c r="BZ12" s="65">
        <f t="shared" si="14"/>
        <v>26.84</v>
      </c>
      <c r="CA12" s="65">
        <f t="shared" si="14"/>
        <v>26.08</v>
      </c>
      <c r="CB12" s="65">
        <f t="shared" si="14"/>
        <v>26.92</v>
      </c>
      <c r="CH12" s="64" t="s">
        <v>24</v>
      </c>
      <c r="CI12" s="65">
        <f>IF(CM6="-",NA(),CM6)</f>
        <v>40.69</v>
      </c>
      <c r="CJ12" s="65">
        <f t="shared" ref="CJ12:CM12" si="15">IF(CN6="-",NA(),CN6)</f>
        <v>40.67</v>
      </c>
      <c r="CK12" s="65">
        <f t="shared" si="15"/>
        <v>40.89</v>
      </c>
      <c r="CL12" s="65">
        <f t="shared" si="15"/>
        <v>41.59</v>
      </c>
      <c r="CM12" s="65">
        <f t="shared" si="15"/>
        <v>40.29</v>
      </c>
      <c r="CS12" s="64" t="s">
        <v>24</v>
      </c>
      <c r="CT12" s="65">
        <f>IF(CX6="-",NA(),CX6)</f>
        <v>62.7</v>
      </c>
      <c r="CU12" s="65">
        <f t="shared" ref="CU12:CX12" si="16">IF(CY6="-",NA(),CY6)</f>
        <v>62.59</v>
      </c>
      <c r="CV12" s="65">
        <f t="shared" si="16"/>
        <v>61.76</v>
      </c>
      <c r="CW12" s="65">
        <f t="shared" si="16"/>
        <v>62.75</v>
      </c>
      <c r="CX12" s="65">
        <f t="shared" si="16"/>
        <v>61.99</v>
      </c>
      <c r="DD12" s="64" t="s">
        <v>24</v>
      </c>
      <c r="DE12" s="65">
        <f>IF(DI6="-",NA(),DI6)</f>
        <v>55.39</v>
      </c>
      <c r="DF12" s="65">
        <f t="shared" ref="DF12:DI12" si="17">IF(DJ6="-",NA(),DJ6)</f>
        <v>55.25</v>
      </c>
      <c r="DG12" s="65">
        <f t="shared" si="17"/>
        <v>57.11</v>
      </c>
      <c r="DH12" s="65">
        <f t="shared" si="17"/>
        <v>57.57</v>
      </c>
      <c r="DI12" s="65">
        <f t="shared" si="17"/>
        <v>57.63</v>
      </c>
      <c r="DO12" s="64" t="s">
        <v>24</v>
      </c>
      <c r="DP12" s="65">
        <f>IF(DT6="-",NA(),DT6)</f>
        <v>43.33</v>
      </c>
      <c r="DQ12" s="65">
        <f t="shared" ref="DQ12:DT12" si="18">IF(DU6="-",NA(),DU6)</f>
        <v>44.05</v>
      </c>
      <c r="DR12" s="65">
        <f t="shared" si="18"/>
        <v>51.87</v>
      </c>
      <c r="DS12" s="65">
        <f t="shared" si="18"/>
        <v>52.33</v>
      </c>
      <c r="DT12" s="65">
        <f t="shared" si="18"/>
        <v>52.35</v>
      </c>
      <c r="DZ12" s="64" t="s">
        <v>24</v>
      </c>
      <c r="EA12" s="65">
        <f>IF(EE6="-",NA(),EE6)</f>
        <v>0.52</v>
      </c>
      <c r="EB12" s="65">
        <f t="shared" ref="EB12:EE12" si="19">IF(EF6="-",NA(),EF6)</f>
        <v>1.3</v>
      </c>
      <c r="EC12" s="65">
        <f t="shared" si="19"/>
        <v>0.28000000000000003</v>
      </c>
      <c r="ED12" s="65">
        <f t="shared" si="19"/>
        <v>0.77</v>
      </c>
      <c r="EE12" s="65">
        <f t="shared" si="19"/>
        <v>0.24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増永　美結</cp:lastModifiedBy>
  <cp:lastPrinted>2022-01-13T23:47:38Z</cp:lastPrinted>
  <dcterms:created xsi:type="dcterms:W3CDTF">2021-12-03T09:00:04Z</dcterms:created>
  <dcterms:modified xsi:type="dcterms:W3CDTF">2022-01-13T23:48:52Z</dcterms:modified>
  <cp:category/>
</cp:coreProperties>
</file>