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10" windowHeight="6010" activeTab="0"/>
  </bookViews>
  <sheets>
    <sheet name="1-2-5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<sst xmlns="http://schemas.openxmlformats.org/spreadsheetml/2006/main" count="31" uniqueCount="25">
  <si>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</si>
  <si>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</si>
  <si>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</si>
  <si>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</si>
  <si>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</si>
  <si>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</si>
  <si>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</si>
  <si>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</si>
  <si>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</si>
  <si>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　中　　　　央</t>
  </si>
  <si>
    <t>国内総生産(支出側)</t>
  </si>
  <si>
    <t>　　総資本形成</t>
  </si>
  <si>
    <t>平成26年度</t>
  </si>
  <si>
    <t>　公的企業</t>
  </si>
  <si>
    <t>（注）　「国民経済計算（内閣府経済社会総合研究所調べ）」による数値及びそれを基に総務省において算出した数値である。</t>
  </si>
  <si>
    <t>対　　前　　年　　度　　増　　減　　率</t>
  </si>
  <si>
    <t>構　　　成　　　比</t>
  </si>
  <si>
    <t>平成27年度</t>
  </si>
  <si>
    <t>平成28年度</t>
  </si>
  <si>
    <t>平成29年度</t>
  </si>
  <si>
    <t>平成30年度</t>
  </si>
  <si>
    <t>令和元年度</t>
  </si>
  <si>
    <t>元</t>
  </si>
  <si>
    <t>令和２年度</t>
  </si>
  <si>
    <t>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</si>
</sst>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  <numFmt numFmtId="182" formatCode="#,##0;&quot;▲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42.125" style="2" customWidth="1"/>
    <col min="2" max="2" width="10.12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ht="10.5">
      <c r="A1" s="1" t="s">
        <v>0</v>
      </c>
    </row>
    <row r="2" spans="1:20" ht="10.5">
      <c r="A2" s="1" t="s">
        <v>7</v>
      </c>
      <c r="T2" s="7" t="s">
        <v>8</v>
      </c>
    </row>
    <row r="3" spans="1:20" ht="12.75" customHeight="1">
      <c r="A3" s="4"/>
      <c r="B3" s="11"/>
      <c r="C3" s="11"/>
      <c r="D3" s="10"/>
      <c r="E3" s="4"/>
      <c r="F3" s="4"/>
      <c r="G3" s="4"/>
      <c r="H3" s="4"/>
      <c r="I3" s="29" t="s">
        <v>15</v>
      </c>
      <c r="J3" s="29"/>
      <c r="K3" s="29"/>
      <c r="L3" s="29"/>
      <c r="M3" s="29"/>
      <c r="N3" s="30"/>
      <c r="O3" s="29" t="s">
        <v>16</v>
      </c>
      <c r="P3" s="29"/>
      <c r="Q3" s="29"/>
      <c r="R3" s="29"/>
      <c r="S3" s="29"/>
      <c r="T3" s="30"/>
    </row>
    <row r="4" spans="1:20" ht="10.5">
      <c r="A4" s="5" t="s">
        <v>1</v>
      </c>
      <c r="B4" s="23" t="s">
        <v>12</v>
      </c>
      <c r="C4" s="23" t="s">
        <v>17</v>
      </c>
      <c r="D4" s="23" t="s">
        <v>18</v>
      </c>
      <c r="E4" s="23" t="s">
        <v>19</v>
      </c>
      <c r="F4" s="23" t="s">
        <v>20</v>
      </c>
      <c r="G4" s="23" t="s">
        <v>21</v>
      </c>
      <c r="H4" s="23" t="s">
        <v>23</v>
      </c>
      <c r="I4" s="4">
        <v>27</v>
      </c>
      <c r="J4" s="4">
        <v>28</v>
      </c>
      <c r="K4" s="4">
        <v>29</v>
      </c>
      <c r="L4" s="4">
        <v>30</v>
      </c>
      <c r="M4" s="4" t="s">
        <v>22</v>
      </c>
      <c r="N4" s="27" t="s">
        <v>24</v>
      </c>
      <c r="O4" s="4">
        <v>27</v>
      </c>
      <c r="P4" s="4">
        <v>28</v>
      </c>
      <c r="Q4" s="4">
        <v>29</v>
      </c>
      <c r="R4" s="4">
        <v>30</v>
      </c>
      <c r="S4" s="4" t="s">
        <v>22</v>
      </c>
      <c r="T4" s="27" t="s">
        <v>24</v>
      </c>
    </row>
    <row r="5" spans="1:20" ht="10.5">
      <c r="A5" s="6"/>
      <c r="B5" s="6"/>
      <c r="C5" s="6"/>
      <c r="D5" s="2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"/>
      <c r="T5" s="24"/>
    </row>
    <row r="6" spans="1:20" ht="10.5">
      <c r="A6" s="8" t="s">
        <v>2</v>
      </c>
      <c r="B6" s="18">
        <v>1315806</v>
      </c>
      <c r="C6" s="19">
        <v>1332561</v>
      </c>
      <c r="D6" s="19">
        <v>1336017</v>
      </c>
      <c r="E6" s="19">
        <v>1354831</v>
      </c>
      <c r="F6" s="19">
        <v>1374122</v>
      </c>
      <c r="G6" s="19">
        <v>1411322</v>
      </c>
      <c r="H6" s="19">
        <v>1445894</v>
      </c>
      <c r="I6" s="12">
        <f aca="true" t="shared" si="0" ref="I6:N6">(C6-B6)/B6*100</f>
        <v>1.2733640065480778</v>
      </c>
      <c r="J6" s="12">
        <f t="shared" si="0"/>
        <v>0.2593502286199281</v>
      </c>
      <c r="K6" s="12">
        <f t="shared" si="0"/>
        <v>1.4082156140228754</v>
      </c>
      <c r="L6" s="12">
        <f t="shared" si="0"/>
        <v>1.4238676262943495</v>
      </c>
      <c r="M6" s="12">
        <f t="shared" si="0"/>
        <v>2.70718320498471</v>
      </c>
      <c r="N6" s="12">
        <f t="shared" si="0"/>
        <v>2.449618159427827</v>
      </c>
      <c r="O6" s="12">
        <f>C6/C$18*100</f>
        <v>24.64331247177476</v>
      </c>
      <c r="P6" s="12">
        <f aca="true" t="shared" si="1" ref="P6:P18">D6/D$18*100</f>
        <v>24.521848395234304</v>
      </c>
      <c r="Q6" s="12">
        <f aca="true" t="shared" si="2" ref="Q6:Q18">E6/E$18*100</f>
        <v>24.379658242728965</v>
      </c>
      <c r="R6" s="12">
        <f aca="true" t="shared" si="3" ref="R6:R18">F6/F$18*100</f>
        <v>24.700932242586198</v>
      </c>
      <c r="S6" s="12">
        <f aca="true" t="shared" si="4" ref="S6:S18">G6/G$18*100</f>
        <v>25.323982404655247</v>
      </c>
      <c r="T6" s="13">
        <f>H6/H$18*100</f>
        <v>27.00032249637215</v>
      </c>
    </row>
    <row r="7" spans="1:20" ht="10.5">
      <c r="A7" s="3" t="s">
        <v>9</v>
      </c>
      <c r="B7" s="26">
        <v>227217</v>
      </c>
      <c r="C7" s="20">
        <v>221264</v>
      </c>
      <c r="D7" s="20">
        <v>220636</v>
      </c>
      <c r="E7" s="20">
        <v>222992</v>
      </c>
      <c r="F7" s="20">
        <v>224653</v>
      </c>
      <c r="G7" s="20">
        <v>232214</v>
      </c>
      <c r="H7" s="20">
        <v>254665</v>
      </c>
      <c r="I7" s="14">
        <f>(C7-B7)/B7*100</f>
        <v>-2.619962414784105</v>
      </c>
      <c r="J7" s="14">
        <f aca="true" t="shared" si="5" ref="J7:J18">(D7-C7)/C7*100</f>
        <v>-0.28382384843444936</v>
      </c>
      <c r="K7" s="14">
        <f aca="true" t="shared" si="6" ref="K7:K18">(E7-D7)/D7*100</f>
        <v>1.0678221142515274</v>
      </c>
      <c r="L7" s="14">
        <f aca="true" t="shared" si="7" ref="L7:L18">(F7-E7)/E7*100</f>
        <v>0.744869771112865</v>
      </c>
      <c r="M7" s="14">
        <f aca="true" t="shared" si="8" ref="M7:N18">(G7-F7)/F7*100</f>
        <v>3.3656350015357015</v>
      </c>
      <c r="N7" s="14">
        <f t="shared" si="8"/>
        <v>9.66823705719724</v>
      </c>
      <c r="O7" s="14">
        <f>C7/C$18*100</f>
        <v>4.091878638767583</v>
      </c>
      <c r="P7" s="14">
        <f t="shared" si="1"/>
        <v>4.049650971904486</v>
      </c>
      <c r="Q7" s="14">
        <f t="shared" si="2"/>
        <v>4.012654530980334</v>
      </c>
      <c r="R7" s="14">
        <f t="shared" si="3"/>
        <v>4.038315761696354</v>
      </c>
      <c r="S7" s="14">
        <f t="shared" si="4"/>
        <v>4.166719749365924</v>
      </c>
      <c r="T7" s="15">
        <f aca="true" t="shared" si="9" ref="T7:T18">H7/H$18*100</f>
        <v>4.755561008302554</v>
      </c>
    </row>
    <row r="8" spans="1:20" ht="10.5">
      <c r="A8" s="3" t="s">
        <v>3</v>
      </c>
      <c r="B8" s="26">
        <v>158513</v>
      </c>
      <c r="C8" s="20">
        <v>156700</v>
      </c>
      <c r="D8" s="20">
        <v>158816</v>
      </c>
      <c r="E8" s="20">
        <v>153954</v>
      </c>
      <c r="F8" s="20">
        <v>155744</v>
      </c>
      <c r="G8" s="20">
        <v>162511</v>
      </c>
      <c r="H8" s="20">
        <v>176721</v>
      </c>
      <c r="I8" s="14">
        <f>(C8-B8)/B8*100</f>
        <v>-1.1437547709020712</v>
      </c>
      <c r="J8" s="14">
        <f t="shared" si="5"/>
        <v>1.3503509891512444</v>
      </c>
      <c r="K8" s="14">
        <f t="shared" si="6"/>
        <v>-3.0614043925045338</v>
      </c>
      <c r="L8" s="14">
        <f t="shared" si="7"/>
        <v>1.162684957844551</v>
      </c>
      <c r="M8" s="14">
        <f t="shared" si="8"/>
        <v>4.344950688309019</v>
      </c>
      <c r="N8" s="14">
        <f t="shared" si="8"/>
        <v>8.744023481487408</v>
      </c>
      <c r="O8" s="14">
        <f aca="true" t="shared" si="10" ref="O8:O18">C8/C$18*100</f>
        <v>2.8978838974929513</v>
      </c>
      <c r="P8" s="14">
        <f t="shared" si="1"/>
        <v>2.914979281504301</v>
      </c>
      <c r="Q8" s="14">
        <f t="shared" si="2"/>
        <v>2.7703425040474383</v>
      </c>
      <c r="R8" s="14">
        <f t="shared" si="3"/>
        <v>2.799621861224364</v>
      </c>
      <c r="S8" s="14">
        <f t="shared" si="4"/>
        <v>2.9160076187878663</v>
      </c>
      <c r="T8" s="15">
        <f t="shared" si="9"/>
        <v>3.300051035471053</v>
      </c>
    </row>
    <row r="9" spans="1:20" ht="10.5">
      <c r="A9" s="3" t="s">
        <v>11</v>
      </c>
      <c r="B9" s="26">
        <v>68704</v>
      </c>
      <c r="C9" s="20">
        <v>64564</v>
      </c>
      <c r="D9" s="20">
        <v>61820</v>
      </c>
      <c r="E9" s="20">
        <v>69038</v>
      </c>
      <c r="F9" s="20">
        <v>68909</v>
      </c>
      <c r="G9" s="20">
        <v>69703</v>
      </c>
      <c r="H9" s="20">
        <v>77944</v>
      </c>
      <c r="I9" s="14">
        <f aca="true" t="shared" si="11" ref="I9:I18">(C9-B9)/B9*100</f>
        <v>-6.025850023288309</v>
      </c>
      <c r="J9" s="14">
        <f t="shared" si="5"/>
        <v>-4.250046465522582</v>
      </c>
      <c r="K9" s="14">
        <f t="shared" si="6"/>
        <v>11.67583306373342</v>
      </c>
      <c r="L9" s="14">
        <f t="shared" si="7"/>
        <v>-0.18685361684869203</v>
      </c>
      <c r="M9" s="14">
        <f t="shared" si="8"/>
        <v>1.152244264174491</v>
      </c>
      <c r="N9" s="14">
        <f t="shared" si="8"/>
        <v>11.823020529962843</v>
      </c>
      <c r="O9" s="14">
        <f t="shared" si="10"/>
        <v>1.1939947412746323</v>
      </c>
      <c r="P9" s="14">
        <f t="shared" si="1"/>
        <v>1.1346716904001857</v>
      </c>
      <c r="Q9" s="14">
        <f t="shared" si="2"/>
        <v>1.2423120269328958</v>
      </c>
      <c r="R9" s="14">
        <f t="shared" si="3"/>
        <v>1.2386939004719904</v>
      </c>
      <c r="S9" s="14">
        <f t="shared" si="4"/>
        <v>1.250712130578057</v>
      </c>
      <c r="T9" s="15">
        <f t="shared" si="9"/>
        <v>1.4555099728315013</v>
      </c>
    </row>
    <row r="10" spans="1:20" ht="10.5">
      <c r="A10" s="3" t="s">
        <v>5</v>
      </c>
      <c r="B10" s="26">
        <v>581953</v>
      </c>
      <c r="C10" s="20">
        <v>585877</v>
      </c>
      <c r="D10" s="20">
        <v>588386</v>
      </c>
      <c r="E10" s="20">
        <v>591876</v>
      </c>
      <c r="F10" s="20">
        <v>602063</v>
      </c>
      <c r="G10" s="20">
        <v>619772</v>
      </c>
      <c r="H10" s="20">
        <v>634710</v>
      </c>
      <c r="I10" s="14">
        <f t="shared" si="11"/>
        <v>0.6742812563901208</v>
      </c>
      <c r="J10" s="14">
        <f t="shared" si="5"/>
        <v>0.42824688458498966</v>
      </c>
      <c r="K10" s="14">
        <f t="shared" si="6"/>
        <v>0.5931480354733117</v>
      </c>
      <c r="L10" s="14">
        <f t="shared" si="7"/>
        <v>1.7211375355648817</v>
      </c>
      <c r="M10" s="14">
        <f t="shared" si="8"/>
        <v>2.941386532638611</v>
      </c>
      <c r="N10" s="14">
        <f t="shared" si="8"/>
        <v>2.4102411854682044</v>
      </c>
      <c r="O10" s="14">
        <f t="shared" si="10"/>
        <v>10.834738508050274</v>
      </c>
      <c r="P10" s="14">
        <f t="shared" si="1"/>
        <v>10.799497528757742</v>
      </c>
      <c r="Q10" s="14">
        <f t="shared" si="2"/>
        <v>10.650579003634732</v>
      </c>
      <c r="R10" s="14">
        <f t="shared" si="3"/>
        <v>10.822559691765488</v>
      </c>
      <c r="S10" s="14">
        <f t="shared" si="4"/>
        <v>11.12084642831189</v>
      </c>
      <c r="T10" s="15">
        <f t="shared" si="9"/>
        <v>11.85244194365034</v>
      </c>
    </row>
    <row r="11" spans="1:20" ht="10.5">
      <c r="A11" s="3" t="s">
        <v>3</v>
      </c>
      <c r="B11" s="26">
        <v>445674</v>
      </c>
      <c r="C11" s="20">
        <v>453289</v>
      </c>
      <c r="D11" s="20">
        <v>454645</v>
      </c>
      <c r="E11" s="20">
        <v>456174</v>
      </c>
      <c r="F11" s="20">
        <v>462677</v>
      </c>
      <c r="G11" s="20">
        <v>469648</v>
      </c>
      <c r="H11" s="20">
        <v>479290</v>
      </c>
      <c r="I11" s="14">
        <f>(C11-B11)/B11*100</f>
        <v>1.7086480252381786</v>
      </c>
      <c r="J11" s="14">
        <f t="shared" si="5"/>
        <v>0.29914690186613835</v>
      </c>
      <c r="K11" s="14">
        <f t="shared" si="6"/>
        <v>0.33630634890958877</v>
      </c>
      <c r="L11" s="14">
        <f t="shared" si="7"/>
        <v>1.4255525303941041</v>
      </c>
      <c r="M11" s="14">
        <f t="shared" si="8"/>
        <v>1.5066666378488665</v>
      </c>
      <c r="N11" s="14">
        <f t="shared" si="8"/>
        <v>2.0530269478417877</v>
      </c>
      <c r="O11" s="14">
        <f t="shared" si="10"/>
        <v>8.382762565479785</v>
      </c>
      <c r="P11" s="14">
        <f t="shared" si="1"/>
        <v>8.344755915270015</v>
      </c>
      <c r="Q11" s="14">
        <f t="shared" si="2"/>
        <v>8.208674158783378</v>
      </c>
      <c r="R11" s="14">
        <f t="shared" si="3"/>
        <v>8.31698584783815</v>
      </c>
      <c r="S11" s="14">
        <f t="shared" si="4"/>
        <v>8.427104295392212</v>
      </c>
      <c r="T11" s="15">
        <f t="shared" si="9"/>
        <v>8.950161332218135</v>
      </c>
    </row>
    <row r="12" spans="1:20" ht="10.5">
      <c r="A12" s="3" t="s">
        <v>4</v>
      </c>
      <c r="B12" s="26">
        <v>136279</v>
      </c>
      <c r="C12" s="20">
        <v>132588</v>
      </c>
      <c r="D12" s="20">
        <v>133741</v>
      </c>
      <c r="E12" s="20">
        <v>135702</v>
      </c>
      <c r="F12" s="20">
        <v>139386</v>
      </c>
      <c r="G12" s="20">
        <v>150124</v>
      </c>
      <c r="H12" s="20">
        <v>155420</v>
      </c>
      <c r="I12" s="14">
        <f t="shared" si="11"/>
        <v>-2.708414355843527</v>
      </c>
      <c r="J12" s="14">
        <f t="shared" si="5"/>
        <v>0.8696111261954323</v>
      </c>
      <c r="K12" s="14">
        <f t="shared" si="6"/>
        <v>1.4662668889869226</v>
      </c>
      <c r="L12" s="14">
        <f t="shared" si="7"/>
        <v>2.7147720741035504</v>
      </c>
      <c r="M12" s="14">
        <f t="shared" si="8"/>
        <v>7.703786606976311</v>
      </c>
      <c r="N12" s="14">
        <f t="shared" si="8"/>
        <v>3.5277503930084464</v>
      </c>
      <c r="O12" s="14">
        <f t="shared" si="10"/>
        <v>2.4519759425704875</v>
      </c>
      <c r="P12" s="14">
        <f t="shared" si="1"/>
        <v>2.4547416134877262</v>
      </c>
      <c r="Q12" s="14">
        <f t="shared" si="2"/>
        <v>2.4419048448513543</v>
      </c>
      <c r="R12" s="14">
        <f t="shared" si="3"/>
        <v>2.505573843927337</v>
      </c>
      <c r="S12" s="14">
        <f t="shared" si="4"/>
        <v>2.693742132919677</v>
      </c>
      <c r="T12" s="15">
        <f t="shared" si="9"/>
        <v>2.9022806114322073</v>
      </c>
    </row>
    <row r="13" spans="1:20" ht="10.5">
      <c r="A13" s="3" t="s">
        <v>6</v>
      </c>
      <c r="B13" s="26">
        <v>437998</v>
      </c>
      <c r="C13" s="20">
        <v>453362</v>
      </c>
      <c r="D13" s="20">
        <v>455096</v>
      </c>
      <c r="E13" s="20">
        <v>467526</v>
      </c>
      <c r="F13" s="20">
        <v>473097</v>
      </c>
      <c r="G13" s="20">
        <v>486845</v>
      </c>
      <c r="H13" s="20">
        <v>481676</v>
      </c>
      <c r="I13" s="14">
        <f t="shared" si="11"/>
        <v>3.5077785743313896</v>
      </c>
      <c r="J13" s="14">
        <f t="shared" si="5"/>
        <v>0.38247581402940695</v>
      </c>
      <c r="K13" s="14">
        <f t="shared" si="6"/>
        <v>2.7312918593000157</v>
      </c>
      <c r="L13" s="14">
        <f t="shared" si="7"/>
        <v>1.191591483682191</v>
      </c>
      <c r="M13" s="14">
        <f t="shared" si="8"/>
        <v>2.905957974791639</v>
      </c>
      <c r="N13" s="14">
        <f t="shared" si="8"/>
        <v>-1.0617342275262147</v>
      </c>
      <c r="O13" s="14">
        <f t="shared" si="10"/>
        <v>8.384112568827055</v>
      </c>
      <c r="P13" s="14">
        <f t="shared" si="1"/>
        <v>8.353033769239127</v>
      </c>
      <c r="Q13" s="14">
        <f t="shared" si="2"/>
        <v>8.412948994811973</v>
      </c>
      <c r="R13" s="14">
        <f t="shared" si="3"/>
        <v>8.504293607969892</v>
      </c>
      <c r="S13" s="14">
        <f t="shared" si="4"/>
        <v>8.735677764389973</v>
      </c>
      <c r="T13" s="15">
        <f t="shared" si="9"/>
        <v>8.99471699776232</v>
      </c>
    </row>
    <row r="14" spans="1:20" ht="10.5">
      <c r="A14" s="3" t="s">
        <v>3</v>
      </c>
      <c r="B14" s="26">
        <v>437391</v>
      </c>
      <c r="C14" s="20">
        <v>452866</v>
      </c>
      <c r="D14" s="20">
        <v>454520</v>
      </c>
      <c r="E14" s="20">
        <v>466940</v>
      </c>
      <c r="F14" s="20">
        <v>472504</v>
      </c>
      <c r="G14" s="20">
        <v>486208</v>
      </c>
      <c r="H14" s="20">
        <v>481048</v>
      </c>
      <c r="I14" s="14">
        <f t="shared" si="11"/>
        <v>3.538024330633232</v>
      </c>
      <c r="J14" s="14">
        <f t="shared" si="5"/>
        <v>0.36522944977101396</v>
      </c>
      <c r="K14" s="14">
        <f t="shared" si="6"/>
        <v>2.7325530229692863</v>
      </c>
      <c r="L14" s="14">
        <f t="shared" si="7"/>
        <v>1.1915877842977685</v>
      </c>
      <c r="M14" s="14">
        <f t="shared" si="8"/>
        <v>2.9002929075732693</v>
      </c>
      <c r="N14" s="14">
        <f t="shared" si="8"/>
        <v>-1.0612741871791498</v>
      </c>
      <c r="O14" s="14">
        <f t="shared" si="10"/>
        <v>8.374939943344243</v>
      </c>
      <c r="P14" s="14">
        <f t="shared" si="1"/>
        <v>8.342461609846206</v>
      </c>
      <c r="Q14" s="14">
        <f t="shared" si="2"/>
        <v>8.402404152148764</v>
      </c>
      <c r="R14" s="14">
        <f t="shared" si="3"/>
        <v>8.493633962887538</v>
      </c>
      <c r="S14" s="14">
        <f t="shared" si="4"/>
        <v>8.724247788245785</v>
      </c>
      <c r="T14" s="15">
        <f t="shared" si="9"/>
        <v>8.982989856956893</v>
      </c>
    </row>
    <row r="15" spans="1:20" ht="10.5">
      <c r="A15" s="3" t="s">
        <v>4</v>
      </c>
      <c r="B15" s="26">
        <v>607</v>
      </c>
      <c r="C15" s="20">
        <v>496</v>
      </c>
      <c r="D15" s="20">
        <v>576</v>
      </c>
      <c r="E15" s="20">
        <v>586</v>
      </c>
      <c r="F15" s="20">
        <v>593</v>
      </c>
      <c r="G15" s="20">
        <v>637</v>
      </c>
      <c r="H15" s="20">
        <v>628</v>
      </c>
      <c r="I15" s="14">
        <f t="shared" si="11"/>
        <v>-18.28665568369028</v>
      </c>
      <c r="J15" s="14">
        <f t="shared" si="5"/>
        <v>16.129032258064516</v>
      </c>
      <c r="K15" s="14">
        <f t="shared" si="6"/>
        <v>1.7361111111111112</v>
      </c>
      <c r="L15" s="14">
        <f t="shared" si="7"/>
        <v>1.1945392491467577</v>
      </c>
      <c r="M15" s="14">
        <f t="shared" si="8"/>
        <v>7.419898819561552</v>
      </c>
      <c r="N15" s="14">
        <f t="shared" si="8"/>
        <v>-1.4128728414442702</v>
      </c>
      <c r="O15" s="14">
        <f t="shared" si="10"/>
        <v>0.009172625482811128</v>
      </c>
      <c r="P15" s="14">
        <f t="shared" si="1"/>
        <v>0.010572159392923114</v>
      </c>
      <c r="Q15" s="14">
        <f t="shared" si="2"/>
        <v>0.010544842663209781</v>
      </c>
      <c r="R15" s="14">
        <f t="shared" si="3"/>
        <v>0.010659645082353397</v>
      </c>
      <c r="S15" s="14">
        <f t="shared" si="4"/>
        <v>0.011429976144186367</v>
      </c>
      <c r="T15" s="15">
        <f t="shared" si="9"/>
        <v>0.011727140805426754</v>
      </c>
    </row>
    <row r="16" spans="1:20" ht="10.5">
      <c r="A16" s="3" t="s">
        <v>13</v>
      </c>
      <c r="B16" s="26">
        <v>68638</v>
      </c>
      <c r="C16" s="20">
        <v>72058</v>
      </c>
      <c r="D16" s="20">
        <v>71899</v>
      </c>
      <c r="E16" s="20">
        <v>72437</v>
      </c>
      <c r="F16" s="20">
        <v>74310</v>
      </c>
      <c r="G16" s="20">
        <v>72490</v>
      </c>
      <c r="H16" s="20">
        <v>74843</v>
      </c>
      <c r="I16" s="14">
        <f aca="true" t="shared" si="12" ref="I16:N17">(C16-B16)/B16*100</f>
        <v>4.982662664996066</v>
      </c>
      <c r="J16" s="14">
        <f t="shared" si="12"/>
        <v>-0.22065558300258126</v>
      </c>
      <c r="K16" s="14">
        <f t="shared" si="12"/>
        <v>0.7482718813891709</v>
      </c>
      <c r="L16" s="14">
        <f t="shared" si="12"/>
        <v>2.5856951557905488</v>
      </c>
      <c r="M16" s="14">
        <f t="shared" si="12"/>
        <v>-2.4491993002287717</v>
      </c>
      <c r="N16" s="14">
        <f t="shared" si="12"/>
        <v>3.2459649606842325</v>
      </c>
      <c r="O16" s="14">
        <f t="shared" si="10"/>
        <v>1.3325827561298473</v>
      </c>
      <c r="P16" s="14">
        <f t="shared" si="1"/>
        <v>1.3196661253329496</v>
      </c>
      <c r="Q16" s="14">
        <f t="shared" si="2"/>
        <v>1.3034757133019232</v>
      </c>
      <c r="R16" s="14">
        <f t="shared" si="3"/>
        <v>1.3357811569471856</v>
      </c>
      <c r="S16" s="14">
        <f t="shared" si="4"/>
        <v>1.300720519139827</v>
      </c>
      <c r="T16" s="15">
        <f t="shared" si="9"/>
        <v>1.3976025466569337</v>
      </c>
    </row>
    <row r="17" spans="1:20" ht="10.5">
      <c r="A17" s="3" t="s">
        <v>4</v>
      </c>
      <c r="B17" s="26">
        <v>68638</v>
      </c>
      <c r="C17" s="20">
        <v>72058</v>
      </c>
      <c r="D17" s="20">
        <v>71899</v>
      </c>
      <c r="E17" s="20">
        <v>72437</v>
      </c>
      <c r="F17" s="20">
        <v>74310</v>
      </c>
      <c r="G17" s="20">
        <v>72490</v>
      </c>
      <c r="H17" s="20">
        <v>74843</v>
      </c>
      <c r="I17" s="14">
        <f t="shared" si="12"/>
        <v>4.982662664996066</v>
      </c>
      <c r="J17" s="14">
        <f t="shared" si="12"/>
        <v>-0.22065558300258126</v>
      </c>
      <c r="K17" s="14">
        <f t="shared" si="12"/>
        <v>0.7482718813891709</v>
      </c>
      <c r="L17" s="14">
        <f t="shared" si="12"/>
        <v>2.5856951557905488</v>
      </c>
      <c r="M17" s="14">
        <f t="shared" si="12"/>
        <v>-2.4491993002287717</v>
      </c>
      <c r="N17" s="14">
        <f t="shared" si="12"/>
        <v>3.2459649606842325</v>
      </c>
      <c r="O17" s="14">
        <f t="shared" si="10"/>
        <v>1.3325827561298473</v>
      </c>
      <c r="P17" s="14">
        <f t="shared" si="1"/>
        <v>1.3196661253329496</v>
      </c>
      <c r="Q17" s="14">
        <f t="shared" si="2"/>
        <v>1.3034757133019232</v>
      </c>
      <c r="R17" s="14">
        <f t="shared" si="3"/>
        <v>1.3357811569471856</v>
      </c>
      <c r="S17" s="14">
        <f t="shared" si="4"/>
        <v>1.300720519139827</v>
      </c>
      <c r="T17" s="15">
        <f t="shared" si="9"/>
        <v>1.3976025466569337</v>
      </c>
    </row>
    <row r="18" spans="1:20" ht="10.5">
      <c r="A18" s="9" t="s">
        <v>10</v>
      </c>
      <c r="B18" s="21">
        <v>5234183</v>
      </c>
      <c r="C18" s="22">
        <v>5407394</v>
      </c>
      <c r="D18" s="22">
        <v>5448272</v>
      </c>
      <c r="E18" s="22">
        <v>5557219</v>
      </c>
      <c r="F18" s="22">
        <v>5563037</v>
      </c>
      <c r="G18" s="22">
        <v>5573065</v>
      </c>
      <c r="H18" s="22">
        <v>5355099</v>
      </c>
      <c r="I18" s="16">
        <f t="shared" si="11"/>
        <v>3.309227056065865</v>
      </c>
      <c r="J18" s="16">
        <f t="shared" si="5"/>
        <v>0.7559648880773252</v>
      </c>
      <c r="K18" s="16">
        <f t="shared" si="6"/>
        <v>1.9996615440638792</v>
      </c>
      <c r="L18" s="16">
        <f t="shared" si="7"/>
        <v>0.10469265292586095</v>
      </c>
      <c r="M18" s="16">
        <f t="shared" si="8"/>
        <v>0.18026124938590196</v>
      </c>
      <c r="N18" s="16">
        <f t="shared" si="8"/>
        <v>-3.9110615074469792</v>
      </c>
      <c r="O18" s="16">
        <f t="shared" si="10"/>
        <v>100</v>
      </c>
      <c r="P18" s="16">
        <f t="shared" si="1"/>
        <v>100</v>
      </c>
      <c r="Q18" s="16">
        <f t="shared" si="2"/>
        <v>100</v>
      </c>
      <c r="R18" s="16">
        <f t="shared" si="3"/>
        <v>100</v>
      </c>
      <c r="S18" s="16">
        <f t="shared" si="4"/>
        <v>100</v>
      </c>
      <c r="T18" s="17">
        <f t="shared" si="9"/>
        <v>100</v>
      </c>
    </row>
    <row r="19" spans="1:18" ht="10.5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</sheetData>
  <sheetProtection/>
  <mergeCells count="3">
    <mergeCell ref="A19:R19"/>
    <mergeCell ref="I3:N3"/>
    <mergeCell ref="O3:T3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2022-08-25T02:54:38Z</dcterms:created>
  <dcterms:modified xsi:type="dcterms:W3CDTF">2022-08-25T02:54:42Z</dcterms:modified>
  <cp:category/>
  <cp:version/>
  <cp:contentType/>
  <cp:contentStatus/>
</cp:coreProperties>
</file>