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0" windowWidth="11840" windowHeight="9380" activeTab="0"/>
  </bookViews>
  <sheets>
    <sheet name="2-7-5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<sst xmlns="http://schemas.openxmlformats.org/spreadsheetml/2006/main" count="79" uniqueCount="76">
  <si>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（単位　千円）</t>
  </si>
  <si>
    <t>基準財政需要額</t>
  </si>
  <si>
    <t>区　　分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</si>
  <si>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</si>
  <si>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</si>
  <si>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</si>
  <si>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</si>
  <si>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</si>
  <si>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</si>
  <si>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</si>
  <si>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</si>
  <si>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</si>
  <si>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</si>
  <si>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合計</t>
  </si>
  <si>
    <t>函館市</t>
  </si>
  <si>
    <t>旭川市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</si>
  <si>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</si>
  <si>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</si>
  <si>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</si>
  <si>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</si>
  <si>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</si>
  <si>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</si>
  <si>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</si>
  <si>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</si>
  <si>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</si>
  <si>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</si>
  <si>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</si>
  <si>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</si>
  <si>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</si>
  <si>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</si>
  <si>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</si>
  <si>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</si>
  <si>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</si>
  <si>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</si>
  <si>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大津市</t>
  </si>
  <si>
    <t>高槻市</t>
  </si>
  <si>
    <t>東大阪市</t>
  </si>
  <si>
    <t>姫路市</t>
  </si>
  <si>
    <t>尼崎市</t>
  </si>
  <si>
    <t>西宮市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</si>
  <si>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</si>
  <si>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</si>
  <si>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</si>
  <si>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</si>
  <si>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</si>
  <si>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</si>
  <si>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</si>
  <si>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</si>
  <si>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</si>
  <si>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</si>
  <si>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</si>
  <si>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</si>
  <si>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</si>
  <si>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　２－７－５表　中核市別地方交付税交付額</t>
  </si>
  <si>
    <t>震災復興特別交付税</t>
  </si>
  <si>
    <t>那覇市</t>
  </si>
  <si>
    <t>高崎市</t>
  </si>
  <si>
    <t>豊中市</t>
  </si>
  <si>
    <t>枚方市</t>
  </si>
  <si>
    <t>越谷市</t>
  </si>
  <si>
    <t>八王子市</t>
  </si>
  <si>
    <t>八戸市</t>
  </si>
  <si>
    <t>山形市</t>
  </si>
  <si>
    <t>福島市</t>
  </si>
  <si>
    <t>川口市</t>
  </si>
  <si>
    <t>福井市</t>
  </si>
  <si>
    <t>甲府市</t>
  </si>
  <si>
    <t>八尾市</t>
  </si>
  <si>
    <t>寝屋川市</t>
  </si>
  <si>
    <t>明石市</t>
  </si>
  <si>
    <t>鳥取市</t>
  </si>
  <si>
    <t>松江市</t>
  </si>
  <si>
    <t>呉市</t>
  </si>
  <si>
    <t>佐世保市</t>
  </si>
  <si>
    <t>水戸市</t>
  </si>
  <si>
    <t>吹田市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</si>
</sst>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0_ ;[Red]\-0\ "/>
    <numFmt numFmtId="181" formatCode="#,##0_);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0" xfId="0" applyFont="1" applyFill="1" applyAlignment="1" quotePrefix="1">
      <alignment horizontal="left" vertical="center"/>
    </xf>
    <xf numFmtId="179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vertical="center"/>
    </xf>
    <xf numFmtId="178" fontId="2" fillId="0" borderId="13" xfId="0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13" xfId="0" applyNumberFormat="1" applyFont="1" applyFill="1" applyBorder="1" applyAlignment="1">
      <alignment/>
    </xf>
    <xf numFmtId="178" fontId="2" fillId="0" borderId="13" xfId="0" applyNumberFormat="1" applyFont="1" applyFill="1" applyBorder="1" applyAlignment="1">
      <alignment horizontal="right"/>
    </xf>
    <xf numFmtId="178" fontId="2" fillId="0" borderId="13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zoomScalePageLayoutView="0" workbookViewId="0" topLeftCell="A1">
      <selection activeCell="M33" sqref="M33"/>
    </sheetView>
  </sheetViews>
  <sheetFormatPr defaultColWidth="9.00390625" defaultRowHeight="13.5"/>
  <cols>
    <col min="1" max="1" width="10.875" style="1" customWidth="1"/>
    <col min="2" max="7" width="14.625" style="1" customWidth="1"/>
    <col min="8" max="11" width="14.875" style="1" customWidth="1"/>
    <col min="12" max="12" width="18.125" style="1" bestFit="1" customWidth="1"/>
    <col min="13" max="13" width="14.875" style="1" customWidth="1"/>
    <col min="14" max="16384" width="9.00390625" style="1" customWidth="1"/>
  </cols>
  <sheetData>
    <row r="1" spans="1:14" ht="10.5">
      <c r="A1" s="3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0.5">
      <c r="A2" s="3" t="s">
        <v>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0</v>
      </c>
      <c r="N2" s="4"/>
    </row>
    <row r="3" spans="1:14" ht="21" customHeight="1">
      <c r="A3" s="22" t="s">
        <v>2</v>
      </c>
      <c r="B3" s="25" t="s">
        <v>1</v>
      </c>
      <c r="C3" s="26"/>
      <c r="D3" s="27"/>
      <c r="E3" s="25" t="s">
        <v>7</v>
      </c>
      <c r="F3" s="26"/>
      <c r="G3" s="27"/>
      <c r="H3" s="22" t="s">
        <v>8</v>
      </c>
      <c r="I3" s="22" t="s">
        <v>9</v>
      </c>
      <c r="J3" s="22" t="s">
        <v>10</v>
      </c>
      <c r="K3" s="22" t="s">
        <v>12</v>
      </c>
      <c r="L3" s="22" t="s">
        <v>54</v>
      </c>
      <c r="M3" s="22" t="s">
        <v>11</v>
      </c>
      <c r="N3" s="4"/>
    </row>
    <row r="4" spans="1:14" ht="12.75" customHeight="1">
      <c r="A4" s="23"/>
      <c r="B4" s="30" t="s">
        <v>4</v>
      </c>
      <c r="C4" s="30" t="s">
        <v>5</v>
      </c>
      <c r="D4" s="30" t="s">
        <v>6</v>
      </c>
      <c r="E4" s="30" t="s">
        <v>4</v>
      </c>
      <c r="F4" s="30" t="s">
        <v>5</v>
      </c>
      <c r="G4" s="30" t="s">
        <v>6</v>
      </c>
      <c r="H4" s="23"/>
      <c r="I4" s="23"/>
      <c r="J4" s="23"/>
      <c r="K4" s="23"/>
      <c r="L4" s="28"/>
      <c r="M4" s="23"/>
      <c r="N4" s="4"/>
    </row>
    <row r="5" spans="1:14" ht="12.75" customHeight="1">
      <c r="A5" s="24"/>
      <c r="B5" s="31"/>
      <c r="C5" s="31"/>
      <c r="D5" s="31"/>
      <c r="E5" s="31"/>
      <c r="F5" s="31"/>
      <c r="G5" s="31"/>
      <c r="H5" s="24"/>
      <c r="I5" s="24"/>
      <c r="J5" s="24"/>
      <c r="K5" s="24"/>
      <c r="L5" s="29"/>
      <c r="M5" s="24"/>
      <c r="N5" s="4"/>
    </row>
    <row r="6" spans="1:14" ht="10.5">
      <c r="A6" s="6" t="s">
        <v>14</v>
      </c>
      <c r="B6" s="15">
        <v>59338787</v>
      </c>
      <c r="C6" s="16">
        <v>0</v>
      </c>
      <c r="D6" s="16">
        <f>SUM(B6:C6)</f>
        <v>59338787</v>
      </c>
      <c r="E6" s="16">
        <v>29418880</v>
      </c>
      <c r="F6" s="16">
        <v>0</v>
      </c>
      <c r="G6" s="10">
        <f>SUM(E6:F6)</f>
        <v>29418880</v>
      </c>
      <c r="H6" s="11">
        <v>0</v>
      </c>
      <c r="I6" s="10">
        <f>D6-G6</f>
        <v>29919907</v>
      </c>
      <c r="J6" s="10">
        <v>29889592</v>
      </c>
      <c r="K6" s="10">
        <v>1674526</v>
      </c>
      <c r="L6" s="10">
        <v>5</v>
      </c>
      <c r="M6" s="12">
        <f>SUM(J6:L6)</f>
        <v>31564123</v>
      </c>
      <c r="N6" s="4"/>
    </row>
    <row r="7" spans="1:14" ht="10.5" customHeight="1">
      <c r="A7" s="6" t="s">
        <v>15</v>
      </c>
      <c r="B7" s="15">
        <v>68367601</v>
      </c>
      <c r="C7" s="16">
        <v>0</v>
      </c>
      <c r="D7" s="16">
        <f aca="true" t="shared" si="0" ref="D7:D63">SUM(B7:C7)</f>
        <v>68367601</v>
      </c>
      <c r="E7" s="16">
        <v>37544340</v>
      </c>
      <c r="F7" s="16">
        <v>0</v>
      </c>
      <c r="G7" s="10">
        <f>SUM(E7:F7)</f>
        <v>37544340</v>
      </c>
      <c r="H7" s="11">
        <v>0</v>
      </c>
      <c r="I7" s="10">
        <f aca="true" t="shared" si="1" ref="I7:I59">D7-G7</f>
        <v>30823261</v>
      </c>
      <c r="J7" s="10">
        <v>30788333</v>
      </c>
      <c r="K7" s="10">
        <v>870733</v>
      </c>
      <c r="L7" s="10">
        <v>22</v>
      </c>
      <c r="M7" s="12">
        <f aca="true" t="shared" si="2" ref="M7:M65">SUM(J7:L7)</f>
        <v>31659088</v>
      </c>
      <c r="N7" s="4"/>
    </row>
    <row r="8" spans="1:14" ht="10.5">
      <c r="A8" s="6" t="s">
        <v>16</v>
      </c>
      <c r="B8" s="15">
        <v>55904196</v>
      </c>
      <c r="C8" s="17">
        <v>0</v>
      </c>
      <c r="D8" s="16">
        <f t="shared" si="0"/>
        <v>55904196</v>
      </c>
      <c r="E8" s="10">
        <v>31700273</v>
      </c>
      <c r="F8" s="17">
        <v>0</v>
      </c>
      <c r="G8" s="10">
        <f>SUM(E8:F8)</f>
        <v>31700273</v>
      </c>
      <c r="H8" s="11">
        <v>0</v>
      </c>
      <c r="I8" s="10">
        <f t="shared" si="1"/>
        <v>24203923</v>
      </c>
      <c r="J8" s="10">
        <v>24175362</v>
      </c>
      <c r="K8" s="13">
        <v>2706486</v>
      </c>
      <c r="L8" s="13">
        <v>899</v>
      </c>
      <c r="M8" s="12">
        <f t="shared" si="2"/>
        <v>26882747</v>
      </c>
      <c r="N8" s="4"/>
    </row>
    <row r="9" spans="1:14" ht="10.5">
      <c r="A9" s="6" t="s">
        <v>61</v>
      </c>
      <c r="B9" s="15">
        <v>41833495</v>
      </c>
      <c r="C9" s="17">
        <v>0</v>
      </c>
      <c r="D9" s="16">
        <f t="shared" si="0"/>
        <v>41833495</v>
      </c>
      <c r="E9" s="10">
        <v>28261272</v>
      </c>
      <c r="F9" s="17">
        <v>0</v>
      </c>
      <c r="G9" s="10">
        <f>SUM(E9:F9)</f>
        <v>28261272</v>
      </c>
      <c r="H9" s="11">
        <v>0</v>
      </c>
      <c r="I9" s="10">
        <f t="shared" si="1"/>
        <v>13572223</v>
      </c>
      <c r="J9" s="10">
        <v>13550851</v>
      </c>
      <c r="K9" s="13">
        <v>1992533</v>
      </c>
      <c r="L9" s="13">
        <v>2956598</v>
      </c>
      <c r="M9" s="12">
        <f t="shared" si="2"/>
        <v>18499982</v>
      </c>
      <c r="N9" s="4"/>
    </row>
    <row r="10" spans="1:14" ht="10.5">
      <c r="A10" s="6" t="s">
        <v>17</v>
      </c>
      <c r="B10" s="15">
        <v>50515583</v>
      </c>
      <c r="C10" s="17">
        <v>0</v>
      </c>
      <c r="D10" s="16">
        <f t="shared" si="0"/>
        <v>50515583</v>
      </c>
      <c r="E10" s="10">
        <v>37877647</v>
      </c>
      <c r="F10" s="17">
        <v>0</v>
      </c>
      <c r="G10" s="10">
        <f>SUM(E10:F10)</f>
        <v>37877647</v>
      </c>
      <c r="H10" s="11">
        <v>0</v>
      </c>
      <c r="I10" s="10">
        <f t="shared" si="1"/>
        <v>12637936</v>
      </c>
      <c r="J10" s="10">
        <v>12612128</v>
      </c>
      <c r="K10" s="13">
        <v>1424499</v>
      </c>
      <c r="L10" s="13">
        <v>224466</v>
      </c>
      <c r="M10" s="12">
        <f t="shared" si="2"/>
        <v>14261093</v>
      </c>
      <c r="N10" s="4"/>
    </row>
    <row r="11" spans="1:14" ht="10.5">
      <c r="A11" s="6" t="s">
        <v>18</v>
      </c>
      <c r="B11" s="15">
        <v>58030910</v>
      </c>
      <c r="C11" s="17">
        <v>0</v>
      </c>
      <c r="D11" s="16">
        <f t="shared" si="0"/>
        <v>58030910</v>
      </c>
      <c r="E11" s="10">
        <v>39005940</v>
      </c>
      <c r="F11" s="17">
        <v>0</v>
      </c>
      <c r="G11" s="10">
        <f aca="true" t="shared" si="3" ref="G11:G48">SUM(E11:F11)</f>
        <v>39005940</v>
      </c>
      <c r="H11" s="11">
        <v>0</v>
      </c>
      <c r="I11" s="10">
        <f t="shared" si="1"/>
        <v>19024970</v>
      </c>
      <c r="J11" s="10">
        <v>18995323</v>
      </c>
      <c r="K11" s="13">
        <v>2183696</v>
      </c>
      <c r="L11" s="13">
        <v>14817</v>
      </c>
      <c r="M11" s="12">
        <f t="shared" si="2"/>
        <v>21193836</v>
      </c>
      <c r="N11" s="4"/>
    </row>
    <row r="12" spans="1:14" ht="10.5">
      <c r="A12" s="6" t="s">
        <v>62</v>
      </c>
      <c r="B12" s="15">
        <v>40853330</v>
      </c>
      <c r="C12" s="17">
        <v>0</v>
      </c>
      <c r="D12" s="16">
        <f>SUM(B12:C12)</f>
        <v>40853330</v>
      </c>
      <c r="E12" s="10">
        <v>31776190</v>
      </c>
      <c r="F12" s="17">
        <v>0</v>
      </c>
      <c r="G12" s="10">
        <f t="shared" si="3"/>
        <v>31776190</v>
      </c>
      <c r="H12" s="11">
        <v>0</v>
      </c>
      <c r="I12" s="10">
        <f t="shared" si="1"/>
        <v>9077140</v>
      </c>
      <c r="J12" s="10">
        <v>9056269</v>
      </c>
      <c r="K12" s="13">
        <v>1068705</v>
      </c>
      <c r="L12" s="13">
        <v>0</v>
      </c>
      <c r="M12" s="12">
        <f t="shared" si="2"/>
        <v>10124974</v>
      </c>
      <c r="N12" s="4"/>
    </row>
    <row r="13" spans="1:14" ht="10.5">
      <c r="A13" s="6" t="s">
        <v>63</v>
      </c>
      <c r="B13" s="15">
        <v>46466207</v>
      </c>
      <c r="C13" s="17">
        <v>0</v>
      </c>
      <c r="D13" s="16">
        <f t="shared" si="0"/>
        <v>46466207</v>
      </c>
      <c r="E13" s="10">
        <v>37020244</v>
      </c>
      <c r="F13" s="17">
        <v>0</v>
      </c>
      <c r="G13" s="10">
        <f t="shared" si="3"/>
        <v>37020244</v>
      </c>
      <c r="H13" s="11">
        <v>0</v>
      </c>
      <c r="I13" s="10">
        <f t="shared" si="1"/>
        <v>9445963</v>
      </c>
      <c r="J13" s="10">
        <v>9422224</v>
      </c>
      <c r="K13" s="13">
        <v>1115771</v>
      </c>
      <c r="L13" s="13">
        <v>2532123</v>
      </c>
      <c r="M13" s="12">
        <f t="shared" si="2"/>
        <v>13070118</v>
      </c>
      <c r="N13" s="4"/>
    </row>
    <row r="14" spans="1:14" ht="10.5">
      <c r="A14" s="6" t="s">
        <v>19</v>
      </c>
      <c r="B14" s="15">
        <v>53662588</v>
      </c>
      <c r="C14" s="17">
        <v>0</v>
      </c>
      <c r="D14" s="16">
        <f t="shared" si="0"/>
        <v>53662588</v>
      </c>
      <c r="E14" s="10">
        <v>46224266</v>
      </c>
      <c r="F14" s="17">
        <v>0</v>
      </c>
      <c r="G14" s="10">
        <f t="shared" si="3"/>
        <v>46224266</v>
      </c>
      <c r="H14" s="11">
        <v>0</v>
      </c>
      <c r="I14" s="10">
        <f t="shared" si="1"/>
        <v>7438322</v>
      </c>
      <c r="J14" s="10">
        <v>7410907</v>
      </c>
      <c r="K14" s="13">
        <v>1004382</v>
      </c>
      <c r="L14" s="13">
        <v>1192767</v>
      </c>
      <c r="M14" s="12">
        <f t="shared" si="2"/>
        <v>9608056</v>
      </c>
      <c r="N14" s="4"/>
    </row>
    <row r="15" spans="1:14" ht="10.5">
      <c r="A15" s="6" t="s">
        <v>20</v>
      </c>
      <c r="B15" s="15">
        <v>58534519</v>
      </c>
      <c r="C15" s="17">
        <v>0</v>
      </c>
      <c r="D15" s="16">
        <f t="shared" si="0"/>
        <v>58534519</v>
      </c>
      <c r="E15" s="10">
        <v>46824045</v>
      </c>
      <c r="F15" s="17">
        <v>0</v>
      </c>
      <c r="G15" s="10">
        <f t="shared" si="3"/>
        <v>46824045</v>
      </c>
      <c r="H15" s="11">
        <v>0</v>
      </c>
      <c r="I15" s="10">
        <f t="shared" si="1"/>
        <v>11710474</v>
      </c>
      <c r="J15" s="10">
        <v>11680570</v>
      </c>
      <c r="K15" s="13">
        <v>1223006</v>
      </c>
      <c r="L15" s="13">
        <v>3992239</v>
      </c>
      <c r="M15" s="12">
        <f t="shared" si="2"/>
        <v>16895815</v>
      </c>
      <c r="N15" s="4"/>
    </row>
    <row r="16" spans="1:14" ht="10.5">
      <c r="A16" s="6" t="s">
        <v>74</v>
      </c>
      <c r="B16" s="15">
        <v>44365619</v>
      </c>
      <c r="C16" s="17">
        <v>0</v>
      </c>
      <c r="D16" s="16">
        <f t="shared" si="0"/>
        <v>44365619</v>
      </c>
      <c r="E16" s="10">
        <v>37499387</v>
      </c>
      <c r="F16" s="17">
        <v>0</v>
      </c>
      <c r="G16" s="10">
        <f t="shared" si="3"/>
        <v>37499387</v>
      </c>
      <c r="H16" s="11">
        <v>0</v>
      </c>
      <c r="I16" s="10">
        <f t="shared" si="1"/>
        <v>6866232</v>
      </c>
      <c r="J16" s="10">
        <v>6843566</v>
      </c>
      <c r="K16" s="13">
        <v>549271</v>
      </c>
      <c r="L16" s="13">
        <v>1314987</v>
      </c>
      <c r="M16" s="12">
        <f t="shared" si="2"/>
        <v>8707824</v>
      </c>
      <c r="N16" s="4"/>
    </row>
    <row r="17" spans="1:14" ht="10.5">
      <c r="A17" s="6" t="s">
        <v>21</v>
      </c>
      <c r="B17" s="15">
        <v>7623754</v>
      </c>
      <c r="C17" s="17">
        <v>0</v>
      </c>
      <c r="D17" s="16">
        <f t="shared" si="0"/>
        <v>7623754</v>
      </c>
      <c r="E17" s="10">
        <v>5440099</v>
      </c>
      <c r="F17" s="17">
        <v>0</v>
      </c>
      <c r="G17" s="10">
        <f t="shared" si="3"/>
        <v>5440099</v>
      </c>
      <c r="H17" s="11">
        <v>0</v>
      </c>
      <c r="I17" s="10">
        <f t="shared" si="1"/>
        <v>2183655</v>
      </c>
      <c r="J17" s="10">
        <v>2179760</v>
      </c>
      <c r="K17" s="13">
        <v>529831</v>
      </c>
      <c r="L17" s="13">
        <v>42992</v>
      </c>
      <c r="M17" s="12">
        <f t="shared" si="2"/>
        <v>2752583</v>
      </c>
      <c r="N17" s="4"/>
    </row>
    <row r="18" spans="1:14" ht="10.5">
      <c r="A18" s="6" t="s">
        <v>22</v>
      </c>
      <c r="B18" s="15">
        <v>58711615</v>
      </c>
      <c r="C18" s="17">
        <v>0</v>
      </c>
      <c r="D18" s="16">
        <f t="shared" si="0"/>
        <v>58711615</v>
      </c>
      <c r="E18" s="10">
        <v>47976444</v>
      </c>
      <c r="F18" s="17">
        <v>0</v>
      </c>
      <c r="G18" s="10">
        <f t="shared" si="3"/>
        <v>47976444</v>
      </c>
      <c r="H18" s="11">
        <v>0</v>
      </c>
      <c r="I18" s="10">
        <f t="shared" si="1"/>
        <v>10735171</v>
      </c>
      <c r="J18" s="10">
        <v>10705176</v>
      </c>
      <c r="K18" s="13">
        <v>950029</v>
      </c>
      <c r="L18" s="10">
        <v>137</v>
      </c>
      <c r="M18" s="12">
        <f t="shared" si="2"/>
        <v>11655342</v>
      </c>
      <c r="N18" s="4"/>
    </row>
    <row r="19" spans="1:14" ht="10.5">
      <c r="A19" s="6" t="s">
        <v>56</v>
      </c>
      <c r="B19" s="15">
        <v>63943165</v>
      </c>
      <c r="C19" s="17">
        <v>0</v>
      </c>
      <c r="D19" s="16">
        <f>SUM(B19:C19)</f>
        <v>63943165</v>
      </c>
      <c r="E19" s="10">
        <v>52403223</v>
      </c>
      <c r="F19" s="17">
        <v>0</v>
      </c>
      <c r="G19" s="10">
        <f t="shared" si="3"/>
        <v>52403223</v>
      </c>
      <c r="H19" s="11">
        <v>0</v>
      </c>
      <c r="I19" s="10">
        <f t="shared" si="1"/>
        <v>11539942</v>
      </c>
      <c r="J19" s="10">
        <v>11507274</v>
      </c>
      <c r="K19" s="13">
        <v>1910498</v>
      </c>
      <c r="L19" s="10">
        <v>197</v>
      </c>
      <c r="M19" s="12">
        <f t="shared" si="2"/>
        <v>13417969</v>
      </c>
      <c r="N19" s="4"/>
    </row>
    <row r="20" spans="1:14" ht="10.5">
      <c r="A20" s="6" t="s">
        <v>23</v>
      </c>
      <c r="B20" s="15">
        <v>50201970</v>
      </c>
      <c r="C20" s="17">
        <v>0</v>
      </c>
      <c r="D20" s="16">
        <f t="shared" si="0"/>
        <v>50201970</v>
      </c>
      <c r="E20" s="10">
        <v>48794007</v>
      </c>
      <c r="F20" s="17">
        <v>0</v>
      </c>
      <c r="G20" s="10">
        <f t="shared" si="3"/>
        <v>48794007</v>
      </c>
      <c r="H20" s="11">
        <v>0</v>
      </c>
      <c r="I20" s="10">
        <f t="shared" si="1"/>
        <v>1407963</v>
      </c>
      <c r="J20" s="10">
        <v>1382316</v>
      </c>
      <c r="K20" s="13">
        <v>277102</v>
      </c>
      <c r="L20" s="13">
        <v>771</v>
      </c>
      <c r="M20" s="12">
        <f t="shared" si="2"/>
        <v>1660189</v>
      </c>
      <c r="N20" s="4"/>
    </row>
    <row r="21" spans="1:14" ht="10.5">
      <c r="A21" s="6" t="s">
        <v>64</v>
      </c>
      <c r="B21" s="15">
        <v>84140082</v>
      </c>
      <c r="C21" s="17">
        <v>0</v>
      </c>
      <c r="D21" s="16">
        <f t="shared" si="0"/>
        <v>84140082</v>
      </c>
      <c r="E21" s="10">
        <v>79998830</v>
      </c>
      <c r="F21" s="17">
        <v>0</v>
      </c>
      <c r="G21" s="10">
        <f t="shared" si="3"/>
        <v>79998830</v>
      </c>
      <c r="H21" s="11">
        <v>0</v>
      </c>
      <c r="I21" s="10">
        <f t="shared" si="1"/>
        <v>4141252</v>
      </c>
      <c r="J21" s="10">
        <v>4098266</v>
      </c>
      <c r="K21" s="13">
        <v>641828</v>
      </c>
      <c r="L21" s="13">
        <v>456</v>
      </c>
      <c r="M21" s="12">
        <f t="shared" si="2"/>
        <v>4740550</v>
      </c>
      <c r="N21" s="4"/>
    </row>
    <row r="22" spans="1:14" ht="10.5">
      <c r="A22" s="6" t="s">
        <v>59</v>
      </c>
      <c r="B22" s="15">
        <v>47344955</v>
      </c>
      <c r="C22" s="17">
        <v>0</v>
      </c>
      <c r="D22" s="16">
        <f t="shared" si="0"/>
        <v>47344955</v>
      </c>
      <c r="E22" s="10">
        <v>43788776</v>
      </c>
      <c r="F22" s="17">
        <v>0</v>
      </c>
      <c r="G22" s="10">
        <f t="shared" si="3"/>
        <v>43788776</v>
      </c>
      <c r="H22" s="11">
        <v>0</v>
      </c>
      <c r="I22" s="10">
        <f t="shared" si="1"/>
        <v>3556179</v>
      </c>
      <c r="J22" s="10">
        <v>3531991</v>
      </c>
      <c r="K22" s="13">
        <v>297295</v>
      </c>
      <c r="L22" s="13">
        <v>533</v>
      </c>
      <c r="M22" s="12">
        <f t="shared" si="2"/>
        <v>3829819</v>
      </c>
      <c r="N22" s="4"/>
    </row>
    <row r="23" spans="1:14" ht="10.5">
      <c r="A23" s="6" t="s">
        <v>24</v>
      </c>
      <c r="B23" s="15">
        <v>90352410</v>
      </c>
      <c r="C23" s="17">
        <v>0</v>
      </c>
      <c r="D23" s="16">
        <f t="shared" si="0"/>
        <v>90352410</v>
      </c>
      <c r="E23" s="10">
        <v>86405858</v>
      </c>
      <c r="F23" s="17">
        <v>0</v>
      </c>
      <c r="G23" s="10">
        <f t="shared" si="3"/>
        <v>86405858</v>
      </c>
      <c r="H23" s="11">
        <v>0</v>
      </c>
      <c r="I23" s="10">
        <f t="shared" si="1"/>
        <v>3946552</v>
      </c>
      <c r="J23" s="10">
        <v>3900392</v>
      </c>
      <c r="K23" s="13">
        <v>364296</v>
      </c>
      <c r="L23" s="13">
        <v>26343</v>
      </c>
      <c r="M23" s="12">
        <f t="shared" si="2"/>
        <v>4291031</v>
      </c>
      <c r="N23" s="4"/>
    </row>
    <row r="24" spans="1:14" ht="10.5">
      <c r="A24" s="6" t="s">
        <v>25</v>
      </c>
      <c r="B24" s="15">
        <v>61250890</v>
      </c>
      <c r="C24" s="17">
        <v>0</v>
      </c>
      <c r="D24" s="16">
        <f t="shared" si="0"/>
        <v>61250890</v>
      </c>
      <c r="E24" s="10">
        <v>58376126</v>
      </c>
      <c r="F24" s="17">
        <v>0</v>
      </c>
      <c r="G24" s="10">
        <f t="shared" si="3"/>
        <v>58376126</v>
      </c>
      <c r="H24" s="11">
        <v>0</v>
      </c>
      <c r="I24" s="10">
        <f t="shared" si="1"/>
        <v>2874764</v>
      </c>
      <c r="J24" s="10">
        <v>2843472</v>
      </c>
      <c r="K24" s="13">
        <v>330717</v>
      </c>
      <c r="L24" s="10">
        <v>19297</v>
      </c>
      <c r="M24" s="12">
        <f t="shared" si="2"/>
        <v>3193486</v>
      </c>
      <c r="N24" s="4"/>
    </row>
    <row r="25" spans="1:14" ht="10.5">
      <c r="A25" s="6" t="s">
        <v>60</v>
      </c>
      <c r="B25" s="15">
        <v>83183709</v>
      </c>
      <c r="C25" s="17">
        <v>0</v>
      </c>
      <c r="D25" s="16">
        <f t="shared" si="0"/>
        <v>83183709</v>
      </c>
      <c r="E25" s="10">
        <v>78356290</v>
      </c>
      <c r="F25" s="17">
        <v>0</v>
      </c>
      <c r="G25" s="10">
        <f t="shared" si="3"/>
        <v>78356290</v>
      </c>
      <c r="H25" s="11">
        <v>0</v>
      </c>
      <c r="I25" s="10">
        <f t="shared" si="1"/>
        <v>4827419</v>
      </c>
      <c r="J25" s="10">
        <v>4784922</v>
      </c>
      <c r="K25" s="13">
        <v>284517</v>
      </c>
      <c r="L25" s="13">
        <v>535</v>
      </c>
      <c r="M25" s="12">
        <f t="shared" si="2"/>
        <v>5069974</v>
      </c>
      <c r="N25" s="4"/>
    </row>
    <row r="26" spans="1:14" ht="10.5">
      <c r="A26" s="6" t="s">
        <v>26</v>
      </c>
      <c r="B26" s="15">
        <v>64401433</v>
      </c>
      <c r="C26" s="17">
        <v>0</v>
      </c>
      <c r="D26" s="16">
        <f t="shared" si="0"/>
        <v>64401433</v>
      </c>
      <c r="E26" s="10">
        <v>51825666</v>
      </c>
      <c r="F26" s="17">
        <v>0</v>
      </c>
      <c r="G26" s="10">
        <f t="shared" si="3"/>
        <v>51825666</v>
      </c>
      <c r="H26" s="11">
        <v>0</v>
      </c>
      <c r="I26" s="10">
        <f t="shared" si="1"/>
        <v>12575767</v>
      </c>
      <c r="J26" s="10">
        <v>12542865</v>
      </c>
      <c r="K26" s="13">
        <v>939159</v>
      </c>
      <c r="L26" s="13">
        <v>90</v>
      </c>
      <c r="M26" s="12">
        <f t="shared" si="2"/>
        <v>13482114</v>
      </c>
      <c r="N26" s="4"/>
    </row>
    <row r="27" spans="1:14" ht="10.5">
      <c r="A27" s="6" t="s">
        <v>27</v>
      </c>
      <c r="B27" s="15">
        <v>77947418</v>
      </c>
      <c r="C27" s="17">
        <v>0</v>
      </c>
      <c r="D27" s="16">
        <f t="shared" si="0"/>
        <v>77947418</v>
      </c>
      <c r="E27" s="10">
        <v>63460644</v>
      </c>
      <c r="F27" s="17">
        <v>0</v>
      </c>
      <c r="G27" s="10">
        <f t="shared" si="3"/>
        <v>63460644</v>
      </c>
      <c r="H27" s="11">
        <v>0</v>
      </c>
      <c r="I27" s="10">
        <f t="shared" si="1"/>
        <v>14486774</v>
      </c>
      <c r="J27" s="10">
        <v>14446952</v>
      </c>
      <c r="K27" s="13">
        <v>2117205</v>
      </c>
      <c r="L27" s="13">
        <v>32</v>
      </c>
      <c r="M27" s="12">
        <f t="shared" si="2"/>
        <v>16564189</v>
      </c>
      <c r="N27" s="4"/>
    </row>
    <row r="28" spans="1:14" ht="10.5">
      <c r="A28" s="6" t="s">
        <v>28</v>
      </c>
      <c r="B28" s="15">
        <v>77183532</v>
      </c>
      <c r="C28" s="17">
        <v>0</v>
      </c>
      <c r="D28" s="16">
        <f t="shared" si="0"/>
        <v>77183532</v>
      </c>
      <c r="E28" s="10">
        <v>69818922</v>
      </c>
      <c r="F28" s="17">
        <v>0</v>
      </c>
      <c r="G28" s="10">
        <f t="shared" si="3"/>
        <v>69818922</v>
      </c>
      <c r="H28" s="11">
        <v>0</v>
      </c>
      <c r="I28" s="10">
        <f t="shared" si="1"/>
        <v>7364610</v>
      </c>
      <c r="J28" s="10">
        <v>7325178</v>
      </c>
      <c r="K28" s="13">
        <v>1636320</v>
      </c>
      <c r="L28" s="13">
        <v>386</v>
      </c>
      <c r="M28" s="12">
        <f t="shared" si="2"/>
        <v>8961884</v>
      </c>
      <c r="N28" s="4"/>
    </row>
    <row r="29" spans="1:14" ht="10.5">
      <c r="A29" s="6" t="s">
        <v>65</v>
      </c>
      <c r="B29" s="15">
        <v>47302021</v>
      </c>
      <c r="C29" s="17">
        <v>0</v>
      </c>
      <c r="D29" s="16">
        <f t="shared" si="0"/>
        <v>47302021</v>
      </c>
      <c r="E29" s="10">
        <v>38248386</v>
      </c>
      <c r="F29" s="17">
        <v>0</v>
      </c>
      <c r="G29" s="10">
        <f t="shared" si="3"/>
        <v>38248386</v>
      </c>
      <c r="H29" s="11">
        <v>0</v>
      </c>
      <c r="I29" s="10">
        <f t="shared" si="1"/>
        <v>9053635</v>
      </c>
      <c r="J29" s="10">
        <v>9029470</v>
      </c>
      <c r="K29" s="13">
        <v>2566644</v>
      </c>
      <c r="L29" s="13">
        <v>0</v>
      </c>
      <c r="M29" s="12">
        <f t="shared" si="2"/>
        <v>11596114</v>
      </c>
      <c r="N29" s="4"/>
    </row>
    <row r="30" spans="1:14" ht="10.5">
      <c r="A30" s="6" t="s">
        <v>66</v>
      </c>
      <c r="B30" s="15">
        <v>33924459</v>
      </c>
      <c r="C30" s="16">
        <v>0</v>
      </c>
      <c r="D30" s="16">
        <f t="shared" si="0"/>
        <v>33924459</v>
      </c>
      <c r="E30" s="17">
        <v>25335987</v>
      </c>
      <c r="F30" s="10">
        <v>0</v>
      </c>
      <c r="G30" s="10">
        <f t="shared" si="3"/>
        <v>25335987</v>
      </c>
      <c r="H30" s="11">
        <v>0</v>
      </c>
      <c r="I30" s="11">
        <f t="shared" si="1"/>
        <v>8588472</v>
      </c>
      <c r="J30" s="10">
        <v>8571140</v>
      </c>
      <c r="K30" s="13">
        <v>637226</v>
      </c>
      <c r="L30" s="13">
        <v>59</v>
      </c>
      <c r="M30" s="12">
        <f t="shared" si="2"/>
        <v>9208425</v>
      </c>
      <c r="N30" s="4"/>
    </row>
    <row r="31" spans="1:14" ht="10.5">
      <c r="A31" s="6" t="s">
        <v>29</v>
      </c>
      <c r="B31" s="15">
        <v>69031213</v>
      </c>
      <c r="C31" s="16">
        <v>0</v>
      </c>
      <c r="D31" s="16">
        <f t="shared" si="0"/>
        <v>69031213</v>
      </c>
      <c r="E31" s="17">
        <v>51431333</v>
      </c>
      <c r="F31" s="10">
        <v>0</v>
      </c>
      <c r="G31" s="10">
        <f t="shared" si="3"/>
        <v>51431333</v>
      </c>
      <c r="H31" s="11">
        <v>0</v>
      </c>
      <c r="I31" s="11">
        <f t="shared" si="1"/>
        <v>17599880</v>
      </c>
      <c r="J31" s="10">
        <v>17564613</v>
      </c>
      <c r="K31" s="13">
        <v>2255872</v>
      </c>
      <c r="L31" s="13">
        <v>2562</v>
      </c>
      <c r="M31" s="12">
        <f>SUM(J31:L31)</f>
        <v>19823047</v>
      </c>
      <c r="N31" s="4"/>
    </row>
    <row r="32" spans="1:14" ht="10.5">
      <c r="A32" s="6" t="s">
        <v>30</v>
      </c>
      <c r="B32" s="15">
        <v>63767336</v>
      </c>
      <c r="C32" s="17">
        <v>0</v>
      </c>
      <c r="D32" s="16">
        <f t="shared" si="0"/>
        <v>63767336</v>
      </c>
      <c r="E32" s="10">
        <v>56727614</v>
      </c>
      <c r="F32" s="17">
        <v>0</v>
      </c>
      <c r="G32" s="10">
        <f t="shared" si="3"/>
        <v>56727614</v>
      </c>
      <c r="H32" s="11">
        <v>0</v>
      </c>
      <c r="I32" s="10">
        <f t="shared" si="1"/>
        <v>7039722</v>
      </c>
      <c r="J32" s="10">
        <v>7007144</v>
      </c>
      <c r="K32" s="13">
        <v>771237</v>
      </c>
      <c r="L32" s="13">
        <v>0</v>
      </c>
      <c r="M32" s="12">
        <f>SUM(J32:L32)</f>
        <v>7778381</v>
      </c>
      <c r="N32" s="4"/>
    </row>
    <row r="33" spans="1:14" ht="10.5">
      <c r="A33" s="6" t="s">
        <v>31</v>
      </c>
      <c r="B33" s="15">
        <v>0</v>
      </c>
      <c r="C33" s="17">
        <v>57350805</v>
      </c>
      <c r="D33" s="16">
        <f t="shared" si="0"/>
        <v>57350805</v>
      </c>
      <c r="E33" s="10">
        <v>0</v>
      </c>
      <c r="F33" s="17">
        <v>58047139</v>
      </c>
      <c r="G33" s="10">
        <f t="shared" si="3"/>
        <v>58047139</v>
      </c>
      <c r="H33" s="11">
        <f>F33-C33</f>
        <v>696334</v>
      </c>
      <c r="I33" s="10">
        <v>0</v>
      </c>
      <c r="J33" s="10">
        <v>0</v>
      </c>
      <c r="K33" s="13">
        <v>118004</v>
      </c>
      <c r="L33" s="13">
        <v>86</v>
      </c>
      <c r="M33" s="12">
        <f>SUM(J33:L33)</f>
        <v>118090</v>
      </c>
      <c r="N33" s="4"/>
    </row>
    <row r="34" spans="1:14" ht="10.5">
      <c r="A34" s="6" t="s">
        <v>32</v>
      </c>
      <c r="B34" s="15">
        <v>1874526</v>
      </c>
      <c r="C34" s="17">
        <v>0</v>
      </c>
      <c r="D34" s="16">
        <f t="shared" si="0"/>
        <v>1874526</v>
      </c>
      <c r="E34" s="10">
        <v>1789120</v>
      </c>
      <c r="F34" s="17">
        <v>0</v>
      </c>
      <c r="G34" s="10">
        <f t="shared" si="3"/>
        <v>1789120</v>
      </c>
      <c r="H34" s="11">
        <v>0</v>
      </c>
      <c r="I34" s="10">
        <f t="shared" si="1"/>
        <v>85406</v>
      </c>
      <c r="J34" s="10">
        <v>84448</v>
      </c>
      <c r="K34" s="13">
        <v>135304</v>
      </c>
      <c r="L34" s="13">
        <v>0</v>
      </c>
      <c r="M34" s="12">
        <f>SUM(J34:L34)</f>
        <v>219752</v>
      </c>
      <c r="N34" s="4"/>
    </row>
    <row r="35" spans="1:14" ht="10.5">
      <c r="A35" s="6" t="s">
        <v>33</v>
      </c>
      <c r="B35" s="15">
        <v>5197184</v>
      </c>
      <c r="C35" s="17">
        <v>0</v>
      </c>
      <c r="D35" s="16">
        <f t="shared" si="0"/>
        <v>5197184</v>
      </c>
      <c r="E35" s="10">
        <v>4342159</v>
      </c>
      <c r="F35" s="17">
        <v>0</v>
      </c>
      <c r="G35" s="10">
        <f t="shared" si="3"/>
        <v>4342159</v>
      </c>
      <c r="H35" s="11">
        <v>0</v>
      </c>
      <c r="I35" s="10">
        <f t="shared" si="1"/>
        <v>855025</v>
      </c>
      <c r="J35" s="10">
        <v>852370</v>
      </c>
      <c r="K35" s="13">
        <v>158472</v>
      </c>
      <c r="L35" s="13">
        <v>0</v>
      </c>
      <c r="M35" s="12">
        <f t="shared" si="2"/>
        <v>1010842</v>
      </c>
      <c r="N35" s="4"/>
    </row>
    <row r="36" spans="1:14" ht="10.5">
      <c r="A36" s="6" t="s">
        <v>34</v>
      </c>
      <c r="B36" s="15">
        <v>54169062</v>
      </c>
      <c r="C36" s="17">
        <v>0</v>
      </c>
      <c r="D36" s="16">
        <f>SUM(B36:C36)</f>
        <v>54169062</v>
      </c>
      <c r="E36" s="10">
        <v>44582841</v>
      </c>
      <c r="F36" s="17">
        <v>0</v>
      </c>
      <c r="G36" s="10">
        <f t="shared" si="3"/>
        <v>44582841</v>
      </c>
      <c r="H36" s="11">
        <v>0</v>
      </c>
      <c r="I36" s="10">
        <f t="shared" si="1"/>
        <v>9586221</v>
      </c>
      <c r="J36" s="10">
        <v>9558547</v>
      </c>
      <c r="K36" s="13">
        <v>571408</v>
      </c>
      <c r="L36" s="13">
        <v>12</v>
      </c>
      <c r="M36" s="12">
        <f t="shared" si="2"/>
        <v>10129967</v>
      </c>
      <c r="N36" s="4"/>
    </row>
    <row r="37" spans="1:14" ht="10.5">
      <c r="A37" s="6" t="s">
        <v>57</v>
      </c>
      <c r="B37" s="15">
        <v>64026792</v>
      </c>
      <c r="C37" s="17">
        <v>0</v>
      </c>
      <c r="D37" s="16">
        <f t="shared" si="0"/>
        <v>64026792</v>
      </c>
      <c r="E37" s="10">
        <v>57897462</v>
      </c>
      <c r="F37" s="17">
        <v>0</v>
      </c>
      <c r="G37" s="10">
        <f t="shared" si="3"/>
        <v>57897462</v>
      </c>
      <c r="H37" s="11">
        <v>0</v>
      </c>
      <c r="I37" s="10">
        <f t="shared" si="1"/>
        <v>6129330</v>
      </c>
      <c r="J37" s="10">
        <v>6096620</v>
      </c>
      <c r="K37" s="13">
        <v>607644</v>
      </c>
      <c r="L37" s="13">
        <v>24</v>
      </c>
      <c r="M37" s="12">
        <f t="shared" si="2"/>
        <v>6704288</v>
      </c>
      <c r="N37" s="4"/>
    </row>
    <row r="38" spans="1:14" ht="10.5">
      <c r="A38" s="6" t="s">
        <v>75</v>
      </c>
      <c r="B38" s="15">
        <v>56827570</v>
      </c>
      <c r="C38" s="17">
        <v>0</v>
      </c>
      <c r="D38" s="16">
        <f t="shared" si="0"/>
        <v>56827570</v>
      </c>
      <c r="E38" s="10">
        <v>55936325</v>
      </c>
      <c r="F38" s="17">
        <v>0</v>
      </c>
      <c r="G38" s="10">
        <f t="shared" si="3"/>
        <v>55936325</v>
      </c>
      <c r="H38" s="11">
        <v>0</v>
      </c>
      <c r="I38" s="10">
        <f t="shared" si="1"/>
        <v>891245</v>
      </c>
      <c r="J38" s="10">
        <v>862213</v>
      </c>
      <c r="K38" s="13">
        <v>209277</v>
      </c>
      <c r="L38" s="13">
        <v>88</v>
      </c>
      <c r="M38" s="12">
        <f t="shared" si="2"/>
        <v>1071578</v>
      </c>
      <c r="N38" s="4"/>
    </row>
    <row r="39" spans="1:14" ht="10.5">
      <c r="A39" s="6" t="s">
        <v>35</v>
      </c>
      <c r="B39" s="15">
        <v>53292031</v>
      </c>
      <c r="C39" s="17">
        <v>0</v>
      </c>
      <c r="D39" s="16">
        <f t="shared" si="0"/>
        <v>53292031</v>
      </c>
      <c r="E39" s="10">
        <v>43335197</v>
      </c>
      <c r="F39" s="17">
        <v>0</v>
      </c>
      <c r="G39" s="10">
        <f t="shared" si="3"/>
        <v>43335197</v>
      </c>
      <c r="H39" s="11">
        <v>0</v>
      </c>
      <c r="I39" s="10">
        <f t="shared" si="1"/>
        <v>9956834</v>
      </c>
      <c r="J39" s="10">
        <v>9929608</v>
      </c>
      <c r="K39" s="13">
        <v>724835</v>
      </c>
      <c r="L39" s="10">
        <v>0</v>
      </c>
      <c r="M39" s="12">
        <f t="shared" si="2"/>
        <v>10654443</v>
      </c>
      <c r="N39" s="4"/>
    </row>
    <row r="40" spans="1:14" ht="10.5">
      <c r="A40" s="6" t="s">
        <v>58</v>
      </c>
      <c r="B40" s="15">
        <v>60721841</v>
      </c>
      <c r="C40" s="17">
        <v>0</v>
      </c>
      <c r="D40" s="16">
        <f>SUM(B40:C40)</f>
        <v>60721841</v>
      </c>
      <c r="E40" s="10">
        <v>48526829</v>
      </c>
      <c r="F40" s="17">
        <v>0</v>
      </c>
      <c r="G40" s="10">
        <f t="shared" si="3"/>
        <v>48526829</v>
      </c>
      <c r="H40" s="11">
        <v>0</v>
      </c>
      <c r="I40" s="10">
        <f t="shared" si="1"/>
        <v>12195012</v>
      </c>
      <c r="J40" s="10">
        <v>12163990</v>
      </c>
      <c r="K40" s="13">
        <v>396756</v>
      </c>
      <c r="L40" s="10">
        <v>0</v>
      </c>
      <c r="M40" s="12">
        <f t="shared" si="2"/>
        <v>12560746</v>
      </c>
      <c r="N40" s="4"/>
    </row>
    <row r="41" spans="1:14" ht="10.5">
      <c r="A41" s="6" t="s">
        <v>67</v>
      </c>
      <c r="B41" s="15">
        <v>45057790</v>
      </c>
      <c r="C41" s="17">
        <v>0</v>
      </c>
      <c r="D41" s="16">
        <f t="shared" si="0"/>
        <v>45057790</v>
      </c>
      <c r="E41" s="10">
        <v>33547148</v>
      </c>
      <c r="F41" s="17">
        <v>0</v>
      </c>
      <c r="G41" s="10">
        <f t="shared" si="3"/>
        <v>33547148</v>
      </c>
      <c r="H41" s="11">
        <v>0</v>
      </c>
      <c r="I41" s="10">
        <f t="shared" si="1"/>
        <v>11510642</v>
      </c>
      <c r="J41" s="10">
        <v>11487623</v>
      </c>
      <c r="K41" s="13">
        <v>552494</v>
      </c>
      <c r="L41" s="13">
        <v>16</v>
      </c>
      <c r="M41" s="12">
        <f t="shared" si="2"/>
        <v>12040133</v>
      </c>
      <c r="N41" s="4"/>
    </row>
    <row r="42" spans="1:14" ht="10.5">
      <c r="A42" s="6" t="s">
        <v>68</v>
      </c>
      <c r="B42" s="15">
        <v>38316861</v>
      </c>
      <c r="C42" s="17">
        <v>0</v>
      </c>
      <c r="D42" s="16">
        <f t="shared" si="0"/>
        <v>38316861</v>
      </c>
      <c r="E42" s="10">
        <v>25196459</v>
      </c>
      <c r="F42" s="17">
        <v>0</v>
      </c>
      <c r="G42" s="10">
        <f t="shared" si="3"/>
        <v>25196459</v>
      </c>
      <c r="H42" s="11">
        <v>0</v>
      </c>
      <c r="I42" s="10">
        <f t="shared" si="1"/>
        <v>13120402</v>
      </c>
      <c r="J42" s="10">
        <v>13100826</v>
      </c>
      <c r="K42" s="13">
        <v>491828</v>
      </c>
      <c r="L42" s="13">
        <v>0</v>
      </c>
      <c r="M42" s="12">
        <f t="shared" si="2"/>
        <v>13592654</v>
      </c>
      <c r="N42" s="4"/>
    </row>
    <row r="43" spans="1:14" ht="10.5">
      <c r="A43" s="6" t="s">
        <v>36</v>
      </c>
      <c r="B43" s="15">
        <v>85365043</v>
      </c>
      <c r="C43" s="17">
        <v>0</v>
      </c>
      <c r="D43" s="16">
        <f t="shared" si="0"/>
        <v>85365043</v>
      </c>
      <c r="E43" s="10">
        <v>65750929</v>
      </c>
      <c r="F43" s="17">
        <v>0</v>
      </c>
      <c r="G43" s="10">
        <f t="shared" si="3"/>
        <v>65750929</v>
      </c>
      <c r="H43" s="11">
        <v>0</v>
      </c>
      <c r="I43" s="10">
        <f t="shared" si="1"/>
        <v>19614114</v>
      </c>
      <c r="J43" s="10">
        <v>19570502</v>
      </c>
      <c r="K43" s="13">
        <v>589642</v>
      </c>
      <c r="L43" s="13">
        <v>0</v>
      </c>
      <c r="M43" s="12">
        <f t="shared" si="2"/>
        <v>20160144</v>
      </c>
      <c r="N43" s="4"/>
    </row>
    <row r="44" spans="1:14" ht="10.5">
      <c r="A44" s="6" t="s">
        <v>37</v>
      </c>
      <c r="B44" s="15">
        <v>93342855</v>
      </c>
      <c r="C44" s="17">
        <v>0</v>
      </c>
      <c r="D44" s="16">
        <f t="shared" si="0"/>
        <v>93342855</v>
      </c>
      <c r="E44" s="10">
        <v>81415290</v>
      </c>
      <c r="F44" s="17">
        <v>0</v>
      </c>
      <c r="G44" s="10">
        <f t="shared" si="3"/>
        <v>81415290</v>
      </c>
      <c r="H44" s="11">
        <v>0</v>
      </c>
      <c r="I44" s="10">
        <f t="shared" si="1"/>
        <v>11927565</v>
      </c>
      <c r="J44" s="10">
        <v>11879878</v>
      </c>
      <c r="K44" s="13">
        <v>1103011</v>
      </c>
      <c r="L44" s="13">
        <v>0</v>
      </c>
      <c r="M44" s="12">
        <f t="shared" si="2"/>
        <v>12982889</v>
      </c>
      <c r="N44" s="4"/>
    </row>
    <row r="45" spans="1:14" ht="10.5">
      <c r="A45" s="6" t="s">
        <v>38</v>
      </c>
      <c r="B45" s="15">
        <v>76971245</v>
      </c>
      <c r="C45" s="17">
        <v>0</v>
      </c>
      <c r="D45" s="16">
        <f t="shared" si="0"/>
        <v>76971245</v>
      </c>
      <c r="E45" s="10">
        <v>64856521</v>
      </c>
      <c r="F45" s="17">
        <v>0</v>
      </c>
      <c r="G45" s="10">
        <f t="shared" si="3"/>
        <v>64856521</v>
      </c>
      <c r="H45" s="11">
        <v>0</v>
      </c>
      <c r="I45" s="10">
        <f t="shared" si="1"/>
        <v>12114724</v>
      </c>
      <c r="J45" s="10">
        <v>12075400</v>
      </c>
      <c r="K45" s="13">
        <v>423719</v>
      </c>
      <c r="L45" s="13">
        <v>0</v>
      </c>
      <c r="M45" s="12">
        <f t="shared" si="2"/>
        <v>12499119</v>
      </c>
      <c r="N45" s="4"/>
    </row>
    <row r="46" spans="1:14" ht="10.5">
      <c r="A46" s="6" t="s">
        <v>69</v>
      </c>
      <c r="B46" s="15">
        <v>48133787</v>
      </c>
      <c r="C46" s="17">
        <v>0</v>
      </c>
      <c r="D46" s="16">
        <f t="shared" si="0"/>
        <v>48133787</v>
      </c>
      <c r="E46" s="10">
        <v>37619537</v>
      </c>
      <c r="F46" s="17">
        <v>0</v>
      </c>
      <c r="G46" s="10">
        <f t="shared" si="3"/>
        <v>37619537</v>
      </c>
      <c r="H46" s="11">
        <v>0</v>
      </c>
      <c r="I46" s="10">
        <f t="shared" si="1"/>
        <v>10514250</v>
      </c>
      <c r="J46" s="10">
        <v>10489659</v>
      </c>
      <c r="K46" s="13">
        <v>317753</v>
      </c>
      <c r="L46" s="13">
        <v>0</v>
      </c>
      <c r="M46" s="12">
        <f t="shared" si="2"/>
        <v>10807412</v>
      </c>
      <c r="N46" s="4"/>
    </row>
    <row r="47" spans="1:14" ht="10.5">
      <c r="A47" s="6" t="s">
        <v>39</v>
      </c>
      <c r="B47" s="15">
        <v>72784215</v>
      </c>
      <c r="C47" s="17">
        <v>0</v>
      </c>
      <c r="D47" s="16">
        <f t="shared" si="0"/>
        <v>72784215</v>
      </c>
      <c r="E47" s="10">
        <v>70279865</v>
      </c>
      <c r="F47" s="17">
        <v>0</v>
      </c>
      <c r="G47" s="10">
        <f t="shared" si="3"/>
        <v>70279865</v>
      </c>
      <c r="H47" s="11">
        <v>0</v>
      </c>
      <c r="I47" s="10">
        <f t="shared" si="1"/>
        <v>2504350</v>
      </c>
      <c r="J47" s="10">
        <v>2467166</v>
      </c>
      <c r="K47" s="13">
        <v>316279</v>
      </c>
      <c r="L47" s="13">
        <v>0</v>
      </c>
      <c r="M47" s="12">
        <f t="shared" si="2"/>
        <v>2783445</v>
      </c>
      <c r="N47" s="4"/>
    </row>
    <row r="48" spans="1:14" ht="10.5">
      <c r="A48" s="6" t="s">
        <v>40</v>
      </c>
      <c r="B48" s="15">
        <v>59757502</v>
      </c>
      <c r="C48" s="17">
        <v>0</v>
      </c>
      <c r="D48" s="16">
        <f t="shared" si="0"/>
        <v>59757502</v>
      </c>
      <c r="E48" s="10">
        <v>45138265</v>
      </c>
      <c r="F48" s="17">
        <v>0</v>
      </c>
      <c r="G48" s="10">
        <f t="shared" si="3"/>
        <v>45138265</v>
      </c>
      <c r="H48" s="11">
        <v>0</v>
      </c>
      <c r="I48" s="10">
        <f t="shared" si="1"/>
        <v>14619237</v>
      </c>
      <c r="J48" s="10">
        <v>14588707</v>
      </c>
      <c r="K48" s="13">
        <v>747618</v>
      </c>
      <c r="L48" s="11">
        <v>0</v>
      </c>
      <c r="M48" s="12">
        <f t="shared" si="2"/>
        <v>15336325</v>
      </c>
      <c r="N48" s="4"/>
    </row>
    <row r="49" spans="1:14" ht="10.5">
      <c r="A49" s="6" t="s">
        <v>41</v>
      </c>
      <c r="B49" s="15">
        <v>61237680</v>
      </c>
      <c r="C49" s="17">
        <v>0</v>
      </c>
      <c r="D49" s="16">
        <f t="shared" si="0"/>
        <v>61237680</v>
      </c>
      <c r="E49" s="10">
        <v>51152153</v>
      </c>
      <c r="F49" s="17">
        <v>0</v>
      </c>
      <c r="G49" s="10">
        <f aca="true" t="shared" si="4" ref="G49:G65">SUM(E49:F49)</f>
        <v>51152153</v>
      </c>
      <c r="H49" s="11">
        <v>0</v>
      </c>
      <c r="I49" s="10">
        <f t="shared" si="1"/>
        <v>10085527</v>
      </c>
      <c r="J49" s="10">
        <v>10054242</v>
      </c>
      <c r="K49" s="13">
        <v>691783</v>
      </c>
      <c r="L49" s="10">
        <v>0</v>
      </c>
      <c r="M49" s="12">
        <f t="shared" si="2"/>
        <v>10746025</v>
      </c>
      <c r="N49" s="4"/>
    </row>
    <row r="50" spans="1:14" ht="10.5">
      <c r="A50" s="6" t="s">
        <v>70</v>
      </c>
      <c r="B50" s="15">
        <v>42526656</v>
      </c>
      <c r="C50" s="17">
        <v>0</v>
      </c>
      <c r="D50" s="16">
        <f t="shared" si="0"/>
        <v>42526656</v>
      </c>
      <c r="E50" s="10">
        <v>22030783</v>
      </c>
      <c r="F50" s="17">
        <v>0</v>
      </c>
      <c r="G50" s="10">
        <f t="shared" si="4"/>
        <v>22030783</v>
      </c>
      <c r="H50" s="11">
        <v>0</v>
      </c>
      <c r="I50" s="10">
        <f t="shared" si="1"/>
        <v>20495873</v>
      </c>
      <c r="J50" s="10">
        <v>20474147</v>
      </c>
      <c r="K50" s="13">
        <v>2250178</v>
      </c>
      <c r="L50" s="13">
        <v>0</v>
      </c>
      <c r="M50" s="12">
        <f t="shared" si="2"/>
        <v>22724325</v>
      </c>
      <c r="N50" s="4"/>
    </row>
    <row r="51" spans="1:14" ht="10.5">
      <c r="A51" s="6" t="s">
        <v>71</v>
      </c>
      <c r="B51" s="15">
        <v>45154311</v>
      </c>
      <c r="C51" s="17">
        <v>0</v>
      </c>
      <c r="D51" s="16">
        <f t="shared" si="0"/>
        <v>45154311</v>
      </c>
      <c r="E51" s="10">
        <v>26307977</v>
      </c>
      <c r="F51" s="17">
        <v>0</v>
      </c>
      <c r="G51" s="10">
        <f t="shared" si="4"/>
        <v>26307977</v>
      </c>
      <c r="H51" s="11">
        <v>0</v>
      </c>
      <c r="I51" s="10">
        <f t="shared" si="1"/>
        <v>18846334</v>
      </c>
      <c r="J51" s="10">
        <v>18823265</v>
      </c>
      <c r="K51" s="13">
        <v>2180660</v>
      </c>
      <c r="L51" s="13">
        <v>0</v>
      </c>
      <c r="M51" s="12">
        <f t="shared" si="2"/>
        <v>21003925</v>
      </c>
      <c r="N51" s="4"/>
    </row>
    <row r="52" spans="1:14" ht="10.5">
      <c r="A52" s="6" t="s">
        <v>42</v>
      </c>
      <c r="B52" s="15">
        <v>84388145</v>
      </c>
      <c r="C52" s="17">
        <v>0</v>
      </c>
      <c r="D52" s="16">
        <f t="shared" si="0"/>
        <v>84388145</v>
      </c>
      <c r="E52" s="10">
        <v>72162107</v>
      </c>
      <c r="F52" s="17">
        <v>0</v>
      </c>
      <c r="G52" s="10">
        <f t="shared" si="4"/>
        <v>72162107</v>
      </c>
      <c r="H52" s="11">
        <v>0</v>
      </c>
      <c r="I52" s="10">
        <f t="shared" si="1"/>
        <v>12226038</v>
      </c>
      <c r="J52" s="10">
        <v>12182925</v>
      </c>
      <c r="K52" s="13">
        <v>1479917</v>
      </c>
      <c r="L52" s="13">
        <v>64</v>
      </c>
      <c r="M52" s="12">
        <f t="shared" si="2"/>
        <v>13662906</v>
      </c>
      <c r="N52" s="4"/>
    </row>
    <row r="53" spans="1:14" ht="10.5">
      <c r="A53" s="6" t="s">
        <v>72</v>
      </c>
      <c r="B53" s="15">
        <v>45409261</v>
      </c>
      <c r="C53" s="17">
        <v>0</v>
      </c>
      <c r="D53" s="16">
        <f t="shared" si="0"/>
        <v>45409261</v>
      </c>
      <c r="E53" s="10">
        <v>27711102</v>
      </c>
      <c r="F53" s="17">
        <v>0</v>
      </c>
      <c r="G53" s="10">
        <f t="shared" si="4"/>
        <v>27711102</v>
      </c>
      <c r="H53" s="11">
        <v>0</v>
      </c>
      <c r="I53" s="10">
        <f t="shared" si="1"/>
        <v>17698159</v>
      </c>
      <c r="J53" s="10">
        <v>17674960</v>
      </c>
      <c r="K53" s="13">
        <v>2214926</v>
      </c>
      <c r="L53" s="13">
        <v>0</v>
      </c>
      <c r="M53" s="12">
        <f t="shared" si="2"/>
        <v>19889886</v>
      </c>
      <c r="N53" s="4"/>
    </row>
    <row r="54" spans="1:14" ht="10.5">
      <c r="A54" s="6" t="s">
        <v>43</v>
      </c>
      <c r="B54" s="15">
        <v>79469711</v>
      </c>
      <c r="C54" s="17">
        <v>0</v>
      </c>
      <c r="D54" s="16">
        <f t="shared" si="0"/>
        <v>79469711</v>
      </c>
      <c r="E54" s="10">
        <v>64929528</v>
      </c>
      <c r="F54" s="17">
        <v>0</v>
      </c>
      <c r="G54" s="10">
        <f t="shared" si="4"/>
        <v>64929528</v>
      </c>
      <c r="H54" s="11">
        <v>0</v>
      </c>
      <c r="I54" s="10">
        <f t="shared" si="1"/>
        <v>14540183</v>
      </c>
      <c r="J54" s="10">
        <v>14499583</v>
      </c>
      <c r="K54" s="13">
        <v>1023797</v>
      </c>
      <c r="L54" s="13">
        <v>7</v>
      </c>
      <c r="M54" s="12">
        <f t="shared" si="2"/>
        <v>15523387</v>
      </c>
      <c r="N54" s="4"/>
    </row>
    <row r="55" spans="1:14" ht="10.5">
      <c r="A55" s="6" t="s">
        <v>44</v>
      </c>
      <c r="B55" s="15">
        <v>54876336</v>
      </c>
      <c r="C55" s="17">
        <v>0</v>
      </c>
      <c r="D55" s="16">
        <f t="shared" si="0"/>
        <v>54876336</v>
      </c>
      <c r="E55" s="10">
        <v>30624022</v>
      </c>
      <c r="F55" s="17">
        <v>0</v>
      </c>
      <c r="G55" s="10">
        <f t="shared" si="4"/>
        <v>30624022</v>
      </c>
      <c r="H55" s="11">
        <v>0</v>
      </c>
      <c r="I55" s="10">
        <f t="shared" si="1"/>
        <v>24252314</v>
      </c>
      <c r="J55" s="10">
        <v>24224278</v>
      </c>
      <c r="K55" s="13">
        <v>1624685</v>
      </c>
      <c r="L55" s="13">
        <v>0</v>
      </c>
      <c r="M55" s="12">
        <f t="shared" si="2"/>
        <v>25848963</v>
      </c>
      <c r="N55" s="4"/>
    </row>
    <row r="56" spans="1:14" ht="10.5">
      <c r="A56" s="6" t="s">
        <v>45</v>
      </c>
      <c r="B56" s="15">
        <v>74362458</v>
      </c>
      <c r="C56" s="17">
        <v>0</v>
      </c>
      <c r="D56" s="16">
        <f t="shared" si="0"/>
        <v>74362458</v>
      </c>
      <c r="E56" s="10">
        <v>59651173</v>
      </c>
      <c r="F56" s="17">
        <v>0</v>
      </c>
      <c r="G56" s="10">
        <f t="shared" si="4"/>
        <v>59651173</v>
      </c>
      <c r="H56" s="11">
        <v>0</v>
      </c>
      <c r="I56" s="10">
        <f t="shared" si="1"/>
        <v>14711285</v>
      </c>
      <c r="J56" s="10">
        <v>14673295</v>
      </c>
      <c r="K56" s="13">
        <v>1296489</v>
      </c>
      <c r="L56" s="13">
        <v>0</v>
      </c>
      <c r="M56" s="12">
        <f t="shared" si="2"/>
        <v>15969784</v>
      </c>
      <c r="N56" s="4"/>
    </row>
    <row r="57" spans="1:14" ht="10.5">
      <c r="A57" s="6" t="s">
        <v>46</v>
      </c>
      <c r="B57" s="15">
        <v>83583965</v>
      </c>
      <c r="C57" s="17">
        <v>0</v>
      </c>
      <c r="D57" s="16">
        <f t="shared" si="0"/>
        <v>83583965</v>
      </c>
      <c r="E57" s="10">
        <v>65366804</v>
      </c>
      <c r="F57" s="17">
        <v>0</v>
      </c>
      <c r="G57" s="10">
        <f t="shared" si="4"/>
        <v>65366804</v>
      </c>
      <c r="H57" s="11">
        <v>0</v>
      </c>
      <c r="I57" s="10">
        <f t="shared" si="1"/>
        <v>18217161</v>
      </c>
      <c r="J57" s="10">
        <v>18174459</v>
      </c>
      <c r="K57" s="13">
        <v>1761138</v>
      </c>
      <c r="L57" s="13">
        <v>0</v>
      </c>
      <c r="M57" s="12">
        <f t="shared" si="2"/>
        <v>19935597</v>
      </c>
      <c r="N57" s="4"/>
    </row>
    <row r="58" spans="1:14" ht="10.5">
      <c r="A58" s="6" t="s">
        <v>47</v>
      </c>
      <c r="B58" s="15">
        <v>63178429</v>
      </c>
      <c r="C58" s="17">
        <v>0</v>
      </c>
      <c r="D58" s="16">
        <f t="shared" si="0"/>
        <v>63178429</v>
      </c>
      <c r="E58" s="10">
        <v>41279683</v>
      </c>
      <c r="F58" s="17">
        <v>0</v>
      </c>
      <c r="G58" s="10">
        <f t="shared" si="4"/>
        <v>41279683</v>
      </c>
      <c r="H58" s="11">
        <v>0</v>
      </c>
      <c r="I58" s="10">
        <f t="shared" si="1"/>
        <v>21898746</v>
      </c>
      <c r="J58" s="10">
        <v>21866469</v>
      </c>
      <c r="K58" s="13">
        <v>1904922</v>
      </c>
      <c r="L58" s="13">
        <v>0</v>
      </c>
      <c r="M58" s="12">
        <f t="shared" si="2"/>
        <v>23771391</v>
      </c>
      <c r="N58" s="4"/>
    </row>
    <row r="59" spans="1:14" ht="10.5">
      <c r="A59" s="6" t="s">
        <v>48</v>
      </c>
      <c r="B59" s="15">
        <v>55537092</v>
      </c>
      <c r="C59" s="17">
        <v>0</v>
      </c>
      <c r="D59" s="16">
        <f t="shared" si="0"/>
        <v>55537092</v>
      </c>
      <c r="E59" s="10">
        <v>37240920</v>
      </c>
      <c r="F59" s="17">
        <v>0</v>
      </c>
      <c r="G59" s="10">
        <f t="shared" si="4"/>
        <v>37240920</v>
      </c>
      <c r="H59" s="11">
        <v>0</v>
      </c>
      <c r="I59" s="10">
        <f t="shared" si="1"/>
        <v>18296172</v>
      </c>
      <c r="J59" s="10">
        <v>18267799</v>
      </c>
      <c r="K59" s="13">
        <v>1229889</v>
      </c>
      <c r="L59" s="13">
        <v>0</v>
      </c>
      <c r="M59" s="12">
        <f t="shared" si="2"/>
        <v>19497688</v>
      </c>
      <c r="N59" s="4"/>
    </row>
    <row r="60" spans="1:14" ht="10.5">
      <c r="A60" s="6" t="s">
        <v>49</v>
      </c>
      <c r="B60" s="15">
        <v>81396168</v>
      </c>
      <c r="C60" s="17">
        <v>0</v>
      </c>
      <c r="D60" s="16">
        <f>SUM(B60:C60)</f>
        <v>81396168</v>
      </c>
      <c r="E60" s="10">
        <v>49018540</v>
      </c>
      <c r="F60" s="17">
        <v>0</v>
      </c>
      <c r="G60" s="10">
        <f t="shared" si="4"/>
        <v>49018540</v>
      </c>
      <c r="H60" s="11">
        <v>0</v>
      </c>
      <c r="I60" s="10">
        <f aca="true" t="shared" si="5" ref="I60:I65">D60-G60</f>
        <v>32377628</v>
      </c>
      <c r="J60" s="10">
        <v>32336044</v>
      </c>
      <c r="K60" s="13">
        <v>1825590</v>
      </c>
      <c r="L60" s="13">
        <v>0</v>
      </c>
      <c r="M60" s="12">
        <f>SUM(J60:L60)</f>
        <v>34161634</v>
      </c>
      <c r="N60" s="4"/>
    </row>
    <row r="61" spans="1:14" ht="10.5">
      <c r="A61" s="6" t="s">
        <v>73</v>
      </c>
      <c r="B61" s="15">
        <v>50382620</v>
      </c>
      <c r="C61" s="17">
        <v>0</v>
      </c>
      <c r="D61" s="16">
        <f>SUM(B61:C61)</f>
        <v>50382620</v>
      </c>
      <c r="E61" s="10">
        <v>27173364</v>
      </c>
      <c r="F61" s="17">
        <v>0</v>
      </c>
      <c r="G61" s="10">
        <f t="shared" si="4"/>
        <v>27173364</v>
      </c>
      <c r="H61" s="11">
        <v>0</v>
      </c>
      <c r="I61" s="10">
        <f t="shared" si="5"/>
        <v>23209256</v>
      </c>
      <c r="J61" s="10">
        <v>23183517</v>
      </c>
      <c r="K61" s="13">
        <v>1929499</v>
      </c>
      <c r="L61" s="13">
        <v>26</v>
      </c>
      <c r="M61" s="12">
        <f>SUM(J61:L61)</f>
        <v>25113042</v>
      </c>
      <c r="N61" s="4"/>
    </row>
    <row r="62" spans="1:14" ht="10.5">
      <c r="A62" s="6" t="s">
        <v>50</v>
      </c>
      <c r="B62" s="15">
        <v>75809754</v>
      </c>
      <c r="C62" s="17">
        <v>0</v>
      </c>
      <c r="D62" s="16">
        <f t="shared" si="0"/>
        <v>75809754</v>
      </c>
      <c r="E62" s="10">
        <v>68824865</v>
      </c>
      <c r="F62" s="17">
        <v>0</v>
      </c>
      <c r="G62" s="10">
        <f t="shared" si="4"/>
        <v>68824865</v>
      </c>
      <c r="H62" s="11">
        <v>0</v>
      </c>
      <c r="I62" s="10">
        <f t="shared" si="5"/>
        <v>6984889</v>
      </c>
      <c r="J62" s="10">
        <v>6946159</v>
      </c>
      <c r="K62" s="13">
        <v>1024120</v>
      </c>
      <c r="L62" s="13">
        <v>0</v>
      </c>
      <c r="M62" s="12">
        <f t="shared" si="2"/>
        <v>7970279</v>
      </c>
      <c r="N62" s="4"/>
    </row>
    <row r="63" spans="1:14" ht="10.5">
      <c r="A63" s="6" t="s">
        <v>51</v>
      </c>
      <c r="B63" s="15">
        <v>70420535</v>
      </c>
      <c r="C63" s="17">
        <v>0</v>
      </c>
      <c r="D63" s="16">
        <f t="shared" si="0"/>
        <v>70420535</v>
      </c>
      <c r="E63" s="10">
        <v>49507350</v>
      </c>
      <c r="F63" s="17">
        <v>0</v>
      </c>
      <c r="G63" s="10">
        <f t="shared" si="4"/>
        <v>49507350</v>
      </c>
      <c r="H63" s="11">
        <v>0</v>
      </c>
      <c r="I63" s="10">
        <f t="shared" si="5"/>
        <v>20913185</v>
      </c>
      <c r="J63" s="10">
        <v>20877208</v>
      </c>
      <c r="K63" s="13">
        <v>1425903</v>
      </c>
      <c r="L63" s="13">
        <v>34</v>
      </c>
      <c r="M63" s="12">
        <f t="shared" si="2"/>
        <v>22303145</v>
      </c>
      <c r="N63" s="4"/>
    </row>
    <row r="64" spans="1:14" ht="10.5">
      <c r="A64" s="6" t="s">
        <v>52</v>
      </c>
      <c r="B64" s="15">
        <v>104054181</v>
      </c>
      <c r="C64" s="17">
        <v>0</v>
      </c>
      <c r="D64" s="16">
        <f>SUM(B64:C64)</f>
        <v>104054181</v>
      </c>
      <c r="E64" s="10">
        <v>76222596</v>
      </c>
      <c r="F64" s="17">
        <v>0</v>
      </c>
      <c r="G64" s="10">
        <f t="shared" si="4"/>
        <v>76222596</v>
      </c>
      <c r="H64" s="11">
        <v>0</v>
      </c>
      <c r="I64" s="10">
        <f t="shared" si="5"/>
        <v>27831585</v>
      </c>
      <c r="J64" s="10">
        <v>27778425</v>
      </c>
      <c r="K64" s="13">
        <v>2122756</v>
      </c>
      <c r="L64" s="13">
        <v>0</v>
      </c>
      <c r="M64" s="12">
        <f t="shared" si="2"/>
        <v>29901181</v>
      </c>
      <c r="N64" s="4"/>
    </row>
    <row r="65" spans="1:14" ht="10.5">
      <c r="A65" s="6" t="s">
        <v>55</v>
      </c>
      <c r="B65" s="15">
        <v>53901529</v>
      </c>
      <c r="C65" s="17">
        <v>0</v>
      </c>
      <c r="D65" s="16">
        <f>SUM(B65:C65)</f>
        <v>53901529</v>
      </c>
      <c r="E65" s="10">
        <v>45696783</v>
      </c>
      <c r="F65" s="17">
        <v>0</v>
      </c>
      <c r="G65" s="10">
        <f t="shared" si="4"/>
        <v>45696783</v>
      </c>
      <c r="H65" s="11">
        <v>0</v>
      </c>
      <c r="I65" s="10">
        <f t="shared" si="5"/>
        <v>8204746</v>
      </c>
      <c r="J65" s="10">
        <v>8177208</v>
      </c>
      <c r="K65" s="13">
        <v>717036</v>
      </c>
      <c r="L65" s="13">
        <v>236</v>
      </c>
      <c r="M65" s="12">
        <f t="shared" si="2"/>
        <v>8894480</v>
      </c>
      <c r="N65" s="4"/>
    </row>
    <row r="66" spans="1:14" ht="10.5">
      <c r="A66" s="7" t="s">
        <v>13</v>
      </c>
      <c r="B66" s="19">
        <f aca="true" t="shared" si="6" ref="B66:M66">SUM(B6:B65)</f>
        <v>3499709932</v>
      </c>
      <c r="C66" s="18">
        <f t="shared" si="6"/>
        <v>57350805</v>
      </c>
      <c r="D66" s="19">
        <f t="shared" si="6"/>
        <v>3557060737</v>
      </c>
      <c r="E66" s="19">
        <f t="shared" si="6"/>
        <v>2756654386</v>
      </c>
      <c r="F66" s="19">
        <f t="shared" si="6"/>
        <v>58047139</v>
      </c>
      <c r="G66" s="20">
        <f t="shared" si="6"/>
        <v>2814701525</v>
      </c>
      <c r="H66" s="14">
        <f t="shared" si="6"/>
        <v>696334</v>
      </c>
      <c r="I66" s="14">
        <f t="shared" si="6"/>
        <v>743055546</v>
      </c>
      <c r="J66" s="14">
        <f t="shared" si="6"/>
        <v>741267596</v>
      </c>
      <c r="K66" s="14">
        <f t="shared" si="6"/>
        <v>66490716</v>
      </c>
      <c r="L66" s="14">
        <f t="shared" si="6"/>
        <v>12323906</v>
      </c>
      <c r="M66" s="21">
        <f t="shared" si="6"/>
        <v>820082218</v>
      </c>
      <c r="N66" s="4"/>
    </row>
    <row r="67" spans="1:14" ht="10.5">
      <c r="A67" s="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0.5">
      <c r="A68" s="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4"/>
    </row>
    <row r="70" spans="2:13" ht="10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</sheetData>
  <sheetProtection/>
  <mergeCells count="15">
    <mergeCell ref="K3:K5"/>
    <mergeCell ref="L3:L5"/>
    <mergeCell ref="M3:M5"/>
    <mergeCell ref="B4:B5"/>
    <mergeCell ref="C4:C5"/>
    <mergeCell ref="D4:D5"/>
    <mergeCell ref="E4:E5"/>
    <mergeCell ref="F4:F5"/>
    <mergeCell ref="G4:G5"/>
    <mergeCell ref="A3:A5"/>
    <mergeCell ref="B3:D3"/>
    <mergeCell ref="E3:G3"/>
    <mergeCell ref="H3:H5"/>
    <mergeCell ref="I3:I5"/>
    <mergeCell ref="J3:J5"/>
  </mergeCells>
  <printOptions horizontalCentered="1"/>
  <pageMargins left="0.3937007874015748" right="0.3937007874015748" top="1.1811023622047245" bottom="0.5905511811023623" header="0.5118110236220472" footer="0.5118110236220472"/>
  <pageSetup fitToHeight="1" fitToWidth="1" horizontalDpi="1200" verticalDpi="1200" orientation="landscape" paperSize="9" scale="75" r:id="rId1"/>
  <headerFooter alignWithMargins="0">
    <oddHeader>&amp;C&amp;F</oddHeader>
    <oddFooter>&amp;C&amp;P / &amp;N ﾍﾟｰｼﾞ</oddFooter>
  </headerFooter>
  <ignoredErrors>
    <ignoredError sqref="M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2022-08-25T04:04:39Z</dcterms:created>
  <dcterms:modified xsi:type="dcterms:W3CDTF">2022-08-25T04:04:42Z</dcterms:modified>
  <cp:category/>
  <cp:version/>
  <cp:contentType/>
  <cp:contentStatus/>
</cp:coreProperties>
</file>